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ikdoytchinov/University/Year3/Thesis Project/Tracer Mod/tools/data/"/>
    </mc:Choice>
  </mc:AlternateContent>
  <xr:revisionPtr revIDLastSave="0" documentId="13_ncr:1_{19D702BB-79DB-164D-8CD9-4A3023B884A2}" xr6:coauthVersionLast="47" xr6:coauthVersionMax="47" xr10:uidLastSave="{00000000-0000-0000-0000-000000000000}"/>
  <bookViews>
    <workbookView xWindow="17720" yWindow="860" windowWidth="15420" windowHeight="15940" activeTab="1" xr2:uid="{3D3454F4-0984-F242-80BF-4D566E674062}"/>
  </bookViews>
  <sheets>
    <sheet name="pidstat_modded_1" sheetId="1" r:id="rId1"/>
    <sheet name="pidstat_modded_cleaned" sheetId="2" r:id="rId2"/>
    <sheet name="Sheet2" sheetId="3" r:id="rId3"/>
  </sheets>
  <definedNames>
    <definedName name="_xlnm._FilterDatabase" localSheetId="0" hidden="1">pidstat_modded_1!$A$1:$E$80</definedName>
  </definedName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2" l="1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A12" i="2"/>
  <c r="C20" i="1"/>
  <c r="C26" i="1" s="1"/>
  <c r="C32" i="1" s="1"/>
  <c r="C38" i="1" s="1"/>
  <c r="C44" i="1" s="1"/>
  <c r="C50" i="1" s="1"/>
  <c r="C56" i="1" s="1"/>
</calcChain>
</file>

<file path=xl/sharedStrings.xml><?xml version="1.0" encoding="utf-8"?>
<sst xmlns="http://schemas.openxmlformats.org/spreadsheetml/2006/main" count="146" uniqueCount="41">
  <si>
    <t>UID</t>
  </si>
  <si>
    <t>PID</t>
  </si>
  <si>
    <t>%CPU</t>
  </si>
  <si>
    <t>Command</t>
  </si>
  <si>
    <t>java</t>
  </si>
  <si>
    <t>minflt/s</t>
  </si>
  <si>
    <t>majflt/s</t>
  </si>
  <si>
    <t>VSZ</t>
  </si>
  <si>
    <t>RSS</t>
  </si>
  <si>
    <t>%MEM</t>
  </si>
  <si>
    <t>Average:</t>
  </si>
  <si>
    <t>Elapsed time (s)</t>
  </si>
  <si>
    <t>(blank)</t>
  </si>
  <si>
    <t>Grand Total</t>
  </si>
  <si>
    <t>Row Labels</t>
  </si>
  <si>
    <t>Sum of %CPU</t>
  </si>
  <si>
    <t>modded 1</t>
  </si>
  <si>
    <t>modded 5</t>
  </si>
  <si>
    <t>cpu mod 1</t>
  </si>
  <si>
    <t>cpu mod 5</t>
  </si>
  <si>
    <t>cpu mod 10</t>
  </si>
  <si>
    <t>rss mod 1</t>
  </si>
  <si>
    <t>rss mod 5</t>
  </si>
  <si>
    <t>rss mod 10</t>
  </si>
  <si>
    <t>cpu base 1</t>
  </si>
  <si>
    <t>rss base 1</t>
  </si>
  <si>
    <t>cpu base 5</t>
  </si>
  <si>
    <t>rss base 5</t>
  </si>
  <si>
    <t>cpu base 10</t>
  </si>
  <si>
    <t>rss base 10</t>
  </si>
  <si>
    <t>time</t>
  </si>
  <si>
    <t>cpu unified</t>
  </si>
  <si>
    <t>rss unified</t>
  </si>
  <si>
    <t>cpu exporter</t>
  </si>
  <si>
    <t>rss exporter</t>
  </si>
  <si>
    <t>1 Player (modded)</t>
  </si>
  <si>
    <t>5 Players (modded)</t>
  </si>
  <si>
    <t>10 Players (modded)</t>
  </si>
  <si>
    <t>1 Player (baseline)</t>
  </si>
  <si>
    <t>5 Players (baseline)</t>
  </si>
  <si>
    <t>10 Players (baseline)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</si>
</sst>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pidstat_modded_1!$D$1</c:f>
              <c:strCache>
                <c:ptCount val="1"/>
                <c:pt idx="0">
                  <c:v>modded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pidstat_modded_1!$D$2:$D$56</c:f>
              <c:numCache>
                <c:formatCode>General</c:formatCode>
                <c:ptCount val="10"/>
                <c:pt idx="0">
                  <c:v>18.28</c:v>
                </c:pt>
                <c:pt idx="1">
                  <c:v>25.5</c:v>
                </c:pt>
                <c:pt idx="2">
                  <c:v>24.9</c:v>
                </c:pt>
                <c:pt idx="3">
                  <c:v>23.68</c:v>
                </c:pt>
                <c:pt idx="4">
                  <c:v>22.77</c:v>
                </c:pt>
                <c:pt idx="5">
                  <c:v>22.25</c:v>
                </c:pt>
                <c:pt idx="6">
                  <c:v>23.45</c:v>
                </c:pt>
                <c:pt idx="7">
                  <c:v>33.72</c:v>
                </c:pt>
                <c:pt idx="8">
                  <c:v>26.77</c:v>
                </c:pt>
                <c:pt idx="9">
                  <c:v>24.28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D8-014F-B509-B755C6C189E8}"/>
            </c:ext>
          </c:extLst>
        </c:ser>
        <c:ser>
          <c:idx val="1"/>
          <c:order val="1"/>
          <c:tx>
            <c:strRef>
              <c:f>pidstat_modded_1!$C$1</c:f>
              <c:strCache>
                <c:ptCount val="1"/>
                <c:pt idx="0">
                  <c:v>Elapsed time (s)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pidstat_modded_1!$C$2:$C$56</c:f>
              <c:numCache>
                <c:formatCode>General</c:formatCode>
                <c:ptCount val="10"/>
                <c:pt idx="0">
                  <c:v>60</c:v>
                </c:pt>
                <c:pt idx="1">
                  <c:v>120</c:v>
                </c:pt>
                <c:pt idx="2">
                  <c:v>180</c:v>
                </c:pt>
                <c:pt idx="3">
                  <c:v>240</c:v>
                </c:pt>
                <c:pt idx="4">
                  <c:v>300</c:v>
                </c:pt>
                <c:pt idx="5">
                  <c:v>360</c:v>
                </c:pt>
                <c:pt idx="6">
                  <c:v>420</c:v>
                </c:pt>
                <c:pt idx="7">
                  <c:v>480</c:v>
                </c:pt>
                <c:pt idx="8">
                  <c:v>540</c:v>
                </c:pt>
                <c:pt idx="9">
                  <c:v>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D8-014F-B509-B755C6C189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1581135"/>
        <c:axId val="645793296"/>
      </c:lineChart>
      <c:catAx>
        <c:axId val="1215811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793296"/>
        <c:crosses val="autoZero"/>
        <c:auto val="1"/>
        <c:lblAlgn val="ctr"/>
        <c:lblOffset val="100"/>
        <c:noMultiLvlLbl val="0"/>
      </c:catAx>
      <c:valAx>
        <c:axId val="645793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581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pidstat_modded_1!$C$2:$C$56</c:f>
              <c:numCache>
                <c:formatCode>General</c:formatCode>
                <c:ptCount val="10"/>
                <c:pt idx="0">
                  <c:v>60</c:v>
                </c:pt>
                <c:pt idx="1">
                  <c:v>120</c:v>
                </c:pt>
                <c:pt idx="2">
                  <c:v>180</c:v>
                </c:pt>
                <c:pt idx="3">
                  <c:v>240</c:v>
                </c:pt>
                <c:pt idx="4">
                  <c:v>300</c:v>
                </c:pt>
                <c:pt idx="5">
                  <c:v>360</c:v>
                </c:pt>
                <c:pt idx="6">
                  <c:v>420</c:v>
                </c:pt>
                <c:pt idx="7">
                  <c:v>480</c:v>
                </c:pt>
                <c:pt idx="8">
                  <c:v>540</c:v>
                </c:pt>
                <c:pt idx="9">
                  <c:v>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6E-D046-A468-82FB60FB9C5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pidstat_modded_1!$D$2:$D$56</c:f>
              <c:numCache>
                <c:formatCode>General</c:formatCode>
                <c:ptCount val="10"/>
                <c:pt idx="0">
                  <c:v>18.28</c:v>
                </c:pt>
                <c:pt idx="1">
                  <c:v>25.5</c:v>
                </c:pt>
                <c:pt idx="2">
                  <c:v>24.9</c:v>
                </c:pt>
                <c:pt idx="3">
                  <c:v>23.68</c:v>
                </c:pt>
                <c:pt idx="4">
                  <c:v>22.77</c:v>
                </c:pt>
                <c:pt idx="5">
                  <c:v>22.25</c:v>
                </c:pt>
                <c:pt idx="6">
                  <c:v>23.45</c:v>
                </c:pt>
                <c:pt idx="7">
                  <c:v>33.72</c:v>
                </c:pt>
                <c:pt idx="8">
                  <c:v>26.77</c:v>
                </c:pt>
                <c:pt idx="9">
                  <c:v>24.28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6E-D046-A468-82FB60FB9C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657007"/>
        <c:axId val="117349471"/>
      </c:lineChart>
      <c:catAx>
        <c:axId val="1236570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349471"/>
        <c:crosses val="autoZero"/>
        <c:auto val="1"/>
        <c:lblAlgn val="ctr"/>
        <c:lblOffset val="100"/>
        <c:noMultiLvlLbl val="0"/>
      </c:catAx>
      <c:valAx>
        <c:axId val="117349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657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pidstat_modded_1!$C$2:$C$56</c:f>
              <c:numCache>
                <c:formatCode>General</c:formatCode>
                <c:ptCount val="10"/>
                <c:pt idx="0">
                  <c:v>60</c:v>
                </c:pt>
                <c:pt idx="1">
                  <c:v>120</c:v>
                </c:pt>
                <c:pt idx="2">
                  <c:v>180</c:v>
                </c:pt>
                <c:pt idx="3">
                  <c:v>240</c:v>
                </c:pt>
                <c:pt idx="4">
                  <c:v>300</c:v>
                </c:pt>
                <c:pt idx="5">
                  <c:v>360</c:v>
                </c:pt>
                <c:pt idx="6">
                  <c:v>420</c:v>
                </c:pt>
                <c:pt idx="7">
                  <c:v>480</c:v>
                </c:pt>
                <c:pt idx="8">
                  <c:v>540</c:v>
                </c:pt>
                <c:pt idx="9">
                  <c:v>600</c:v>
                </c:pt>
              </c:numCache>
            </c:numRef>
          </c:xVal>
          <c:yVal>
            <c:numRef>
              <c:f>pidstat_modded_1!$D$2:$D$56</c:f>
              <c:numCache>
                <c:formatCode>General</c:formatCode>
                <c:ptCount val="10"/>
                <c:pt idx="0">
                  <c:v>18.28</c:v>
                </c:pt>
                <c:pt idx="1">
                  <c:v>25.5</c:v>
                </c:pt>
                <c:pt idx="2">
                  <c:v>24.9</c:v>
                </c:pt>
                <c:pt idx="3">
                  <c:v>23.68</c:v>
                </c:pt>
                <c:pt idx="4">
                  <c:v>22.77</c:v>
                </c:pt>
                <c:pt idx="5">
                  <c:v>22.25</c:v>
                </c:pt>
                <c:pt idx="6">
                  <c:v>23.45</c:v>
                </c:pt>
                <c:pt idx="7">
                  <c:v>33.72</c:v>
                </c:pt>
                <c:pt idx="8">
                  <c:v>26.77</c:v>
                </c:pt>
                <c:pt idx="9">
                  <c:v>24.28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01-ED4F-9E39-9DB1D9E509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248623"/>
        <c:axId val="116959535"/>
      </c:scatterChart>
      <c:valAx>
        <c:axId val="117248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959535"/>
        <c:crosses val="autoZero"/>
        <c:crossBetween val="midCat"/>
      </c:valAx>
      <c:valAx>
        <c:axId val="116959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248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CPU</a:t>
            </a:r>
            <a:r>
              <a:rPr lang="en-US" baseline="0"/>
              <a:t> Usage vs Elapsed Time - Baseline vs TraceCraft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1 Player (modded)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Sheet2!$A$2:$A$11</c:f>
              <c:numCache>
                <c:formatCode>General</c:formatCode>
                <c:ptCount val="10"/>
                <c:pt idx="0">
                  <c:v>60</c:v>
                </c:pt>
                <c:pt idx="1">
                  <c:v>120</c:v>
                </c:pt>
                <c:pt idx="2">
                  <c:v>180</c:v>
                </c:pt>
                <c:pt idx="3">
                  <c:v>240</c:v>
                </c:pt>
                <c:pt idx="4">
                  <c:v>300</c:v>
                </c:pt>
                <c:pt idx="5">
                  <c:v>360</c:v>
                </c:pt>
                <c:pt idx="6">
                  <c:v>420</c:v>
                </c:pt>
                <c:pt idx="7">
                  <c:v>480</c:v>
                </c:pt>
                <c:pt idx="8">
                  <c:v>540</c:v>
                </c:pt>
                <c:pt idx="9">
                  <c:v>600</c:v>
                </c:pt>
              </c:numCache>
            </c:numRef>
          </c:xVal>
          <c:yVal>
            <c:numRef>
              <c:f>Sheet2!$B$2:$B$11</c:f>
              <c:numCache>
                <c:formatCode>General</c:formatCode>
                <c:ptCount val="10"/>
                <c:pt idx="0">
                  <c:v>18.28</c:v>
                </c:pt>
                <c:pt idx="1">
                  <c:v>25.5</c:v>
                </c:pt>
                <c:pt idx="2">
                  <c:v>24.9</c:v>
                </c:pt>
                <c:pt idx="3">
                  <c:v>23.68</c:v>
                </c:pt>
                <c:pt idx="4">
                  <c:v>22.77</c:v>
                </c:pt>
                <c:pt idx="5">
                  <c:v>22.25</c:v>
                </c:pt>
                <c:pt idx="6">
                  <c:v>23.45</c:v>
                </c:pt>
                <c:pt idx="7">
                  <c:v>33.72</c:v>
                </c:pt>
                <c:pt idx="8">
                  <c:v>26.77</c:v>
                </c:pt>
                <c:pt idx="9">
                  <c:v>24.28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56-0A49-9ABA-E9C4038E6A8B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5 Players (modded)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Sheet2!$A$2:$A$11</c:f>
              <c:numCache>
                <c:formatCode>General</c:formatCode>
                <c:ptCount val="10"/>
                <c:pt idx="0">
                  <c:v>60</c:v>
                </c:pt>
                <c:pt idx="1">
                  <c:v>120</c:v>
                </c:pt>
                <c:pt idx="2">
                  <c:v>180</c:v>
                </c:pt>
                <c:pt idx="3">
                  <c:v>240</c:v>
                </c:pt>
                <c:pt idx="4">
                  <c:v>300</c:v>
                </c:pt>
                <c:pt idx="5">
                  <c:v>360</c:v>
                </c:pt>
                <c:pt idx="6">
                  <c:v>420</c:v>
                </c:pt>
                <c:pt idx="7">
                  <c:v>480</c:v>
                </c:pt>
                <c:pt idx="8">
                  <c:v>540</c:v>
                </c:pt>
                <c:pt idx="9">
                  <c:v>600</c:v>
                </c:pt>
              </c:numCache>
            </c:numRef>
          </c:xVal>
          <c:yVal>
            <c:numRef>
              <c:f>Sheet2!$C$2:$C$11</c:f>
              <c:numCache>
                <c:formatCode>General</c:formatCode>
                <c:ptCount val="10"/>
                <c:pt idx="0">
                  <c:v>41.69</c:v>
                </c:pt>
                <c:pt idx="1">
                  <c:v>28.47</c:v>
                </c:pt>
                <c:pt idx="2">
                  <c:v>20.77</c:v>
                </c:pt>
                <c:pt idx="3">
                  <c:v>29.18</c:v>
                </c:pt>
                <c:pt idx="4">
                  <c:v>20.87</c:v>
                </c:pt>
                <c:pt idx="5">
                  <c:v>22.82</c:v>
                </c:pt>
                <c:pt idx="6">
                  <c:v>22.45</c:v>
                </c:pt>
                <c:pt idx="7">
                  <c:v>23.82</c:v>
                </c:pt>
                <c:pt idx="8">
                  <c:v>24.48</c:v>
                </c:pt>
                <c:pt idx="9">
                  <c:v>23.12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656-0A49-9ABA-E9C4038E6A8B}"/>
            </c:ext>
          </c:extLst>
        </c:ser>
        <c:ser>
          <c:idx val="2"/>
          <c:order val="2"/>
          <c:tx>
            <c:strRef>
              <c:f>Sheet2!$D$1</c:f>
              <c:strCache>
                <c:ptCount val="1"/>
                <c:pt idx="0">
                  <c:v>10 Players (modded)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Sheet2!$A$2:$A$11</c:f>
              <c:numCache>
                <c:formatCode>General</c:formatCode>
                <c:ptCount val="10"/>
                <c:pt idx="0">
                  <c:v>60</c:v>
                </c:pt>
                <c:pt idx="1">
                  <c:v>120</c:v>
                </c:pt>
                <c:pt idx="2">
                  <c:v>180</c:v>
                </c:pt>
                <c:pt idx="3">
                  <c:v>240</c:v>
                </c:pt>
                <c:pt idx="4">
                  <c:v>300</c:v>
                </c:pt>
                <c:pt idx="5">
                  <c:v>360</c:v>
                </c:pt>
                <c:pt idx="6">
                  <c:v>420</c:v>
                </c:pt>
                <c:pt idx="7">
                  <c:v>480</c:v>
                </c:pt>
                <c:pt idx="8">
                  <c:v>540</c:v>
                </c:pt>
                <c:pt idx="9">
                  <c:v>600</c:v>
                </c:pt>
              </c:numCache>
            </c:numRef>
          </c:xVal>
          <c:yVal>
            <c:numRef>
              <c:f>Sheet2!$D$2:$D$11</c:f>
              <c:numCache>
                <c:formatCode>General</c:formatCode>
                <c:ptCount val="10"/>
                <c:pt idx="0">
                  <c:v>35.270000000000003</c:v>
                </c:pt>
                <c:pt idx="1">
                  <c:v>34.270000000000003</c:v>
                </c:pt>
                <c:pt idx="2">
                  <c:v>33.03</c:v>
                </c:pt>
                <c:pt idx="3">
                  <c:v>32.53</c:v>
                </c:pt>
                <c:pt idx="4">
                  <c:v>31.87</c:v>
                </c:pt>
                <c:pt idx="5">
                  <c:v>32.92</c:v>
                </c:pt>
                <c:pt idx="6">
                  <c:v>32.93</c:v>
                </c:pt>
                <c:pt idx="7">
                  <c:v>32.380000000000003</c:v>
                </c:pt>
                <c:pt idx="8">
                  <c:v>32.299999999999997</c:v>
                </c:pt>
                <c:pt idx="9">
                  <c:v>32.229999999999997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656-0A49-9ABA-E9C4038E6A8B}"/>
            </c:ext>
          </c:extLst>
        </c:ser>
        <c:ser>
          <c:idx val="3"/>
          <c:order val="3"/>
          <c:tx>
            <c:strRef>
              <c:f>Sheet2!$E$1</c:f>
              <c:strCache>
                <c:ptCount val="1"/>
                <c:pt idx="0">
                  <c:v>1 Player (baseline)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Sheet2!$A$2:$A$11</c:f>
              <c:numCache>
                <c:formatCode>General</c:formatCode>
                <c:ptCount val="10"/>
                <c:pt idx="0">
                  <c:v>60</c:v>
                </c:pt>
                <c:pt idx="1">
                  <c:v>120</c:v>
                </c:pt>
                <c:pt idx="2">
                  <c:v>180</c:v>
                </c:pt>
                <c:pt idx="3">
                  <c:v>240</c:v>
                </c:pt>
                <c:pt idx="4">
                  <c:v>300</c:v>
                </c:pt>
                <c:pt idx="5">
                  <c:v>360</c:v>
                </c:pt>
                <c:pt idx="6">
                  <c:v>420</c:v>
                </c:pt>
                <c:pt idx="7">
                  <c:v>480</c:v>
                </c:pt>
                <c:pt idx="8">
                  <c:v>540</c:v>
                </c:pt>
                <c:pt idx="9">
                  <c:v>600</c:v>
                </c:pt>
              </c:numCache>
            </c:numRef>
          </c:xVal>
          <c:yVal>
            <c:numRef>
              <c:f>Sheet2!$E$2:$E$11</c:f>
              <c:numCache>
                <c:formatCode>General</c:formatCode>
                <c:ptCount val="10"/>
                <c:pt idx="0">
                  <c:v>23.87</c:v>
                </c:pt>
                <c:pt idx="1">
                  <c:v>21.65</c:v>
                </c:pt>
                <c:pt idx="2">
                  <c:v>21.45</c:v>
                </c:pt>
                <c:pt idx="3">
                  <c:v>22.32</c:v>
                </c:pt>
                <c:pt idx="4">
                  <c:v>22.03</c:v>
                </c:pt>
                <c:pt idx="5">
                  <c:v>22.37</c:v>
                </c:pt>
                <c:pt idx="6">
                  <c:v>23.37</c:v>
                </c:pt>
                <c:pt idx="7">
                  <c:v>25.95</c:v>
                </c:pt>
                <c:pt idx="8">
                  <c:v>21.55</c:v>
                </c:pt>
                <c:pt idx="9">
                  <c:v>22.57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656-0A49-9ABA-E9C4038E6A8B}"/>
            </c:ext>
          </c:extLst>
        </c:ser>
        <c:ser>
          <c:idx val="4"/>
          <c:order val="4"/>
          <c:tx>
            <c:strRef>
              <c:f>Sheet2!$F$1</c:f>
              <c:strCache>
                <c:ptCount val="1"/>
                <c:pt idx="0">
                  <c:v>5 Players (baseline)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Sheet2!$A$2:$A$11</c:f>
              <c:numCache>
                <c:formatCode>General</c:formatCode>
                <c:ptCount val="10"/>
                <c:pt idx="0">
                  <c:v>60</c:v>
                </c:pt>
                <c:pt idx="1">
                  <c:v>120</c:v>
                </c:pt>
                <c:pt idx="2">
                  <c:v>180</c:v>
                </c:pt>
                <c:pt idx="3">
                  <c:v>240</c:v>
                </c:pt>
                <c:pt idx="4">
                  <c:v>300</c:v>
                </c:pt>
                <c:pt idx="5">
                  <c:v>360</c:v>
                </c:pt>
                <c:pt idx="6">
                  <c:v>420</c:v>
                </c:pt>
                <c:pt idx="7">
                  <c:v>480</c:v>
                </c:pt>
                <c:pt idx="8">
                  <c:v>540</c:v>
                </c:pt>
                <c:pt idx="9">
                  <c:v>600</c:v>
                </c:pt>
              </c:numCache>
            </c:numRef>
          </c:xVal>
          <c:yVal>
            <c:numRef>
              <c:f>Sheet2!$F$2:$F$11</c:f>
              <c:numCache>
                <c:formatCode>General</c:formatCode>
                <c:ptCount val="10"/>
                <c:pt idx="0">
                  <c:v>29.83</c:v>
                </c:pt>
                <c:pt idx="1">
                  <c:v>28.68</c:v>
                </c:pt>
                <c:pt idx="2">
                  <c:v>27.72</c:v>
                </c:pt>
                <c:pt idx="3">
                  <c:v>29.15</c:v>
                </c:pt>
                <c:pt idx="4">
                  <c:v>29.08</c:v>
                </c:pt>
                <c:pt idx="5">
                  <c:v>29</c:v>
                </c:pt>
                <c:pt idx="6">
                  <c:v>26.88</c:v>
                </c:pt>
                <c:pt idx="7">
                  <c:v>27.95</c:v>
                </c:pt>
                <c:pt idx="8">
                  <c:v>27.67</c:v>
                </c:pt>
                <c:pt idx="9">
                  <c:v>27.98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656-0A49-9ABA-E9C4038E6A8B}"/>
            </c:ext>
          </c:extLst>
        </c:ser>
        <c:ser>
          <c:idx val="5"/>
          <c:order val="5"/>
          <c:tx>
            <c:strRef>
              <c:f>Sheet2!$G$1</c:f>
              <c:strCache>
                <c:ptCount val="1"/>
                <c:pt idx="0">
                  <c:v>10 Players (baseline)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Sheet2!$A$2:$A$11</c:f>
              <c:numCache>
                <c:formatCode>General</c:formatCode>
                <c:ptCount val="10"/>
                <c:pt idx="0">
                  <c:v>60</c:v>
                </c:pt>
                <c:pt idx="1">
                  <c:v>120</c:v>
                </c:pt>
                <c:pt idx="2">
                  <c:v>180</c:v>
                </c:pt>
                <c:pt idx="3">
                  <c:v>240</c:v>
                </c:pt>
                <c:pt idx="4">
                  <c:v>300</c:v>
                </c:pt>
                <c:pt idx="5">
                  <c:v>360</c:v>
                </c:pt>
                <c:pt idx="6">
                  <c:v>420</c:v>
                </c:pt>
                <c:pt idx="7">
                  <c:v>480</c:v>
                </c:pt>
                <c:pt idx="8">
                  <c:v>540</c:v>
                </c:pt>
                <c:pt idx="9">
                  <c:v>600</c:v>
                </c:pt>
              </c:numCache>
            </c:numRef>
          </c:xVal>
          <c:yVal>
            <c:numRef>
              <c:f>Sheet2!$G$2:$G$11</c:f>
              <c:numCache>
                <c:formatCode>General</c:formatCode>
                <c:ptCount val="10"/>
                <c:pt idx="0">
                  <c:v>32.979999999999997</c:v>
                </c:pt>
                <c:pt idx="1">
                  <c:v>35.17</c:v>
                </c:pt>
                <c:pt idx="2">
                  <c:v>37.130000000000003</c:v>
                </c:pt>
                <c:pt idx="3">
                  <c:v>33.82</c:v>
                </c:pt>
                <c:pt idx="4">
                  <c:v>33.770000000000003</c:v>
                </c:pt>
                <c:pt idx="5">
                  <c:v>32.950000000000003</c:v>
                </c:pt>
                <c:pt idx="6">
                  <c:v>33.93</c:v>
                </c:pt>
                <c:pt idx="7">
                  <c:v>33.03</c:v>
                </c:pt>
                <c:pt idx="8">
                  <c:v>32.020000000000003</c:v>
                </c:pt>
                <c:pt idx="9">
                  <c:v>34.47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656-0A49-9ABA-E9C4038E6A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0566863"/>
        <c:axId val="806075135"/>
      </c:scatterChart>
      <c:valAx>
        <c:axId val="480566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Elapsed</a:t>
                </a:r>
                <a:r>
                  <a:rPr lang="en-US" baseline="0"/>
                  <a:t> Time (s)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6075135"/>
        <c:crosses val="autoZero"/>
        <c:crossBetween val="midCat"/>
      </c:valAx>
      <c:valAx>
        <c:axId val="806075135"/>
        <c:scaling>
          <c:orientation val="minMax"/>
          <c:min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CPU Usage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5668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4.3487977893908673E-2"/>
          <c:y val="0.10391780295755712"/>
          <c:w val="0.92602160716912818"/>
          <c:h val="9.832389091607451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387350</xdr:colOff>
      <xdr:row>61</xdr:row>
      <xdr:rowOff>95250</xdr:rowOff>
    </xdr:from>
    <xdr:to>
      <xdr:col>17</xdr:col>
      <xdr:colOff>6350</xdr:colOff>
      <xdr:row>79</xdr:row>
      <xdr:rowOff>196850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CFC42B7-389E-B0F8-F862-C8866857F7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527050</xdr:colOff>
      <xdr:row>37</xdr:row>
      <xdr:rowOff>158750</xdr:rowOff>
    </xdr:from>
    <xdr:to>
      <xdr:col>20</xdr:col>
      <xdr:colOff>146050</xdr:colOff>
      <xdr:row>77</xdr:row>
      <xdr:rowOff>57150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AEAB86E-6E65-820C-A291-0C8C8D75D2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692150</xdr:colOff>
      <xdr:row>55</xdr:row>
      <xdr:rowOff>120650</xdr:rowOff>
    </xdr:from>
    <xdr:to>
      <xdr:col>16</xdr:col>
      <xdr:colOff>311150</xdr:colOff>
      <xdr:row>80</xdr:row>
      <xdr:rowOff>19050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44A20D0-A254-E5EB-EAC3-DB5A2DE30D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6350</xdr:colOff>
      <xdr:row>5</xdr:row>
      <xdr:rowOff>152400</xdr:rowOff>
    </xdr:from>
    <xdr:to>
      <xdr:col>17</xdr:col>
      <xdr:colOff>393700</xdr:colOff>
      <xdr:row>26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209387D-50A3-4F18-C956-B91002660C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830.446647222219" createdVersion="8" refreshedVersion="8" minRefreshableVersion="3" recordCount="55" xr:uid="{EF88B284-D070-7146-BCC0-D9FCF7222907}">
  <cacheSource type="worksheet">
    <worksheetSource ref="B1:C56" sheet="pidstat_modded_1"/>
  </cacheSource>
  <cacheFields count="2">
    <cacheField name="%CPU" numFmtId="0">
      <sharedItems containsBlank="1" containsMixedTypes="1" containsNumber="1" minValue="18.28" maxValue="33.72"/>
    </cacheField>
    <cacheField name="Elapsed time (s)" numFmtId="0">
      <sharedItems containsString="0" containsBlank="1" containsNumber="1" containsInteger="1" minValue="60" maxValue="600" count="11">
        <n v="60"/>
        <m/>
        <n v="120"/>
        <n v="180"/>
        <n v="240"/>
        <n v="300"/>
        <n v="360"/>
        <n v="420"/>
        <n v="480"/>
        <n v="540"/>
        <n v="6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">
  <r>
    <n v="18.28"/>
    <x v="0"/>
  </r>
  <r>
    <m/>
    <x v="1"/>
  </r>
  <r>
    <m/>
    <x v="1"/>
  </r>
  <r>
    <m/>
    <x v="1"/>
  </r>
  <r>
    <m/>
    <x v="1"/>
  </r>
  <r>
    <s v="%CPU"/>
    <x v="1"/>
  </r>
  <r>
    <n v="25.5"/>
    <x v="2"/>
  </r>
  <r>
    <m/>
    <x v="1"/>
  </r>
  <r>
    <m/>
    <x v="1"/>
  </r>
  <r>
    <m/>
    <x v="1"/>
  </r>
  <r>
    <m/>
    <x v="1"/>
  </r>
  <r>
    <s v="%CPU"/>
    <x v="1"/>
  </r>
  <r>
    <n v="24.9"/>
    <x v="3"/>
  </r>
  <r>
    <m/>
    <x v="1"/>
  </r>
  <r>
    <m/>
    <x v="1"/>
  </r>
  <r>
    <m/>
    <x v="1"/>
  </r>
  <r>
    <m/>
    <x v="1"/>
  </r>
  <r>
    <s v="%CPU"/>
    <x v="1"/>
  </r>
  <r>
    <n v="23.68"/>
    <x v="4"/>
  </r>
  <r>
    <m/>
    <x v="1"/>
  </r>
  <r>
    <m/>
    <x v="1"/>
  </r>
  <r>
    <m/>
    <x v="1"/>
  </r>
  <r>
    <m/>
    <x v="1"/>
  </r>
  <r>
    <s v="%CPU"/>
    <x v="1"/>
  </r>
  <r>
    <n v="22.77"/>
    <x v="5"/>
  </r>
  <r>
    <m/>
    <x v="1"/>
  </r>
  <r>
    <m/>
    <x v="1"/>
  </r>
  <r>
    <m/>
    <x v="1"/>
  </r>
  <r>
    <m/>
    <x v="1"/>
  </r>
  <r>
    <s v="%CPU"/>
    <x v="1"/>
  </r>
  <r>
    <n v="22.25"/>
    <x v="6"/>
  </r>
  <r>
    <m/>
    <x v="1"/>
  </r>
  <r>
    <m/>
    <x v="1"/>
  </r>
  <r>
    <m/>
    <x v="1"/>
  </r>
  <r>
    <m/>
    <x v="1"/>
  </r>
  <r>
    <s v="%CPU"/>
    <x v="1"/>
  </r>
  <r>
    <n v="23.45"/>
    <x v="7"/>
  </r>
  <r>
    <m/>
    <x v="1"/>
  </r>
  <r>
    <m/>
    <x v="1"/>
  </r>
  <r>
    <m/>
    <x v="1"/>
  </r>
  <r>
    <m/>
    <x v="1"/>
  </r>
  <r>
    <s v="%CPU"/>
    <x v="1"/>
  </r>
  <r>
    <n v="33.72"/>
    <x v="8"/>
  </r>
  <r>
    <m/>
    <x v="1"/>
  </r>
  <r>
    <m/>
    <x v="1"/>
  </r>
  <r>
    <m/>
    <x v="1"/>
  </r>
  <r>
    <m/>
    <x v="1"/>
  </r>
  <r>
    <s v="%CPU"/>
    <x v="1"/>
  </r>
  <r>
    <n v="26.77"/>
    <x v="9"/>
  </r>
  <r>
    <m/>
    <x v="1"/>
  </r>
  <r>
    <m/>
    <x v="1"/>
  </r>
  <r>
    <m/>
    <x v="1"/>
  </r>
  <r>
    <m/>
    <x v="1"/>
  </r>
  <r>
    <s v="%CPU"/>
    <x v="1"/>
  </r>
  <r>
    <n v="24.28"/>
    <x v="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7A8894-8274-2947-B5E3-78E8E9BE9D07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U2:V14" firstHeaderRow="1" firstDataRow="1" firstDataCol="1"/>
  <pivotFields count="2">
    <pivotField dataField="1" showAll="0"/>
    <pivotField axis="axisRow" showAll="0">
      <items count="12">
        <item x="0"/>
        <item x="2"/>
        <item x="3"/>
        <item x="4"/>
        <item x="5"/>
        <item x="6"/>
        <item x="7"/>
        <item x="8"/>
        <item x="9"/>
        <item x="10"/>
        <item x="1"/>
        <item t="default"/>
      </items>
    </pivotField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%CPU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7D0B9-AE6D-A44D-B48E-374B4A7535C4}">
  <sheetPr filterMode="1"/>
  <dimension ref="A1:V80"/>
  <sheetViews>
    <sheetView workbookViewId="0">
      <selection activeCell="C56" sqref="C2:C56"/>
    </sheetView>
  </sheetViews>
  <sheetFormatPr baseColWidth="10" defaultRowHeight="16" x14ac:dyDescent="0.2"/>
  <cols>
    <col min="21" max="21" width="13" bestFit="1" customWidth="1"/>
    <col min="22" max="22" width="12.33203125" bestFit="1" customWidth="1"/>
    <col min="23" max="31" width="16" bestFit="1" customWidth="1"/>
    <col min="32" max="32" width="10.5" bestFit="1" customWidth="1"/>
  </cols>
  <sheetData>
    <row r="1" spans="1:22" x14ac:dyDescent="0.2">
      <c r="A1" s="1">
        <v>0.84189814814814812</v>
      </c>
      <c r="C1" t="s">
        <v>11</v>
      </c>
      <c r="D1" t="s">
        <v>16</v>
      </c>
      <c r="E1" t="s">
        <v>17</v>
      </c>
      <c r="H1" s="1">
        <v>0.84189814814814812</v>
      </c>
      <c r="I1" t="s">
        <v>0</v>
      </c>
      <c r="J1" t="s">
        <v>1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3</v>
      </c>
    </row>
    <row r="2" spans="1:22" x14ac:dyDescent="0.2">
      <c r="A2" s="1">
        <v>0.84259259259259256</v>
      </c>
      <c r="C2">
        <v>60</v>
      </c>
      <c r="D2">
        <v>18.28</v>
      </c>
      <c r="E2">
        <v>41.69</v>
      </c>
      <c r="H2" s="1">
        <v>0.84259259259259256</v>
      </c>
      <c r="I2">
        <v>999</v>
      </c>
      <c r="J2">
        <v>3666111</v>
      </c>
      <c r="K2">
        <v>0.15</v>
      </c>
      <c r="L2">
        <v>0</v>
      </c>
      <c r="M2">
        <v>11914880</v>
      </c>
      <c r="N2">
        <v>1041376</v>
      </c>
      <c r="O2">
        <v>12.61</v>
      </c>
      <c r="P2" t="s">
        <v>4</v>
      </c>
      <c r="U2" s="2" t="s">
        <v>14</v>
      </c>
      <c r="V2" t="s">
        <v>15</v>
      </c>
    </row>
    <row r="3" spans="1:22" hidden="1" x14ac:dyDescent="0.2">
      <c r="U3" s="3">
        <v>60</v>
      </c>
      <c r="V3">
        <v>18.28</v>
      </c>
    </row>
    <row r="4" spans="1:22" hidden="1" x14ac:dyDescent="0.2">
      <c r="H4" s="1">
        <v>0.84259259259259256</v>
      </c>
      <c r="I4" t="s">
        <v>0</v>
      </c>
      <c r="J4" t="s">
        <v>1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3</v>
      </c>
      <c r="U4" s="3">
        <v>120</v>
      </c>
      <c r="V4">
        <v>25.5</v>
      </c>
    </row>
    <row r="5" spans="1:22" hidden="1" x14ac:dyDescent="0.2">
      <c r="H5" s="1">
        <v>0.843287037037037</v>
      </c>
      <c r="I5">
        <v>999</v>
      </c>
      <c r="J5">
        <v>3666111</v>
      </c>
      <c r="K5">
        <v>0.62</v>
      </c>
      <c r="L5">
        <v>0</v>
      </c>
      <c r="M5">
        <v>11914880</v>
      </c>
      <c r="N5">
        <v>1041376</v>
      </c>
      <c r="O5">
        <v>12.61</v>
      </c>
      <c r="P5" t="s">
        <v>4</v>
      </c>
      <c r="U5" s="3">
        <v>180</v>
      </c>
      <c r="V5">
        <v>24.9</v>
      </c>
    </row>
    <row r="6" spans="1:22" hidden="1" x14ac:dyDescent="0.2">
      <c r="U6" s="3">
        <v>240</v>
      </c>
      <c r="V6">
        <v>23.68</v>
      </c>
    </row>
    <row r="7" spans="1:22" hidden="1" x14ac:dyDescent="0.2">
      <c r="A7" s="1"/>
      <c r="E7" t="s">
        <v>2</v>
      </c>
      <c r="H7" s="1">
        <v>0.843287037037037</v>
      </c>
      <c r="I7" t="s">
        <v>0</v>
      </c>
      <c r="J7" t="s">
        <v>1</v>
      </c>
      <c r="K7" t="s">
        <v>5</v>
      </c>
      <c r="L7" t="s">
        <v>6</v>
      </c>
      <c r="M7" t="s">
        <v>7</v>
      </c>
      <c r="N7" t="s">
        <v>8</v>
      </c>
      <c r="O7" t="s">
        <v>9</v>
      </c>
      <c r="P7" t="s">
        <v>3</v>
      </c>
      <c r="U7" s="3">
        <v>300</v>
      </c>
      <c r="V7">
        <v>22.77</v>
      </c>
    </row>
    <row r="8" spans="1:22" x14ac:dyDescent="0.2">
      <c r="A8" s="1">
        <v>0.843287037037037</v>
      </c>
      <c r="C8">
        <v>120</v>
      </c>
      <c r="D8">
        <v>25.5</v>
      </c>
      <c r="E8">
        <v>28.47</v>
      </c>
      <c r="H8" s="1">
        <v>0.84398148148148144</v>
      </c>
      <c r="I8">
        <v>999</v>
      </c>
      <c r="J8">
        <v>3666111</v>
      </c>
      <c r="K8">
        <v>0.75</v>
      </c>
      <c r="L8">
        <v>0</v>
      </c>
      <c r="M8">
        <v>11914880</v>
      </c>
      <c r="N8">
        <v>1042400</v>
      </c>
      <c r="O8">
        <v>12.62</v>
      </c>
      <c r="P8" t="s">
        <v>4</v>
      </c>
      <c r="U8" s="3">
        <v>360</v>
      </c>
      <c r="V8">
        <v>22.25</v>
      </c>
    </row>
    <row r="9" spans="1:22" hidden="1" x14ac:dyDescent="0.2">
      <c r="U9" s="3">
        <v>420</v>
      </c>
      <c r="V9">
        <v>23.45</v>
      </c>
    </row>
    <row r="10" spans="1:22" hidden="1" x14ac:dyDescent="0.2">
      <c r="H10" s="1">
        <v>0.84398148148148144</v>
      </c>
      <c r="I10" t="s">
        <v>0</v>
      </c>
      <c r="J10" t="s">
        <v>1</v>
      </c>
      <c r="K10" t="s">
        <v>5</v>
      </c>
      <c r="L10" t="s">
        <v>6</v>
      </c>
      <c r="M10" t="s">
        <v>7</v>
      </c>
      <c r="N10" t="s">
        <v>8</v>
      </c>
      <c r="O10" t="s">
        <v>9</v>
      </c>
      <c r="P10" t="s">
        <v>3</v>
      </c>
      <c r="U10" s="3">
        <v>480</v>
      </c>
      <c r="V10">
        <v>33.72</v>
      </c>
    </row>
    <row r="11" spans="1:22" hidden="1" x14ac:dyDescent="0.2">
      <c r="H11" s="1">
        <v>0.84467592592592589</v>
      </c>
      <c r="I11">
        <v>999</v>
      </c>
      <c r="J11">
        <v>3666111</v>
      </c>
      <c r="K11">
        <v>0.13</v>
      </c>
      <c r="L11">
        <v>0</v>
      </c>
      <c r="M11">
        <v>11914880</v>
      </c>
      <c r="N11">
        <v>1042912</v>
      </c>
      <c r="O11">
        <v>12.63</v>
      </c>
      <c r="P11" t="s">
        <v>4</v>
      </c>
      <c r="U11" s="3">
        <v>540</v>
      </c>
      <c r="V11">
        <v>26.77</v>
      </c>
    </row>
    <row r="12" spans="1:22" hidden="1" x14ac:dyDescent="0.2">
      <c r="U12" s="3">
        <v>600</v>
      </c>
      <c r="V12">
        <v>24.28</v>
      </c>
    </row>
    <row r="13" spans="1:22" hidden="1" x14ac:dyDescent="0.2">
      <c r="A13" s="1"/>
      <c r="E13" t="s">
        <v>2</v>
      </c>
      <c r="H13" s="1">
        <v>0.84467592592592589</v>
      </c>
      <c r="I13" t="s">
        <v>0</v>
      </c>
      <c r="J13" t="s">
        <v>1</v>
      </c>
      <c r="K13" t="s">
        <v>5</v>
      </c>
      <c r="L13" t="s">
        <v>6</v>
      </c>
      <c r="M13" t="s">
        <v>7</v>
      </c>
      <c r="N13" t="s">
        <v>8</v>
      </c>
      <c r="O13" t="s">
        <v>9</v>
      </c>
      <c r="P13" t="s">
        <v>3</v>
      </c>
      <c r="U13" s="3" t="s">
        <v>12</v>
      </c>
      <c r="V13">
        <v>0</v>
      </c>
    </row>
    <row r="14" spans="1:22" x14ac:dyDescent="0.2">
      <c r="A14" s="1">
        <v>0.84398148148148144</v>
      </c>
      <c r="C14">
        <v>180</v>
      </c>
      <c r="D14">
        <v>24.9</v>
      </c>
      <c r="E14">
        <v>20.77</v>
      </c>
      <c r="H14" s="1">
        <v>0.84537037037037033</v>
      </c>
      <c r="I14">
        <v>999</v>
      </c>
      <c r="J14">
        <v>3666111</v>
      </c>
      <c r="K14">
        <v>0.17</v>
      </c>
      <c r="L14">
        <v>0</v>
      </c>
      <c r="M14">
        <v>11914880</v>
      </c>
      <c r="N14">
        <v>1042912</v>
      </c>
      <c r="O14">
        <v>12.63</v>
      </c>
      <c r="P14" t="s">
        <v>4</v>
      </c>
      <c r="U14" s="3" t="s">
        <v>13</v>
      </c>
      <c r="V14">
        <v>245.6</v>
      </c>
    </row>
    <row r="15" spans="1:22" hidden="1" x14ac:dyDescent="0.2"/>
    <row r="16" spans="1:22" hidden="1" x14ac:dyDescent="0.2">
      <c r="H16" s="1">
        <v>0.84537037037037033</v>
      </c>
      <c r="I16" t="s">
        <v>0</v>
      </c>
      <c r="J16" t="s">
        <v>1</v>
      </c>
      <c r="K16" t="s">
        <v>5</v>
      </c>
      <c r="L16" t="s">
        <v>6</v>
      </c>
      <c r="M16" t="s">
        <v>7</v>
      </c>
      <c r="N16" t="s">
        <v>8</v>
      </c>
      <c r="O16" t="s">
        <v>9</v>
      </c>
      <c r="P16" t="s">
        <v>3</v>
      </c>
    </row>
    <row r="17" spans="1:16" hidden="1" x14ac:dyDescent="0.2">
      <c r="H17" s="1">
        <v>0.84606481481481477</v>
      </c>
      <c r="I17">
        <v>999</v>
      </c>
      <c r="J17">
        <v>3666111</v>
      </c>
      <c r="K17">
        <v>0.18</v>
      </c>
      <c r="L17">
        <v>0</v>
      </c>
      <c r="M17">
        <v>11914880</v>
      </c>
      <c r="N17">
        <v>1043424</v>
      </c>
      <c r="O17">
        <v>12.64</v>
      </c>
      <c r="P17" t="s">
        <v>4</v>
      </c>
    </row>
    <row r="18" spans="1:16" hidden="1" x14ac:dyDescent="0.2"/>
    <row r="19" spans="1:16" hidden="1" x14ac:dyDescent="0.2">
      <c r="A19" s="1"/>
      <c r="E19" t="s">
        <v>2</v>
      </c>
    </row>
    <row r="20" spans="1:16" x14ac:dyDescent="0.2">
      <c r="A20" s="1">
        <v>0.84467592592592589</v>
      </c>
      <c r="C20">
        <f>C14+60</f>
        <v>240</v>
      </c>
      <c r="D20">
        <v>23.68</v>
      </c>
      <c r="E20">
        <v>29.18</v>
      </c>
      <c r="H20" s="1">
        <v>0.84606481481481477</v>
      </c>
      <c r="I20" t="s">
        <v>0</v>
      </c>
      <c r="J20" t="s">
        <v>1</v>
      </c>
      <c r="K20" t="s">
        <v>5</v>
      </c>
      <c r="L20" t="s">
        <v>6</v>
      </c>
      <c r="M20" t="s">
        <v>7</v>
      </c>
      <c r="N20" t="s">
        <v>8</v>
      </c>
      <c r="O20" t="s">
        <v>9</v>
      </c>
      <c r="P20" t="s">
        <v>3</v>
      </c>
    </row>
    <row r="21" spans="1:16" hidden="1" x14ac:dyDescent="0.2">
      <c r="H21" s="1">
        <v>0.84675925925925921</v>
      </c>
      <c r="I21">
        <v>999</v>
      </c>
      <c r="J21">
        <v>3666111</v>
      </c>
      <c r="K21">
        <v>0.18</v>
      </c>
      <c r="L21">
        <v>0</v>
      </c>
      <c r="M21">
        <v>11914880</v>
      </c>
      <c r="N21">
        <v>1043424</v>
      </c>
      <c r="O21">
        <v>12.64</v>
      </c>
      <c r="P21" t="s">
        <v>4</v>
      </c>
    </row>
    <row r="22" spans="1:16" hidden="1" x14ac:dyDescent="0.2"/>
    <row r="23" spans="1:16" hidden="1" x14ac:dyDescent="0.2">
      <c r="H23" s="1">
        <v>0.84675925925925921</v>
      </c>
      <c r="I23" t="s">
        <v>0</v>
      </c>
      <c r="J23" t="s">
        <v>1</v>
      </c>
      <c r="K23" t="s">
        <v>5</v>
      </c>
      <c r="L23" t="s">
        <v>6</v>
      </c>
      <c r="M23" t="s">
        <v>7</v>
      </c>
      <c r="N23" t="s">
        <v>8</v>
      </c>
      <c r="O23" t="s">
        <v>9</v>
      </c>
      <c r="P23" t="s">
        <v>3</v>
      </c>
    </row>
    <row r="24" spans="1:16" hidden="1" x14ac:dyDescent="0.2">
      <c r="H24" s="1">
        <v>0.84745370370370365</v>
      </c>
      <c r="I24">
        <v>999</v>
      </c>
      <c r="J24">
        <v>3666111</v>
      </c>
      <c r="K24">
        <v>0.67</v>
      </c>
      <c r="L24">
        <v>0</v>
      </c>
      <c r="M24">
        <v>11914880</v>
      </c>
      <c r="N24">
        <v>1043936</v>
      </c>
      <c r="O24">
        <v>12.64</v>
      </c>
      <c r="P24" t="s">
        <v>4</v>
      </c>
    </row>
    <row r="25" spans="1:16" hidden="1" x14ac:dyDescent="0.2">
      <c r="A25" s="1"/>
      <c r="E25" t="s">
        <v>2</v>
      </c>
    </row>
    <row r="26" spans="1:16" x14ac:dyDescent="0.2">
      <c r="A26" s="1">
        <v>0.84537037037037033</v>
      </c>
      <c r="C26">
        <f>C20+60</f>
        <v>300</v>
      </c>
      <c r="D26">
        <v>22.77</v>
      </c>
      <c r="E26">
        <v>20.87</v>
      </c>
    </row>
    <row r="27" spans="1:16" hidden="1" x14ac:dyDescent="0.2">
      <c r="H27" s="1">
        <v>0.84745370370370365</v>
      </c>
      <c r="I27" t="s">
        <v>0</v>
      </c>
      <c r="J27" t="s">
        <v>1</v>
      </c>
      <c r="K27" t="s">
        <v>5</v>
      </c>
      <c r="L27" t="s">
        <v>6</v>
      </c>
      <c r="M27" t="s">
        <v>7</v>
      </c>
      <c r="N27" t="s">
        <v>8</v>
      </c>
      <c r="O27" t="s">
        <v>9</v>
      </c>
      <c r="P27" t="s">
        <v>3</v>
      </c>
    </row>
    <row r="28" spans="1:16" hidden="1" x14ac:dyDescent="0.2">
      <c r="E28" t="s">
        <v>9</v>
      </c>
      <c r="H28" s="1">
        <v>0.8481481481481481</v>
      </c>
      <c r="I28">
        <v>999</v>
      </c>
      <c r="J28">
        <v>3666111</v>
      </c>
      <c r="K28">
        <v>0.1</v>
      </c>
      <c r="L28">
        <v>0</v>
      </c>
      <c r="M28">
        <v>11914880</v>
      </c>
      <c r="N28">
        <v>1043936</v>
      </c>
      <c r="O28">
        <v>12.64</v>
      </c>
      <c r="P28" t="s">
        <v>4</v>
      </c>
    </row>
    <row r="29" spans="1:16" hidden="1" x14ac:dyDescent="0.2">
      <c r="E29">
        <v>12.66</v>
      </c>
    </row>
    <row r="30" spans="1:16" hidden="1" x14ac:dyDescent="0.2">
      <c r="H30" s="1">
        <v>0.8481481481481481</v>
      </c>
      <c r="I30" t="s">
        <v>0</v>
      </c>
      <c r="J30" t="s">
        <v>1</v>
      </c>
      <c r="K30" t="s">
        <v>5</v>
      </c>
      <c r="L30" t="s">
        <v>6</v>
      </c>
      <c r="M30" t="s">
        <v>7</v>
      </c>
      <c r="N30" t="s">
        <v>8</v>
      </c>
      <c r="O30" t="s">
        <v>9</v>
      </c>
      <c r="P30" t="s">
        <v>3</v>
      </c>
    </row>
    <row r="31" spans="1:16" hidden="1" x14ac:dyDescent="0.2">
      <c r="A31" s="1"/>
      <c r="E31" t="s">
        <v>2</v>
      </c>
      <c r="H31" s="1">
        <v>0.84884259259259254</v>
      </c>
      <c r="I31">
        <v>999</v>
      </c>
      <c r="J31">
        <v>3666111</v>
      </c>
      <c r="K31">
        <v>0.18</v>
      </c>
      <c r="L31">
        <v>0</v>
      </c>
      <c r="M31">
        <v>11914880</v>
      </c>
      <c r="N31">
        <v>1043936</v>
      </c>
      <c r="O31">
        <v>12.64</v>
      </c>
      <c r="P31" t="s">
        <v>4</v>
      </c>
    </row>
    <row r="32" spans="1:16" x14ac:dyDescent="0.2">
      <c r="A32" s="1">
        <v>0.84606481481481477</v>
      </c>
      <c r="C32">
        <f>C26+60</f>
        <v>360</v>
      </c>
      <c r="D32">
        <v>22.25</v>
      </c>
      <c r="E32">
        <v>22.82</v>
      </c>
    </row>
    <row r="33" spans="1:16" hidden="1" x14ac:dyDescent="0.2">
      <c r="H33" t="s">
        <v>10</v>
      </c>
      <c r="I33" t="s">
        <v>0</v>
      </c>
      <c r="J33" t="s">
        <v>1</v>
      </c>
      <c r="K33" t="s">
        <v>5</v>
      </c>
      <c r="L33" t="s">
        <v>6</v>
      </c>
      <c r="M33" t="s">
        <v>7</v>
      </c>
      <c r="N33" t="s">
        <v>8</v>
      </c>
      <c r="O33" t="s">
        <v>9</v>
      </c>
      <c r="P33" t="s">
        <v>3</v>
      </c>
    </row>
    <row r="34" spans="1:16" hidden="1" x14ac:dyDescent="0.2">
      <c r="E34" t="s">
        <v>9</v>
      </c>
      <c r="H34" t="s">
        <v>10</v>
      </c>
      <c r="I34">
        <v>999</v>
      </c>
      <c r="J34">
        <v>3666111</v>
      </c>
      <c r="K34">
        <v>0.31</v>
      </c>
      <c r="L34">
        <v>0</v>
      </c>
      <c r="M34">
        <v>11914880</v>
      </c>
      <c r="N34">
        <v>1042963</v>
      </c>
      <c r="O34">
        <v>12.63</v>
      </c>
      <c r="P34" t="s">
        <v>4</v>
      </c>
    </row>
    <row r="35" spans="1:16" hidden="1" x14ac:dyDescent="0.2">
      <c r="E35">
        <v>12.66</v>
      </c>
    </row>
    <row r="36" spans="1:16" hidden="1" x14ac:dyDescent="0.2"/>
    <row r="37" spans="1:16" hidden="1" x14ac:dyDescent="0.2">
      <c r="A37" s="1"/>
      <c r="E37" t="s">
        <v>2</v>
      </c>
    </row>
    <row r="38" spans="1:16" x14ac:dyDescent="0.2">
      <c r="A38" s="1">
        <v>0.84675925925925921</v>
      </c>
      <c r="C38">
        <f>C32+60</f>
        <v>420</v>
      </c>
      <c r="D38">
        <v>23.45</v>
      </c>
      <c r="E38">
        <v>22.45</v>
      </c>
    </row>
    <row r="39" spans="1:16" hidden="1" x14ac:dyDescent="0.2"/>
    <row r="40" spans="1:16" hidden="1" x14ac:dyDescent="0.2">
      <c r="E40" t="s">
        <v>9</v>
      </c>
    </row>
    <row r="41" spans="1:16" hidden="1" x14ac:dyDescent="0.2">
      <c r="E41">
        <v>12.66</v>
      </c>
    </row>
    <row r="42" spans="1:16" hidden="1" x14ac:dyDescent="0.2"/>
    <row r="43" spans="1:16" hidden="1" x14ac:dyDescent="0.2">
      <c r="A43" s="1"/>
      <c r="E43" t="s">
        <v>2</v>
      </c>
    </row>
    <row r="44" spans="1:16" x14ac:dyDescent="0.2">
      <c r="A44" s="1">
        <v>0.84745370370370365</v>
      </c>
      <c r="C44">
        <f>C38+60</f>
        <v>480</v>
      </c>
      <c r="D44">
        <v>33.72</v>
      </c>
      <c r="E44">
        <v>23.82</v>
      </c>
    </row>
    <row r="45" spans="1:16" hidden="1" x14ac:dyDescent="0.2"/>
    <row r="46" spans="1:16" hidden="1" x14ac:dyDescent="0.2">
      <c r="E46" t="s">
        <v>9</v>
      </c>
    </row>
    <row r="47" spans="1:16" hidden="1" x14ac:dyDescent="0.2">
      <c r="E47">
        <v>12.6</v>
      </c>
    </row>
    <row r="48" spans="1:16" hidden="1" x14ac:dyDescent="0.2"/>
    <row r="49" spans="1:5" hidden="1" x14ac:dyDescent="0.2">
      <c r="A49" s="1"/>
      <c r="E49" t="s">
        <v>2</v>
      </c>
    </row>
    <row r="50" spans="1:5" x14ac:dyDescent="0.2">
      <c r="A50" s="1">
        <v>0.8481481481481481</v>
      </c>
      <c r="C50">
        <f>C44+60</f>
        <v>540</v>
      </c>
      <c r="D50">
        <v>26.77</v>
      </c>
      <c r="E50">
        <v>24.48</v>
      </c>
    </row>
    <row r="51" spans="1:5" hidden="1" x14ac:dyDescent="0.2"/>
    <row r="52" spans="1:5" hidden="1" x14ac:dyDescent="0.2">
      <c r="A52" s="1"/>
      <c r="E52" t="s">
        <v>9</v>
      </c>
    </row>
    <row r="53" spans="1:5" hidden="1" x14ac:dyDescent="0.2">
      <c r="A53" s="1"/>
      <c r="E53">
        <v>12.6</v>
      </c>
    </row>
    <row r="54" spans="1:5" hidden="1" x14ac:dyDescent="0.2"/>
    <row r="55" spans="1:5" hidden="1" x14ac:dyDescent="0.2">
      <c r="A55" s="1"/>
      <c r="E55" t="s">
        <v>2</v>
      </c>
    </row>
    <row r="56" spans="1:5" x14ac:dyDescent="0.2">
      <c r="A56" s="1">
        <v>0.84884259259259254</v>
      </c>
      <c r="C56">
        <f>C50+60</f>
        <v>600</v>
      </c>
      <c r="D56">
        <v>24.28</v>
      </c>
      <c r="E56">
        <v>23.12</v>
      </c>
    </row>
    <row r="57" spans="1:5" hidden="1" x14ac:dyDescent="0.2"/>
    <row r="58" spans="1:5" hidden="1" x14ac:dyDescent="0.2"/>
    <row r="59" spans="1:5" hidden="1" x14ac:dyDescent="0.2"/>
    <row r="60" spans="1:5" hidden="1" x14ac:dyDescent="0.2"/>
    <row r="61" spans="1:5" hidden="1" x14ac:dyDescent="0.2"/>
    <row r="62" spans="1:5" hidden="1" x14ac:dyDescent="0.2">
      <c r="A62" t="s">
        <v>10</v>
      </c>
      <c r="D62">
        <v>24.56</v>
      </c>
    </row>
    <row r="63" spans="1:5" hidden="1" x14ac:dyDescent="0.2"/>
    <row r="64" spans="1:5" hidden="1" x14ac:dyDescent="0.2"/>
    <row r="65" hidden="1" x14ac:dyDescent="0.2"/>
    <row r="66" hidden="1" x14ac:dyDescent="0.2"/>
    <row r="67" hidden="1" x14ac:dyDescent="0.2"/>
    <row r="68" hidden="1" x14ac:dyDescent="0.2"/>
    <row r="69" hidden="1" x14ac:dyDescent="0.2"/>
    <row r="70" hidden="1" x14ac:dyDescent="0.2"/>
    <row r="71" hidden="1" x14ac:dyDescent="0.2"/>
    <row r="72" hidden="1" x14ac:dyDescent="0.2"/>
    <row r="73" hidden="1" x14ac:dyDescent="0.2"/>
    <row r="74" hidden="1" x14ac:dyDescent="0.2"/>
    <row r="75" hidden="1" x14ac:dyDescent="0.2"/>
    <row r="76" hidden="1" x14ac:dyDescent="0.2"/>
    <row r="77" hidden="1" x14ac:dyDescent="0.2"/>
    <row r="78" hidden="1" x14ac:dyDescent="0.2"/>
    <row r="79" hidden="1" x14ac:dyDescent="0.2"/>
    <row r="80" hidden="1" x14ac:dyDescent="0.2"/>
  </sheetData>
  <autoFilter ref="A1:E80" xr:uid="{0807D0B9-AE6D-A44D-B48E-374B4A7535C4}">
    <filterColumn colId="2">
      <customFilters>
        <customFilter operator="notEqual" val=" "/>
      </customFilters>
    </filterColumn>
  </autoFilter>
  <pageMargins left="0.75" right="0.75" top="1" bottom="1" header="0.5" footer="0.5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05739-35CC-634D-8FB7-3F6B7A13A6E7}">
  <dimension ref="A1:P12"/>
  <sheetViews>
    <sheetView tabSelected="1" zoomScale="125" workbookViewId="0">
      <selection activeCell="A13" sqref="A13"/>
    </sheetView>
  </sheetViews>
  <sheetFormatPr baseColWidth="10" defaultRowHeight="16" x14ac:dyDescent="0.2"/>
  <sheetData>
    <row r="1" spans="1:16" x14ac:dyDescent="0.2">
      <c r="A1" t="s">
        <v>18</v>
      </c>
      <c r="B1" t="s">
        <v>19</v>
      </c>
      <c r="C1" t="s">
        <v>20</v>
      </c>
      <c r="D1" t="s">
        <v>24</v>
      </c>
      <c r="E1" t="s">
        <v>26</v>
      </c>
      <c r="F1" t="s">
        <v>28</v>
      </c>
      <c r="G1" t="s">
        <v>21</v>
      </c>
      <c r="H1" t="s">
        <v>22</v>
      </c>
      <c r="I1" t="s">
        <v>23</v>
      </c>
      <c r="J1" t="s">
        <v>25</v>
      </c>
      <c r="K1" t="s">
        <v>27</v>
      </c>
      <c r="L1" t="s">
        <v>29</v>
      </c>
      <c r="M1" t="s">
        <v>31</v>
      </c>
      <c r="N1" t="s">
        <v>32</v>
      </c>
      <c r="O1" t="s">
        <v>33</v>
      </c>
      <c r="P1" t="s">
        <v>34</v>
      </c>
    </row>
    <row r="2" spans="1:16" x14ac:dyDescent="0.2">
      <c r="A2">
        <v>18.28</v>
      </c>
      <c r="B2">
        <v>41.69</v>
      </c>
      <c r="C2">
        <v>35.270000000000003</v>
      </c>
      <c r="D2">
        <v>23.87</v>
      </c>
      <c r="E2">
        <v>27</v>
      </c>
      <c r="F2">
        <v>32.979999999999997</v>
      </c>
      <c r="G2">
        <v>1041.376</v>
      </c>
      <c r="H2">
        <v>1042.992</v>
      </c>
      <c r="I2">
        <v>1059.248</v>
      </c>
      <c r="J2">
        <v>994.54399999999998</v>
      </c>
      <c r="K2">
        <v>985.98400000000004</v>
      </c>
      <c r="L2">
        <v>979.39200000000005</v>
      </c>
      <c r="M2" s="4">
        <v>99.6</v>
      </c>
      <c r="N2">
        <v>875.61599999999999</v>
      </c>
      <c r="O2">
        <v>48.93</v>
      </c>
      <c r="P2">
        <v>933.21600000000001</v>
      </c>
    </row>
    <row r="3" spans="1:16" x14ac:dyDescent="0.2">
      <c r="A3">
        <v>25.5</v>
      </c>
      <c r="B3">
        <v>28.47</v>
      </c>
      <c r="C3">
        <v>34.270000000000003</v>
      </c>
      <c r="D3">
        <v>21.65</v>
      </c>
      <c r="E3">
        <v>28.68</v>
      </c>
      <c r="F3">
        <v>32.01</v>
      </c>
      <c r="G3">
        <v>1041.376</v>
      </c>
      <c r="H3">
        <v>1042.992</v>
      </c>
      <c r="I3">
        <v>1061.808</v>
      </c>
      <c r="J3">
        <v>994.54399999999998</v>
      </c>
      <c r="K3">
        <v>987.58399999999995</v>
      </c>
      <c r="L3">
        <v>977.63199999999995</v>
      </c>
      <c r="M3" s="4">
        <v>99.35</v>
      </c>
      <c r="N3">
        <v>994.4</v>
      </c>
      <c r="O3">
        <v>34.58</v>
      </c>
      <c r="P3">
        <v>949.08799999999997</v>
      </c>
    </row>
    <row r="4" spans="1:16" x14ac:dyDescent="0.2">
      <c r="A4">
        <v>24.9</v>
      </c>
      <c r="B4">
        <v>30.41</v>
      </c>
      <c r="C4">
        <v>33.03</v>
      </c>
      <c r="D4">
        <v>21.45</v>
      </c>
      <c r="E4">
        <v>27.72</v>
      </c>
      <c r="F4">
        <v>31.54</v>
      </c>
      <c r="G4">
        <v>1042.4000000000001</v>
      </c>
      <c r="H4">
        <v>1043.5039999999999</v>
      </c>
      <c r="I4">
        <v>1061.808</v>
      </c>
      <c r="J4">
        <v>994.54399999999998</v>
      </c>
      <c r="K4">
        <v>991.98400000000004</v>
      </c>
      <c r="L4">
        <v>981.23199999999997</v>
      </c>
      <c r="M4" s="4">
        <v>62</v>
      </c>
      <c r="N4">
        <v>1033.3119999999999</v>
      </c>
      <c r="O4">
        <v>26.77</v>
      </c>
      <c r="P4">
        <v>956.25599999999997</v>
      </c>
    </row>
    <row r="5" spans="1:16" x14ac:dyDescent="0.2">
      <c r="A5">
        <v>23.68</v>
      </c>
      <c r="B5">
        <v>29.18</v>
      </c>
      <c r="C5">
        <v>32.53</v>
      </c>
      <c r="D5">
        <v>22.32</v>
      </c>
      <c r="E5">
        <v>29.15</v>
      </c>
      <c r="F5">
        <v>33.82</v>
      </c>
      <c r="G5">
        <v>1042.912</v>
      </c>
      <c r="H5">
        <v>1045.04</v>
      </c>
      <c r="I5">
        <v>1061.808</v>
      </c>
      <c r="J5">
        <v>994.54399999999998</v>
      </c>
      <c r="K5">
        <v>991.10299999999995</v>
      </c>
      <c r="L5">
        <v>982.25599999999997</v>
      </c>
      <c r="M5" s="4">
        <v>33.380000000000003</v>
      </c>
      <c r="N5">
        <v>937.40800000000002</v>
      </c>
      <c r="O5">
        <v>79.03</v>
      </c>
      <c r="P5">
        <v>1060.192</v>
      </c>
    </row>
    <row r="6" spans="1:16" x14ac:dyDescent="0.2">
      <c r="A6">
        <v>22.77</v>
      </c>
      <c r="B6">
        <v>26.42</v>
      </c>
      <c r="C6">
        <v>31.87</v>
      </c>
      <c r="D6">
        <v>22.03</v>
      </c>
      <c r="E6">
        <v>29.08</v>
      </c>
      <c r="F6">
        <v>33.770000000000003</v>
      </c>
      <c r="G6">
        <v>1042.912</v>
      </c>
      <c r="H6">
        <v>1045.04</v>
      </c>
      <c r="I6">
        <v>1062.32</v>
      </c>
      <c r="J6">
        <v>994.54399999999998</v>
      </c>
      <c r="K6">
        <v>986.45399999999995</v>
      </c>
      <c r="L6">
        <v>983.28</v>
      </c>
      <c r="M6" s="4">
        <v>33.270000000000003</v>
      </c>
      <c r="N6">
        <v>942.52800000000002</v>
      </c>
      <c r="O6">
        <v>58.73</v>
      </c>
      <c r="P6">
        <v>1089.8879999999999</v>
      </c>
    </row>
    <row r="7" spans="1:16" x14ac:dyDescent="0.2">
      <c r="A7">
        <v>22.25</v>
      </c>
      <c r="B7">
        <v>24.01</v>
      </c>
      <c r="C7">
        <v>32.92</v>
      </c>
      <c r="D7">
        <v>22.37</v>
      </c>
      <c r="E7">
        <v>29</v>
      </c>
      <c r="F7">
        <v>32.950000000000003</v>
      </c>
      <c r="G7">
        <v>1043.424</v>
      </c>
      <c r="H7">
        <v>1045.04</v>
      </c>
      <c r="I7">
        <v>1062.32</v>
      </c>
      <c r="J7">
        <v>994.54399999999998</v>
      </c>
      <c r="K7">
        <v>992.471</v>
      </c>
      <c r="L7">
        <v>983.28</v>
      </c>
      <c r="M7" s="4">
        <v>57.27</v>
      </c>
      <c r="N7">
        <v>974.27200000000005</v>
      </c>
      <c r="O7">
        <v>25.72</v>
      </c>
      <c r="P7">
        <v>1089.8879999999999</v>
      </c>
    </row>
    <row r="8" spans="1:16" x14ac:dyDescent="0.2">
      <c r="A8">
        <v>23.45</v>
      </c>
      <c r="B8">
        <v>27.9</v>
      </c>
      <c r="C8">
        <v>32.93</v>
      </c>
      <c r="D8">
        <v>23.37</v>
      </c>
      <c r="E8">
        <v>26.88</v>
      </c>
      <c r="F8">
        <v>33.93</v>
      </c>
      <c r="G8">
        <v>1043.424</v>
      </c>
      <c r="H8">
        <v>1045.04</v>
      </c>
      <c r="I8">
        <v>1063.3440000000001</v>
      </c>
      <c r="J8">
        <v>996.08</v>
      </c>
      <c r="K8">
        <v>993.43399999999997</v>
      </c>
      <c r="L8">
        <v>983.28</v>
      </c>
      <c r="M8" s="4">
        <v>98.15</v>
      </c>
      <c r="N8">
        <v>1023.424</v>
      </c>
      <c r="O8">
        <v>26.5</v>
      </c>
      <c r="P8">
        <v>1089.8879999999999</v>
      </c>
    </row>
    <row r="9" spans="1:16" x14ac:dyDescent="0.2">
      <c r="A9">
        <v>33.72</v>
      </c>
      <c r="B9">
        <v>26.82</v>
      </c>
      <c r="C9">
        <v>32.380000000000003</v>
      </c>
      <c r="D9">
        <v>25.95</v>
      </c>
      <c r="E9">
        <v>27.95</v>
      </c>
      <c r="F9">
        <v>33.03</v>
      </c>
      <c r="G9">
        <v>1043.9359999999999</v>
      </c>
      <c r="H9">
        <v>1040.864</v>
      </c>
      <c r="I9">
        <v>1063.3440000000001</v>
      </c>
      <c r="J9">
        <v>992.41600000000005</v>
      </c>
      <c r="K9">
        <v>990.73299999999995</v>
      </c>
      <c r="L9">
        <v>983.28</v>
      </c>
      <c r="M9" s="4">
        <v>32.5</v>
      </c>
      <c r="N9">
        <v>1023.424</v>
      </c>
      <c r="O9">
        <v>28</v>
      </c>
      <c r="P9">
        <v>1089.8879999999999</v>
      </c>
    </row>
    <row r="10" spans="1:16" x14ac:dyDescent="0.2">
      <c r="A10">
        <v>26.77</v>
      </c>
      <c r="B10">
        <v>24.48</v>
      </c>
      <c r="C10">
        <v>32.299999999999997</v>
      </c>
      <c r="D10">
        <v>21.55</v>
      </c>
      <c r="E10">
        <v>27.67</v>
      </c>
      <c r="F10">
        <v>32.020000000000003</v>
      </c>
      <c r="G10">
        <v>1043.9359999999999</v>
      </c>
      <c r="H10">
        <v>1040.864</v>
      </c>
      <c r="I10">
        <v>1063.3440000000001</v>
      </c>
      <c r="J10">
        <v>992.41600000000005</v>
      </c>
      <c r="K10">
        <v>991.202</v>
      </c>
      <c r="L10">
        <v>984.30399999999997</v>
      </c>
      <c r="M10" s="4">
        <v>67.12</v>
      </c>
      <c r="N10">
        <v>1054.6559999999999</v>
      </c>
      <c r="O10">
        <v>25.82</v>
      </c>
      <c r="P10">
        <v>1089.8879999999999</v>
      </c>
    </row>
    <row r="11" spans="1:16" x14ac:dyDescent="0.2">
      <c r="A11">
        <v>24.28</v>
      </c>
      <c r="B11">
        <v>26.12</v>
      </c>
      <c r="C11">
        <v>32.229999999999997</v>
      </c>
      <c r="D11">
        <v>22.57</v>
      </c>
      <c r="E11">
        <v>27.98</v>
      </c>
      <c r="F11">
        <v>31.47</v>
      </c>
      <c r="G11">
        <v>1043.9359999999999</v>
      </c>
      <c r="H11">
        <v>1040.864</v>
      </c>
      <c r="I11">
        <v>1064.3679999999999</v>
      </c>
      <c r="J11">
        <v>992.928</v>
      </c>
      <c r="K11">
        <v>992.02300000000002</v>
      </c>
      <c r="L11">
        <v>984.81600000000003</v>
      </c>
      <c r="M11" s="4">
        <v>31.62</v>
      </c>
      <c r="N11">
        <v>1056.704</v>
      </c>
      <c r="O11">
        <v>37.880000000000003</v>
      </c>
      <c r="P11">
        <v>1089.8879999999999</v>
      </c>
    </row>
    <row r="12" spans="1:16" x14ac:dyDescent="0.2">
      <c r="A12">
        <f>AVERAGE(A2:A11)</f>
        <v>24.56</v>
      </c>
      <c r="B12">
        <f t="shared" ref="B12:P12" si="0">AVERAGE(B2:B11)</f>
        <v>28.55</v>
      </c>
      <c r="C12">
        <f t="shared" si="0"/>
        <v>32.973000000000006</v>
      </c>
      <c r="D12">
        <f t="shared" si="0"/>
        <v>22.713000000000001</v>
      </c>
      <c r="E12">
        <f t="shared" si="0"/>
        <v>28.111000000000001</v>
      </c>
      <c r="F12">
        <f t="shared" si="0"/>
        <v>32.751999999999995</v>
      </c>
      <c r="G12">
        <f t="shared" si="0"/>
        <v>1042.9631999999999</v>
      </c>
      <c r="H12">
        <f t="shared" si="0"/>
        <v>1043.2239999999999</v>
      </c>
      <c r="I12">
        <f t="shared" si="0"/>
        <v>1062.3712</v>
      </c>
      <c r="J12">
        <f t="shared" si="0"/>
        <v>994.11039999999991</v>
      </c>
      <c r="K12">
        <f t="shared" si="0"/>
        <v>990.29719999999998</v>
      </c>
      <c r="L12">
        <f t="shared" si="0"/>
        <v>982.27519999999981</v>
      </c>
      <c r="M12">
        <f t="shared" si="0"/>
        <v>61.426000000000002</v>
      </c>
      <c r="N12">
        <f t="shared" si="0"/>
        <v>991.57440000000008</v>
      </c>
      <c r="O12">
        <f t="shared" si="0"/>
        <v>39.195999999999998</v>
      </c>
      <c r="P12">
        <f t="shared" si="0"/>
        <v>1043.8079999999998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D99E4-0AC9-1A4D-AFE1-39E464F043D3}">
  <dimension ref="A1:G11"/>
  <sheetViews>
    <sheetView topLeftCell="F1" workbookViewId="0">
      <selection activeCell="R5" sqref="R5"/>
    </sheetView>
  </sheetViews>
  <sheetFormatPr baseColWidth="10" defaultRowHeight="16" x14ac:dyDescent="0.2"/>
  <sheetData>
    <row r="1" spans="1:7" x14ac:dyDescent="0.2">
      <c r="A1" t="s">
        <v>30</v>
      </c>
      <c r="B1" t="s">
        <v>35</v>
      </c>
      <c r="C1" t="s">
        <v>36</v>
      </c>
      <c r="D1" s="4" t="s">
        <v>37</v>
      </c>
      <c r="E1" t="s">
        <v>38</v>
      </c>
      <c r="F1" t="s">
        <v>39</v>
      </c>
      <c r="G1" s="4" t="s">
        <v>40</v>
      </c>
    </row>
    <row r="2" spans="1:7" x14ac:dyDescent="0.2">
      <c r="A2">
        <v>60</v>
      </c>
      <c r="B2">
        <v>18.28</v>
      </c>
      <c r="C2">
        <v>41.69</v>
      </c>
      <c r="D2">
        <v>35.270000000000003</v>
      </c>
      <c r="E2">
        <v>23.87</v>
      </c>
      <c r="F2">
        <v>29.83</v>
      </c>
      <c r="G2">
        <v>32.979999999999997</v>
      </c>
    </row>
    <row r="3" spans="1:7" x14ac:dyDescent="0.2">
      <c r="A3">
        <v>120</v>
      </c>
      <c r="B3">
        <v>25.5</v>
      </c>
      <c r="C3">
        <v>28.47</v>
      </c>
      <c r="D3">
        <v>34.270000000000003</v>
      </c>
      <c r="E3">
        <v>21.65</v>
      </c>
      <c r="F3">
        <v>28.68</v>
      </c>
      <c r="G3">
        <v>35.17</v>
      </c>
    </row>
    <row r="4" spans="1:7" x14ac:dyDescent="0.2">
      <c r="A4">
        <v>180</v>
      </c>
      <c r="B4">
        <v>24.9</v>
      </c>
      <c r="C4">
        <v>20.77</v>
      </c>
      <c r="D4">
        <v>33.03</v>
      </c>
      <c r="E4">
        <v>21.45</v>
      </c>
      <c r="F4">
        <v>27.72</v>
      </c>
      <c r="G4">
        <v>37.130000000000003</v>
      </c>
    </row>
    <row r="5" spans="1:7" x14ac:dyDescent="0.2">
      <c r="A5">
        <v>240</v>
      </c>
      <c r="B5">
        <v>23.68</v>
      </c>
      <c r="C5">
        <v>29.18</v>
      </c>
      <c r="D5">
        <v>32.53</v>
      </c>
      <c r="E5">
        <v>22.32</v>
      </c>
      <c r="F5">
        <v>29.15</v>
      </c>
      <c r="G5">
        <v>33.82</v>
      </c>
    </row>
    <row r="6" spans="1:7" x14ac:dyDescent="0.2">
      <c r="A6">
        <v>300</v>
      </c>
      <c r="B6">
        <v>22.77</v>
      </c>
      <c r="C6">
        <v>20.87</v>
      </c>
      <c r="D6">
        <v>31.87</v>
      </c>
      <c r="E6">
        <v>22.03</v>
      </c>
      <c r="F6">
        <v>29.08</v>
      </c>
      <c r="G6">
        <v>33.770000000000003</v>
      </c>
    </row>
    <row r="7" spans="1:7" x14ac:dyDescent="0.2">
      <c r="A7">
        <v>360</v>
      </c>
      <c r="B7">
        <v>22.25</v>
      </c>
      <c r="C7">
        <v>22.82</v>
      </c>
      <c r="D7">
        <v>32.92</v>
      </c>
      <c r="E7">
        <v>22.37</v>
      </c>
      <c r="F7">
        <v>29</v>
      </c>
      <c r="G7">
        <v>32.950000000000003</v>
      </c>
    </row>
    <row r="8" spans="1:7" x14ac:dyDescent="0.2">
      <c r="A8">
        <v>420</v>
      </c>
      <c r="B8">
        <v>23.45</v>
      </c>
      <c r="C8">
        <v>22.45</v>
      </c>
      <c r="D8">
        <v>32.93</v>
      </c>
      <c r="E8">
        <v>23.37</v>
      </c>
      <c r="F8">
        <v>26.88</v>
      </c>
      <c r="G8">
        <v>33.93</v>
      </c>
    </row>
    <row r="9" spans="1:7" x14ac:dyDescent="0.2">
      <c r="A9">
        <v>480</v>
      </c>
      <c r="B9">
        <v>33.72</v>
      </c>
      <c r="C9">
        <v>23.82</v>
      </c>
      <c r="D9">
        <v>32.380000000000003</v>
      </c>
      <c r="E9">
        <v>25.95</v>
      </c>
      <c r="F9">
        <v>27.95</v>
      </c>
      <c r="G9">
        <v>33.03</v>
      </c>
    </row>
    <row r="10" spans="1:7" x14ac:dyDescent="0.2">
      <c r="A10">
        <v>540</v>
      </c>
      <c r="B10">
        <v>26.77</v>
      </c>
      <c r="C10">
        <v>24.48</v>
      </c>
      <c r="D10">
        <v>32.299999999999997</v>
      </c>
      <c r="E10">
        <v>21.55</v>
      </c>
      <c r="F10">
        <v>27.67</v>
      </c>
      <c r="G10">
        <v>32.020000000000003</v>
      </c>
    </row>
    <row r="11" spans="1:7" x14ac:dyDescent="0.2">
      <c r="A11">
        <v>600</v>
      </c>
      <c r="B11">
        <v>24.28</v>
      </c>
      <c r="C11">
        <v>23.12</v>
      </c>
      <c r="D11">
        <v>32.229999999999997</v>
      </c>
      <c r="E11">
        <v>22.57</v>
      </c>
      <c r="F11">
        <v>27.98</v>
      </c>
      <c r="G11">
        <v>34.47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pidstat_modded_1</vt:lpstr>
      <vt:lpstr>pidstat_modded_cleaned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 Gan</dc:creator>
  <cp:lastModifiedBy>Erik Doytchinov</cp:lastModifiedBy>
  <dcterms:created xsi:type="dcterms:W3CDTF">2025-06-22T15:03:50Z</dcterms:created>
  <dcterms:modified xsi:type="dcterms:W3CDTF">2025-07-16T22:53:46Z</dcterms:modified>
</cp:coreProperties>
</file>