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kh\Documents\Shiny-Test\"/>
    </mc:Choice>
  </mc:AlternateContent>
  <xr:revisionPtr revIDLastSave="0" documentId="13_ncr:1_{E638BAB1-DCE6-46DE-86BD-853B9C50B592}" xr6:coauthVersionLast="47" xr6:coauthVersionMax="47" xr10:uidLastSave="{00000000-0000-0000-0000-000000000000}"/>
  <bookViews>
    <workbookView xWindow="-110" yWindow="-110" windowWidth="19420" windowHeight="10420" xr2:uid="{639FA0E8-2E73-4D70-BBDD-449AFB98A7F7}"/>
  </bookViews>
  <sheets>
    <sheet name="Tests" sheetId="1" r:id="rId1"/>
    <sheet name="1RM" sheetId="2" r:id="rId2"/>
  </sheets>
  <definedNames>
    <definedName name="_xlnm._FilterDatabase" localSheetId="1" hidden="1">'1RM'!$A$1:$G$134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6" i="1" l="1"/>
  <c r="N16" i="1"/>
  <c r="R16" i="1"/>
  <c r="V16" i="1"/>
  <c r="X16" i="1"/>
  <c r="AC16" i="1"/>
  <c r="AD16" i="1"/>
  <c r="H3" i="1" l="1"/>
  <c r="H4" i="1"/>
  <c r="H5" i="1"/>
  <c r="H6" i="1"/>
  <c r="H7" i="1"/>
  <c r="H8" i="1"/>
  <c r="H9" i="1"/>
  <c r="H10" i="1"/>
  <c r="H11" i="1"/>
  <c r="H12" i="1"/>
  <c r="H13" i="1"/>
  <c r="H15" i="1"/>
  <c r="H17" i="1"/>
  <c r="H18" i="1"/>
  <c r="H2" i="1"/>
  <c r="AC2" i="1"/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7" i="1"/>
  <c r="AD18" i="1"/>
  <c r="AD1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7" i="1"/>
  <c r="AC18" i="1"/>
  <c r="AC19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7" i="1"/>
  <c r="X18" i="1"/>
  <c r="X1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7" i="1"/>
  <c r="V18" i="1"/>
  <c r="V1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H19" i="1"/>
</calcChain>
</file>

<file path=xl/sharedStrings.xml><?xml version="1.0" encoding="utf-8"?>
<sst xmlns="http://schemas.openxmlformats.org/spreadsheetml/2006/main" count="497" uniqueCount="46">
  <si>
    <t>ID</t>
  </si>
  <si>
    <t>Sex</t>
  </si>
  <si>
    <t>Time</t>
  </si>
  <si>
    <t>Load</t>
  </si>
  <si>
    <t>MPV</t>
  </si>
  <si>
    <t>Power</t>
  </si>
  <si>
    <t>Group</t>
  </si>
  <si>
    <t xml:space="preserve">Time </t>
  </si>
  <si>
    <t>Body_weight</t>
  </si>
  <si>
    <t>CMJ_1</t>
  </si>
  <si>
    <t>CMJ_2</t>
  </si>
  <si>
    <t>CMJ_3</t>
  </si>
  <si>
    <t>CMJ_mean</t>
  </si>
  <si>
    <t>Isometric_force_mean</t>
  </si>
  <si>
    <t>1RM</t>
  </si>
  <si>
    <t>rel_1RM</t>
  </si>
  <si>
    <t>v70_1</t>
  </si>
  <si>
    <t>v70_2</t>
  </si>
  <si>
    <t>v70_3</t>
  </si>
  <si>
    <t>v70_peak</t>
  </si>
  <si>
    <t>v70_mean</t>
  </si>
  <si>
    <t>v30_peak</t>
  </si>
  <si>
    <t>Min_v</t>
  </si>
  <si>
    <t>max_reps</t>
  </si>
  <si>
    <t>10RM_Bench_Press</t>
  </si>
  <si>
    <t>10RM_Leg_Curl</t>
  </si>
  <si>
    <t>10RM_single_arm_row</t>
  </si>
  <si>
    <t>Height</t>
  </si>
  <si>
    <t>CMJ_Force_1</t>
  </si>
  <si>
    <t>CMJ_Force_2</t>
  </si>
  <si>
    <t>CMJ_Force_3</t>
  </si>
  <si>
    <t>CMJ_Force_mean</t>
  </si>
  <si>
    <t>Load_70</t>
  </si>
  <si>
    <t>Load_30</t>
  </si>
  <si>
    <t>male</t>
  </si>
  <si>
    <t>pre</t>
  </si>
  <si>
    <t>Body_fat</t>
  </si>
  <si>
    <t>FFM</t>
  </si>
  <si>
    <t>female</t>
  </si>
  <si>
    <t>BMI</t>
  </si>
  <si>
    <t>Age</t>
  </si>
  <si>
    <t>Isometric_force_1</t>
  </si>
  <si>
    <t>Isometric_force_2</t>
  </si>
  <si>
    <t>Isometric_force_3</t>
  </si>
  <si>
    <t>CS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</si>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</sst>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6F589-F4E4-430F-BF3E-9EF45909DBCA}">
  <dimension ref="A1:AK19"/>
  <sheetViews>
    <sheetView tabSelected="1" zoomScale="99" zoomScaleNormal="100" workbookViewId="0">
      <pane ySplit="1" topLeftCell="A11" activePane="bottomLeft" state="frozen"/>
      <selection activeCell="R1" sqref="R1"/>
      <selection pane="bottomLeft" activeCell="G27" sqref="G27"/>
    </sheetView>
  </sheetViews>
  <sheetFormatPr baseColWidth="10" defaultRowHeight="14.5" x14ac:dyDescent="0.35"/>
  <cols>
    <col min="1" max="1" width="4.1796875" bestFit="1" customWidth="1"/>
    <col min="2" max="2" width="7.453125" customWidth="1"/>
    <col min="3" max="3" width="6.453125" bestFit="1" customWidth="1"/>
    <col min="4" max="4" width="5.26953125" bestFit="1" customWidth="1"/>
    <col min="5" max="5" width="5.26953125" customWidth="1"/>
    <col min="6" max="6" width="6.26953125" bestFit="1" customWidth="1"/>
    <col min="7" max="7" width="11.26953125" bestFit="1" customWidth="1"/>
    <col min="8" max="8" width="6.453125" bestFit="1" customWidth="1"/>
    <col min="9" max="9" width="8" bestFit="1" customWidth="1"/>
    <col min="10" max="10" width="4.81640625" bestFit="1" customWidth="1"/>
    <col min="11" max="13" width="6" bestFit="1" customWidth="1"/>
    <col min="14" max="14" width="9.7265625" bestFit="1" customWidth="1"/>
    <col min="15" max="17" width="11.453125" bestFit="1" customWidth="1"/>
    <col min="18" max="18" width="15.1796875" bestFit="1" customWidth="1"/>
    <col min="19" max="21" width="15.1796875" customWidth="1"/>
    <col min="22" max="22" width="19.453125" style="4" bestFit="1" customWidth="1"/>
    <col min="23" max="23" width="5" bestFit="1" customWidth="1"/>
    <col min="24" max="24" width="7.453125" bestFit="1" customWidth="1"/>
    <col min="25" max="25" width="7.54296875" bestFit="1" customWidth="1"/>
    <col min="26" max="28" width="5.54296875" bestFit="1" customWidth="1"/>
    <col min="29" max="29" width="8.54296875" bestFit="1" customWidth="1"/>
    <col min="30" max="30" width="9.26953125" bestFit="1" customWidth="1"/>
    <col min="31" max="31" width="7.54296875" bestFit="1" customWidth="1"/>
    <col min="32" max="32" width="8.54296875" bestFit="1" customWidth="1"/>
    <col min="33" max="33" width="5.54296875" bestFit="1" customWidth="1"/>
    <col min="34" max="34" width="8.81640625" bestFit="1" customWidth="1"/>
    <col min="35" max="35" width="17" bestFit="1" customWidth="1"/>
    <col min="36" max="36" width="13.453125" bestFit="1" customWidth="1"/>
    <col min="37" max="37" width="19.26953125" bestFit="1" customWidth="1"/>
  </cols>
  <sheetData>
    <row r="1" spans="1:37" s="1" customFormat="1" x14ac:dyDescent="0.35">
      <c r="A1" s="1" t="s">
        <v>0</v>
      </c>
      <c r="B1" s="1" t="s">
        <v>6</v>
      </c>
      <c r="C1" s="1" t="s">
        <v>1</v>
      </c>
      <c r="D1" s="1" t="s">
        <v>7</v>
      </c>
      <c r="E1" s="1" t="s">
        <v>40</v>
      </c>
      <c r="F1" s="1" t="s">
        <v>27</v>
      </c>
      <c r="G1" s="1" t="s">
        <v>8</v>
      </c>
      <c r="H1" s="1" t="s">
        <v>39</v>
      </c>
      <c r="I1" s="1" t="s">
        <v>36</v>
      </c>
      <c r="J1" s="1" t="s">
        <v>37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41</v>
      </c>
      <c r="T1" s="1" t="s">
        <v>42</v>
      </c>
      <c r="U1" s="1" t="s">
        <v>43</v>
      </c>
      <c r="V1" s="5" t="s">
        <v>13</v>
      </c>
      <c r="W1" s="1" t="s">
        <v>14</v>
      </c>
      <c r="X1" s="1" t="s">
        <v>15</v>
      </c>
      <c r="Y1" s="1" t="s">
        <v>32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33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</row>
    <row r="2" spans="1:37" x14ac:dyDescent="0.35">
      <c r="A2">
        <v>2</v>
      </c>
      <c r="B2" t="s">
        <v>44</v>
      </c>
      <c r="C2" t="s">
        <v>34</v>
      </c>
      <c r="D2" t="s">
        <v>35</v>
      </c>
      <c r="E2">
        <v>24</v>
      </c>
      <c r="F2">
        <v>178</v>
      </c>
      <c r="G2">
        <v>84.1</v>
      </c>
      <c r="H2" s="4">
        <f>G2/(F2/100)^2</f>
        <v>26.54336573664941</v>
      </c>
      <c r="I2">
        <v>15.7</v>
      </c>
      <c r="J2">
        <v>40.799999999999997</v>
      </c>
      <c r="K2">
        <v>34.200000000000003</v>
      </c>
      <c r="L2">
        <v>34.6</v>
      </c>
      <c r="M2">
        <v>33.700000000000003</v>
      </c>
      <c r="N2" s="4">
        <f t="shared" ref="N2:N19" si="0">AVERAGE(K2:M2)</f>
        <v>34.166666666666671</v>
      </c>
      <c r="O2">
        <v>24.1</v>
      </c>
      <c r="P2">
        <v>23.7</v>
      </c>
      <c r="Q2">
        <v>23.7</v>
      </c>
      <c r="R2" s="4">
        <f t="shared" ref="R2:R19" si="1">AVERAGE(O2:Q2)</f>
        <v>23.833333333333332</v>
      </c>
      <c r="S2">
        <v>28.6</v>
      </c>
      <c r="T2">
        <v>28.6</v>
      </c>
      <c r="U2">
        <v>27.5</v>
      </c>
      <c r="V2" s="4">
        <f t="shared" ref="V2:V19" si="2">AVERAGE(S2:U2)</f>
        <v>28.233333333333334</v>
      </c>
      <c r="W2">
        <v>160</v>
      </c>
      <c r="X2" s="4">
        <f t="shared" ref="X2:X19" si="3">W2/G2</f>
        <v>1.902497027348395</v>
      </c>
      <c r="Y2">
        <v>112</v>
      </c>
      <c r="Z2">
        <v>0.64</v>
      </c>
      <c r="AA2">
        <v>0.67</v>
      </c>
      <c r="AB2">
        <v>0.65</v>
      </c>
      <c r="AC2" s="4">
        <f>MAX(Z2:AB2)</f>
        <v>0.67</v>
      </c>
      <c r="AD2" s="4">
        <f t="shared" ref="AD2:AD19" si="4">AVERAGE(Z2:AB2)</f>
        <v>0.65333333333333332</v>
      </c>
      <c r="AE2">
        <v>48</v>
      </c>
      <c r="AF2">
        <v>1.2</v>
      </c>
      <c r="AG2">
        <v>0.24</v>
      </c>
      <c r="AH2" s="6">
        <v>33</v>
      </c>
      <c r="AI2">
        <v>70</v>
      </c>
      <c r="AJ2">
        <v>82.5</v>
      </c>
      <c r="AK2">
        <v>32.5</v>
      </c>
    </row>
    <row r="3" spans="1:37" x14ac:dyDescent="0.35">
      <c r="A3">
        <v>3</v>
      </c>
      <c r="B3" t="s">
        <v>44</v>
      </c>
      <c r="C3" t="s">
        <v>34</v>
      </c>
      <c r="D3" t="s">
        <v>35</v>
      </c>
      <c r="E3">
        <v>25</v>
      </c>
      <c r="F3">
        <v>188</v>
      </c>
      <c r="G3">
        <v>72.8</v>
      </c>
      <c r="H3" s="4">
        <f t="shared" ref="H3:H19" si="5">G3/(F3/100)^2</f>
        <v>20.597555454956996</v>
      </c>
      <c r="I3">
        <v>11.3</v>
      </c>
      <c r="J3">
        <v>37</v>
      </c>
      <c r="K3">
        <v>32.700000000000003</v>
      </c>
      <c r="L3">
        <v>34.1</v>
      </c>
      <c r="M3">
        <v>33.299999999999997</v>
      </c>
      <c r="N3" s="4">
        <f t="shared" si="0"/>
        <v>33.366666666666667</v>
      </c>
      <c r="O3">
        <v>21.3</v>
      </c>
      <c r="P3">
        <v>21</v>
      </c>
      <c r="Q3">
        <v>21.8</v>
      </c>
      <c r="R3" s="4">
        <f t="shared" si="1"/>
        <v>21.366666666666664</v>
      </c>
      <c r="S3">
        <v>21.9</v>
      </c>
      <c r="T3">
        <v>20.3</v>
      </c>
      <c r="U3">
        <v>20</v>
      </c>
      <c r="V3" s="4">
        <f t="shared" si="2"/>
        <v>20.733333333333334</v>
      </c>
      <c r="W3">
        <v>100</v>
      </c>
      <c r="X3" s="4">
        <f t="shared" si="3"/>
        <v>1.3736263736263736</v>
      </c>
      <c r="Y3">
        <v>70</v>
      </c>
      <c r="Z3" s="4">
        <v>0.64</v>
      </c>
      <c r="AA3">
        <v>0.62</v>
      </c>
      <c r="AB3" s="4">
        <v>0.65</v>
      </c>
      <c r="AC3" s="4">
        <f t="shared" ref="AC3:AC19" si="6">MAX(Z3:AB3)</f>
        <v>0.65</v>
      </c>
      <c r="AD3" s="4">
        <f t="shared" si="4"/>
        <v>0.63666666666666671</v>
      </c>
      <c r="AE3">
        <v>30</v>
      </c>
      <c r="AF3" s="4">
        <v>1.21</v>
      </c>
      <c r="AG3">
        <v>0.45</v>
      </c>
      <c r="AH3" s="6">
        <v>33</v>
      </c>
      <c r="AI3">
        <v>60</v>
      </c>
      <c r="AJ3">
        <v>70</v>
      </c>
      <c r="AK3">
        <v>35</v>
      </c>
    </row>
    <row r="4" spans="1:37" x14ac:dyDescent="0.35">
      <c r="A4">
        <v>5</v>
      </c>
      <c r="B4" t="s">
        <v>44</v>
      </c>
      <c r="C4" t="s">
        <v>38</v>
      </c>
      <c r="D4" t="s">
        <v>35</v>
      </c>
      <c r="E4">
        <v>24</v>
      </c>
      <c r="F4">
        <v>173</v>
      </c>
      <c r="G4">
        <v>61.3</v>
      </c>
      <c r="H4" s="4">
        <f t="shared" si="5"/>
        <v>20.481806943098665</v>
      </c>
      <c r="I4">
        <v>21.2</v>
      </c>
      <c r="J4">
        <v>26.5</v>
      </c>
      <c r="K4">
        <v>25.1</v>
      </c>
      <c r="L4">
        <v>24.7</v>
      </c>
      <c r="M4">
        <v>24.7</v>
      </c>
      <c r="N4" s="4">
        <f t="shared" si="0"/>
        <v>24.833333333333332</v>
      </c>
      <c r="O4">
        <v>26.6</v>
      </c>
      <c r="P4">
        <v>25.3</v>
      </c>
      <c r="Q4">
        <v>27.1</v>
      </c>
      <c r="R4" s="4">
        <f t="shared" si="1"/>
        <v>26.333333333333332</v>
      </c>
      <c r="S4">
        <v>25.1</v>
      </c>
      <c r="T4">
        <v>25.2</v>
      </c>
      <c r="U4">
        <v>24.9</v>
      </c>
      <c r="V4" s="4">
        <f t="shared" si="2"/>
        <v>25.066666666666663</v>
      </c>
      <c r="W4">
        <v>85</v>
      </c>
      <c r="X4" s="4">
        <f t="shared" si="3"/>
        <v>1.3866231647634584</v>
      </c>
      <c r="Y4">
        <v>60</v>
      </c>
      <c r="Z4" s="4">
        <v>0.65</v>
      </c>
      <c r="AA4">
        <v>0.64</v>
      </c>
      <c r="AB4" s="4">
        <v>0.64</v>
      </c>
      <c r="AC4" s="4">
        <f t="shared" si="6"/>
        <v>0.65</v>
      </c>
      <c r="AD4" s="4">
        <f t="shared" si="4"/>
        <v>0.64333333333333342</v>
      </c>
      <c r="AE4">
        <v>26</v>
      </c>
      <c r="AF4" s="4">
        <v>1.18</v>
      </c>
      <c r="AG4">
        <v>0.19</v>
      </c>
      <c r="AH4" s="6">
        <v>56</v>
      </c>
      <c r="AI4">
        <v>30</v>
      </c>
      <c r="AJ4">
        <v>47.5</v>
      </c>
      <c r="AK4">
        <v>17.5</v>
      </c>
    </row>
    <row r="5" spans="1:37" x14ac:dyDescent="0.35">
      <c r="A5">
        <v>6</v>
      </c>
      <c r="B5" t="s">
        <v>45</v>
      </c>
      <c r="C5" t="s">
        <v>34</v>
      </c>
      <c r="D5" t="s">
        <v>35</v>
      </c>
      <c r="E5">
        <v>24</v>
      </c>
      <c r="F5">
        <v>174</v>
      </c>
      <c r="G5">
        <v>74.8</v>
      </c>
      <c r="H5" s="4">
        <f t="shared" si="5"/>
        <v>24.706037785704847</v>
      </c>
      <c r="I5">
        <v>13.4</v>
      </c>
      <c r="J5">
        <v>36.700000000000003</v>
      </c>
      <c r="K5">
        <v>41.6</v>
      </c>
      <c r="L5">
        <v>40.4</v>
      </c>
      <c r="M5">
        <v>40.6</v>
      </c>
      <c r="N5" s="4">
        <f t="shared" si="0"/>
        <v>40.866666666666667</v>
      </c>
      <c r="O5">
        <v>29.9</v>
      </c>
      <c r="P5">
        <v>31.1</v>
      </c>
      <c r="Q5">
        <v>31.8</v>
      </c>
      <c r="R5" s="4">
        <f t="shared" si="1"/>
        <v>30.933333333333334</v>
      </c>
      <c r="S5">
        <v>30</v>
      </c>
      <c r="T5">
        <v>29.1</v>
      </c>
      <c r="U5">
        <v>27.9</v>
      </c>
      <c r="V5" s="4">
        <f t="shared" si="2"/>
        <v>29</v>
      </c>
      <c r="W5">
        <v>155</v>
      </c>
      <c r="X5" s="4">
        <f t="shared" si="3"/>
        <v>2.072192513368984</v>
      </c>
      <c r="Y5">
        <v>109</v>
      </c>
      <c r="Z5" s="4">
        <v>0.6</v>
      </c>
      <c r="AA5">
        <v>0.63</v>
      </c>
      <c r="AB5" s="4">
        <v>0.63</v>
      </c>
      <c r="AC5" s="4">
        <f t="shared" si="6"/>
        <v>0.63</v>
      </c>
      <c r="AD5" s="4">
        <f t="shared" si="4"/>
        <v>0.62</v>
      </c>
      <c r="AE5">
        <v>47</v>
      </c>
      <c r="AF5" s="4">
        <v>1.1499999999999999</v>
      </c>
      <c r="AG5">
        <v>0.36</v>
      </c>
      <c r="AH5" s="6">
        <v>33</v>
      </c>
      <c r="AI5">
        <v>57.5</v>
      </c>
      <c r="AJ5" s="4">
        <v>45</v>
      </c>
      <c r="AK5">
        <v>27.5</v>
      </c>
    </row>
    <row r="6" spans="1:37" x14ac:dyDescent="0.35">
      <c r="A6">
        <v>7</v>
      </c>
      <c r="B6" t="s">
        <v>44</v>
      </c>
      <c r="C6" t="s">
        <v>38</v>
      </c>
      <c r="D6" t="s">
        <v>35</v>
      </c>
      <c r="E6">
        <v>24</v>
      </c>
      <c r="F6">
        <v>168</v>
      </c>
      <c r="G6">
        <v>68.8</v>
      </c>
      <c r="H6" s="4">
        <f t="shared" si="5"/>
        <v>24.376417233560094</v>
      </c>
      <c r="I6">
        <v>27.1</v>
      </c>
      <c r="J6">
        <v>27.9</v>
      </c>
      <c r="K6">
        <v>25.6</v>
      </c>
      <c r="L6">
        <v>26.8</v>
      </c>
      <c r="M6">
        <v>26.2</v>
      </c>
      <c r="N6" s="4">
        <f t="shared" si="0"/>
        <v>26.200000000000003</v>
      </c>
      <c r="O6">
        <v>22.4</v>
      </c>
      <c r="P6">
        <v>22.9</v>
      </c>
      <c r="Q6">
        <v>23.8</v>
      </c>
      <c r="R6" s="4">
        <f t="shared" si="1"/>
        <v>23.033333333333331</v>
      </c>
      <c r="S6">
        <v>19</v>
      </c>
      <c r="T6">
        <v>19</v>
      </c>
      <c r="U6">
        <v>18.899999999999999</v>
      </c>
      <c r="V6" s="4">
        <f t="shared" si="2"/>
        <v>18.966666666666665</v>
      </c>
      <c r="W6">
        <v>70</v>
      </c>
      <c r="X6" s="4">
        <f t="shared" si="3"/>
        <v>1.0174418604651163</v>
      </c>
      <c r="Y6">
        <v>49</v>
      </c>
      <c r="Z6">
        <v>0.73</v>
      </c>
      <c r="AA6">
        <v>0.73</v>
      </c>
      <c r="AB6">
        <v>0.73</v>
      </c>
      <c r="AC6" s="4">
        <f t="shared" si="6"/>
        <v>0.73</v>
      </c>
      <c r="AD6" s="4">
        <f t="shared" si="4"/>
        <v>0.73</v>
      </c>
      <c r="AE6">
        <v>21</v>
      </c>
      <c r="AF6">
        <v>1.1599999999999999</v>
      </c>
      <c r="AG6">
        <v>0.3</v>
      </c>
      <c r="AH6" s="6">
        <v>42</v>
      </c>
      <c r="AI6">
        <v>22.5</v>
      </c>
      <c r="AJ6">
        <v>37.5</v>
      </c>
      <c r="AK6">
        <v>17.5</v>
      </c>
    </row>
    <row r="7" spans="1:37" x14ac:dyDescent="0.35">
      <c r="A7">
        <v>8</v>
      </c>
      <c r="B7" t="s">
        <v>45</v>
      </c>
      <c r="C7" t="s">
        <v>34</v>
      </c>
      <c r="D7" t="s">
        <v>35</v>
      </c>
      <c r="E7">
        <v>24</v>
      </c>
      <c r="F7">
        <v>177</v>
      </c>
      <c r="G7">
        <v>72.3</v>
      </c>
      <c r="H7" s="4">
        <f t="shared" si="5"/>
        <v>23.077659676338214</v>
      </c>
      <c r="I7">
        <v>20.3</v>
      </c>
      <c r="J7">
        <v>32.200000000000003</v>
      </c>
      <c r="K7">
        <v>22.3</v>
      </c>
      <c r="L7">
        <v>22.7</v>
      </c>
      <c r="M7">
        <v>24.7</v>
      </c>
      <c r="N7" s="4">
        <f t="shared" si="0"/>
        <v>23.233333333333334</v>
      </c>
      <c r="O7">
        <v>17.7</v>
      </c>
      <c r="P7">
        <v>18.399999999999999</v>
      </c>
      <c r="Q7">
        <v>19</v>
      </c>
      <c r="R7" s="4">
        <f t="shared" si="1"/>
        <v>18.366666666666664</v>
      </c>
      <c r="S7">
        <v>21.7</v>
      </c>
      <c r="T7">
        <v>20.100000000000001</v>
      </c>
      <c r="U7">
        <v>20</v>
      </c>
      <c r="V7" s="4">
        <f t="shared" si="2"/>
        <v>20.599999999999998</v>
      </c>
      <c r="W7">
        <v>95</v>
      </c>
      <c r="X7" s="4">
        <f t="shared" si="3"/>
        <v>1.313969571230982</v>
      </c>
      <c r="Y7">
        <v>67</v>
      </c>
      <c r="Z7" s="4">
        <v>0.54</v>
      </c>
      <c r="AA7">
        <v>0.54</v>
      </c>
      <c r="AB7" s="4">
        <v>0.52</v>
      </c>
      <c r="AC7" s="4">
        <f t="shared" si="6"/>
        <v>0.54</v>
      </c>
      <c r="AD7" s="4">
        <f t="shared" si="4"/>
        <v>0.53333333333333333</v>
      </c>
      <c r="AE7">
        <v>28.5</v>
      </c>
      <c r="AF7" s="4">
        <v>0.96</v>
      </c>
      <c r="AG7">
        <v>0.25</v>
      </c>
      <c r="AH7" s="6">
        <v>42</v>
      </c>
      <c r="AI7">
        <v>47.5</v>
      </c>
      <c r="AJ7">
        <v>55</v>
      </c>
      <c r="AK7">
        <v>30</v>
      </c>
    </row>
    <row r="8" spans="1:37" x14ac:dyDescent="0.35">
      <c r="A8">
        <v>10</v>
      </c>
      <c r="B8" t="s">
        <v>45</v>
      </c>
      <c r="C8" t="s">
        <v>38</v>
      </c>
      <c r="D8" t="s">
        <v>35</v>
      </c>
      <c r="E8">
        <v>24</v>
      </c>
      <c r="F8">
        <v>177</v>
      </c>
      <c r="G8">
        <v>57.6</v>
      </c>
      <c r="H8" s="4">
        <f t="shared" si="5"/>
        <v>18.385521401896007</v>
      </c>
      <c r="I8">
        <v>12.8</v>
      </c>
      <c r="J8">
        <v>28.1</v>
      </c>
      <c r="K8">
        <v>25.4</v>
      </c>
      <c r="L8">
        <v>26.6</v>
      </c>
      <c r="M8">
        <v>24.7</v>
      </c>
      <c r="N8" s="4">
        <f t="shared" si="0"/>
        <v>25.566666666666666</v>
      </c>
      <c r="O8">
        <v>24.7</v>
      </c>
      <c r="P8">
        <v>23.5</v>
      </c>
      <c r="Q8">
        <v>24.6</v>
      </c>
      <c r="R8" s="4">
        <f t="shared" si="1"/>
        <v>24.266666666666669</v>
      </c>
      <c r="S8">
        <v>25.9</v>
      </c>
      <c r="T8">
        <v>26.8</v>
      </c>
      <c r="U8">
        <v>26.8</v>
      </c>
      <c r="V8" s="4">
        <f t="shared" si="2"/>
        <v>26.5</v>
      </c>
      <c r="W8">
        <v>70</v>
      </c>
      <c r="X8" s="4">
        <f t="shared" si="3"/>
        <v>1.2152777777777777</v>
      </c>
      <c r="Y8">
        <v>49</v>
      </c>
      <c r="Z8">
        <v>0.57999999999999996</v>
      </c>
      <c r="AA8">
        <v>0.6</v>
      </c>
      <c r="AB8">
        <v>0.54</v>
      </c>
      <c r="AC8" s="4">
        <f t="shared" si="6"/>
        <v>0.6</v>
      </c>
      <c r="AD8" s="4">
        <f t="shared" si="4"/>
        <v>0.57333333333333336</v>
      </c>
      <c r="AE8">
        <v>21</v>
      </c>
      <c r="AF8">
        <v>1.25</v>
      </c>
      <c r="AG8">
        <v>0.23</v>
      </c>
      <c r="AH8" s="6">
        <v>55</v>
      </c>
      <c r="AI8">
        <v>42.5</v>
      </c>
      <c r="AJ8">
        <v>47.5</v>
      </c>
      <c r="AK8">
        <v>20</v>
      </c>
    </row>
    <row r="9" spans="1:37" x14ac:dyDescent="0.35">
      <c r="A9">
        <v>11</v>
      </c>
      <c r="B9" t="s">
        <v>45</v>
      </c>
      <c r="C9" t="s">
        <v>38</v>
      </c>
      <c r="D9" t="s">
        <v>35</v>
      </c>
      <c r="E9">
        <v>24</v>
      </c>
      <c r="F9">
        <v>168</v>
      </c>
      <c r="G9">
        <v>61.7</v>
      </c>
      <c r="H9" s="4">
        <f t="shared" si="5"/>
        <v>21.860827664399096</v>
      </c>
      <c r="I9">
        <v>18.600000000000001</v>
      </c>
      <c r="J9">
        <v>27.8</v>
      </c>
      <c r="K9">
        <v>27.3</v>
      </c>
      <c r="L9">
        <v>26.3</v>
      </c>
      <c r="M9">
        <v>26.3</v>
      </c>
      <c r="N9" s="4">
        <f t="shared" si="0"/>
        <v>26.633333333333336</v>
      </c>
      <c r="O9">
        <v>23.3</v>
      </c>
      <c r="P9">
        <v>23.9</v>
      </c>
      <c r="Q9">
        <v>24.1</v>
      </c>
      <c r="R9" s="4">
        <f t="shared" si="1"/>
        <v>23.766666666666669</v>
      </c>
      <c r="S9">
        <v>20.3</v>
      </c>
      <c r="T9">
        <v>20.2</v>
      </c>
      <c r="U9">
        <v>20.6</v>
      </c>
      <c r="V9" s="4">
        <f t="shared" si="2"/>
        <v>20.366666666666667</v>
      </c>
      <c r="W9">
        <v>72.5</v>
      </c>
      <c r="X9" s="4">
        <f t="shared" si="3"/>
        <v>1.1750405186385737</v>
      </c>
      <c r="Y9">
        <v>51</v>
      </c>
      <c r="Z9">
        <v>0.66</v>
      </c>
      <c r="AA9">
        <v>0.63</v>
      </c>
      <c r="AB9">
        <v>0.61</v>
      </c>
      <c r="AC9" s="4">
        <f t="shared" si="6"/>
        <v>0.66</v>
      </c>
      <c r="AD9" s="4">
        <f t="shared" si="4"/>
        <v>0.6333333333333333</v>
      </c>
      <c r="AE9">
        <v>22</v>
      </c>
      <c r="AF9">
        <v>1.21</v>
      </c>
      <c r="AG9">
        <v>0.25</v>
      </c>
      <c r="AH9" s="6">
        <v>41</v>
      </c>
      <c r="AI9">
        <v>35</v>
      </c>
      <c r="AJ9">
        <v>50</v>
      </c>
      <c r="AK9">
        <v>20</v>
      </c>
    </row>
    <row r="10" spans="1:37" x14ac:dyDescent="0.35">
      <c r="A10">
        <v>12</v>
      </c>
      <c r="B10" t="s">
        <v>45</v>
      </c>
      <c r="C10" t="s">
        <v>34</v>
      </c>
      <c r="D10" t="s">
        <v>35</v>
      </c>
      <c r="E10">
        <v>27</v>
      </c>
      <c r="F10">
        <v>180</v>
      </c>
      <c r="G10">
        <v>79</v>
      </c>
      <c r="H10" s="4">
        <f t="shared" si="5"/>
        <v>24.382716049382715</v>
      </c>
      <c r="I10">
        <v>17.899999999999999</v>
      </c>
      <c r="J10">
        <v>37.1</v>
      </c>
      <c r="K10">
        <v>37.700000000000003</v>
      </c>
      <c r="L10">
        <v>38</v>
      </c>
      <c r="M10">
        <v>38.700000000000003</v>
      </c>
      <c r="N10" s="4">
        <f t="shared" si="0"/>
        <v>38.133333333333333</v>
      </c>
      <c r="O10">
        <v>20.6</v>
      </c>
      <c r="P10">
        <v>22.1</v>
      </c>
      <c r="Q10">
        <v>21.8</v>
      </c>
      <c r="R10" s="4">
        <f t="shared" si="1"/>
        <v>21.5</v>
      </c>
      <c r="S10">
        <v>31.8</v>
      </c>
      <c r="T10">
        <v>26.5</v>
      </c>
      <c r="U10">
        <v>25.8</v>
      </c>
      <c r="V10" s="4">
        <f t="shared" si="2"/>
        <v>28.033333333333331</v>
      </c>
      <c r="W10">
        <v>150</v>
      </c>
      <c r="X10" s="4">
        <f t="shared" si="3"/>
        <v>1.8987341772151898</v>
      </c>
      <c r="Y10">
        <v>105</v>
      </c>
      <c r="Z10" s="4">
        <v>0.61</v>
      </c>
      <c r="AA10">
        <v>0.62</v>
      </c>
      <c r="AB10" s="4">
        <v>0.65</v>
      </c>
      <c r="AC10" s="4">
        <f t="shared" si="6"/>
        <v>0.65</v>
      </c>
      <c r="AD10" s="4">
        <f t="shared" si="4"/>
        <v>0.62666666666666659</v>
      </c>
      <c r="AE10">
        <v>45</v>
      </c>
      <c r="AF10" s="4">
        <v>1.2</v>
      </c>
      <c r="AG10">
        <v>0.44</v>
      </c>
      <c r="AH10" s="6">
        <v>40</v>
      </c>
      <c r="AI10">
        <v>60</v>
      </c>
      <c r="AJ10">
        <v>80</v>
      </c>
      <c r="AK10">
        <v>35</v>
      </c>
    </row>
    <row r="11" spans="1:37" x14ac:dyDescent="0.35">
      <c r="A11">
        <v>13</v>
      </c>
      <c r="B11" t="s">
        <v>44</v>
      </c>
      <c r="C11" t="s">
        <v>38</v>
      </c>
      <c r="D11" t="s">
        <v>35</v>
      </c>
      <c r="E11">
        <v>24</v>
      </c>
      <c r="F11">
        <v>160</v>
      </c>
      <c r="G11">
        <v>59.1</v>
      </c>
      <c r="H11" s="4">
        <f t="shared" si="5"/>
        <v>23.085937499999996</v>
      </c>
      <c r="I11">
        <v>21.8</v>
      </c>
      <c r="J11">
        <v>25.6</v>
      </c>
      <c r="K11">
        <v>24.2</v>
      </c>
      <c r="L11">
        <v>23.7</v>
      </c>
      <c r="M11">
        <v>23.2</v>
      </c>
      <c r="N11" s="4">
        <f t="shared" si="0"/>
        <v>23.7</v>
      </c>
      <c r="O11">
        <v>26.4</v>
      </c>
      <c r="P11">
        <v>27.4</v>
      </c>
      <c r="Q11">
        <v>28.8</v>
      </c>
      <c r="R11" s="4">
        <f t="shared" si="1"/>
        <v>27.533333333333331</v>
      </c>
      <c r="S11">
        <v>28.1</v>
      </c>
      <c r="T11">
        <v>30</v>
      </c>
      <c r="U11">
        <v>30</v>
      </c>
      <c r="V11" s="4">
        <f t="shared" si="2"/>
        <v>29.366666666666664</v>
      </c>
      <c r="W11">
        <v>80</v>
      </c>
      <c r="X11" s="4">
        <f t="shared" si="3"/>
        <v>1.3536379018612521</v>
      </c>
      <c r="Y11">
        <v>56</v>
      </c>
      <c r="Z11">
        <v>0.65</v>
      </c>
      <c r="AA11">
        <v>0.64</v>
      </c>
      <c r="AB11">
        <v>0.62</v>
      </c>
      <c r="AC11" s="4">
        <f t="shared" si="6"/>
        <v>0.65</v>
      </c>
      <c r="AD11" s="4">
        <f t="shared" si="4"/>
        <v>0.63666666666666671</v>
      </c>
      <c r="AE11">
        <v>24</v>
      </c>
      <c r="AF11">
        <v>1.22</v>
      </c>
      <c r="AG11">
        <v>0.4</v>
      </c>
      <c r="AH11" s="6">
        <v>46</v>
      </c>
      <c r="AI11">
        <v>40</v>
      </c>
      <c r="AJ11">
        <v>37.5</v>
      </c>
      <c r="AK11">
        <v>15</v>
      </c>
    </row>
    <row r="12" spans="1:37" x14ac:dyDescent="0.35">
      <c r="A12">
        <v>14</v>
      </c>
      <c r="B12" t="s">
        <v>44</v>
      </c>
      <c r="C12" t="s">
        <v>34</v>
      </c>
      <c r="D12" t="s">
        <v>35</v>
      </c>
      <c r="E12">
        <v>27</v>
      </c>
      <c r="F12">
        <v>178</v>
      </c>
      <c r="G12">
        <v>99.3</v>
      </c>
      <c r="H12" s="4">
        <f t="shared" si="5"/>
        <v>31.340739805580103</v>
      </c>
      <c r="I12">
        <v>28.5</v>
      </c>
      <c r="J12">
        <v>40.4</v>
      </c>
      <c r="K12">
        <v>29.7</v>
      </c>
      <c r="L12">
        <v>29.4</v>
      </c>
      <c r="M12">
        <v>29.1</v>
      </c>
      <c r="N12" s="4">
        <f t="shared" si="0"/>
        <v>29.399999999999995</v>
      </c>
      <c r="O12">
        <v>19.8</v>
      </c>
      <c r="P12">
        <v>20.6</v>
      </c>
      <c r="Q12">
        <v>20.5</v>
      </c>
      <c r="R12" s="4">
        <f t="shared" si="1"/>
        <v>20.3</v>
      </c>
      <c r="S12">
        <v>21.7</v>
      </c>
      <c r="T12">
        <v>21.5</v>
      </c>
      <c r="U12">
        <v>20.6</v>
      </c>
      <c r="V12" s="4">
        <f t="shared" si="2"/>
        <v>21.266666666666669</v>
      </c>
      <c r="W12">
        <v>130</v>
      </c>
      <c r="X12" s="4">
        <f t="shared" si="3"/>
        <v>1.3091641490433032</v>
      </c>
      <c r="Y12">
        <v>91</v>
      </c>
      <c r="Z12" s="4">
        <v>0.66</v>
      </c>
      <c r="AA12">
        <v>0.64</v>
      </c>
      <c r="AB12" s="4">
        <v>0.52</v>
      </c>
      <c r="AC12" s="4">
        <f t="shared" si="6"/>
        <v>0.66</v>
      </c>
      <c r="AD12" s="4">
        <f t="shared" si="4"/>
        <v>0.60666666666666669</v>
      </c>
      <c r="AE12">
        <v>39</v>
      </c>
      <c r="AF12" s="4">
        <v>1.21</v>
      </c>
      <c r="AG12">
        <v>0.31</v>
      </c>
      <c r="AH12" s="6">
        <v>36</v>
      </c>
      <c r="AI12">
        <v>67.5</v>
      </c>
      <c r="AJ12">
        <v>75</v>
      </c>
      <c r="AK12">
        <v>42.5</v>
      </c>
    </row>
    <row r="13" spans="1:37" x14ac:dyDescent="0.35">
      <c r="A13">
        <v>15</v>
      </c>
      <c r="B13" t="s">
        <v>45</v>
      </c>
      <c r="C13" t="s">
        <v>38</v>
      </c>
      <c r="D13" t="s">
        <v>35</v>
      </c>
      <c r="E13">
        <v>19</v>
      </c>
      <c r="F13">
        <v>163</v>
      </c>
      <c r="G13">
        <v>56.2</v>
      </c>
      <c r="H13" s="4">
        <f t="shared" si="5"/>
        <v>21.152470924761943</v>
      </c>
      <c r="I13">
        <v>22</v>
      </c>
      <c r="J13">
        <v>23.8</v>
      </c>
      <c r="K13">
        <v>24.7</v>
      </c>
      <c r="L13">
        <v>25</v>
      </c>
      <c r="M13">
        <v>23.8</v>
      </c>
      <c r="N13" s="4">
        <f t="shared" si="0"/>
        <v>24.5</v>
      </c>
      <c r="O13">
        <v>21.2</v>
      </c>
      <c r="P13">
        <v>20</v>
      </c>
      <c r="Q13">
        <v>20.8</v>
      </c>
      <c r="R13" s="4">
        <f t="shared" si="1"/>
        <v>20.666666666666668</v>
      </c>
      <c r="S13">
        <v>24.9</v>
      </c>
      <c r="T13">
        <v>24.1</v>
      </c>
      <c r="U13">
        <v>24.8</v>
      </c>
      <c r="V13" s="4">
        <f t="shared" si="2"/>
        <v>24.599999999999998</v>
      </c>
      <c r="W13">
        <v>75</v>
      </c>
      <c r="X13" s="4">
        <f t="shared" si="3"/>
        <v>1.3345195729537367</v>
      </c>
      <c r="Y13">
        <v>52.5</v>
      </c>
      <c r="Z13" s="4">
        <v>0.59</v>
      </c>
      <c r="AA13">
        <v>0.56999999999999995</v>
      </c>
      <c r="AB13" s="4">
        <v>0.57999999999999996</v>
      </c>
      <c r="AC13" s="4">
        <f t="shared" si="6"/>
        <v>0.59</v>
      </c>
      <c r="AD13" s="4">
        <f t="shared" si="4"/>
        <v>0.57999999999999996</v>
      </c>
      <c r="AE13">
        <v>22.5</v>
      </c>
      <c r="AF13" s="4">
        <v>0.94</v>
      </c>
      <c r="AG13" s="4">
        <v>0.36</v>
      </c>
      <c r="AH13" s="6">
        <v>19</v>
      </c>
      <c r="AI13">
        <v>27.5</v>
      </c>
      <c r="AJ13">
        <v>35</v>
      </c>
      <c r="AK13">
        <v>17.5</v>
      </c>
    </row>
    <row r="14" spans="1:37" x14ac:dyDescent="0.35">
      <c r="A14">
        <v>16</v>
      </c>
      <c r="B14" t="s">
        <v>45</v>
      </c>
      <c r="C14" t="s">
        <v>38</v>
      </c>
      <c r="D14" t="s">
        <v>35</v>
      </c>
      <c r="E14">
        <v>19</v>
      </c>
      <c r="F14">
        <v>156</v>
      </c>
      <c r="G14">
        <v>61.6</v>
      </c>
      <c r="H14" s="4">
        <f>G14/(F14/100)^2</f>
        <v>25.312294543063771</v>
      </c>
      <c r="I14">
        <v>35.6</v>
      </c>
      <c r="J14">
        <v>21.4</v>
      </c>
      <c r="K14">
        <v>18.8</v>
      </c>
      <c r="L14">
        <v>18.399999999999999</v>
      </c>
      <c r="M14">
        <v>16.899999999999999</v>
      </c>
      <c r="N14" s="4">
        <f t="shared" si="0"/>
        <v>18.033333333333335</v>
      </c>
      <c r="O14">
        <v>19</v>
      </c>
      <c r="P14">
        <v>19.5</v>
      </c>
      <c r="Q14">
        <v>18.399999999999999</v>
      </c>
      <c r="R14" s="4">
        <f t="shared" si="1"/>
        <v>18.966666666666665</v>
      </c>
      <c r="S14">
        <v>18.2</v>
      </c>
      <c r="T14">
        <v>19.7</v>
      </c>
      <c r="U14">
        <v>18.399999999999999</v>
      </c>
      <c r="V14" s="4">
        <f t="shared" si="2"/>
        <v>18.766666666666666</v>
      </c>
      <c r="W14">
        <v>65</v>
      </c>
      <c r="X14" s="4">
        <f t="shared" si="3"/>
        <v>1.0551948051948052</v>
      </c>
      <c r="Y14">
        <v>46</v>
      </c>
      <c r="Z14" s="4">
        <v>0.53</v>
      </c>
      <c r="AA14">
        <v>0.59</v>
      </c>
      <c r="AB14" s="4">
        <v>0.55000000000000004</v>
      </c>
      <c r="AC14" s="4">
        <f t="shared" si="6"/>
        <v>0.59</v>
      </c>
      <c r="AD14" s="4">
        <f t="shared" si="4"/>
        <v>0.55666666666666675</v>
      </c>
      <c r="AE14">
        <v>20</v>
      </c>
      <c r="AF14" s="4">
        <v>0.87</v>
      </c>
      <c r="AG14">
        <v>0.35</v>
      </c>
      <c r="AH14" s="6">
        <v>30</v>
      </c>
      <c r="AI14">
        <v>30</v>
      </c>
      <c r="AJ14">
        <v>37.5</v>
      </c>
      <c r="AK14">
        <v>17.5</v>
      </c>
    </row>
    <row r="15" spans="1:37" x14ac:dyDescent="0.35">
      <c r="A15">
        <v>17</v>
      </c>
      <c r="B15" t="s">
        <v>44</v>
      </c>
      <c r="C15" t="s">
        <v>38</v>
      </c>
      <c r="D15" t="s">
        <v>35</v>
      </c>
      <c r="E15">
        <v>25</v>
      </c>
      <c r="F15">
        <v>176</v>
      </c>
      <c r="G15">
        <v>65.7</v>
      </c>
      <c r="H15" s="4">
        <f t="shared" si="5"/>
        <v>21.209969008264466</v>
      </c>
      <c r="I15">
        <v>18.100000000000001</v>
      </c>
      <c r="J15">
        <v>30</v>
      </c>
      <c r="K15">
        <v>25.4</v>
      </c>
      <c r="L15">
        <v>25.6</v>
      </c>
      <c r="M15">
        <v>24.1</v>
      </c>
      <c r="N15" s="4">
        <f t="shared" si="0"/>
        <v>25.033333333333331</v>
      </c>
      <c r="O15">
        <v>22.2</v>
      </c>
      <c r="P15">
        <v>22.4</v>
      </c>
      <c r="Q15">
        <v>21.7</v>
      </c>
      <c r="R15" s="4">
        <f t="shared" si="1"/>
        <v>22.099999999999998</v>
      </c>
      <c r="S15">
        <v>18.8</v>
      </c>
      <c r="T15">
        <v>20.2</v>
      </c>
      <c r="U15">
        <v>19.600000000000001</v>
      </c>
      <c r="V15" s="4">
        <f t="shared" si="2"/>
        <v>19.533333333333335</v>
      </c>
      <c r="W15">
        <v>82.5</v>
      </c>
      <c r="X15" s="4">
        <f t="shared" si="3"/>
        <v>1.2557077625570776</v>
      </c>
      <c r="Y15">
        <v>58</v>
      </c>
      <c r="Z15" s="4">
        <v>0.52</v>
      </c>
      <c r="AA15">
        <v>0.56000000000000005</v>
      </c>
      <c r="AB15" s="4">
        <v>0.54</v>
      </c>
      <c r="AC15" s="4">
        <f t="shared" si="6"/>
        <v>0.56000000000000005</v>
      </c>
      <c r="AD15" s="4">
        <f t="shared" si="4"/>
        <v>0.54</v>
      </c>
      <c r="AE15">
        <v>25</v>
      </c>
      <c r="AF15" s="4">
        <v>0.98</v>
      </c>
      <c r="AG15">
        <v>0.28999999999999998</v>
      </c>
      <c r="AH15" s="6">
        <v>39</v>
      </c>
      <c r="AI15">
        <v>32.5</v>
      </c>
      <c r="AJ15">
        <v>47.5</v>
      </c>
      <c r="AK15">
        <v>20</v>
      </c>
    </row>
    <row r="16" spans="1:37" x14ac:dyDescent="0.35">
      <c r="A16">
        <v>19</v>
      </c>
      <c r="B16" t="s">
        <v>45</v>
      </c>
      <c r="C16" t="s">
        <v>34</v>
      </c>
      <c r="D16" t="s">
        <v>35</v>
      </c>
      <c r="E16">
        <v>27</v>
      </c>
      <c r="F16">
        <v>187</v>
      </c>
      <c r="G16">
        <v>88.4</v>
      </c>
      <c r="H16" s="4">
        <f t="shared" si="5"/>
        <v>25.279533300923674</v>
      </c>
      <c r="I16">
        <v>8.3000000000000007</v>
      </c>
      <c r="J16">
        <v>46.7</v>
      </c>
      <c r="K16">
        <v>31.5</v>
      </c>
      <c r="L16">
        <v>31.9</v>
      </c>
      <c r="M16">
        <v>31.3</v>
      </c>
      <c r="N16" s="4">
        <f t="shared" si="0"/>
        <v>31.566666666666666</v>
      </c>
      <c r="O16">
        <v>21</v>
      </c>
      <c r="P16">
        <v>22.7</v>
      </c>
      <c r="Q16">
        <v>22.6</v>
      </c>
      <c r="R16" s="4">
        <f t="shared" si="1"/>
        <v>22.100000000000005</v>
      </c>
      <c r="S16">
        <v>24</v>
      </c>
      <c r="T16">
        <v>24.2</v>
      </c>
      <c r="U16">
        <v>22.8</v>
      </c>
      <c r="V16" s="4">
        <f t="shared" si="2"/>
        <v>23.666666666666668</v>
      </c>
      <c r="W16">
        <v>130</v>
      </c>
      <c r="X16" s="4">
        <f t="shared" si="3"/>
        <v>1.4705882352941175</v>
      </c>
      <c r="Y16">
        <v>91</v>
      </c>
      <c r="Z16" s="4">
        <v>0.65</v>
      </c>
      <c r="AA16">
        <v>0.68</v>
      </c>
      <c r="AB16" s="4">
        <v>0.62</v>
      </c>
      <c r="AC16" s="4">
        <f t="shared" si="6"/>
        <v>0.68</v>
      </c>
      <c r="AD16" s="4">
        <f t="shared" si="4"/>
        <v>0.65</v>
      </c>
      <c r="AE16" s="4">
        <v>39</v>
      </c>
      <c r="AF16" s="4">
        <v>1.28</v>
      </c>
      <c r="AG16" s="4">
        <v>0.28999999999999998</v>
      </c>
      <c r="AH16" s="6">
        <v>26</v>
      </c>
      <c r="AI16">
        <v>100</v>
      </c>
      <c r="AJ16">
        <v>80</v>
      </c>
      <c r="AK16">
        <v>45</v>
      </c>
    </row>
    <row r="17" spans="1:37" x14ac:dyDescent="0.35">
      <c r="A17">
        <v>20</v>
      </c>
      <c r="B17" t="s">
        <v>44</v>
      </c>
      <c r="C17" t="s">
        <v>38</v>
      </c>
      <c r="D17" t="s">
        <v>35</v>
      </c>
      <c r="E17">
        <v>25</v>
      </c>
      <c r="F17">
        <v>176</v>
      </c>
      <c r="G17">
        <v>64.8</v>
      </c>
      <c r="H17" s="4">
        <f t="shared" si="5"/>
        <v>20.919421487603305</v>
      </c>
      <c r="I17">
        <v>16.3</v>
      </c>
      <c r="J17">
        <v>30.3</v>
      </c>
      <c r="K17">
        <v>30.4</v>
      </c>
      <c r="L17">
        <v>30</v>
      </c>
      <c r="M17">
        <v>29.6</v>
      </c>
      <c r="N17" s="4">
        <f t="shared" si="0"/>
        <v>30</v>
      </c>
      <c r="O17">
        <v>21.8</v>
      </c>
      <c r="P17">
        <v>22.2</v>
      </c>
      <c r="Q17">
        <v>23.1</v>
      </c>
      <c r="R17" s="4">
        <f t="shared" si="1"/>
        <v>22.366666666666664</v>
      </c>
      <c r="S17">
        <v>22.5</v>
      </c>
      <c r="T17">
        <v>22.5</v>
      </c>
      <c r="U17">
        <v>21.4</v>
      </c>
      <c r="V17" s="4">
        <f t="shared" si="2"/>
        <v>22.133333333333336</v>
      </c>
      <c r="W17">
        <v>70</v>
      </c>
      <c r="X17" s="4">
        <f t="shared" si="3"/>
        <v>1.080246913580247</v>
      </c>
      <c r="Y17">
        <v>49</v>
      </c>
      <c r="Z17">
        <v>0.7</v>
      </c>
      <c r="AA17">
        <v>0.7</v>
      </c>
      <c r="AB17">
        <v>0.72</v>
      </c>
      <c r="AC17" s="4">
        <f t="shared" si="6"/>
        <v>0.72</v>
      </c>
      <c r="AD17" s="4">
        <f t="shared" si="4"/>
        <v>0.70666666666666667</v>
      </c>
      <c r="AE17">
        <v>21</v>
      </c>
      <c r="AF17">
        <v>1.1499999999999999</v>
      </c>
      <c r="AG17">
        <v>0.2</v>
      </c>
      <c r="AH17" s="6">
        <v>27</v>
      </c>
      <c r="AI17">
        <v>37.5</v>
      </c>
      <c r="AJ17">
        <v>30</v>
      </c>
      <c r="AK17">
        <v>17.5</v>
      </c>
    </row>
    <row r="18" spans="1:37" x14ac:dyDescent="0.35">
      <c r="A18">
        <v>21</v>
      </c>
      <c r="B18" t="s">
        <v>45</v>
      </c>
      <c r="C18" t="s">
        <v>38</v>
      </c>
      <c r="D18" t="s">
        <v>35</v>
      </c>
      <c r="E18">
        <v>23</v>
      </c>
      <c r="F18">
        <v>168</v>
      </c>
      <c r="G18">
        <v>58.6</v>
      </c>
      <c r="H18" s="4">
        <f t="shared" si="5"/>
        <v>20.762471655328802</v>
      </c>
      <c r="I18">
        <v>21.6</v>
      </c>
      <c r="J18">
        <v>25.5</v>
      </c>
      <c r="K18">
        <v>23.2</v>
      </c>
      <c r="L18">
        <v>23.5</v>
      </c>
      <c r="M18">
        <v>24.7</v>
      </c>
      <c r="N18" s="4">
        <f t="shared" si="0"/>
        <v>23.8</v>
      </c>
      <c r="O18">
        <v>20.3</v>
      </c>
      <c r="P18">
        <v>20</v>
      </c>
      <c r="Q18">
        <v>20.3</v>
      </c>
      <c r="R18" s="4">
        <f t="shared" si="1"/>
        <v>20.2</v>
      </c>
      <c r="S18">
        <v>22.3</v>
      </c>
      <c r="T18">
        <v>22.9</v>
      </c>
      <c r="U18">
        <v>20.5</v>
      </c>
      <c r="V18" s="4">
        <f t="shared" si="2"/>
        <v>21.900000000000002</v>
      </c>
      <c r="W18">
        <v>85</v>
      </c>
      <c r="X18" s="4">
        <f t="shared" si="3"/>
        <v>1.4505119453924915</v>
      </c>
      <c r="Y18">
        <v>60</v>
      </c>
      <c r="Z18" s="4">
        <v>0.62</v>
      </c>
      <c r="AA18">
        <v>0.64</v>
      </c>
      <c r="AB18" s="4">
        <v>0.64</v>
      </c>
      <c r="AC18" s="4">
        <f t="shared" si="6"/>
        <v>0.64</v>
      </c>
      <c r="AD18" s="4">
        <f t="shared" si="4"/>
        <v>0.6333333333333333</v>
      </c>
      <c r="AE18">
        <v>26</v>
      </c>
      <c r="AF18" s="4">
        <v>1.04</v>
      </c>
      <c r="AG18" s="4">
        <v>0.42</v>
      </c>
      <c r="AH18" s="6">
        <v>32</v>
      </c>
      <c r="AI18">
        <v>37.5</v>
      </c>
      <c r="AJ18">
        <v>42.5</v>
      </c>
      <c r="AK18">
        <v>22.5</v>
      </c>
    </row>
    <row r="19" spans="1:37" x14ac:dyDescent="0.35">
      <c r="A19">
        <v>22</v>
      </c>
      <c r="B19" t="s">
        <v>44</v>
      </c>
      <c r="C19" t="s">
        <v>34</v>
      </c>
      <c r="D19" t="s">
        <v>35</v>
      </c>
      <c r="E19">
        <v>32</v>
      </c>
      <c r="F19">
        <v>176</v>
      </c>
      <c r="G19">
        <v>74.099999999999994</v>
      </c>
      <c r="H19" s="4">
        <f t="shared" si="5"/>
        <v>23.921745867768593</v>
      </c>
      <c r="I19">
        <v>8</v>
      </c>
      <c r="J19">
        <v>39.4</v>
      </c>
      <c r="K19">
        <v>37.1</v>
      </c>
      <c r="L19">
        <v>44.1</v>
      </c>
      <c r="M19">
        <v>44</v>
      </c>
      <c r="N19" s="4">
        <f t="shared" si="0"/>
        <v>41.733333333333334</v>
      </c>
      <c r="O19">
        <v>26.8</v>
      </c>
      <c r="P19">
        <v>27.4</v>
      </c>
      <c r="Q19">
        <v>28.1</v>
      </c>
      <c r="R19" s="4">
        <f t="shared" si="1"/>
        <v>27.433333333333337</v>
      </c>
      <c r="S19">
        <v>28.6</v>
      </c>
      <c r="T19">
        <v>28.6</v>
      </c>
      <c r="U19">
        <v>28.9</v>
      </c>
      <c r="V19" s="4">
        <f t="shared" si="2"/>
        <v>28.7</v>
      </c>
      <c r="W19">
        <v>130</v>
      </c>
      <c r="X19" s="4">
        <f t="shared" si="3"/>
        <v>1.7543859649122808</v>
      </c>
      <c r="Y19">
        <v>91</v>
      </c>
      <c r="Z19">
        <v>0.66</v>
      </c>
      <c r="AA19">
        <v>0.64</v>
      </c>
      <c r="AB19">
        <v>0.72</v>
      </c>
      <c r="AC19" s="4">
        <f t="shared" si="6"/>
        <v>0.72</v>
      </c>
      <c r="AD19" s="4">
        <f t="shared" si="4"/>
        <v>0.67333333333333334</v>
      </c>
      <c r="AE19">
        <v>39</v>
      </c>
      <c r="AF19">
        <v>1.21</v>
      </c>
      <c r="AG19">
        <v>0.49</v>
      </c>
      <c r="AH19" s="6">
        <v>30</v>
      </c>
      <c r="AI19">
        <v>77.5</v>
      </c>
      <c r="AJ19">
        <v>65</v>
      </c>
      <c r="AK19">
        <v>37.5</v>
      </c>
    </row>
  </sheetData>
  <phoneticPr fontId="2" type="noConversion"/>
  <pageMargins left="0.7" right="0.7" top="0.78740157499999996" bottom="0.78740157499999996" header="0.3" footer="0.3"/>
  <ignoredErrors>
    <ignoredError sqref="N2:N3 AC3:AD3 AD2 N16:N19 AC17:AD19 N8:N15 AC8:AD15 N4:N7 AC4:AD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FB1D-F404-49C0-82AB-B7F22D7F5FFD}">
  <dimension ref="A1:G134"/>
  <sheetViews>
    <sheetView workbookViewId="0">
      <pane ySplit="1" topLeftCell="A126" activePane="bottomLeft" state="frozen"/>
      <selection pane="bottomLeft" activeCell="F132" sqref="F132"/>
    </sheetView>
  </sheetViews>
  <sheetFormatPr baseColWidth="10" defaultRowHeight="14.5" x14ac:dyDescent="0.35"/>
  <cols>
    <col min="1" max="1" width="2.81640625" bestFit="1" customWidth="1"/>
    <col min="2" max="2" width="5.81640625" bestFit="1" customWidth="1"/>
    <col min="3" max="3" width="6.54296875" bestFit="1" customWidth="1"/>
    <col min="4" max="4" width="5.1796875" bestFit="1" customWidth="1"/>
    <col min="5" max="5" width="5.81640625" bestFit="1" customWidth="1"/>
    <col min="6" max="6" width="4.81640625" bestFit="1" customWidth="1"/>
    <col min="7" max="7" width="6.81640625" bestFit="1" customWidth="1"/>
  </cols>
  <sheetData>
    <row r="1" spans="1:7" x14ac:dyDescent="0.35">
      <c r="A1" s="1" t="s">
        <v>0</v>
      </c>
      <c r="B1" s="1" t="s">
        <v>6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</row>
    <row r="2" spans="1:7" x14ac:dyDescent="0.35">
      <c r="A2">
        <v>2</v>
      </c>
      <c r="B2" t="s">
        <v>44</v>
      </c>
      <c r="C2" t="s">
        <v>34</v>
      </c>
      <c r="D2" t="s">
        <v>35</v>
      </c>
      <c r="E2">
        <v>40</v>
      </c>
      <c r="F2">
        <v>1.23</v>
      </c>
      <c r="G2">
        <v>482.65</v>
      </c>
    </row>
    <row r="3" spans="1:7" x14ac:dyDescent="0.35">
      <c r="A3">
        <v>2</v>
      </c>
      <c r="B3" t="s">
        <v>44</v>
      </c>
      <c r="C3" t="s">
        <v>34</v>
      </c>
      <c r="D3" t="s">
        <v>35</v>
      </c>
      <c r="E3">
        <v>80</v>
      </c>
      <c r="F3">
        <v>0.9</v>
      </c>
      <c r="G3">
        <v>706.32</v>
      </c>
    </row>
    <row r="4" spans="1:7" x14ac:dyDescent="0.35">
      <c r="A4">
        <v>2</v>
      </c>
      <c r="B4" t="s">
        <v>44</v>
      </c>
      <c r="C4" t="s">
        <v>34</v>
      </c>
      <c r="D4" t="s">
        <v>35</v>
      </c>
      <c r="E4">
        <v>120</v>
      </c>
      <c r="F4">
        <v>0.6</v>
      </c>
      <c r="G4">
        <v>706.32</v>
      </c>
    </row>
    <row r="5" spans="1:7" x14ac:dyDescent="0.35">
      <c r="A5">
        <v>2</v>
      </c>
      <c r="B5" t="s">
        <v>44</v>
      </c>
      <c r="C5" t="s">
        <v>34</v>
      </c>
      <c r="D5" t="s">
        <v>35</v>
      </c>
      <c r="E5">
        <v>140</v>
      </c>
      <c r="F5">
        <v>0.42</v>
      </c>
      <c r="G5">
        <v>576.83000000000004</v>
      </c>
    </row>
    <row r="6" spans="1:7" x14ac:dyDescent="0.35">
      <c r="A6">
        <v>2</v>
      </c>
      <c r="B6" t="s">
        <v>44</v>
      </c>
      <c r="C6" t="s">
        <v>34</v>
      </c>
      <c r="D6" t="s">
        <v>35</v>
      </c>
      <c r="E6">
        <v>150</v>
      </c>
      <c r="F6">
        <v>0.35</v>
      </c>
      <c r="G6">
        <v>515.03</v>
      </c>
    </row>
    <row r="7" spans="1:7" x14ac:dyDescent="0.35">
      <c r="A7">
        <v>2</v>
      </c>
      <c r="B7" t="s">
        <v>44</v>
      </c>
      <c r="C7" t="s">
        <v>34</v>
      </c>
      <c r="D7" t="s">
        <v>35</v>
      </c>
      <c r="E7">
        <v>160</v>
      </c>
      <c r="F7">
        <v>0.31</v>
      </c>
      <c r="G7">
        <v>486.58</v>
      </c>
    </row>
    <row r="8" spans="1:7" x14ac:dyDescent="0.35">
      <c r="A8">
        <v>3</v>
      </c>
      <c r="B8" t="s">
        <v>44</v>
      </c>
      <c r="C8" t="s">
        <v>34</v>
      </c>
      <c r="D8" t="s">
        <v>35</v>
      </c>
      <c r="E8">
        <v>40</v>
      </c>
      <c r="F8">
        <v>1.02</v>
      </c>
      <c r="G8">
        <v>400.25</v>
      </c>
    </row>
    <row r="9" spans="1:7" x14ac:dyDescent="0.35">
      <c r="A9">
        <v>3</v>
      </c>
      <c r="B9" t="s">
        <v>44</v>
      </c>
      <c r="C9" t="s">
        <v>34</v>
      </c>
      <c r="D9" t="s">
        <v>35</v>
      </c>
      <c r="E9">
        <v>60</v>
      </c>
      <c r="F9">
        <v>0.91</v>
      </c>
      <c r="G9">
        <v>535.63</v>
      </c>
    </row>
    <row r="10" spans="1:7" x14ac:dyDescent="0.35">
      <c r="A10">
        <v>3</v>
      </c>
      <c r="B10" t="s">
        <v>44</v>
      </c>
      <c r="C10" t="s">
        <v>34</v>
      </c>
      <c r="D10" t="s">
        <v>35</v>
      </c>
      <c r="E10">
        <v>80</v>
      </c>
      <c r="F10">
        <v>0.63</v>
      </c>
      <c r="G10">
        <v>494.42</v>
      </c>
    </row>
    <row r="11" spans="1:7" x14ac:dyDescent="0.35">
      <c r="A11">
        <v>3</v>
      </c>
      <c r="B11" t="s">
        <v>44</v>
      </c>
      <c r="C11" t="s">
        <v>34</v>
      </c>
      <c r="D11" t="s">
        <v>35</v>
      </c>
      <c r="E11">
        <v>92.5</v>
      </c>
      <c r="F11">
        <v>0.52</v>
      </c>
      <c r="G11">
        <v>471.86</v>
      </c>
    </row>
    <row r="12" spans="1:7" x14ac:dyDescent="0.35">
      <c r="A12">
        <v>3</v>
      </c>
      <c r="B12" t="s">
        <v>44</v>
      </c>
      <c r="C12" t="s">
        <v>34</v>
      </c>
      <c r="D12" t="s">
        <v>35</v>
      </c>
      <c r="E12">
        <v>100</v>
      </c>
      <c r="F12">
        <v>0.44</v>
      </c>
      <c r="G12">
        <v>431.64</v>
      </c>
    </row>
    <row r="13" spans="1:7" x14ac:dyDescent="0.35">
      <c r="A13">
        <v>5</v>
      </c>
      <c r="B13" t="s">
        <v>44</v>
      </c>
      <c r="C13" t="s">
        <v>38</v>
      </c>
      <c r="D13" t="s">
        <v>35</v>
      </c>
      <c r="E13">
        <v>20</v>
      </c>
      <c r="F13">
        <v>1.3</v>
      </c>
      <c r="G13">
        <v>255.06</v>
      </c>
    </row>
    <row r="14" spans="1:7" x14ac:dyDescent="0.35">
      <c r="A14">
        <v>5</v>
      </c>
      <c r="B14" t="s">
        <v>44</v>
      </c>
      <c r="C14" t="s">
        <v>38</v>
      </c>
      <c r="D14" t="s">
        <v>35</v>
      </c>
      <c r="E14">
        <v>40</v>
      </c>
      <c r="F14">
        <v>1.05</v>
      </c>
      <c r="G14">
        <v>412.02</v>
      </c>
    </row>
    <row r="15" spans="1:7" x14ac:dyDescent="0.35">
      <c r="A15">
        <v>5</v>
      </c>
      <c r="B15" t="s">
        <v>44</v>
      </c>
      <c r="C15" t="s">
        <v>38</v>
      </c>
      <c r="D15" t="s">
        <v>35</v>
      </c>
      <c r="E15">
        <v>50</v>
      </c>
      <c r="F15">
        <v>0.72</v>
      </c>
      <c r="G15">
        <v>353.16</v>
      </c>
    </row>
    <row r="16" spans="1:7" x14ac:dyDescent="0.35">
      <c r="A16">
        <v>5</v>
      </c>
      <c r="B16" t="s">
        <v>44</v>
      </c>
      <c r="C16" t="s">
        <v>38</v>
      </c>
      <c r="D16" t="s">
        <v>35</v>
      </c>
      <c r="E16">
        <v>62.5</v>
      </c>
      <c r="F16">
        <v>0.62</v>
      </c>
      <c r="G16">
        <v>380.14</v>
      </c>
    </row>
    <row r="17" spans="1:7" x14ac:dyDescent="0.35">
      <c r="A17">
        <v>5</v>
      </c>
      <c r="B17" t="s">
        <v>44</v>
      </c>
      <c r="C17" t="s">
        <v>38</v>
      </c>
      <c r="D17" t="s">
        <v>35</v>
      </c>
      <c r="E17">
        <v>70</v>
      </c>
      <c r="F17">
        <v>0.45</v>
      </c>
      <c r="G17">
        <v>309.02</v>
      </c>
    </row>
    <row r="18" spans="1:7" x14ac:dyDescent="0.35">
      <c r="A18">
        <v>5</v>
      </c>
      <c r="B18" t="s">
        <v>44</v>
      </c>
      <c r="C18" t="s">
        <v>38</v>
      </c>
      <c r="D18" t="s">
        <v>35</v>
      </c>
      <c r="E18">
        <v>75</v>
      </c>
      <c r="F18">
        <v>0.42</v>
      </c>
      <c r="G18">
        <v>309.02</v>
      </c>
    </row>
    <row r="19" spans="1:7" x14ac:dyDescent="0.35">
      <c r="A19">
        <v>5</v>
      </c>
      <c r="B19" t="s">
        <v>44</v>
      </c>
      <c r="C19" t="s">
        <v>38</v>
      </c>
      <c r="D19" t="s">
        <v>35</v>
      </c>
      <c r="E19">
        <v>80</v>
      </c>
      <c r="F19">
        <v>0.3</v>
      </c>
      <c r="G19">
        <v>235.44</v>
      </c>
    </row>
    <row r="20" spans="1:7" x14ac:dyDescent="0.35">
      <c r="A20">
        <v>5</v>
      </c>
      <c r="B20" t="s">
        <v>44</v>
      </c>
      <c r="C20" t="s">
        <v>38</v>
      </c>
      <c r="D20" t="s">
        <v>35</v>
      </c>
      <c r="E20">
        <v>85</v>
      </c>
      <c r="F20">
        <v>0.31</v>
      </c>
      <c r="G20">
        <v>258.49</v>
      </c>
    </row>
    <row r="21" spans="1:7" x14ac:dyDescent="0.35">
      <c r="A21">
        <v>6</v>
      </c>
      <c r="B21" t="s">
        <v>45</v>
      </c>
      <c r="C21" t="s">
        <v>34</v>
      </c>
      <c r="D21" t="s">
        <v>35</v>
      </c>
      <c r="E21">
        <v>30</v>
      </c>
      <c r="F21">
        <v>1.23</v>
      </c>
      <c r="G21">
        <v>361.99</v>
      </c>
    </row>
    <row r="22" spans="1:7" x14ac:dyDescent="0.35">
      <c r="A22">
        <v>6</v>
      </c>
      <c r="B22" t="s">
        <v>45</v>
      </c>
      <c r="C22" t="s">
        <v>34</v>
      </c>
      <c r="D22" t="s">
        <v>35</v>
      </c>
      <c r="E22">
        <v>60</v>
      </c>
      <c r="F22">
        <v>1.08</v>
      </c>
      <c r="G22">
        <v>635.69000000000005</v>
      </c>
    </row>
    <row r="23" spans="1:7" x14ac:dyDescent="0.35">
      <c r="A23">
        <v>6</v>
      </c>
      <c r="B23" t="s">
        <v>45</v>
      </c>
      <c r="C23" t="s">
        <v>34</v>
      </c>
      <c r="D23" t="s">
        <v>35</v>
      </c>
      <c r="E23">
        <v>80</v>
      </c>
      <c r="F23">
        <v>0.85</v>
      </c>
      <c r="G23">
        <v>667.08</v>
      </c>
    </row>
    <row r="24" spans="1:7" x14ac:dyDescent="0.35">
      <c r="A24">
        <v>6</v>
      </c>
      <c r="B24" t="s">
        <v>45</v>
      </c>
      <c r="C24" t="s">
        <v>34</v>
      </c>
      <c r="D24" t="s">
        <v>35</v>
      </c>
      <c r="E24">
        <v>95</v>
      </c>
      <c r="F24">
        <v>0.72</v>
      </c>
      <c r="G24">
        <v>671</v>
      </c>
    </row>
    <row r="25" spans="1:7" x14ac:dyDescent="0.35">
      <c r="A25">
        <v>6</v>
      </c>
      <c r="B25" t="s">
        <v>45</v>
      </c>
      <c r="C25" t="s">
        <v>34</v>
      </c>
      <c r="D25" t="s">
        <v>35</v>
      </c>
      <c r="E25">
        <v>105</v>
      </c>
      <c r="F25">
        <v>0.65</v>
      </c>
      <c r="G25">
        <v>669.53</v>
      </c>
    </row>
    <row r="26" spans="1:7" x14ac:dyDescent="0.35">
      <c r="A26">
        <v>6</v>
      </c>
      <c r="B26" t="s">
        <v>45</v>
      </c>
      <c r="C26" t="s">
        <v>34</v>
      </c>
      <c r="D26" t="s">
        <v>35</v>
      </c>
      <c r="E26">
        <v>115</v>
      </c>
      <c r="F26">
        <v>0.56000000000000005</v>
      </c>
      <c r="G26">
        <v>631.76</v>
      </c>
    </row>
    <row r="27" spans="1:7" x14ac:dyDescent="0.35">
      <c r="A27">
        <v>6</v>
      </c>
      <c r="B27" t="s">
        <v>45</v>
      </c>
      <c r="C27" t="s">
        <v>34</v>
      </c>
      <c r="D27" t="s">
        <v>35</v>
      </c>
      <c r="E27">
        <v>125</v>
      </c>
      <c r="F27">
        <v>0.56000000000000005</v>
      </c>
      <c r="G27">
        <v>686.7</v>
      </c>
    </row>
    <row r="28" spans="1:7" x14ac:dyDescent="0.35">
      <c r="A28">
        <v>6</v>
      </c>
      <c r="B28" t="s">
        <v>45</v>
      </c>
      <c r="C28" t="s">
        <v>34</v>
      </c>
      <c r="D28" t="s">
        <v>35</v>
      </c>
      <c r="E28">
        <v>140</v>
      </c>
      <c r="F28">
        <v>0.46</v>
      </c>
      <c r="G28">
        <v>631.76</v>
      </c>
    </row>
    <row r="29" spans="1:7" x14ac:dyDescent="0.35">
      <c r="A29">
        <v>6</v>
      </c>
      <c r="B29" t="s">
        <v>45</v>
      </c>
      <c r="C29" t="s">
        <v>34</v>
      </c>
      <c r="D29" t="s">
        <v>35</v>
      </c>
      <c r="E29">
        <v>150</v>
      </c>
      <c r="F29">
        <v>0.44</v>
      </c>
      <c r="G29">
        <v>647.46</v>
      </c>
    </row>
    <row r="30" spans="1:7" x14ac:dyDescent="0.35">
      <c r="A30">
        <v>6</v>
      </c>
      <c r="B30" t="s">
        <v>45</v>
      </c>
      <c r="C30" t="s">
        <v>34</v>
      </c>
      <c r="D30" t="s">
        <v>35</v>
      </c>
      <c r="E30">
        <v>155</v>
      </c>
      <c r="F30">
        <v>0.32</v>
      </c>
      <c r="G30">
        <v>486.58</v>
      </c>
    </row>
    <row r="31" spans="1:7" x14ac:dyDescent="0.35">
      <c r="A31">
        <v>7</v>
      </c>
      <c r="B31" t="s">
        <v>44</v>
      </c>
      <c r="C31" t="s">
        <v>38</v>
      </c>
      <c r="D31" t="s">
        <v>35</v>
      </c>
      <c r="E31">
        <v>20</v>
      </c>
      <c r="F31">
        <v>0.99</v>
      </c>
      <c r="G31">
        <v>194.24</v>
      </c>
    </row>
    <row r="32" spans="1:7" x14ac:dyDescent="0.35">
      <c r="A32">
        <v>7</v>
      </c>
      <c r="B32" t="s">
        <v>44</v>
      </c>
      <c r="C32" t="s">
        <v>38</v>
      </c>
      <c r="D32" t="s">
        <v>35</v>
      </c>
      <c r="E32">
        <v>35</v>
      </c>
      <c r="F32">
        <v>0.83</v>
      </c>
      <c r="G32">
        <v>284.98</v>
      </c>
    </row>
    <row r="33" spans="1:7" x14ac:dyDescent="0.35">
      <c r="A33">
        <v>7</v>
      </c>
      <c r="B33" t="s">
        <v>44</v>
      </c>
      <c r="C33" t="s">
        <v>38</v>
      </c>
      <c r="D33" t="s">
        <v>35</v>
      </c>
      <c r="E33">
        <v>45</v>
      </c>
      <c r="F33">
        <v>0.74</v>
      </c>
      <c r="G33">
        <v>326.67</v>
      </c>
    </row>
    <row r="34" spans="1:7" x14ac:dyDescent="0.35">
      <c r="A34">
        <v>7</v>
      </c>
      <c r="B34" t="s">
        <v>44</v>
      </c>
      <c r="C34" t="s">
        <v>38</v>
      </c>
      <c r="D34" t="s">
        <v>35</v>
      </c>
      <c r="E34">
        <v>60</v>
      </c>
      <c r="F34">
        <v>0.55000000000000004</v>
      </c>
      <c r="G34">
        <v>323.73</v>
      </c>
    </row>
    <row r="35" spans="1:7" x14ac:dyDescent="0.35">
      <c r="A35">
        <v>7</v>
      </c>
      <c r="B35" t="s">
        <v>44</v>
      </c>
      <c r="C35" t="s">
        <v>38</v>
      </c>
      <c r="D35" t="s">
        <v>35</v>
      </c>
      <c r="E35">
        <v>65</v>
      </c>
      <c r="F35">
        <v>0.43</v>
      </c>
      <c r="G35">
        <v>274.19</v>
      </c>
    </row>
    <row r="36" spans="1:7" x14ac:dyDescent="0.35">
      <c r="A36">
        <v>7</v>
      </c>
      <c r="B36" t="s">
        <v>44</v>
      </c>
      <c r="C36" t="s">
        <v>38</v>
      </c>
      <c r="D36" t="s">
        <v>35</v>
      </c>
      <c r="E36">
        <v>70</v>
      </c>
      <c r="F36">
        <v>0.51</v>
      </c>
      <c r="G36">
        <v>350.22</v>
      </c>
    </row>
    <row r="37" spans="1:7" x14ac:dyDescent="0.35">
      <c r="A37">
        <v>8</v>
      </c>
      <c r="B37" t="s">
        <v>45</v>
      </c>
      <c r="C37" t="s">
        <v>34</v>
      </c>
      <c r="D37" t="s">
        <v>35</v>
      </c>
      <c r="E37">
        <v>30</v>
      </c>
      <c r="F37">
        <v>0.97</v>
      </c>
      <c r="G37">
        <v>285.47000000000003</v>
      </c>
    </row>
    <row r="38" spans="1:7" x14ac:dyDescent="0.35">
      <c r="A38">
        <v>8</v>
      </c>
      <c r="B38" t="s">
        <v>45</v>
      </c>
      <c r="C38" t="s">
        <v>34</v>
      </c>
      <c r="D38" t="s">
        <v>35</v>
      </c>
      <c r="E38">
        <v>60</v>
      </c>
      <c r="F38">
        <v>0.65</v>
      </c>
      <c r="G38">
        <v>382.59</v>
      </c>
    </row>
    <row r="39" spans="1:7" x14ac:dyDescent="0.35">
      <c r="A39">
        <v>8</v>
      </c>
      <c r="B39" t="s">
        <v>45</v>
      </c>
      <c r="C39" t="s">
        <v>34</v>
      </c>
      <c r="D39" t="s">
        <v>35</v>
      </c>
      <c r="E39">
        <v>75</v>
      </c>
      <c r="F39">
        <v>0.39</v>
      </c>
      <c r="G39">
        <v>286.94</v>
      </c>
    </row>
    <row r="40" spans="1:7" x14ac:dyDescent="0.35">
      <c r="A40">
        <v>8</v>
      </c>
      <c r="B40" t="s">
        <v>45</v>
      </c>
      <c r="C40" t="s">
        <v>34</v>
      </c>
      <c r="D40" t="s">
        <v>35</v>
      </c>
      <c r="E40">
        <v>92.5</v>
      </c>
      <c r="F40">
        <v>0.36</v>
      </c>
      <c r="G40">
        <v>326.67</v>
      </c>
    </row>
    <row r="41" spans="1:7" x14ac:dyDescent="0.35">
      <c r="A41">
        <v>8</v>
      </c>
      <c r="B41" t="s">
        <v>45</v>
      </c>
      <c r="C41" t="s">
        <v>34</v>
      </c>
      <c r="D41" t="s">
        <v>35</v>
      </c>
      <c r="E41">
        <v>95</v>
      </c>
      <c r="F41">
        <v>0.28999999999999998</v>
      </c>
      <c r="G41">
        <v>270.27</v>
      </c>
    </row>
    <row r="42" spans="1:7" x14ac:dyDescent="0.35">
      <c r="A42">
        <v>10</v>
      </c>
      <c r="B42" t="s">
        <v>45</v>
      </c>
      <c r="C42" t="s">
        <v>38</v>
      </c>
      <c r="D42" t="s">
        <v>35</v>
      </c>
      <c r="E42">
        <v>20</v>
      </c>
      <c r="F42">
        <v>1.33</v>
      </c>
      <c r="G42">
        <v>260.95</v>
      </c>
    </row>
    <row r="43" spans="1:7" x14ac:dyDescent="0.35">
      <c r="A43">
        <v>10</v>
      </c>
      <c r="B43" t="s">
        <v>45</v>
      </c>
      <c r="C43" t="s">
        <v>38</v>
      </c>
      <c r="D43" t="s">
        <v>35</v>
      </c>
      <c r="E43">
        <v>30</v>
      </c>
      <c r="F43">
        <v>1.07</v>
      </c>
      <c r="G43">
        <v>314.89999999999998</v>
      </c>
    </row>
    <row r="44" spans="1:7" x14ac:dyDescent="0.35">
      <c r="A44">
        <v>10</v>
      </c>
      <c r="B44" t="s">
        <v>45</v>
      </c>
      <c r="C44" t="s">
        <v>38</v>
      </c>
      <c r="D44" t="s">
        <v>35</v>
      </c>
      <c r="E44">
        <v>42.5</v>
      </c>
      <c r="F44">
        <v>0.77</v>
      </c>
      <c r="G44">
        <v>321.02999999999997</v>
      </c>
    </row>
    <row r="45" spans="1:7" x14ac:dyDescent="0.35">
      <c r="A45">
        <v>10</v>
      </c>
      <c r="B45" t="s">
        <v>45</v>
      </c>
      <c r="C45" t="s">
        <v>38</v>
      </c>
      <c r="D45" t="s">
        <v>35</v>
      </c>
      <c r="E45">
        <v>50</v>
      </c>
      <c r="F45">
        <v>0.59</v>
      </c>
      <c r="G45">
        <v>289.39999999999998</v>
      </c>
    </row>
    <row r="46" spans="1:7" x14ac:dyDescent="0.35">
      <c r="A46">
        <v>10</v>
      </c>
      <c r="B46" t="s">
        <v>45</v>
      </c>
      <c r="C46" t="s">
        <v>38</v>
      </c>
      <c r="D46" t="s">
        <v>35</v>
      </c>
      <c r="E46">
        <v>55</v>
      </c>
      <c r="F46">
        <v>0.52</v>
      </c>
      <c r="G46">
        <v>280.57</v>
      </c>
    </row>
    <row r="47" spans="1:7" x14ac:dyDescent="0.35">
      <c r="A47">
        <v>10</v>
      </c>
      <c r="B47" t="s">
        <v>45</v>
      </c>
      <c r="C47" t="s">
        <v>38</v>
      </c>
      <c r="D47" t="s">
        <v>35</v>
      </c>
      <c r="E47">
        <v>60</v>
      </c>
      <c r="F47">
        <v>0.41</v>
      </c>
      <c r="G47">
        <v>241.33</v>
      </c>
    </row>
    <row r="48" spans="1:7" x14ac:dyDescent="0.35">
      <c r="A48">
        <v>10</v>
      </c>
      <c r="B48" t="s">
        <v>45</v>
      </c>
      <c r="C48" t="s">
        <v>38</v>
      </c>
      <c r="D48" t="s">
        <v>35</v>
      </c>
      <c r="E48">
        <v>65</v>
      </c>
      <c r="F48">
        <v>0.32</v>
      </c>
      <c r="G48">
        <v>204.05</v>
      </c>
    </row>
    <row r="49" spans="1:7" x14ac:dyDescent="0.35">
      <c r="A49">
        <v>10</v>
      </c>
      <c r="B49" t="s">
        <v>45</v>
      </c>
      <c r="C49" t="s">
        <v>38</v>
      </c>
      <c r="D49" t="s">
        <v>35</v>
      </c>
      <c r="E49">
        <v>70</v>
      </c>
      <c r="F49">
        <v>0.23</v>
      </c>
      <c r="G49">
        <v>157.94</v>
      </c>
    </row>
    <row r="50" spans="1:7" x14ac:dyDescent="0.35">
      <c r="A50">
        <v>11</v>
      </c>
      <c r="B50" t="s">
        <v>45</v>
      </c>
      <c r="C50" t="s">
        <v>38</v>
      </c>
      <c r="D50" t="s">
        <v>35</v>
      </c>
      <c r="E50">
        <v>20</v>
      </c>
      <c r="F50">
        <v>1.08</v>
      </c>
      <c r="G50">
        <v>211.9</v>
      </c>
    </row>
    <row r="51" spans="1:7" x14ac:dyDescent="0.35">
      <c r="A51">
        <v>11</v>
      </c>
      <c r="B51" t="s">
        <v>45</v>
      </c>
      <c r="C51" t="s">
        <v>38</v>
      </c>
      <c r="D51" t="s">
        <v>35</v>
      </c>
      <c r="E51">
        <v>40</v>
      </c>
      <c r="F51">
        <v>0.74</v>
      </c>
      <c r="G51">
        <v>290.38</v>
      </c>
    </row>
    <row r="52" spans="1:7" x14ac:dyDescent="0.35">
      <c r="A52">
        <v>11</v>
      </c>
      <c r="B52" t="s">
        <v>45</v>
      </c>
      <c r="C52" t="s">
        <v>38</v>
      </c>
      <c r="D52" t="s">
        <v>35</v>
      </c>
      <c r="E52">
        <v>50</v>
      </c>
      <c r="F52">
        <v>0.62</v>
      </c>
      <c r="G52">
        <v>304.11</v>
      </c>
    </row>
    <row r="53" spans="1:7" x14ac:dyDescent="0.35">
      <c r="A53">
        <v>11</v>
      </c>
      <c r="B53" t="s">
        <v>45</v>
      </c>
      <c r="C53" t="s">
        <v>38</v>
      </c>
      <c r="D53" t="s">
        <v>35</v>
      </c>
      <c r="E53">
        <v>62.5</v>
      </c>
      <c r="F53">
        <v>0.51</v>
      </c>
      <c r="G53">
        <v>312.69</v>
      </c>
    </row>
    <row r="54" spans="1:7" x14ac:dyDescent="0.35">
      <c r="A54">
        <v>11</v>
      </c>
      <c r="B54" t="s">
        <v>45</v>
      </c>
      <c r="C54" t="s">
        <v>38</v>
      </c>
      <c r="D54" t="s">
        <v>35</v>
      </c>
      <c r="E54">
        <v>67.5</v>
      </c>
      <c r="F54">
        <v>0.39</v>
      </c>
      <c r="G54">
        <v>258.25</v>
      </c>
    </row>
    <row r="55" spans="1:7" x14ac:dyDescent="0.35">
      <c r="A55">
        <v>11</v>
      </c>
      <c r="B55" t="s">
        <v>45</v>
      </c>
      <c r="C55" t="s">
        <v>38</v>
      </c>
      <c r="D55" t="s">
        <v>35</v>
      </c>
      <c r="E55">
        <v>72.5</v>
      </c>
      <c r="F55">
        <v>0.35</v>
      </c>
      <c r="G55">
        <v>248.93</v>
      </c>
    </row>
    <row r="56" spans="1:7" x14ac:dyDescent="0.35">
      <c r="A56">
        <v>12</v>
      </c>
      <c r="B56" t="s">
        <v>45</v>
      </c>
      <c r="C56" t="s">
        <v>34</v>
      </c>
      <c r="D56" t="s">
        <v>35</v>
      </c>
      <c r="E56">
        <v>40</v>
      </c>
      <c r="F56">
        <v>1.1499999999999999</v>
      </c>
      <c r="G56">
        <v>451.26</v>
      </c>
    </row>
    <row r="57" spans="1:7" x14ac:dyDescent="0.35">
      <c r="A57">
        <v>12</v>
      </c>
      <c r="B57" t="s">
        <v>45</v>
      </c>
      <c r="C57" t="s">
        <v>34</v>
      </c>
      <c r="D57" t="s">
        <v>35</v>
      </c>
      <c r="E57">
        <v>60</v>
      </c>
      <c r="F57">
        <v>1.1000000000000001</v>
      </c>
      <c r="G57">
        <v>647.46</v>
      </c>
    </row>
    <row r="58" spans="1:7" x14ac:dyDescent="0.35">
      <c r="A58">
        <v>12</v>
      </c>
      <c r="B58" t="s">
        <v>45</v>
      </c>
      <c r="C58" t="s">
        <v>34</v>
      </c>
      <c r="D58" t="s">
        <v>35</v>
      </c>
      <c r="E58">
        <v>80</v>
      </c>
      <c r="F58">
        <v>0.8</v>
      </c>
      <c r="G58">
        <v>627.84</v>
      </c>
    </row>
    <row r="59" spans="1:7" x14ac:dyDescent="0.35">
      <c r="A59">
        <v>12</v>
      </c>
      <c r="B59" t="s">
        <v>45</v>
      </c>
      <c r="C59" t="s">
        <v>34</v>
      </c>
      <c r="D59" t="s">
        <v>35</v>
      </c>
      <c r="E59">
        <v>90</v>
      </c>
      <c r="F59">
        <v>0.7</v>
      </c>
      <c r="G59">
        <v>618.03</v>
      </c>
    </row>
    <row r="60" spans="1:7" x14ac:dyDescent="0.35">
      <c r="A60">
        <v>12</v>
      </c>
      <c r="B60" t="s">
        <v>45</v>
      </c>
      <c r="C60" t="s">
        <v>34</v>
      </c>
      <c r="D60" t="s">
        <v>35</v>
      </c>
      <c r="E60">
        <v>100</v>
      </c>
      <c r="F60">
        <v>0.68</v>
      </c>
      <c r="G60">
        <v>667.08</v>
      </c>
    </row>
    <row r="61" spans="1:7" x14ac:dyDescent="0.35">
      <c r="A61">
        <v>12</v>
      </c>
      <c r="B61" t="s">
        <v>45</v>
      </c>
      <c r="C61" t="s">
        <v>34</v>
      </c>
      <c r="D61" t="s">
        <v>35</v>
      </c>
      <c r="E61">
        <v>110</v>
      </c>
      <c r="F61">
        <v>0.71</v>
      </c>
      <c r="G61">
        <v>766.16</v>
      </c>
    </row>
    <row r="62" spans="1:7" x14ac:dyDescent="0.35">
      <c r="A62">
        <v>12</v>
      </c>
      <c r="B62" t="s">
        <v>45</v>
      </c>
      <c r="C62" t="s">
        <v>34</v>
      </c>
      <c r="D62" t="s">
        <v>35</v>
      </c>
      <c r="E62">
        <v>120</v>
      </c>
      <c r="F62">
        <v>0.61</v>
      </c>
      <c r="G62">
        <v>718.09</v>
      </c>
    </row>
    <row r="63" spans="1:7" x14ac:dyDescent="0.35">
      <c r="A63">
        <v>12</v>
      </c>
      <c r="B63" t="s">
        <v>45</v>
      </c>
      <c r="C63" t="s">
        <v>34</v>
      </c>
      <c r="D63" t="s">
        <v>35</v>
      </c>
      <c r="E63">
        <v>130</v>
      </c>
      <c r="F63">
        <v>0.51</v>
      </c>
      <c r="G63">
        <v>650.4</v>
      </c>
    </row>
    <row r="64" spans="1:7" x14ac:dyDescent="0.35">
      <c r="A64">
        <v>12</v>
      </c>
      <c r="B64" t="s">
        <v>45</v>
      </c>
      <c r="C64" t="s">
        <v>34</v>
      </c>
      <c r="D64" t="s">
        <v>35</v>
      </c>
      <c r="E64">
        <v>137.5</v>
      </c>
      <c r="F64">
        <v>0.49</v>
      </c>
      <c r="G64">
        <v>660.95</v>
      </c>
    </row>
    <row r="65" spans="1:7" x14ac:dyDescent="0.35">
      <c r="A65">
        <v>12</v>
      </c>
      <c r="B65" t="s">
        <v>45</v>
      </c>
      <c r="C65" t="s">
        <v>34</v>
      </c>
      <c r="D65" t="s">
        <v>35</v>
      </c>
      <c r="E65">
        <v>140</v>
      </c>
      <c r="F65">
        <v>0.49</v>
      </c>
      <c r="G65">
        <v>672.97</v>
      </c>
    </row>
    <row r="66" spans="1:7" x14ac:dyDescent="0.35">
      <c r="A66">
        <v>12</v>
      </c>
      <c r="B66" t="s">
        <v>45</v>
      </c>
      <c r="C66" t="s">
        <v>34</v>
      </c>
      <c r="D66" t="s">
        <v>35</v>
      </c>
      <c r="E66">
        <v>145</v>
      </c>
      <c r="F66">
        <v>0.47</v>
      </c>
      <c r="G66">
        <v>668.55</v>
      </c>
    </row>
    <row r="67" spans="1:7" x14ac:dyDescent="0.35">
      <c r="A67">
        <v>12</v>
      </c>
      <c r="B67" t="s">
        <v>45</v>
      </c>
      <c r="C67" t="s">
        <v>34</v>
      </c>
      <c r="D67" t="s">
        <v>35</v>
      </c>
      <c r="E67">
        <v>150</v>
      </c>
      <c r="F67">
        <v>0.37</v>
      </c>
      <c r="G67">
        <v>544.46</v>
      </c>
    </row>
    <row r="68" spans="1:7" x14ac:dyDescent="0.35">
      <c r="A68">
        <v>13</v>
      </c>
      <c r="B68" t="s">
        <v>44</v>
      </c>
      <c r="C68" t="s">
        <v>38</v>
      </c>
      <c r="D68" t="s">
        <v>35</v>
      </c>
      <c r="E68">
        <v>20</v>
      </c>
      <c r="F68">
        <v>1.21</v>
      </c>
      <c r="G68">
        <v>237.4</v>
      </c>
    </row>
    <row r="69" spans="1:7" x14ac:dyDescent="0.35">
      <c r="A69">
        <v>13</v>
      </c>
      <c r="B69" t="s">
        <v>44</v>
      </c>
      <c r="C69" t="s">
        <v>38</v>
      </c>
      <c r="D69" t="s">
        <v>35</v>
      </c>
      <c r="E69">
        <v>30</v>
      </c>
      <c r="F69">
        <v>1.1100000000000001</v>
      </c>
      <c r="G69">
        <v>326.67</v>
      </c>
    </row>
    <row r="70" spans="1:7" x14ac:dyDescent="0.35">
      <c r="A70">
        <v>13</v>
      </c>
      <c r="B70" t="s">
        <v>44</v>
      </c>
      <c r="C70" t="s">
        <v>38</v>
      </c>
      <c r="D70" t="s">
        <v>35</v>
      </c>
      <c r="E70">
        <v>42.5</v>
      </c>
      <c r="F70">
        <v>0.9</v>
      </c>
      <c r="G70">
        <v>375.23</v>
      </c>
    </row>
    <row r="71" spans="1:7" x14ac:dyDescent="0.35">
      <c r="A71">
        <v>13</v>
      </c>
      <c r="B71" t="s">
        <v>44</v>
      </c>
      <c r="C71" t="s">
        <v>38</v>
      </c>
      <c r="D71" t="s">
        <v>35</v>
      </c>
      <c r="E71">
        <v>50</v>
      </c>
      <c r="F71">
        <v>0.76</v>
      </c>
      <c r="G71">
        <v>372.78</v>
      </c>
    </row>
    <row r="72" spans="1:7" x14ac:dyDescent="0.35">
      <c r="A72">
        <v>13</v>
      </c>
      <c r="B72" t="s">
        <v>44</v>
      </c>
      <c r="C72" t="s">
        <v>38</v>
      </c>
      <c r="D72" t="s">
        <v>35</v>
      </c>
      <c r="E72">
        <v>55</v>
      </c>
      <c r="F72">
        <v>0.67</v>
      </c>
      <c r="G72">
        <v>361.5</v>
      </c>
    </row>
    <row r="73" spans="1:7" x14ac:dyDescent="0.35">
      <c r="A73">
        <v>13</v>
      </c>
      <c r="B73" t="s">
        <v>44</v>
      </c>
      <c r="C73" t="s">
        <v>38</v>
      </c>
      <c r="D73" t="s">
        <v>35</v>
      </c>
      <c r="E73">
        <v>60</v>
      </c>
      <c r="F73">
        <v>0.71</v>
      </c>
      <c r="G73">
        <v>417.91</v>
      </c>
    </row>
    <row r="74" spans="1:7" x14ac:dyDescent="0.35">
      <c r="A74">
        <v>13</v>
      </c>
      <c r="B74" t="s">
        <v>44</v>
      </c>
      <c r="C74" t="s">
        <v>38</v>
      </c>
      <c r="D74" t="s">
        <v>35</v>
      </c>
      <c r="E74">
        <v>65</v>
      </c>
      <c r="F74">
        <v>0.53</v>
      </c>
      <c r="G74">
        <v>337.95</v>
      </c>
    </row>
    <row r="75" spans="1:7" x14ac:dyDescent="0.35">
      <c r="A75">
        <v>13</v>
      </c>
      <c r="B75" t="s">
        <v>44</v>
      </c>
      <c r="C75" t="s">
        <v>38</v>
      </c>
      <c r="D75" t="s">
        <v>35</v>
      </c>
      <c r="E75">
        <v>70</v>
      </c>
      <c r="F75">
        <v>0.49</v>
      </c>
      <c r="G75">
        <v>336.48</v>
      </c>
    </row>
    <row r="76" spans="1:7" x14ac:dyDescent="0.35">
      <c r="A76">
        <v>13</v>
      </c>
      <c r="B76" t="s">
        <v>44</v>
      </c>
      <c r="C76" t="s">
        <v>38</v>
      </c>
      <c r="D76" t="s">
        <v>35</v>
      </c>
      <c r="E76">
        <v>80</v>
      </c>
      <c r="F76">
        <v>0.35</v>
      </c>
      <c r="G76">
        <v>274.68</v>
      </c>
    </row>
    <row r="77" spans="1:7" x14ac:dyDescent="0.35">
      <c r="A77">
        <v>14</v>
      </c>
      <c r="B77" t="s">
        <v>44</v>
      </c>
      <c r="C77" t="s">
        <v>34</v>
      </c>
      <c r="D77" t="s">
        <v>35</v>
      </c>
      <c r="E77">
        <v>40</v>
      </c>
      <c r="F77">
        <v>1.06</v>
      </c>
      <c r="G77">
        <v>415.94</v>
      </c>
    </row>
    <row r="78" spans="1:7" x14ac:dyDescent="0.35">
      <c r="A78">
        <v>14</v>
      </c>
      <c r="B78" t="s">
        <v>44</v>
      </c>
      <c r="C78" t="s">
        <v>34</v>
      </c>
      <c r="D78" t="s">
        <v>35</v>
      </c>
      <c r="E78">
        <v>60</v>
      </c>
      <c r="F78">
        <v>0.91</v>
      </c>
      <c r="G78">
        <v>535.63</v>
      </c>
    </row>
    <row r="79" spans="1:7" x14ac:dyDescent="0.35">
      <c r="A79">
        <v>14</v>
      </c>
      <c r="B79" t="s">
        <v>44</v>
      </c>
      <c r="C79" t="s">
        <v>34</v>
      </c>
      <c r="D79" t="s">
        <v>35</v>
      </c>
      <c r="E79">
        <v>80</v>
      </c>
      <c r="F79">
        <v>0.75</v>
      </c>
      <c r="G79">
        <v>588.6</v>
      </c>
    </row>
    <row r="80" spans="1:7" x14ac:dyDescent="0.35">
      <c r="A80">
        <v>14</v>
      </c>
      <c r="B80" t="s">
        <v>44</v>
      </c>
      <c r="C80" t="s">
        <v>34</v>
      </c>
      <c r="D80" t="s">
        <v>35</v>
      </c>
      <c r="E80">
        <v>95</v>
      </c>
      <c r="F80">
        <v>0.57999999999999996</v>
      </c>
      <c r="G80">
        <v>540.53</v>
      </c>
    </row>
    <row r="81" spans="1:7" x14ac:dyDescent="0.35">
      <c r="A81">
        <v>14</v>
      </c>
      <c r="B81" t="s">
        <v>44</v>
      </c>
      <c r="C81" t="s">
        <v>34</v>
      </c>
      <c r="D81" t="s">
        <v>35</v>
      </c>
      <c r="E81">
        <v>110</v>
      </c>
      <c r="F81">
        <v>0.38</v>
      </c>
      <c r="G81">
        <v>410.06</v>
      </c>
    </row>
    <row r="82" spans="1:7" x14ac:dyDescent="0.35">
      <c r="A82">
        <v>14</v>
      </c>
      <c r="B82" t="s">
        <v>44</v>
      </c>
      <c r="C82" t="s">
        <v>34</v>
      </c>
      <c r="D82" t="s">
        <v>35</v>
      </c>
      <c r="E82">
        <v>125</v>
      </c>
      <c r="F82">
        <v>0.42</v>
      </c>
      <c r="G82">
        <v>515.03</v>
      </c>
    </row>
    <row r="83" spans="1:7" x14ac:dyDescent="0.35">
      <c r="A83">
        <v>14</v>
      </c>
      <c r="B83" t="s">
        <v>44</v>
      </c>
      <c r="C83" t="s">
        <v>34</v>
      </c>
      <c r="D83" t="s">
        <v>35</v>
      </c>
      <c r="E83">
        <v>130</v>
      </c>
      <c r="F83">
        <v>0.33</v>
      </c>
      <c r="G83">
        <v>420.85</v>
      </c>
    </row>
    <row r="84" spans="1:7" x14ac:dyDescent="0.35">
      <c r="A84">
        <v>15</v>
      </c>
      <c r="B84" t="s">
        <v>45</v>
      </c>
      <c r="C84" t="s">
        <v>38</v>
      </c>
      <c r="D84" t="s">
        <v>35</v>
      </c>
      <c r="E84">
        <v>20</v>
      </c>
      <c r="F84">
        <v>0.87</v>
      </c>
      <c r="G84">
        <v>170.69</v>
      </c>
    </row>
    <row r="85" spans="1:7" x14ac:dyDescent="0.35">
      <c r="A85">
        <v>15</v>
      </c>
      <c r="B85" t="s">
        <v>45</v>
      </c>
      <c r="C85" t="s">
        <v>38</v>
      </c>
      <c r="D85" t="s">
        <v>35</v>
      </c>
      <c r="E85">
        <v>40</v>
      </c>
      <c r="F85">
        <v>0.7</v>
      </c>
      <c r="G85">
        <v>274.68</v>
      </c>
    </row>
    <row r="86" spans="1:7" x14ac:dyDescent="0.35">
      <c r="A86">
        <v>15</v>
      </c>
      <c r="B86" t="s">
        <v>45</v>
      </c>
      <c r="C86" t="s">
        <v>38</v>
      </c>
      <c r="D86" t="s">
        <v>35</v>
      </c>
      <c r="E86">
        <v>50</v>
      </c>
      <c r="F86">
        <v>0.65</v>
      </c>
      <c r="G86">
        <v>318.83</v>
      </c>
    </row>
    <row r="87" spans="1:7" x14ac:dyDescent="0.35">
      <c r="A87">
        <v>15</v>
      </c>
      <c r="B87" t="s">
        <v>45</v>
      </c>
      <c r="C87" t="s">
        <v>38</v>
      </c>
      <c r="D87" t="s">
        <v>35</v>
      </c>
      <c r="E87">
        <v>57.5</v>
      </c>
      <c r="F87">
        <v>0.45</v>
      </c>
      <c r="G87">
        <v>253.83</v>
      </c>
    </row>
    <row r="88" spans="1:7" x14ac:dyDescent="0.35">
      <c r="A88">
        <v>15</v>
      </c>
      <c r="B88" t="s">
        <v>45</v>
      </c>
      <c r="C88" t="s">
        <v>38</v>
      </c>
      <c r="D88" t="s">
        <v>35</v>
      </c>
      <c r="E88">
        <v>62.5</v>
      </c>
      <c r="F88">
        <v>0.44</v>
      </c>
      <c r="G88">
        <v>269.77999999999997</v>
      </c>
    </row>
    <row r="89" spans="1:7" x14ac:dyDescent="0.35">
      <c r="A89">
        <v>15</v>
      </c>
      <c r="B89" t="s">
        <v>45</v>
      </c>
      <c r="C89" t="s">
        <v>38</v>
      </c>
      <c r="D89" t="s">
        <v>35</v>
      </c>
      <c r="E89">
        <v>67.5</v>
      </c>
      <c r="F89">
        <v>0.33</v>
      </c>
      <c r="G89">
        <v>218.52</v>
      </c>
    </row>
    <row r="90" spans="1:7" x14ac:dyDescent="0.35">
      <c r="A90">
        <v>15</v>
      </c>
      <c r="B90" t="s">
        <v>45</v>
      </c>
      <c r="C90" t="s">
        <v>38</v>
      </c>
      <c r="D90" t="s">
        <v>35</v>
      </c>
      <c r="E90">
        <v>70</v>
      </c>
      <c r="F90">
        <v>0.37</v>
      </c>
      <c r="G90">
        <v>254.08</v>
      </c>
    </row>
    <row r="91" spans="1:7" x14ac:dyDescent="0.35">
      <c r="A91">
        <v>15</v>
      </c>
      <c r="B91" t="s">
        <v>45</v>
      </c>
      <c r="C91" t="s">
        <v>38</v>
      </c>
      <c r="D91" t="s">
        <v>35</v>
      </c>
      <c r="E91">
        <v>72.5</v>
      </c>
      <c r="F91">
        <v>0.3</v>
      </c>
      <c r="G91">
        <v>213.37</v>
      </c>
    </row>
    <row r="92" spans="1:7" x14ac:dyDescent="0.35">
      <c r="A92">
        <v>15</v>
      </c>
      <c r="B92" t="s">
        <v>45</v>
      </c>
      <c r="C92" t="s">
        <v>38</v>
      </c>
      <c r="D92" t="s">
        <v>35</v>
      </c>
      <c r="E92">
        <v>75</v>
      </c>
      <c r="F92">
        <v>0.25</v>
      </c>
      <c r="G92">
        <v>183.94</v>
      </c>
    </row>
    <row r="93" spans="1:7" x14ac:dyDescent="0.35">
      <c r="A93">
        <v>16</v>
      </c>
      <c r="B93" t="s">
        <v>45</v>
      </c>
      <c r="C93" t="s">
        <v>38</v>
      </c>
      <c r="D93" t="s">
        <v>35</v>
      </c>
      <c r="E93">
        <v>20</v>
      </c>
      <c r="F93">
        <v>0.89</v>
      </c>
      <c r="G93">
        <v>174.62</v>
      </c>
    </row>
    <row r="94" spans="1:7" x14ac:dyDescent="0.35">
      <c r="A94">
        <v>16</v>
      </c>
      <c r="B94" t="s">
        <v>45</v>
      </c>
      <c r="C94" t="s">
        <v>38</v>
      </c>
      <c r="D94" t="s">
        <v>35</v>
      </c>
      <c r="E94">
        <v>40</v>
      </c>
      <c r="F94">
        <v>0.6</v>
      </c>
      <c r="G94">
        <v>235.44</v>
      </c>
    </row>
    <row r="95" spans="1:7" x14ac:dyDescent="0.35">
      <c r="A95">
        <v>16</v>
      </c>
      <c r="B95" t="s">
        <v>45</v>
      </c>
      <c r="C95" t="s">
        <v>38</v>
      </c>
      <c r="D95" t="s">
        <v>35</v>
      </c>
      <c r="E95">
        <v>50</v>
      </c>
      <c r="F95">
        <v>0.44</v>
      </c>
      <c r="G95">
        <v>215.82</v>
      </c>
    </row>
    <row r="96" spans="1:7" x14ac:dyDescent="0.35">
      <c r="A96">
        <v>16</v>
      </c>
      <c r="B96" t="s">
        <v>45</v>
      </c>
      <c r="C96" t="s">
        <v>38</v>
      </c>
      <c r="D96" t="s">
        <v>35</v>
      </c>
      <c r="E96">
        <v>62.5</v>
      </c>
      <c r="F96">
        <v>0.28999999999999998</v>
      </c>
      <c r="G96">
        <v>177.81</v>
      </c>
    </row>
    <row r="97" spans="1:7" x14ac:dyDescent="0.35">
      <c r="A97">
        <v>16</v>
      </c>
      <c r="B97" t="s">
        <v>45</v>
      </c>
      <c r="C97" t="s">
        <v>38</v>
      </c>
      <c r="D97" t="s">
        <v>35</v>
      </c>
      <c r="E97">
        <v>65</v>
      </c>
      <c r="F97">
        <v>0.32</v>
      </c>
      <c r="G97">
        <v>204.05</v>
      </c>
    </row>
    <row r="98" spans="1:7" x14ac:dyDescent="0.35">
      <c r="A98">
        <v>17</v>
      </c>
      <c r="B98" t="s">
        <v>44</v>
      </c>
      <c r="C98" t="s">
        <v>38</v>
      </c>
      <c r="D98" t="s">
        <v>35</v>
      </c>
      <c r="E98">
        <v>20</v>
      </c>
      <c r="F98">
        <v>1.1100000000000001</v>
      </c>
      <c r="G98">
        <v>217.78</v>
      </c>
    </row>
    <row r="99" spans="1:7" x14ac:dyDescent="0.35">
      <c r="A99">
        <v>17</v>
      </c>
      <c r="B99" t="s">
        <v>44</v>
      </c>
      <c r="C99" t="s">
        <v>38</v>
      </c>
      <c r="D99" t="s">
        <v>35</v>
      </c>
      <c r="E99">
        <v>45</v>
      </c>
      <c r="F99">
        <v>0.74</v>
      </c>
      <c r="G99">
        <v>326.67</v>
      </c>
    </row>
    <row r="100" spans="1:7" x14ac:dyDescent="0.35">
      <c r="A100">
        <v>17</v>
      </c>
      <c r="B100" t="s">
        <v>44</v>
      </c>
      <c r="C100" t="s">
        <v>38</v>
      </c>
      <c r="D100" t="s">
        <v>35</v>
      </c>
      <c r="E100">
        <v>60</v>
      </c>
      <c r="F100">
        <v>0.55000000000000004</v>
      </c>
      <c r="G100">
        <v>323.73</v>
      </c>
    </row>
    <row r="101" spans="1:7" x14ac:dyDescent="0.35">
      <c r="A101">
        <v>17</v>
      </c>
      <c r="B101" t="s">
        <v>44</v>
      </c>
      <c r="C101" t="s">
        <v>38</v>
      </c>
      <c r="D101" t="s">
        <v>35</v>
      </c>
      <c r="E101">
        <v>67.5</v>
      </c>
      <c r="F101">
        <v>0.51</v>
      </c>
      <c r="G101">
        <v>337.71</v>
      </c>
    </row>
    <row r="102" spans="1:7" x14ac:dyDescent="0.35">
      <c r="A102">
        <v>17</v>
      </c>
      <c r="B102" t="s">
        <v>44</v>
      </c>
      <c r="C102" t="s">
        <v>38</v>
      </c>
      <c r="D102" t="s">
        <v>35</v>
      </c>
      <c r="E102">
        <v>72.5</v>
      </c>
      <c r="F102">
        <v>0.47</v>
      </c>
      <c r="G102">
        <v>334.28</v>
      </c>
    </row>
    <row r="103" spans="1:7" x14ac:dyDescent="0.35">
      <c r="A103">
        <v>17</v>
      </c>
      <c r="B103" t="s">
        <v>44</v>
      </c>
      <c r="C103" t="s">
        <v>38</v>
      </c>
      <c r="D103" t="s">
        <v>35</v>
      </c>
      <c r="E103">
        <v>77.5</v>
      </c>
      <c r="F103">
        <v>0.38</v>
      </c>
      <c r="G103">
        <v>288.89999999999998</v>
      </c>
    </row>
    <row r="104" spans="1:7" x14ac:dyDescent="0.35">
      <c r="A104">
        <v>17</v>
      </c>
      <c r="B104" t="s">
        <v>44</v>
      </c>
      <c r="C104" t="s">
        <v>38</v>
      </c>
      <c r="D104" t="s">
        <v>35</v>
      </c>
      <c r="E104">
        <v>82.5</v>
      </c>
      <c r="F104">
        <v>0.39</v>
      </c>
      <c r="G104">
        <v>315.64</v>
      </c>
    </row>
    <row r="105" spans="1:7" x14ac:dyDescent="0.35">
      <c r="A105">
        <v>19</v>
      </c>
      <c r="B105" t="s">
        <v>45</v>
      </c>
      <c r="C105" t="s">
        <v>34</v>
      </c>
      <c r="D105" t="s">
        <v>35</v>
      </c>
      <c r="E105">
        <v>40</v>
      </c>
      <c r="F105">
        <v>1.1100000000000001</v>
      </c>
      <c r="G105">
        <v>435.56</v>
      </c>
    </row>
    <row r="106" spans="1:7" x14ac:dyDescent="0.35">
      <c r="A106">
        <v>19</v>
      </c>
      <c r="B106" t="s">
        <v>45</v>
      </c>
      <c r="C106" t="s">
        <v>34</v>
      </c>
      <c r="D106" t="s">
        <v>35</v>
      </c>
      <c r="E106">
        <v>60</v>
      </c>
      <c r="F106">
        <v>1.01</v>
      </c>
      <c r="G106">
        <v>594.49</v>
      </c>
    </row>
    <row r="107" spans="1:7" x14ac:dyDescent="0.35">
      <c r="A107">
        <v>19</v>
      </c>
      <c r="B107" t="s">
        <v>45</v>
      </c>
      <c r="C107" t="s">
        <v>34</v>
      </c>
      <c r="D107" t="s">
        <v>35</v>
      </c>
      <c r="E107">
        <v>80</v>
      </c>
      <c r="F107">
        <v>0.84</v>
      </c>
      <c r="G107">
        <v>659.23</v>
      </c>
    </row>
    <row r="108" spans="1:7" x14ac:dyDescent="0.35">
      <c r="A108">
        <v>19</v>
      </c>
      <c r="B108" t="s">
        <v>45</v>
      </c>
      <c r="C108" t="s">
        <v>34</v>
      </c>
      <c r="D108" t="s">
        <v>35</v>
      </c>
      <c r="E108">
        <v>100</v>
      </c>
      <c r="F108">
        <v>0.7</v>
      </c>
      <c r="G108">
        <v>686.7</v>
      </c>
    </row>
    <row r="109" spans="1:7" x14ac:dyDescent="0.35">
      <c r="A109">
        <v>19</v>
      </c>
      <c r="B109" t="s">
        <v>45</v>
      </c>
      <c r="C109" t="s">
        <v>34</v>
      </c>
      <c r="D109" t="s">
        <v>35</v>
      </c>
      <c r="E109">
        <v>120</v>
      </c>
      <c r="F109">
        <v>0.53</v>
      </c>
      <c r="G109">
        <v>623.91999999999996</v>
      </c>
    </row>
    <row r="110" spans="1:7" x14ac:dyDescent="0.35">
      <c r="A110">
        <v>19</v>
      </c>
      <c r="B110" t="s">
        <v>45</v>
      </c>
      <c r="C110" t="s">
        <v>34</v>
      </c>
      <c r="D110" t="s">
        <v>35</v>
      </c>
      <c r="E110">
        <v>130</v>
      </c>
      <c r="F110">
        <v>0.38</v>
      </c>
      <c r="G110">
        <v>484.61</v>
      </c>
    </row>
    <row r="111" spans="1:7" x14ac:dyDescent="0.35">
      <c r="A111">
        <v>20</v>
      </c>
      <c r="B111" t="s">
        <v>44</v>
      </c>
      <c r="C111" t="s">
        <v>38</v>
      </c>
      <c r="D111" t="s">
        <v>35</v>
      </c>
      <c r="E111">
        <v>25</v>
      </c>
      <c r="F111">
        <v>0.99</v>
      </c>
      <c r="G111">
        <v>242.8</v>
      </c>
    </row>
    <row r="112" spans="1:7" x14ac:dyDescent="0.35">
      <c r="A112">
        <v>20</v>
      </c>
      <c r="B112" t="s">
        <v>44</v>
      </c>
      <c r="C112" t="s">
        <v>38</v>
      </c>
      <c r="D112" t="s">
        <v>35</v>
      </c>
      <c r="E112">
        <v>40</v>
      </c>
      <c r="F112">
        <v>0.83</v>
      </c>
      <c r="G112">
        <v>325.69</v>
      </c>
    </row>
    <row r="113" spans="1:7" x14ac:dyDescent="0.35">
      <c r="A113">
        <v>20</v>
      </c>
      <c r="B113" t="s">
        <v>44</v>
      </c>
      <c r="C113" t="s">
        <v>38</v>
      </c>
      <c r="D113" t="s">
        <v>35</v>
      </c>
      <c r="E113">
        <v>50</v>
      </c>
      <c r="F113">
        <v>0.65</v>
      </c>
      <c r="G113">
        <v>318.83</v>
      </c>
    </row>
    <row r="114" spans="1:7" x14ac:dyDescent="0.35">
      <c r="A114">
        <v>20</v>
      </c>
      <c r="B114" t="s">
        <v>44</v>
      </c>
      <c r="C114" t="s">
        <v>38</v>
      </c>
      <c r="D114" t="s">
        <v>35</v>
      </c>
      <c r="E114">
        <v>60</v>
      </c>
      <c r="F114">
        <v>0.45</v>
      </c>
      <c r="G114">
        <v>264.87</v>
      </c>
    </row>
    <row r="115" spans="1:7" x14ac:dyDescent="0.35">
      <c r="A115">
        <v>20</v>
      </c>
      <c r="B115" t="s">
        <v>44</v>
      </c>
      <c r="C115" t="s">
        <v>38</v>
      </c>
      <c r="D115" t="s">
        <v>35</v>
      </c>
      <c r="E115">
        <v>65</v>
      </c>
      <c r="F115">
        <v>0.33</v>
      </c>
      <c r="G115">
        <v>210.42</v>
      </c>
    </row>
    <row r="116" spans="1:7" x14ac:dyDescent="0.35">
      <c r="A116">
        <v>20</v>
      </c>
      <c r="B116" t="s">
        <v>44</v>
      </c>
      <c r="C116" t="s">
        <v>38</v>
      </c>
      <c r="D116" t="s">
        <v>35</v>
      </c>
      <c r="E116">
        <v>70</v>
      </c>
      <c r="F116">
        <v>0.35</v>
      </c>
      <c r="G116">
        <v>240.35</v>
      </c>
    </row>
    <row r="117" spans="1:7" x14ac:dyDescent="0.35">
      <c r="A117">
        <v>21</v>
      </c>
      <c r="B117" t="s">
        <v>45</v>
      </c>
      <c r="C117" t="s">
        <v>38</v>
      </c>
      <c r="D117" t="s">
        <v>35</v>
      </c>
      <c r="E117">
        <v>20</v>
      </c>
      <c r="F117">
        <v>1</v>
      </c>
      <c r="G117">
        <v>196.2</v>
      </c>
    </row>
    <row r="118" spans="1:7" x14ac:dyDescent="0.35">
      <c r="A118">
        <v>21</v>
      </c>
      <c r="B118" t="s">
        <v>45</v>
      </c>
      <c r="C118" t="s">
        <v>38</v>
      </c>
      <c r="D118" t="s">
        <v>35</v>
      </c>
      <c r="E118">
        <v>40</v>
      </c>
      <c r="F118">
        <v>0.85</v>
      </c>
      <c r="G118">
        <v>333.54</v>
      </c>
    </row>
    <row r="119" spans="1:7" x14ac:dyDescent="0.35">
      <c r="A119">
        <v>21</v>
      </c>
      <c r="B119" t="s">
        <v>45</v>
      </c>
      <c r="C119" t="s">
        <v>38</v>
      </c>
      <c r="D119" t="s">
        <v>35</v>
      </c>
      <c r="E119">
        <v>50</v>
      </c>
      <c r="F119">
        <v>0.81</v>
      </c>
      <c r="G119">
        <v>397.31</v>
      </c>
    </row>
    <row r="120" spans="1:7" x14ac:dyDescent="0.35">
      <c r="A120">
        <v>21</v>
      </c>
      <c r="B120" t="s">
        <v>45</v>
      </c>
      <c r="C120" t="s">
        <v>38</v>
      </c>
      <c r="D120" t="s">
        <v>35</v>
      </c>
      <c r="E120">
        <v>60</v>
      </c>
      <c r="F120">
        <v>0.67</v>
      </c>
      <c r="G120">
        <v>394.36</v>
      </c>
    </row>
    <row r="121" spans="1:7" x14ac:dyDescent="0.35">
      <c r="A121">
        <v>21</v>
      </c>
      <c r="B121" t="s">
        <v>45</v>
      </c>
      <c r="C121" t="s">
        <v>38</v>
      </c>
      <c r="D121" t="s">
        <v>35</v>
      </c>
      <c r="E121">
        <v>65</v>
      </c>
      <c r="F121">
        <v>0.65</v>
      </c>
      <c r="G121">
        <v>414.47</v>
      </c>
    </row>
    <row r="122" spans="1:7" x14ac:dyDescent="0.35">
      <c r="A122">
        <v>21</v>
      </c>
      <c r="B122" t="s">
        <v>45</v>
      </c>
      <c r="C122" t="s">
        <v>38</v>
      </c>
      <c r="D122" t="s">
        <v>35</v>
      </c>
      <c r="E122">
        <v>72.5</v>
      </c>
      <c r="F122">
        <v>0.45</v>
      </c>
      <c r="G122">
        <v>320.05</v>
      </c>
    </row>
    <row r="123" spans="1:7" x14ac:dyDescent="0.35">
      <c r="A123">
        <v>21</v>
      </c>
      <c r="B123" t="s">
        <v>45</v>
      </c>
      <c r="C123" t="s">
        <v>38</v>
      </c>
      <c r="D123" t="s">
        <v>35</v>
      </c>
      <c r="E123">
        <v>75</v>
      </c>
      <c r="F123">
        <v>0.59</v>
      </c>
      <c r="G123">
        <v>434.09</v>
      </c>
    </row>
    <row r="124" spans="1:7" x14ac:dyDescent="0.35">
      <c r="A124">
        <v>21</v>
      </c>
      <c r="B124" t="s">
        <v>45</v>
      </c>
      <c r="C124" t="s">
        <v>38</v>
      </c>
      <c r="D124" t="s">
        <v>35</v>
      </c>
      <c r="E124">
        <v>80</v>
      </c>
      <c r="F124">
        <v>0.38</v>
      </c>
      <c r="G124">
        <v>298.22000000000003</v>
      </c>
    </row>
    <row r="125" spans="1:7" x14ac:dyDescent="0.35">
      <c r="A125">
        <v>21</v>
      </c>
      <c r="B125" t="s">
        <v>45</v>
      </c>
      <c r="C125" t="s">
        <v>38</v>
      </c>
      <c r="D125" t="s">
        <v>35</v>
      </c>
      <c r="E125">
        <v>85</v>
      </c>
      <c r="F125">
        <v>0.45</v>
      </c>
      <c r="G125">
        <v>375.23</v>
      </c>
    </row>
    <row r="126" spans="1:7" x14ac:dyDescent="0.35">
      <c r="A126">
        <v>22</v>
      </c>
      <c r="B126" t="s">
        <v>44</v>
      </c>
      <c r="C126" t="s">
        <v>34</v>
      </c>
      <c r="D126" t="s">
        <v>35</v>
      </c>
      <c r="E126">
        <v>40</v>
      </c>
      <c r="F126">
        <v>1.26</v>
      </c>
      <c r="G126">
        <v>494.42</v>
      </c>
    </row>
    <row r="127" spans="1:7" x14ac:dyDescent="0.35">
      <c r="A127">
        <v>22</v>
      </c>
      <c r="B127" t="s">
        <v>44</v>
      </c>
      <c r="C127" t="s">
        <v>34</v>
      </c>
      <c r="D127" t="s">
        <v>35</v>
      </c>
      <c r="E127">
        <v>60</v>
      </c>
      <c r="F127">
        <v>1.06</v>
      </c>
      <c r="G127">
        <v>623.91999999999996</v>
      </c>
    </row>
    <row r="128" spans="1:7" x14ac:dyDescent="0.35">
      <c r="A128">
        <v>22</v>
      </c>
      <c r="B128" t="s">
        <v>44</v>
      </c>
      <c r="C128" t="s">
        <v>34</v>
      </c>
      <c r="D128" t="s">
        <v>35</v>
      </c>
      <c r="E128">
        <v>80</v>
      </c>
      <c r="F128">
        <v>0.89</v>
      </c>
      <c r="G128">
        <v>698.47</v>
      </c>
    </row>
    <row r="129" spans="1:7" x14ac:dyDescent="0.35">
      <c r="A129">
        <v>22</v>
      </c>
      <c r="B129" t="s">
        <v>44</v>
      </c>
      <c r="C129" t="s">
        <v>34</v>
      </c>
      <c r="D129" t="s">
        <v>35</v>
      </c>
      <c r="E129">
        <v>95</v>
      </c>
      <c r="F129">
        <v>0.72</v>
      </c>
      <c r="G129">
        <v>671</v>
      </c>
    </row>
    <row r="130" spans="1:7" x14ac:dyDescent="0.35">
      <c r="A130">
        <v>22</v>
      </c>
      <c r="B130" t="s">
        <v>44</v>
      </c>
      <c r="C130" t="s">
        <v>34</v>
      </c>
      <c r="D130" t="s">
        <v>35</v>
      </c>
      <c r="E130">
        <v>105</v>
      </c>
      <c r="F130">
        <v>0.62</v>
      </c>
      <c r="G130">
        <v>638.63</v>
      </c>
    </row>
    <row r="131" spans="1:7" x14ac:dyDescent="0.35">
      <c r="A131">
        <v>22</v>
      </c>
      <c r="B131" t="s">
        <v>44</v>
      </c>
      <c r="C131" t="s">
        <v>34</v>
      </c>
      <c r="D131" t="s">
        <v>35</v>
      </c>
      <c r="E131">
        <v>115</v>
      </c>
      <c r="F131">
        <v>0.51</v>
      </c>
      <c r="G131">
        <v>575.36</v>
      </c>
    </row>
    <row r="132" spans="1:7" x14ac:dyDescent="0.35">
      <c r="A132">
        <v>22</v>
      </c>
      <c r="B132" t="s">
        <v>44</v>
      </c>
      <c r="C132" t="s">
        <v>34</v>
      </c>
      <c r="D132" t="s">
        <v>35</v>
      </c>
      <c r="E132">
        <v>120</v>
      </c>
      <c r="F132">
        <v>0.49</v>
      </c>
      <c r="G132">
        <v>576.83000000000004</v>
      </c>
    </row>
    <row r="133" spans="1:7" x14ac:dyDescent="0.35">
      <c r="A133">
        <v>22</v>
      </c>
      <c r="B133" t="s">
        <v>44</v>
      </c>
      <c r="C133" t="s">
        <v>34</v>
      </c>
      <c r="D133" t="s">
        <v>35</v>
      </c>
      <c r="E133">
        <v>125</v>
      </c>
      <c r="F133">
        <v>0.48</v>
      </c>
      <c r="G133">
        <v>588.6</v>
      </c>
    </row>
    <row r="134" spans="1:7" x14ac:dyDescent="0.35">
      <c r="A134">
        <v>22</v>
      </c>
      <c r="B134" t="s">
        <v>44</v>
      </c>
      <c r="C134" t="s">
        <v>34</v>
      </c>
      <c r="D134" t="s">
        <v>35</v>
      </c>
      <c r="E134">
        <v>130</v>
      </c>
      <c r="F134">
        <v>0.44</v>
      </c>
      <c r="G134">
        <v>561.13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Tests</vt:lpstr>
      <vt:lpstr>1RM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Hobein, Erik</dc:creator>
  <cp:lastModifiedBy>Hobein, Erik</cp:lastModifiedBy>
  <dcterms:created xsi:type="dcterms:W3CDTF">2024-08-22T20:27:01Z</dcterms:created>
  <dcterms:modified xsi:type="dcterms:W3CDTF">2025-03-23T13:10:19Z</dcterms:modified>
</cp:coreProperties>
</file>