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h\Documents\R_Projekte\Participant-Performance-Dashboard\"/>
    </mc:Choice>
  </mc:AlternateContent>
  <xr:revisionPtr revIDLastSave="0" documentId="13_ncr:1_{3FBD7B26-BEBF-4A0B-85C5-59F049ACEF15}" xr6:coauthVersionLast="47" xr6:coauthVersionMax="47" xr10:uidLastSave="{00000000-0000-0000-0000-000000000000}"/>
  <bookViews>
    <workbookView xWindow="-110" yWindow="-110" windowWidth="19420" windowHeight="10420" activeTab="1" xr2:uid="{639FA0E8-2E73-4D70-BBDD-449AFB98A7F7}"/>
  </bookViews>
  <sheets>
    <sheet name="Tests" sheetId="1" r:id="rId1"/>
    <sheet name="1RM" sheetId="2" r:id="rId2"/>
  </sheets>
  <definedNames>
    <definedName name="_xlnm._FilterDatabase" localSheetId="1" hidden="1">'1RM'!$A$1:$G$134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8" i="1" l="1"/>
  <c r="AC38" i="1"/>
  <c r="X38" i="1"/>
  <c r="V38" i="1"/>
  <c r="R38" i="1"/>
  <c r="N38" i="1"/>
  <c r="H38" i="1"/>
  <c r="AD37" i="1"/>
  <c r="AC37" i="1"/>
  <c r="X37" i="1"/>
  <c r="V37" i="1"/>
  <c r="R37" i="1"/>
  <c r="N37" i="1"/>
  <c r="H37" i="1"/>
  <c r="AD36" i="1"/>
  <c r="AC36" i="1"/>
  <c r="X36" i="1"/>
  <c r="V36" i="1"/>
  <c r="R36" i="1"/>
  <c r="N36" i="1"/>
  <c r="H36" i="1"/>
  <c r="AD35" i="1"/>
  <c r="AC35" i="1"/>
  <c r="X35" i="1"/>
  <c r="V35" i="1"/>
  <c r="R35" i="1"/>
  <c r="N35" i="1"/>
  <c r="H35" i="1"/>
  <c r="AD34" i="1"/>
  <c r="AC34" i="1"/>
  <c r="X34" i="1"/>
  <c r="V34" i="1"/>
  <c r="R34" i="1"/>
  <c r="N34" i="1"/>
  <c r="H34" i="1"/>
  <c r="AD33" i="1"/>
  <c r="AC33" i="1"/>
  <c r="X33" i="1"/>
  <c r="V33" i="1"/>
  <c r="R33" i="1"/>
  <c r="N33" i="1"/>
  <c r="H33" i="1"/>
  <c r="AD32" i="1"/>
  <c r="AC32" i="1"/>
  <c r="X32" i="1"/>
  <c r="V32" i="1"/>
  <c r="R32" i="1"/>
  <c r="N32" i="1"/>
  <c r="H32" i="1"/>
  <c r="AD31" i="1"/>
  <c r="AC31" i="1"/>
  <c r="X31" i="1"/>
  <c r="V31" i="1"/>
  <c r="R31" i="1"/>
  <c r="N31" i="1"/>
  <c r="H31" i="1"/>
  <c r="AD30" i="1"/>
  <c r="AC30" i="1"/>
  <c r="X30" i="1"/>
  <c r="V30" i="1"/>
  <c r="R30" i="1"/>
  <c r="N30" i="1"/>
  <c r="H30" i="1"/>
  <c r="AD29" i="1"/>
  <c r="AC29" i="1"/>
  <c r="X29" i="1"/>
  <c r="V29" i="1"/>
  <c r="R29" i="1"/>
  <c r="N29" i="1"/>
  <c r="H29" i="1"/>
  <c r="AD28" i="1"/>
  <c r="AC28" i="1"/>
  <c r="X28" i="1"/>
  <c r="V28" i="1"/>
  <c r="R28" i="1"/>
  <c r="N28" i="1"/>
  <c r="H28" i="1"/>
  <c r="AD27" i="1"/>
  <c r="AC27" i="1"/>
  <c r="X27" i="1"/>
  <c r="V27" i="1"/>
  <c r="R27" i="1"/>
  <c r="N27" i="1"/>
  <c r="H27" i="1"/>
  <c r="AD26" i="1"/>
  <c r="AC26" i="1"/>
  <c r="X26" i="1"/>
  <c r="V26" i="1"/>
  <c r="R26" i="1"/>
  <c r="N26" i="1"/>
  <c r="H26" i="1"/>
  <c r="AD25" i="1"/>
  <c r="AC25" i="1"/>
  <c r="X25" i="1"/>
  <c r="V25" i="1"/>
  <c r="R25" i="1"/>
  <c r="N25" i="1"/>
  <c r="H25" i="1"/>
  <c r="AD24" i="1"/>
  <c r="AC24" i="1"/>
  <c r="X24" i="1"/>
  <c r="V24" i="1"/>
  <c r="R24" i="1"/>
  <c r="N24" i="1"/>
  <c r="H24" i="1"/>
  <c r="AD23" i="1"/>
  <c r="AC23" i="1"/>
  <c r="X23" i="1"/>
  <c r="V23" i="1"/>
  <c r="R23" i="1"/>
  <c r="N23" i="1"/>
  <c r="H23" i="1"/>
  <c r="AD22" i="1"/>
  <c r="AC22" i="1"/>
  <c r="X22" i="1"/>
  <c r="V22" i="1"/>
  <c r="R22" i="1"/>
  <c r="N22" i="1"/>
  <c r="H22" i="1"/>
  <c r="AD9" i="1"/>
  <c r="AC9" i="1"/>
  <c r="X9" i="1"/>
  <c r="V9" i="1"/>
  <c r="R9" i="1"/>
  <c r="N9" i="1"/>
  <c r="H9" i="1"/>
  <c r="AD2" i="1"/>
  <c r="AC2" i="1"/>
  <c r="X2" i="1"/>
  <c r="V2" i="1"/>
  <c r="R2" i="1"/>
  <c r="N2" i="1"/>
  <c r="H2" i="1"/>
  <c r="H16" i="1"/>
  <c r="H18" i="1" l="1"/>
  <c r="N18" i="1"/>
  <c r="R18" i="1"/>
  <c r="V18" i="1"/>
  <c r="X18" i="1"/>
  <c r="AC18" i="1"/>
  <c r="AD18" i="1"/>
  <c r="H4" i="1" l="1"/>
  <c r="H5" i="1"/>
  <c r="H6" i="1"/>
  <c r="H7" i="1"/>
  <c r="H8" i="1"/>
  <c r="H10" i="1"/>
  <c r="H11" i="1"/>
  <c r="H12" i="1"/>
  <c r="H13" i="1"/>
  <c r="H14" i="1"/>
  <c r="H15" i="1"/>
  <c r="H17" i="1"/>
  <c r="H19" i="1"/>
  <c r="H20" i="1"/>
  <c r="H3" i="1"/>
  <c r="AC3" i="1"/>
  <c r="AD3" i="1" l="1"/>
  <c r="AD4" i="1"/>
  <c r="AD5" i="1"/>
  <c r="AD6" i="1"/>
  <c r="AD7" i="1"/>
  <c r="AD8" i="1"/>
  <c r="AD10" i="1"/>
  <c r="AD11" i="1"/>
  <c r="AD12" i="1"/>
  <c r="AD13" i="1"/>
  <c r="AD14" i="1"/>
  <c r="AD15" i="1"/>
  <c r="AD16" i="1"/>
  <c r="AD17" i="1"/>
  <c r="AD19" i="1"/>
  <c r="AD20" i="1"/>
  <c r="AD21" i="1"/>
  <c r="AC4" i="1"/>
  <c r="AC5" i="1"/>
  <c r="AC6" i="1"/>
  <c r="AC7" i="1"/>
  <c r="AC8" i="1"/>
  <c r="AC10" i="1"/>
  <c r="AC11" i="1"/>
  <c r="AC12" i="1"/>
  <c r="AC13" i="1"/>
  <c r="AC14" i="1"/>
  <c r="AC15" i="1"/>
  <c r="AC16" i="1"/>
  <c r="AC17" i="1"/>
  <c r="AC19" i="1"/>
  <c r="AC20" i="1"/>
  <c r="AC21" i="1"/>
  <c r="X3" i="1"/>
  <c r="X4" i="1"/>
  <c r="X5" i="1"/>
  <c r="X6" i="1"/>
  <c r="X7" i="1"/>
  <c r="X8" i="1"/>
  <c r="X10" i="1"/>
  <c r="X11" i="1"/>
  <c r="X12" i="1"/>
  <c r="X13" i="1"/>
  <c r="X14" i="1"/>
  <c r="X15" i="1"/>
  <c r="X16" i="1"/>
  <c r="X17" i="1"/>
  <c r="X19" i="1"/>
  <c r="X20" i="1"/>
  <c r="X21" i="1"/>
  <c r="V3" i="1"/>
  <c r="V4" i="1"/>
  <c r="V5" i="1"/>
  <c r="V6" i="1"/>
  <c r="V7" i="1"/>
  <c r="V8" i="1"/>
  <c r="V10" i="1"/>
  <c r="V11" i="1"/>
  <c r="V12" i="1"/>
  <c r="V13" i="1"/>
  <c r="V14" i="1"/>
  <c r="V15" i="1"/>
  <c r="V16" i="1"/>
  <c r="V17" i="1"/>
  <c r="V19" i="1"/>
  <c r="V20" i="1"/>
  <c r="V21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R19" i="1"/>
  <c r="R20" i="1"/>
  <c r="R21" i="1"/>
  <c r="N3" i="1"/>
  <c r="N4" i="1"/>
  <c r="N5" i="1"/>
  <c r="N6" i="1"/>
  <c r="N7" i="1"/>
  <c r="N8" i="1"/>
  <c r="N10" i="1"/>
  <c r="N11" i="1"/>
  <c r="N12" i="1"/>
  <c r="N13" i="1"/>
  <c r="N14" i="1"/>
  <c r="N15" i="1"/>
  <c r="N16" i="1"/>
  <c r="N17" i="1"/>
  <c r="N19" i="1"/>
  <c r="N20" i="1"/>
  <c r="N21" i="1"/>
  <c r="H21" i="1"/>
</calcChain>
</file>

<file path=xl/sharedStrings.xml><?xml version="1.0" encoding="utf-8"?>
<sst xmlns="http://schemas.openxmlformats.org/spreadsheetml/2006/main" count="878" uniqueCount="46">
  <si>
    <t>ID</t>
  </si>
  <si>
    <t>Sex</t>
  </si>
  <si>
    <t>Time</t>
  </si>
  <si>
    <t>Load</t>
  </si>
  <si>
    <t>MPV</t>
  </si>
  <si>
    <t>Power</t>
  </si>
  <si>
    <t>Group</t>
  </si>
  <si>
    <t xml:space="preserve">Time </t>
  </si>
  <si>
    <t>Body_weight</t>
  </si>
  <si>
    <t>CMJ_1</t>
  </si>
  <si>
    <t>CMJ_2</t>
  </si>
  <si>
    <t>CMJ_3</t>
  </si>
  <si>
    <t>CMJ_mean</t>
  </si>
  <si>
    <t>Isometric_force_mean</t>
  </si>
  <si>
    <t>1RM</t>
  </si>
  <si>
    <t>rel_1RM</t>
  </si>
  <si>
    <t>v70_1</t>
  </si>
  <si>
    <t>v70_2</t>
  </si>
  <si>
    <t>v70_3</t>
  </si>
  <si>
    <t>v70_peak</t>
  </si>
  <si>
    <t>v70_mean</t>
  </si>
  <si>
    <t>v30_peak</t>
  </si>
  <si>
    <t>Min_v</t>
  </si>
  <si>
    <t>max_reps</t>
  </si>
  <si>
    <t>10RM_Bench_Press</t>
  </si>
  <si>
    <t>10RM_Leg_Curl</t>
  </si>
  <si>
    <t>10RM_single_arm_row</t>
  </si>
  <si>
    <t>Height</t>
  </si>
  <si>
    <t>CMJ_Force_1</t>
  </si>
  <si>
    <t>CMJ_Force_2</t>
  </si>
  <si>
    <t>CMJ_Force_3</t>
  </si>
  <si>
    <t>CMJ_Force_mean</t>
  </si>
  <si>
    <t>Load_70</t>
  </si>
  <si>
    <t>Load_30</t>
  </si>
  <si>
    <t>male</t>
  </si>
  <si>
    <t>pre</t>
  </si>
  <si>
    <t>Body_fat</t>
  </si>
  <si>
    <t>FFM</t>
  </si>
  <si>
    <t>female</t>
  </si>
  <si>
    <t>BMI</t>
  </si>
  <si>
    <t>Age</t>
  </si>
  <si>
    <t>Isometric_force_1</t>
  </si>
  <si>
    <t>Isometric_force_2</t>
  </si>
  <si>
    <t>Isometric_force_3</t>
  </si>
  <si>
    <t>CS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</si>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</sst>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64" fontId="1" fillId="0" borderId="0" xfId="0" applyNumberFormat="1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F589-F4E4-430F-BF3E-9EF45909DBCA}">
  <dimension ref="A1:AK38"/>
  <sheetViews>
    <sheetView zoomScale="59" zoomScaleNormal="100" workbookViewId="0">
      <pane ySplit="1" topLeftCell="A6" activePane="bottomLeft" state="frozen"/>
      <selection activeCell="R1" sqref="R1"/>
      <selection pane="bottomLeft" activeCell="G2" sqref="G2:AK38"/>
    </sheetView>
  </sheetViews>
  <sheetFormatPr baseColWidth="10" defaultRowHeight="14.5" x14ac:dyDescent="0.35"/>
  <cols>
    <col min="1" max="1" width="4.1796875" bestFit="1" customWidth="1"/>
    <col min="2" max="2" width="7.453125" customWidth="1"/>
    <col min="3" max="3" width="6.453125" bestFit="1" customWidth="1"/>
    <col min="4" max="4" width="5.26953125" bestFit="1" customWidth="1"/>
    <col min="5" max="5" width="5.26953125" customWidth="1"/>
    <col min="6" max="6" width="6.26953125" bestFit="1" customWidth="1"/>
    <col min="7" max="7" width="11.36328125" bestFit="1" customWidth="1"/>
    <col min="8" max="8" width="6.54296875" bestFit="1" customWidth="1"/>
    <col min="9" max="9" width="8.08984375" bestFit="1" customWidth="1"/>
    <col min="10" max="10" width="5.81640625" bestFit="1" customWidth="1"/>
    <col min="11" max="13" width="6.08984375" bestFit="1" customWidth="1"/>
    <col min="14" max="14" width="9.81640625" bestFit="1" customWidth="1"/>
    <col min="15" max="17" width="11.54296875" bestFit="1" customWidth="1"/>
    <col min="18" max="18" width="15.26953125" bestFit="1" customWidth="1"/>
    <col min="19" max="21" width="15.1796875" customWidth="1"/>
    <col min="22" max="22" width="19.54296875" style="4" bestFit="1" customWidth="1"/>
    <col min="23" max="23" width="6.90625" bestFit="1" customWidth="1"/>
    <col min="24" max="24" width="7.54296875" bestFit="1" customWidth="1"/>
    <col min="25" max="25" width="7.6328125" bestFit="1" customWidth="1"/>
    <col min="26" max="28" width="5.6328125" bestFit="1" customWidth="1"/>
    <col min="29" max="29" width="8.6328125" bestFit="1" customWidth="1"/>
    <col min="30" max="30" width="9.36328125" bestFit="1" customWidth="1"/>
    <col min="31" max="31" width="7.6328125" bestFit="1" customWidth="1"/>
    <col min="32" max="32" width="8.6328125" bestFit="1" customWidth="1"/>
    <col min="33" max="33" width="5.6328125" bestFit="1" customWidth="1"/>
    <col min="34" max="34" width="8.90625" bestFit="1" customWidth="1"/>
    <col min="35" max="35" width="17.08984375" bestFit="1" customWidth="1"/>
    <col min="36" max="36" width="13.54296875" bestFit="1" customWidth="1"/>
    <col min="37" max="37" width="19.36328125" bestFit="1" customWidth="1"/>
  </cols>
  <sheetData>
    <row r="1" spans="1:37" s="1" customFormat="1" x14ac:dyDescent="0.35">
      <c r="A1" s="1" t="s">
        <v>0</v>
      </c>
      <c r="B1" s="1" t="s">
        <v>6</v>
      </c>
      <c r="C1" s="1" t="s">
        <v>1</v>
      </c>
      <c r="D1" s="1" t="s">
        <v>7</v>
      </c>
      <c r="E1" s="1" t="s">
        <v>40</v>
      </c>
      <c r="F1" s="1" t="s">
        <v>27</v>
      </c>
      <c r="G1" s="1" t="s">
        <v>8</v>
      </c>
      <c r="H1" s="1" t="s">
        <v>39</v>
      </c>
      <c r="I1" s="1" t="s">
        <v>36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41</v>
      </c>
      <c r="T1" s="1" t="s">
        <v>42</v>
      </c>
      <c r="U1" s="1" t="s">
        <v>43</v>
      </c>
      <c r="V1" s="5" t="s">
        <v>13</v>
      </c>
      <c r="W1" s="1" t="s">
        <v>14</v>
      </c>
      <c r="X1" s="1" t="s">
        <v>15</v>
      </c>
      <c r="Y1" s="1" t="s">
        <v>32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33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</row>
    <row r="2" spans="1:37" x14ac:dyDescent="0.35">
      <c r="A2">
        <v>1</v>
      </c>
      <c r="B2" t="s">
        <v>44</v>
      </c>
      <c r="C2" t="s">
        <v>34</v>
      </c>
      <c r="D2" t="s">
        <v>35</v>
      </c>
      <c r="E2">
        <v>33</v>
      </c>
      <c r="F2">
        <v>194</v>
      </c>
      <c r="G2" s="4">
        <v>103.4</v>
      </c>
      <c r="H2" s="4">
        <f>G2/(F2/100)^2</f>
        <v>27.473695398023171</v>
      </c>
      <c r="I2" s="4">
        <v>18.2</v>
      </c>
      <c r="J2" s="4">
        <v>48.1</v>
      </c>
      <c r="K2" s="4">
        <v>37.6</v>
      </c>
      <c r="L2" s="4">
        <v>35.799999999999997</v>
      </c>
      <c r="M2" s="4">
        <v>36</v>
      </c>
      <c r="N2" s="4">
        <f>AVERAGE(K2:M2)</f>
        <v>36.466666666666669</v>
      </c>
      <c r="O2" s="4">
        <v>21.6</v>
      </c>
      <c r="P2" s="4">
        <v>21.9</v>
      </c>
      <c r="Q2" s="4">
        <v>21.6</v>
      </c>
      <c r="R2" s="4">
        <f>AVERAGE(O2:Q2)</f>
        <v>21.7</v>
      </c>
      <c r="S2" s="4">
        <v>26.47</v>
      </c>
      <c r="T2" s="4">
        <v>26.8</v>
      </c>
      <c r="U2" s="4">
        <v>25.07</v>
      </c>
      <c r="V2" s="4">
        <f>AVERAGE(S2:U2)</f>
        <v>26.113333333333333</v>
      </c>
      <c r="W2" s="4">
        <v>145</v>
      </c>
      <c r="X2" s="4">
        <f>W2/G2</f>
        <v>1.4023210831721469</v>
      </c>
      <c r="Y2" s="4">
        <v>102</v>
      </c>
      <c r="Z2" s="4">
        <v>0.74</v>
      </c>
      <c r="AA2" s="4">
        <v>0.69</v>
      </c>
      <c r="AB2" s="4">
        <v>0.76</v>
      </c>
      <c r="AC2" s="4">
        <f>MAX(Z2:AB2)</f>
        <v>0.76</v>
      </c>
      <c r="AD2" s="4">
        <f>AVERAGE(Z2:AB2)</f>
        <v>0.73</v>
      </c>
      <c r="AE2" s="4">
        <v>44</v>
      </c>
      <c r="AF2" s="4">
        <v>1.26</v>
      </c>
      <c r="AG2" s="4">
        <v>0.22</v>
      </c>
      <c r="AH2" s="4">
        <v>22</v>
      </c>
      <c r="AI2" s="4">
        <v>77.5</v>
      </c>
      <c r="AJ2" s="4">
        <v>87.5</v>
      </c>
      <c r="AK2" s="4">
        <v>40</v>
      </c>
    </row>
    <row r="3" spans="1:37" x14ac:dyDescent="0.35">
      <c r="A3">
        <v>2</v>
      </c>
      <c r="B3" t="s">
        <v>44</v>
      </c>
      <c r="C3" t="s">
        <v>34</v>
      </c>
      <c r="D3" t="s">
        <v>35</v>
      </c>
      <c r="E3">
        <v>24</v>
      </c>
      <c r="F3">
        <v>178</v>
      </c>
      <c r="G3" s="4">
        <v>84.1</v>
      </c>
      <c r="H3" s="4">
        <f>G3/(F3/100)^2</f>
        <v>26.54336573664941</v>
      </c>
      <c r="I3" s="4">
        <v>15.7</v>
      </c>
      <c r="J3" s="4">
        <v>40.799999999999997</v>
      </c>
      <c r="K3" s="4">
        <v>34.200000000000003</v>
      </c>
      <c r="L3" s="4">
        <v>34.6</v>
      </c>
      <c r="M3" s="4">
        <v>33.700000000000003</v>
      </c>
      <c r="N3" s="4">
        <f>AVERAGE(K3:M3)</f>
        <v>34.166666666666671</v>
      </c>
      <c r="O3" s="4">
        <v>24.1</v>
      </c>
      <c r="P3" s="4">
        <v>23.7</v>
      </c>
      <c r="Q3" s="4">
        <v>23.7</v>
      </c>
      <c r="R3" s="4">
        <f>AVERAGE(O3:Q3)</f>
        <v>23.833333333333332</v>
      </c>
      <c r="S3" s="4">
        <v>28.6</v>
      </c>
      <c r="T3" s="4">
        <v>28.6</v>
      </c>
      <c r="U3" s="4">
        <v>27.5</v>
      </c>
      <c r="V3" s="4">
        <f>AVERAGE(S3:U3)</f>
        <v>28.233333333333334</v>
      </c>
      <c r="W3" s="4">
        <v>160</v>
      </c>
      <c r="X3" s="4">
        <f>W3/G3</f>
        <v>1.902497027348395</v>
      </c>
      <c r="Y3" s="4">
        <v>112</v>
      </c>
      <c r="Z3" s="4">
        <v>0.64</v>
      </c>
      <c r="AA3" s="4">
        <v>0.67</v>
      </c>
      <c r="AB3" s="4">
        <v>0.65</v>
      </c>
      <c r="AC3" s="4">
        <f>MAX(Z3:AB3)</f>
        <v>0.67</v>
      </c>
      <c r="AD3" s="4">
        <f>AVERAGE(Z3:AB3)</f>
        <v>0.65333333333333332</v>
      </c>
      <c r="AE3" s="4">
        <v>48</v>
      </c>
      <c r="AF3" s="4">
        <v>1.2</v>
      </c>
      <c r="AG3" s="4">
        <v>0.24</v>
      </c>
      <c r="AH3" s="4">
        <v>33</v>
      </c>
      <c r="AI3" s="4">
        <v>70</v>
      </c>
      <c r="AJ3" s="4">
        <v>82.5</v>
      </c>
      <c r="AK3" s="4">
        <v>32.5</v>
      </c>
    </row>
    <row r="4" spans="1:37" x14ac:dyDescent="0.35">
      <c r="A4">
        <v>3</v>
      </c>
      <c r="B4" t="s">
        <v>44</v>
      </c>
      <c r="C4" t="s">
        <v>34</v>
      </c>
      <c r="D4" t="s">
        <v>35</v>
      </c>
      <c r="E4">
        <v>25</v>
      </c>
      <c r="F4">
        <v>188</v>
      </c>
      <c r="G4" s="4">
        <v>72.8</v>
      </c>
      <c r="H4" s="4">
        <f>G4/(F4/100)^2</f>
        <v>20.597555454956996</v>
      </c>
      <c r="I4" s="4">
        <v>11.3</v>
      </c>
      <c r="J4" s="4">
        <v>37</v>
      </c>
      <c r="K4" s="4">
        <v>32.700000000000003</v>
      </c>
      <c r="L4" s="4">
        <v>34.1</v>
      </c>
      <c r="M4" s="4">
        <v>33.299999999999997</v>
      </c>
      <c r="N4" s="4">
        <f>AVERAGE(K4:M4)</f>
        <v>33.366666666666667</v>
      </c>
      <c r="O4" s="4">
        <v>21.3</v>
      </c>
      <c r="P4" s="4">
        <v>21</v>
      </c>
      <c r="Q4" s="4">
        <v>21.8</v>
      </c>
      <c r="R4" s="4">
        <f>AVERAGE(O4:Q4)</f>
        <v>21.366666666666664</v>
      </c>
      <c r="S4" s="4">
        <v>21.9</v>
      </c>
      <c r="T4" s="4">
        <v>20.3</v>
      </c>
      <c r="U4" s="4">
        <v>20</v>
      </c>
      <c r="V4" s="4">
        <f>AVERAGE(S4:U4)</f>
        <v>20.733333333333334</v>
      </c>
      <c r="W4" s="4">
        <v>100</v>
      </c>
      <c r="X4" s="4">
        <f>W4/G4</f>
        <v>1.3736263736263736</v>
      </c>
      <c r="Y4" s="4">
        <v>70</v>
      </c>
      <c r="Z4" s="4">
        <v>0.64</v>
      </c>
      <c r="AA4" s="4">
        <v>0.62</v>
      </c>
      <c r="AB4" s="4">
        <v>0.65</v>
      </c>
      <c r="AC4" s="4">
        <f>MAX(Z4:AB4)</f>
        <v>0.65</v>
      </c>
      <c r="AD4" s="4">
        <f>AVERAGE(Z4:AB4)</f>
        <v>0.63666666666666671</v>
      </c>
      <c r="AE4" s="4">
        <v>30</v>
      </c>
      <c r="AF4" s="4">
        <v>1.21</v>
      </c>
      <c r="AG4" s="4">
        <v>0.45</v>
      </c>
      <c r="AH4" s="4">
        <v>33</v>
      </c>
      <c r="AI4" s="4">
        <v>60</v>
      </c>
      <c r="AJ4" s="4">
        <v>70</v>
      </c>
      <c r="AK4" s="4">
        <v>35</v>
      </c>
    </row>
    <row r="5" spans="1:37" x14ac:dyDescent="0.35">
      <c r="A5">
        <v>5</v>
      </c>
      <c r="B5" t="s">
        <v>44</v>
      </c>
      <c r="C5" t="s">
        <v>38</v>
      </c>
      <c r="D5" t="s">
        <v>35</v>
      </c>
      <c r="E5">
        <v>24</v>
      </c>
      <c r="F5">
        <v>173</v>
      </c>
      <c r="G5" s="4">
        <v>61.3</v>
      </c>
      <c r="H5" s="4">
        <f>G5/(F5/100)^2</f>
        <v>20.481806943098665</v>
      </c>
      <c r="I5" s="4">
        <v>21.2</v>
      </c>
      <c r="J5" s="4">
        <v>26.5</v>
      </c>
      <c r="K5" s="4">
        <v>25.1</v>
      </c>
      <c r="L5" s="4">
        <v>24.7</v>
      </c>
      <c r="M5" s="4">
        <v>24.7</v>
      </c>
      <c r="N5" s="4">
        <f>AVERAGE(K5:M5)</f>
        <v>24.833333333333332</v>
      </c>
      <c r="O5" s="4">
        <v>26.6</v>
      </c>
      <c r="P5" s="4">
        <v>25.3</v>
      </c>
      <c r="Q5" s="4">
        <v>27.1</v>
      </c>
      <c r="R5" s="4">
        <f>AVERAGE(O5:Q5)</f>
        <v>26.333333333333332</v>
      </c>
      <c r="S5" s="4">
        <v>25.1</v>
      </c>
      <c r="T5" s="4">
        <v>25.2</v>
      </c>
      <c r="U5" s="4">
        <v>24.9</v>
      </c>
      <c r="V5" s="4">
        <f>AVERAGE(S5:U5)</f>
        <v>25.066666666666663</v>
      </c>
      <c r="W5" s="4">
        <v>85</v>
      </c>
      <c r="X5" s="4">
        <f>W5/G5</f>
        <v>1.3866231647634584</v>
      </c>
      <c r="Y5" s="4">
        <v>60</v>
      </c>
      <c r="Z5" s="4">
        <v>0.65</v>
      </c>
      <c r="AA5" s="4">
        <v>0.64</v>
      </c>
      <c r="AB5" s="4">
        <v>0.64</v>
      </c>
      <c r="AC5" s="4">
        <f>MAX(Z5:AB5)</f>
        <v>0.65</v>
      </c>
      <c r="AD5" s="4">
        <f>AVERAGE(Z5:AB5)</f>
        <v>0.64333333333333342</v>
      </c>
      <c r="AE5" s="4">
        <v>26</v>
      </c>
      <c r="AF5" s="4">
        <v>1.18</v>
      </c>
      <c r="AG5" s="4">
        <v>0.19</v>
      </c>
      <c r="AH5" s="4">
        <v>56</v>
      </c>
      <c r="AI5" s="4">
        <v>30</v>
      </c>
      <c r="AJ5" s="4">
        <v>47.5</v>
      </c>
      <c r="AK5" s="4">
        <v>17.5</v>
      </c>
    </row>
    <row r="6" spans="1:37" x14ac:dyDescent="0.35">
      <c r="A6">
        <v>6</v>
      </c>
      <c r="B6" t="s">
        <v>45</v>
      </c>
      <c r="C6" t="s">
        <v>34</v>
      </c>
      <c r="D6" t="s">
        <v>35</v>
      </c>
      <c r="E6">
        <v>24</v>
      </c>
      <c r="F6">
        <v>174</v>
      </c>
      <c r="G6" s="4">
        <v>74.8</v>
      </c>
      <c r="H6" s="4">
        <f>G6/(F6/100)^2</f>
        <v>24.706037785704847</v>
      </c>
      <c r="I6" s="4">
        <v>13.4</v>
      </c>
      <c r="J6" s="4">
        <v>36.700000000000003</v>
      </c>
      <c r="K6" s="4">
        <v>41.6</v>
      </c>
      <c r="L6" s="4">
        <v>40.4</v>
      </c>
      <c r="M6" s="4">
        <v>40.6</v>
      </c>
      <c r="N6" s="4">
        <f>AVERAGE(K6:M6)</f>
        <v>40.866666666666667</v>
      </c>
      <c r="O6" s="4">
        <v>29.9</v>
      </c>
      <c r="P6" s="4">
        <v>31.1</v>
      </c>
      <c r="Q6" s="4">
        <v>31.8</v>
      </c>
      <c r="R6" s="4">
        <f>AVERAGE(O6:Q6)</f>
        <v>30.933333333333334</v>
      </c>
      <c r="S6" s="4">
        <v>30</v>
      </c>
      <c r="T6" s="4">
        <v>29.1</v>
      </c>
      <c r="U6" s="4">
        <v>27.9</v>
      </c>
      <c r="V6" s="4">
        <f>AVERAGE(S6:U6)</f>
        <v>29</v>
      </c>
      <c r="W6" s="4">
        <v>155</v>
      </c>
      <c r="X6" s="4">
        <f>W6/G6</f>
        <v>2.072192513368984</v>
      </c>
      <c r="Y6" s="4">
        <v>109</v>
      </c>
      <c r="Z6" s="4">
        <v>0.6</v>
      </c>
      <c r="AA6" s="4">
        <v>0.63</v>
      </c>
      <c r="AB6" s="4">
        <v>0.63</v>
      </c>
      <c r="AC6" s="4">
        <f>MAX(Z6:AB6)</f>
        <v>0.63</v>
      </c>
      <c r="AD6" s="4">
        <f>AVERAGE(Z6:AB6)</f>
        <v>0.62</v>
      </c>
      <c r="AE6" s="4">
        <v>47</v>
      </c>
      <c r="AF6" s="4">
        <v>1.1499999999999999</v>
      </c>
      <c r="AG6" s="4">
        <v>0.36</v>
      </c>
      <c r="AH6" s="4">
        <v>33</v>
      </c>
      <c r="AI6" s="4">
        <v>57.5</v>
      </c>
      <c r="AJ6" s="4">
        <v>45</v>
      </c>
      <c r="AK6" s="4">
        <v>27.5</v>
      </c>
    </row>
    <row r="7" spans="1:37" x14ac:dyDescent="0.35">
      <c r="A7">
        <v>7</v>
      </c>
      <c r="B7" t="s">
        <v>44</v>
      </c>
      <c r="C7" t="s">
        <v>38</v>
      </c>
      <c r="D7" t="s">
        <v>35</v>
      </c>
      <c r="E7">
        <v>24</v>
      </c>
      <c r="F7">
        <v>168</v>
      </c>
      <c r="G7" s="4">
        <v>68.8</v>
      </c>
      <c r="H7" s="4">
        <f>G7/(F7/100)^2</f>
        <v>24.376417233560094</v>
      </c>
      <c r="I7" s="4">
        <v>27.1</v>
      </c>
      <c r="J7" s="4">
        <v>27.9</v>
      </c>
      <c r="K7" s="4">
        <v>25.6</v>
      </c>
      <c r="L7" s="4">
        <v>26.8</v>
      </c>
      <c r="M7" s="4">
        <v>26.2</v>
      </c>
      <c r="N7" s="4">
        <f>AVERAGE(K7:M7)</f>
        <v>26.200000000000003</v>
      </c>
      <c r="O7" s="4">
        <v>22.4</v>
      </c>
      <c r="P7" s="4">
        <v>22.9</v>
      </c>
      <c r="Q7" s="4">
        <v>23.8</v>
      </c>
      <c r="R7" s="4">
        <f>AVERAGE(O7:Q7)</f>
        <v>23.033333333333331</v>
      </c>
      <c r="S7" s="4">
        <v>19</v>
      </c>
      <c r="T7" s="4">
        <v>19</v>
      </c>
      <c r="U7" s="4">
        <v>18.899999999999999</v>
      </c>
      <c r="V7" s="4">
        <f>AVERAGE(S7:U7)</f>
        <v>18.966666666666665</v>
      </c>
      <c r="W7" s="4">
        <v>70</v>
      </c>
      <c r="X7" s="4">
        <f>W7/G7</f>
        <v>1.0174418604651163</v>
      </c>
      <c r="Y7" s="4">
        <v>49</v>
      </c>
      <c r="Z7" s="4">
        <v>0.73</v>
      </c>
      <c r="AA7" s="4">
        <v>0.73</v>
      </c>
      <c r="AB7" s="4">
        <v>0.73</v>
      </c>
      <c r="AC7" s="4">
        <f>MAX(Z7:AB7)</f>
        <v>0.73</v>
      </c>
      <c r="AD7" s="4">
        <f>AVERAGE(Z7:AB7)</f>
        <v>0.73</v>
      </c>
      <c r="AE7" s="4">
        <v>21</v>
      </c>
      <c r="AF7" s="4">
        <v>1.1599999999999999</v>
      </c>
      <c r="AG7" s="4">
        <v>0.3</v>
      </c>
      <c r="AH7" s="4">
        <v>42</v>
      </c>
      <c r="AI7" s="4">
        <v>22.5</v>
      </c>
      <c r="AJ7" s="4">
        <v>37.5</v>
      </c>
      <c r="AK7" s="4">
        <v>17.5</v>
      </c>
    </row>
    <row r="8" spans="1:37" x14ac:dyDescent="0.35">
      <c r="A8">
        <v>8</v>
      </c>
      <c r="B8" t="s">
        <v>45</v>
      </c>
      <c r="C8" t="s">
        <v>34</v>
      </c>
      <c r="D8" t="s">
        <v>35</v>
      </c>
      <c r="E8">
        <v>24</v>
      </c>
      <c r="F8">
        <v>177</v>
      </c>
      <c r="G8" s="4">
        <v>72.3</v>
      </c>
      <c r="H8" s="4">
        <f>G8/(F8/100)^2</f>
        <v>23.077659676338214</v>
      </c>
      <c r="I8" s="4">
        <v>20.3</v>
      </c>
      <c r="J8" s="4">
        <v>32.200000000000003</v>
      </c>
      <c r="K8" s="4">
        <v>22.3</v>
      </c>
      <c r="L8" s="4">
        <v>22.7</v>
      </c>
      <c r="M8" s="4">
        <v>24.7</v>
      </c>
      <c r="N8" s="4">
        <f>AVERAGE(K8:M8)</f>
        <v>23.233333333333334</v>
      </c>
      <c r="O8" s="4">
        <v>17.7</v>
      </c>
      <c r="P8" s="4">
        <v>18.399999999999999</v>
      </c>
      <c r="Q8" s="4">
        <v>19</v>
      </c>
      <c r="R8" s="4">
        <f>AVERAGE(O8:Q8)</f>
        <v>18.366666666666664</v>
      </c>
      <c r="S8" s="4">
        <v>21.7</v>
      </c>
      <c r="T8" s="4">
        <v>20.100000000000001</v>
      </c>
      <c r="U8" s="4">
        <v>20</v>
      </c>
      <c r="V8" s="4">
        <f>AVERAGE(S8:U8)</f>
        <v>20.599999999999998</v>
      </c>
      <c r="W8" s="4">
        <v>95</v>
      </c>
      <c r="X8" s="4">
        <f>W8/G8</f>
        <v>1.313969571230982</v>
      </c>
      <c r="Y8" s="4">
        <v>67</v>
      </c>
      <c r="Z8" s="4">
        <v>0.54</v>
      </c>
      <c r="AA8" s="4">
        <v>0.54</v>
      </c>
      <c r="AB8" s="4">
        <v>0.52</v>
      </c>
      <c r="AC8" s="4">
        <f>MAX(Z8:AB8)</f>
        <v>0.54</v>
      </c>
      <c r="AD8" s="4">
        <f>AVERAGE(Z8:AB8)</f>
        <v>0.53333333333333333</v>
      </c>
      <c r="AE8" s="4">
        <v>28.5</v>
      </c>
      <c r="AF8" s="4">
        <v>0.96</v>
      </c>
      <c r="AG8" s="4">
        <v>0.25</v>
      </c>
      <c r="AH8" s="4">
        <v>42</v>
      </c>
      <c r="AI8" s="4">
        <v>47.5</v>
      </c>
      <c r="AJ8" s="4">
        <v>55</v>
      </c>
      <c r="AK8" s="4">
        <v>30</v>
      </c>
    </row>
    <row r="9" spans="1:37" x14ac:dyDescent="0.35">
      <c r="A9">
        <v>9</v>
      </c>
      <c r="B9" t="s">
        <v>44</v>
      </c>
      <c r="C9" t="s">
        <v>34</v>
      </c>
      <c r="D9" t="s">
        <v>35</v>
      </c>
      <c r="E9">
        <v>26</v>
      </c>
      <c r="F9">
        <v>189</v>
      </c>
      <c r="G9" s="4">
        <v>81.2</v>
      </c>
      <c r="H9" s="4">
        <f>G9/(F9/100)^2</f>
        <v>22.73172643543014</v>
      </c>
      <c r="I9" s="4">
        <v>10.5</v>
      </c>
      <c r="J9" s="4">
        <v>41.9</v>
      </c>
      <c r="K9" s="4">
        <v>43.8</v>
      </c>
      <c r="L9" s="4">
        <v>42</v>
      </c>
      <c r="M9" s="4">
        <v>42.4</v>
      </c>
      <c r="N9" s="4">
        <f>AVERAGE(K9:M9)</f>
        <v>42.733333333333327</v>
      </c>
      <c r="O9" s="4">
        <v>24.2</v>
      </c>
      <c r="P9" s="4">
        <v>24.6</v>
      </c>
      <c r="Q9" s="4">
        <v>24.9</v>
      </c>
      <c r="R9" s="4">
        <f>AVERAGE(O9:Q9)</f>
        <v>24.566666666666663</v>
      </c>
      <c r="S9" s="4">
        <v>26.1</v>
      </c>
      <c r="T9" s="4">
        <v>25.95</v>
      </c>
      <c r="U9" s="4">
        <v>25.35</v>
      </c>
      <c r="V9" s="4">
        <f>AVERAGE(S9:U9)</f>
        <v>25.8</v>
      </c>
      <c r="W9" s="4">
        <v>125</v>
      </c>
      <c r="X9" s="4">
        <f>W9/G9</f>
        <v>1.5394088669950738</v>
      </c>
      <c r="Y9" s="4">
        <v>87.5</v>
      </c>
      <c r="Z9" s="4">
        <v>0.82</v>
      </c>
      <c r="AA9" s="4">
        <v>0.77</v>
      </c>
      <c r="AB9" s="4">
        <v>0.76</v>
      </c>
      <c r="AC9" s="4">
        <f>MAX(Z9:AB9)</f>
        <v>0.82</v>
      </c>
      <c r="AD9" s="4">
        <f>AVERAGE(Z9:AB9)</f>
        <v>0.78333333333333321</v>
      </c>
      <c r="AE9" s="4">
        <v>37.5</v>
      </c>
      <c r="AF9" s="4">
        <v>1.49</v>
      </c>
      <c r="AG9" s="4">
        <v>0.27</v>
      </c>
      <c r="AH9" s="4">
        <v>32</v>
      </c>
      <c r="AI9" s="4">
        <v>70</v>
      </c>
      <c r="AJ9" s="4">
        <v>75</v>
      </c>
      <c r="AK9" s="4">
        <v>40</v>
      </c>
    </row>
    <row r="10" spans="1:37" x14ac:dyDescent="0.35">
      <c r="A10">
        <v>10</v>
      </c>
      <c r="B10" t="s">
        <v>45</v>
      </c>
      <c r="C10" t="s">
        <v>38</v>
      </c>
      <c r="D10" t="s">
        <v>35</v>
      </c>
      <c r="E10">
        <v>24</v>
      </c>
      <c r="F10">
        <v>177</v>
      </c>
      <c r="G10" s="4">
        <v>57.6</v>
      </c>
      <c r="H10" s="4">
        <f>G10/(F10/100)^2</f>
        <v>18.385521401896007</v>
      </c>
      <c r="I10" s="4">
        <v>12.8</v>
      </c>
      <c r="J10" s="4">
        <v>28.1</v>
      </c>
      <c r="K10" s="4">
        <v>25.4</v>
      </c>
      <c r="L10" s="4">
        <v>26.6</v>
      </c>
      <c r="M10" s="4">
        <v>24.7</v>
      </c>
      <c r="N10" s="4">
        <f>AVERAGE(K10:M10)</f>
        <v>25.566666666666666</v>
      </c>
      <c r="O10" s="4">
        <v>24.7</v>
      </c>
      <c r="P10" s="4">
        <v>23.5</v>
      </c>
      <c r="Q10" s="4">
        <v>24.6</v>
      </c>
      <c r="R10" s="4">
        <f>AVERAGE(O10:Q10)</f>
        <v>24.266666666666669</v>
      </c>
      <c r="S10" s="4">
        <v>25.9</v>
      </c>
      <c r="T10" s="4">
        <v>26.8</v>
      </c>
      <c r="U10" s="4">
        <v>26.8</v>
      </c>
      <c r="V10" s="4">
        <f>AVERAGE(S10:U10)</f>
        <v>26.5</v>
      </c>
      <c r="W10" s="4">
        <v>70</v>
      </c>
      <c r="X10" s="4">
        <f>W10/G10</f>
        <v>1.2152777777777777</v>
      </c>
      <c r="Y10" s="4">
        <v>49</v>
      </c>
      <c r="Z10" s="4">
        <v>0.57999999999999996</v>
      </c>
      <c r="AA10" s="4">
        <v>0.6</v>
      </c>
      <c r="AB10" s="4">
        <v>0.54</v>
      </c>
      <c r="AC10" s="4">
        <f>MAX(Z10:AB10)</f>
        <v>0.6</v>
      </c>
      <c r="AD10" s="4">
        <f>AVERAGE(Z10:AB10)</f>
        <v>0.57333333333333336</v>
      </c>
      <c r="AE10" s="4">
        <v>21</v>
      </c>
      <c r="AF10" s="4">
        <v>1.25</v>
      </c>
      <c r="AG10" s="4">
        <v>0.23</v>
      </c>
      <c r="AH10" s="4">
        <v>55</v>
      </c>
      <c r="AI10" s="4">
        <v>42.5</v>
      </c>
      <c r="AJ10" s="4">
        <v>47.5</v>
      </c>
      <c r="AK10" s="4">
        <v>20</v>
      </c>
    </row>
    <row r="11" spans="1:37" x14ac:dyDescent="0.35">
      <c r="A11">
        <v>11</v>
      </c>
      <c r="B11" t="s">
        <v>45</v>
      </c>
      <c r="C11" t="s">
        <v>38</v>
      </c>
      <c r="D11" t="s">
        <v>35</v>
      </c>
      <c r="E11">
        <v>24</v>
      </c>
      <c r="F11">
        <v>168</v>
      </c>
      <c r="G11" s="4">
        <v>61.7</v>
      </c>
      <c r="H11" s="4">
        <f>G11/(F11/100)^2</f>
        <v>21.860827664399096</v>
      </c>
      <c r="I11" s="4">
        <v>18.600000000000001</v>
      </c>
      <c r="J11" s="4">
        <v>27.8</v>
      </c>
      <c r="K11" s="4">
        <v>27.3</v>
      </c>
      <c r="L11" s="4">
        <v>26.3</v>
      </c>
      <c r="M11" s="4">
        <v>26.3</v>
      </c>
      <c r="N11" s="4">
        <f>AVERAGE(K11:M11)</f>
        <v>26.633333333333336</v>
      </c>
      <c r="O11" s="4">
        <v>23.3</v>
      </c>
      <c r="P11" s="4">
        <v>23.9</v>
      </c>
      <c r="Q11" s="4">
        <v>24.1</v>
      </c>
      <c r="R11" s="4">
        <f>AVERAGE(O11:Q11)</f>
        <v>23.766666666666669</v>
      </c>
      <c r="S11" s="4">
        <v>20.3</v>
      </c>
      <c r="T11" s="4">
        <v>20.2</v>
      </c>
      <c r="U11" s="4">
        <v>20.6</v>
      </c>
      <c r="V11" s="4">
        <f>AVERAGE(S11:U11)</f>
        <v>20.366666666666667</v>
      </c>
      <c r="W11" s="4">
        <v>72.5</v>
      </c>
      <c r="X11" s="4">
        <f>W11/G11</f>
        <v>1.1750405186385737</v>
      </c>
      <c r="Y11" s="4">
        <v>51</v>
      </c>
      <c r="Z11" s="4">
        <v>0.66</v>
      </c>
      <c r="AA11" s="4">
        <v>0.63</v>
      </c>
      <c r="AB11" s="4">
        <v>0.61</v>
      </c>
      <c r="AC11" s="4">
        <f>MAX(Z11:AB11)</f>
        <v>0.66</v>
      </c>
      <c r="AD11" s="4">
        <f>AVERAGE(Z11:AB11)</f>
        <v>0.6333333333333333</v>
      </c>
      <c r="AE11" s="4">
        <v>22</v>
      </c>
      <c r="AF11" s="4">
        <v>1.21</v>
      </c>
      <c r="AG11" s="4">
        <v>0.25</v>
      </c>
      <c r="AH11" s="4">
        <v>41</v>
      </c>
      <c r="AI11" s="4">
        <v>35</v>
      </c>
      <c r="AJ11" s="4">
        <v>50</v>
      </c>
      <c r="AK11" s="4">
        <v>20</v>
      </c>
    </row>
    <row r="12" spans="1:37" x14ac:dyDescent="0.35">
      <c r="A12">
        <v>12</v>
      </c>
      <c r="B12" t="s">
        <v>45</v>
      </c>
      <c r="C12" t="s">
        <v>34</v>
      </c>
      <c r="D12" t="s">
        <v>35</v>
      </c>
      <c r="E12">
        <v>27</v>
      </c>
      <c r="F12">
        <v>180</v>
      </c>
      <c r="G12" s="4">
        <v>79</v>
      </c>
      <c r="H12" s="4">
        <f>G12/(F12/100)^2</f>
        <v>24.382716049382715</v>
      </c>
      <c r="I12" s="4">
        <v>17.899999999999999</v>
      </c>
      <c r="J12" s="4">
        <v>37.1</v>
      </c>
      <c r="K12" s="4">
        <v>37.700000000000003</v>
      </c>
      <c r="L12" s="4">
        <v>38</v>
      </c>
      <c r="M12" s="4">
        <v>38.700000000000003</v>
      </c>
      <c r="N12" s="4">
        <f>AVERAGE(K12:M12)</f>
        <v>38.133333333333333</v>
      </c>
      <c r="O12" s="4">
        <v>20.6</v>
      </c>
      <c r="P12" s="4">
        <v>22.1</v>
      </c>
      <c r="Q12" s="4">
        <v>21.8</v>
      </c>
      <c r="R12" s="4">
        <f>AVERAGE(O12:Q12)</f>
        <v>21.5</v>
      </c>
      <c r="S12" s="4">
        <v>31.8</v>
      </c>
      <c r="T12" s="4">
        <v>26.5</v>
      </c>
      <c r="U12" s="4">
        <v>25.8</v>
      </c>
      <c r="V12" s="4">
        <f>AVERAGE(S12:U12)</f>
        <v>28.033333333333331</v>
      </c>
      <c r="W12" s="4">
        <v>150</v>
      </c>
      <c r="X12" s="4">
        <f>W12/G12</f>
        <v>1.8987341772151898</v>
      </c>
      <c r="Y12" s="4">
        <v>105</v>
      </c>
      <c r="Z12" s="4">
        <v>0.61</v>
      </c>
      <c r="AA12" s="4">
        <v>0.62</v>
      </c>
      <c r="AB12" s="4">
        <v>0.65</v>
      </c>
      <c r="AC12" s="4">
        <f>MAX(Z12:AB12)</f>
        <v>0.65</v>
      </c>
      <c r="AD12" s="4">
        <f>AVERAGE(Z12:AB12)</f>
        <v>0.62666666666666659</v>
      </c>
      <c r="AE12" s="4">
        <v>45</v>
      </c>
      <c r="AF12" s="4">
        <v>1.2</v>
      </c>
      <c r="AG12" s="4">
        <v>0.44</v>
      </c>
      <c r="AH12" s="4">
        <v>40</v>
      </c>
      <c r="AI12" s="4">
        <v>60</v>
      </c>
      <c r="AJ12" s="4">
        <v>80</v>
      </c>
      <c r="AK12" s="4">
        <v>35</v>
      </c>
    </row>
    <row r="13" spans="1:37" x14ac:dyDescent="0.35">
      <c r="A13">
        <v>13</v>
      </c>
      <c r="B13" t="s">
        <v>44</v>
      </c>
      <c r="C13" t="s">
        <v>38</v>
      </c>
      <c r="D13" t="s">
        <v>35</v>
      </c>
      <c r="E13">
        <v>24</v>
      </c>
      <c r="F13">
        <v>160</v>
      </c>
      <c r="G13" s="4">
        <v>59.1</v>
      </c>
      <c r="H13" s="4">
        <f>G13/(F13/100)^2</f>
        <v>23.085937499999996</v>
      </c>
      <c r="I13" s="4">
        <v>21.8</v>
      </c>
      <c r="J13" s="4">
        <v>25.6</v>
      </c>
      <c r="K13" s="4">
        <v>24.2</v>
      </c>
      <c r="L13" s="4">
        <v>23.7</v>
      </c>
      <c r="M13" s="4">
        <v>23.2</v>
      </c>
      <c r="N13" s="4">
        <f>AVERAGE(K13:M13)</f>
        <v>23.7</v>
      </c>
      <c r="O13" s="4">
        <v>26.4</v>
      </c>
      <c r="P13" s="4">
        <v>27.4</v>
      </c>
      <c r="Q13" s="4">
        <v>28.8</v>
      </c>
      <c r="R13" s="4">
        <f>AVERAGE(O13:Q13)</f>
        <v>27.533333333333331</v>
      </c>
      <c r="S13" s="4">
        <v>28.1</v>
      </c>
      <c r="T13" s="4">
        <v>30</v>
      </c>
      <c r="U13" s="4">
        <v>30</v>
      </c>
      <c r="V13" s="4">
        <f>AVERAGE(S13:U13)</f>
        <v>29.366666666666664</v>
      </c>
      <c r="W13" s="4">
        <v>80</v>
      </c>
      <c r="X13" s="4">
        <f>W13/G13</f>
        <v>1.3536379018612521</v>
      </c>
      <c r="Y13" s="4">
        <v>56</v>
      </c>
      <c r="Z13" s="4">
        <v>0.65</v>
      </c>
      <c r="AA13" s="4">
        <v>0.64</v>
      </c>
      <c r="AB13" s="4">
        <v>0.62</v>
      </c>
      <c r="AC13" s="4">
        <f>MAX(Z13:AB13)</f>
        <v>0.65</v>
      </c>
      <c r="AD13" s="4">
        <f>AVERAGE(Z13:AB13)</f>
        <v>0.63666666666666671</v>
      </c>
      <c r="AE13" s="4">
        <v>24</v>
      </c>
      <c r="AF13" s="4">
        <v>1.22</v>
      </c>
      <c r="AG13" s="4">
        <v>0.4</v>
      </c>
      <c r="AH13" s="4">
        <v>46</v>
      </c>
      <c r="AI13" s="4">
        <v>40</v>
      </c>
      <c r="AJ13" s="4">
        <v>37.5</v>
      </c>
      <c r="AK13" s="4">
        <v>15</v>
      </c>
    </row>
    <row r="14" spans="1:37" x14ac:dyDescent="0.35">
      <c r="A14">
        <v>14</v>
      </c>
      <c r="B14" t="s">
        <v>44</v>
      </c>
      <c r="C14" t="s">
        <v>34</v>
      </c>
      <c r="D14" t="s">
        <v>35</v>
      </c>
      <c r="E14">
        <v>27</v>
      </c>
      <c r="F14">
        <v>178</v>
      </c>
      <c r="G14" s="4">
        <v>99.3</v>
      </c>
      <c r="H14" s="4">
        <f>G14/(F14/100)^2</f>
        <v>31.340739805580103</v>
      </c>
      <c r="I14" s="4">
        <v>28.5</v>
      </c>
      <c r="J14" s="4">
        <v>40.4</v>
      </c>
      <c r="K14" s="4">
        <v>29.7</v>
      </c>
      <c r="L14" s="4">
        <v>29.4</v>
      </c>
      <c r="M14" s="4">
        <v>29.1</v>
      </c>
      <c r="N14" s="4">
        <f>AVERAGE(K14:M14)</f>
        <v>29.399999999999995</v>
      </c>
      <c r="O14" s="4">
        <v>19.8</v>
      </c>
      <c r="P14" s="4">
        <v>20.6</v>
      </c>
      <c r="Q14" s="4">
        <v>20.5</v>
      </c>
      <c r="R14" s="4">
        <f>AVERAGE(O14:Q14)</f>
        <v>20.3</v>
      </c>
      <c r="S14" s="4">
        <v>21.7</v>
      </c>
      <c r="T14" s="4">
        <v>21.5</v>
      </c>
      <c r="U14" s="4">
        <v>20.6</v>
      </c>
      <c r="V14" s="4">
        <f>AVERAGE(S14:U14)</f>
        <v>21.266666666666669</v>
      </c>
      <c r="W14" s="4">
        <v>130</v>
      </c>
      <c r="X14" s="4">
        <f>W14/G14</f>
        <v>1.3091641490433032</v>
      </c>
      <c r="Y14" s="4">
        <v>91</v>
      </c>
      <c r="Z14" s="4">
        <v>0.66</v>
      </c>
      <c r="AA14" s="4">
        <v>0.64</v>
      </c>
      <c r="AB14" s="4">
        <v>0.52</v>
      </c>
      <c r="AC14" s="4">
        <f>MAX(Z14:AB14)</f>
        <v>0.66</v>
      </c>
      <c r="AD14" s="4">
        <f>AVERAGE(Z14:AB14)</f>
        <v>0.60666666666666669</v>
      </c>
      <c r="AE14" s="4">
        <v>39</v>
      </c>
      <c r="AF14" s="4">
        <v>1.21</v>
      </c>
      <c r="AG14" s="4">
        <v>0.31</v>
      </c>
      <c r="AH14" s="4">
        <v>36</v>
      </c>
      <c r="AI14" s="4">
        <v>67.5</v>
      </c>
      <c r="AJ14" s="4">
        <v>75</v>
      </c>
      <c r="AK14" s="4">
        <v>42.5</v>
      </c>
    </row>
    <row r="15" spans="1:37" x14ac:dyDescent="0.35">
      <c r="A15">
        <v>15</v>
      </c>
      <c r="B15" t="s">
        <v>45</v>
      </c>
      <c r="C15" t="s">
        <v>38</v>
      </c>
      <c r="D15" t="s">
        <v>35</v>
      </c>
      <c r="E15">
        <v>19</v>
      </c>
      <c r="F15">
        <v>163</v>
      </c>
      <c r="G15" s="4">
        <v>56.2</v>
      </c>
      <c r="H15" s="4">
        <f>G15/(F15/100)^2</f>
        <v>21.152470924761943</v>
      </c>
      <c r="I15" s="4">
        <v>22</v>
      </c>
      <c r="J15" s="4">
        <v>23.8</v>
      </c>
      <c r="K15" s="4">
        <v>24.7</v>
      </c>
      <c r="L15" s="4">
        <v>25</v>
      </c>
      <c r="M15" s="4">
        <v>23.8</v>
      </c>
      <c r="N15" s="4">
        <f>AVERAGE(K15:M15)</f>
        <v>24.5</v>
      </c>
      <c r="O15" s="4">
        <v>21.2</v>
      </c>
      <c r="P15" s="4">
        <v>20</v>
      </c>
      <c r="Q15" s="4">
        <v>20.8</v>
      </c>
      <c r="R15" s="4">
        <f>AVERAGE(O15:Q15)</f>
        <v>20.666666666666668</v>
      </c>
      <c r="S15" s="4">
        <v>24.9</v>
      </c>
      <c r="T15" s="4">
        <v>24.1</v>
      </c>
      <c r="U15" s="4">
        <v>24.8</v>
      </c>
      <c r="V15" s="4">
        <f>AVERAGE(S15:U15)</f>
        <v>24.599999999999998</v>
      </c>
      <c r="W15" s="4">
        <v>75</v>
      </c>
      <c r="X15" s="4">
        <f>W15/G15</f>
        <v>1.3345195729537367</v>
      </c>
      <c r="Y15" s="4">
        <v>52.5</v>
      </c>
      <c r="Z15" s="4">
        <v>0.59</v>
      </c>
      <c r="AA15" s="4">
        <v>0.56999999999999995</v>
      </c>
      <c r="AB15" s="4">
        <v>0.57999999999999996</v>
      </c>
      <c r="AC15" s="4">
        <f>MAX(Z15:AB15)</f>
        <v>0.59</v>
      </c>
      <c r="AD15" s="4">
        <f>AVERAGE(Z15:AB15)</f>
        <v>0.57999999999999996</v>
      </c>
      <c r="AE15" s="4">
        <v>22.5</v>
      </c>
      <c r="AF15" s="4">
        <v>0.94</v>
      </c>
      <c r="AG15" s="4">
        <v>0.36</v>
      </c>
      <c r="AH15" s="4">
        <v>19</v>
      </c>
      <c r="AI15" s="4">
        <v>27.5</v>
      </c>
      <c r="AJ15" s="4">
        <v>35</v>
      </c>
      <c r="AK15" s="4">
        <v>17.5</v>
      </c>
    </row>
    <row r="16" spans="1:37" x14ac:dyDescent="0.35">
      <c r="A16">
        <v>16</v>
      </c>
      <c r="B16" t="s">
        <v>45</v>
      </c>
      <c r="C16" t="s">
        <v>38</v>
      </c>
      <c r="D16" t="s">
        <v>35</v>
      </c>
      <c r="E16">
        <v>19</v>
      </c>
      <c r="F16">
        <v>156</v>
      </c>
      <c r="G16" s="4">
        <v>61.6</v>
      </c>
      <c r="H16" s="4">
        <f>G16/(F16/100)^2</f>
        <v>25.312294543063771</v>
      </c>
      <c r="I16" s="4">
        <v>35.6</v>
      </c>
      <c r="J16" s="4">
        <v>21.4</v>
      </c>
      <c r="K16" s="4">
        <v>18.8</v>
      </c>
      <c r="L16" s="4">
        <v>18.399999999999999</v>
      </c>
      <c r="M16" s="4">
        <v>16.899999999999999</v>
      </c>
      <c r="N16" s="4">
        <f>AVERAGE(K16:M16)</f>
        <v>18.033333333333335</v>
      </c>
      <c r="O16" s="4">
        <v>19</v>
      </c>
      <c r="P16" s="4">
        <v>19.5</v>
      </c>
      <c r="Q16" s="4">
        <v>18.399999999999999</v>
      </c>
      <c r="R16" s="4">
        <f>AVERAGE(O16:Q16)</f>
        <v>18.966666666666665</v>
      </c>
      <c r="S16" s="4">
        <v>18.2</v>
      </c>
      <c r="T16" s="4">
        <v>19.7</v>
      </c>
      <c r="U16" s="4">
        <v>18.399999999999999</v>
      </c>
      <c r="V16" s="4">
        <f>AVERAGE(S16:U16)</f>
        <v>18.766666666666666</v>
      </c>
      <c r="W16" s="4">
        <v>65</v>
      </c>
      <c r="X16" s="4">
        <f>W16/G16</f>
        <v>1.0551948051948052</v>
      </c>
      <c r="Y16" s="4">
        <v>46</v>
      </c>
      <c r="Z16" s="4">
        <v>0.53</v>
      </c>
      <c r="AA16" s="4">
        <v>0.59</v>
      </c>
      <c r="AB16" s="4">
        <v>0.55000000000000004</v>
      </c>
      <c r="AC16" s="4">
        <f>MAX(Z16:AB16)</f>
        <v>0.59</v>
      </c>
      <c r="AD16" s="4">
        <f>AVERAGE(Z16:AB16)</f>
        <v>0.55666666666666675</v>
      </c>
      <c r="AE16" s="4">
        <v>20</v>
      </c>
      <c r="AF16" s="4">
        <v>0.87</v>
      </c>
      <c r="AG16" s="4">
        <v>0.35</v>
      </c>
      <c r="AH16" s="4">
        <v>30</v>
      </c>
      <c r="AI16" s="4">
        <v>30</v>
      </c>
      <c r="AJ16" s="4">
        <v>37.5</v>
      </c>
      <c r="AK16" s="4">
        <v>17.5</v>
      </c>
    </row>
    <row r="17" spans="1:37" x14ac:dyDescent="0.35">
      <c r="A17">
        <v>17</v>
      </c>
      <c r="B17" t="s">
        <v>44</v>
      </c>
      <c r="C17" t="s">
        <v>38</v>
      </c>
      <c r="D17" t="s">
        <v>35</v>
      </c>
      <c r="E17">
        <v>25</v>
      </c>
      <c r="F17">
        <v>176</v>
      </c>
      <c r="G17" s="4">
        <v>65.7</v>
      </c>
      <c r="H17" s="4">
        <f>G17/(F17/100)^2</f>
        <v>21.209969008264466</v>
      </c>
      <c r="I17" s="4">
        <v>18.100000000000001</v>
      </c>
      <c r="J17" s="4">
        <v>30</v>
      </c>
      <c r="K17" s="4">
        <v>25.4</v>
      </c>
      <c r="L17" s="4">
        <v>25.6</v>
      </c>
      <c r="M17" s="4">
        <v>24.1</v>
      </c>
      <c r="N17" s="4">
        <f>AVERAGE(K17:M17)</f>
        <v>25.033333333333331</v>
      </c>
      <c r="O17" s="4">
        <v>22.2</v>
      </c>
      <c r="P17" s="4">
        <v>22.4</v>
      </c>
      <c r="Q17" s="4">
        <v>21.7</v>
      </c>
      <c r="R17" s="4">
        <f>AVERAGE(O17:Q17)</f>
        <v>22.099999999999998</v>
      </c>
      <c r="S17" s="4">
        <v>18.8</v>
      </c>
      <c r="T17" s="4">
        <v>20.2</v>
      </c>
      <c r="U17" s="4">
        <v>19.600000000000001</v>
      </c>
      <c r="V17" s="4">
        <f>AVERAGE(S17:U17)</f>
        <v>19.533333333333335</v>
      </c>
      <c r="W17" s="4">
        <v>82.5</v>
      </c>
      <c r="X17" s="4">
        <f>W17/G17</f>
        <v>1.2557077625570776</v>
      </c>
      <c r="Y17" s="4">
        <v>58</v>
      </c>
      <c r="Z17" s="4">
        <v>0.52</v>
      </c>
      <c r="AA17" s="4">
        <v>0.56000000000000005</v>
      </c>
      <c r="AB17" s="4">
        <v>0.54</v>
      </c>
      <c r="AC17" s="4">
        <f>MAX(Z17:AB17)</f>
        <v>0.56000000000000005</v>
      </c>
      <c r="AD17" s="4">
        <f>AVERAGE(Z17:AB17)</f>
        <v>0.54</v>
      </c>
      <c r="AE17" s="4">
        <v>25</v>
      </c>
      <c r="AF17" s="4">
        <v>0.98</v>
      </c>
      <c r="AG17" s="4">
        <v>0.28999999999999998</v>
      </c>
      <c r="AH17" s="4">
        <v>39</v>
      </c>
      <c r="AI17" s="4">
        <v>32.5</v>
      </c>
      <c r="AJ17" s="4">
        <v>47.5</v>
      </c>
      <c r="AK17" s="4">
        <v>20</v>
      </c>
    </row>
    <row r="18" spans="1:37" x14ac:dyDescent="0.35">
      <c r="A18">
        <v>19</v>
      </c>
      <c r="B18" t="s">
        <v>45</v>
      </c>
      <c r="C18" t="s">
        <v>34</v>
      </c>
      <c r="D18" t="s">
        <v>35</v>
      </c>
      <c r="E18">
        <v>27</v>
      </c>
      <c r="F18">
        <v>187</v>
      </c>
      <c r="G18" s="4">
        <v>88.4</v>
      </c>
      <c r="H18" s="4">
        <f>G18/(F18/100)^2</f>
        <v>25.279533300923674</v>
      </c>
      <c r="I18" s="4">
        <v>8.3000000000000007</v>
      </c>
      <c r="J18" s="4">
        <v>46.7</v>
      </c>
      <c r="K18" s="4">
        <v>31.5</v>
      </c>
      <c r="L18" s="4">
        <v>31.9</v>
      </c>
      <c r="M18" s="4">
        <v>31.3</v>
      </c>
      <c r="N18" s="4">
        <f>AVERAGE(K18:M18)</f>
        <v>31.566666666666666</v>
      </c>
      <c r="O18" s="4">
        <v>21</v>
      </c>
      <c r="P18" s="4">
        <v>22.7</v>
      </c>
      <c r="Q18" s="4">
        <v>22.6</v>
      </c>
      <c r="R18" s="4">
        <f>AVERAGE(O18:Q18)</f>
        <v>22.100000000000005</v>
      </c>
      <c r="S18" s="4">
        <v>24</v>
      </c>
      <c r="T18" s="4">
        <v>24.2</v>
      </c>
      <c r="U18" s="4">
        <v>22.8</v>
      </c>
      <c r="V18" s="4">
        <f>AVERAGE(S18:U18)</f>
        <v>23.666666666666668</v>
      </c>
      <c r="W18" s="4">
        <v>130</v>
      </c>
      <c r="X18" s="4">
        <f>W18/G18</f>
        <v>1.4705882352941175</v>
      </c>
      <c r="Y18" s="4">
        <v>91</v>
      </c>
      <c r="Z18" s="4">
        <v>0.65</v>
      </c>
      <c r="AA18" s="4">
        <v>0.68</v>
      </c>
      <c r="AB18" s="4">
        <v>0.62</v>
      </c>
      <c r="AC18" s="4">
        <f>MAX(Z18:AB18)</f>
        <v>0.68</v>
      </c>
      <c r="AD18" s="4">
        <f>AVERAGE(Z18:AB18)</f>
        <v>0.65</v>
      </c>
      <c r="AE18" s="4">
        <v>39</v>
      </c>
      <c r="AF18" s="4">
        <v>1.28</v>
      </c>
      <c r="AG18" s="4">
        <v>0.28999999999999998</v>
      </c>
      <c r="AH18" s="4">
        <v>26</v>
      </c>
      <c r="AI18" s="4">
        <v>100</v>
      </c>
      <c r="AJ18" s="4">
        <v>80</v>
      </c>
      <c r="AK18" s="4">
        <v>45</v>
      </c>
    </row>
    <row r="19" spans="1:37" x14ac:dyDescent="0.35">
      <c r="A19">
        <v>20</v>
      </c>
      <c r="B19" t="s">
        <v>44</v>
      </c>
      <c r="C19" t="s">
        <v>38</v>
      </c>
      <c r="D19" t="s">
        <v>35</v>
      </c>
      <c r="E19">
        <v>25</v>
      </c>
      <c r="F19">
        <v>176</v>
      </c>
      <c r="G19" s="4">
        <v>64.8</v>
      </c>
      <c r="H19" s="4">
        <f>G19/(F19/100)^2</f>
        <v>20.919421487603305</v>
      </c>
      <c r="I19" s="4">
        <v>16.3</v>
      </c>
      <c r="J19" s="4">
        <v>30.3</v>
      </c>
      <c r="K19" s="4">
        <v>30.4</v>
      </c>
      <c r="L19" s="4">
        <v>30</v>
      </c>
      <c r="M19" s="4">
        <v>29.6</v>
      </c>
      <c r="N19" s="4">
        <f>AVERAGE(K19:M19)</f>
        <v>30</v>
      </c>
      <c r="O19" s="4">
        <v>21.8</v>
      </c>
      <c r="P19" s="4">
        <v>22.2</v>
      </c>
      <c r="Q19" s="4">
        <v>23.1</v>
      </c>
      <c r="R19" s="4">
        <f>AVERAGE(O19:Q19)</f>
        <v>22.366666666666664</v>
      </c>
      <c r="S19" s="4">
        <v>22.5</v>
      </c>
      <c r="T19" s="4">
        <v>22.5</v>
      </c>
      <c r="U19" s="4">
        <v>21.4</v>
      </c>
      <c r="V19" s="4">
        <f>AVERAGE(S19:U19)</f>
        <v>22.133333333333336</v>
      </c>
      <c r="W19" s="4">
        <v>70</v>
      </c>
      <c r="X19" s="4">
        <f>W19/G19</f>
        <v>1.080246913580247</v>
      </c>
      <c r="Y19" s="4">
        <v>49</v>
      </c>
      <c r="Z19" s="4">
        <v>0.7</v>
      </c>
      <c r="AA19" s="4">
        <v>0.7</v>
      </c>
      <c r="AB19" s="4">
        <v>0.72</v>
      </c>
      <c r="AC19" s="4">
        <f>MAX(Z19:AB19)</f>
        <v>0.72</v>
      </c>
      <c r="AD19" s="4">
        <f>AVERAGE(Z19:AB19)</f>
        <v>0.70666666666666667</v>
      </c>
      <c r="AE19" s="4">
        <v>21</v>
      </c>
      <c r="AF19" s="4">
        <v>1.1499999999999999</v>
      </c>
      <c r="AG19" s="4">
        <v>0.2</v>
      </c>
      <c r="AH19" s="4">
        <v>27</v>
      </c>
      <c r="AI19" s="4">
        <v>37.5</v>
      </c>
      <c r="AJ19" s="4">
        <v>30</v>
      </c>
      <c r="AK19" s="4">
        <v>17.5</v>
      </c>
    </row>
    <row r="20" spans="1:37" x14ac:dyDescent="0.35">
      <c r="A20">
        <v>21</v>
      </c>
      <c r="B20" t="s">
        <v>45</v>
      </c>
      <c r="C20" t="s">
        <v>38</v>
      </c>
      <c r="D20" t="s">
        <v>35</v>
      </c>
      <c r="E20">
        <v>23</v>
      </c>
      <c r="F20">
        <v>168</v>
      </c>
      <c r="G20" s="4">
        <v>58.6</v>
      </c>
      <c r="H20" s="4">
        <f>G20/(F20/100)^2</f>
        <v>20.762471655328802</v>
      </c>
      <c r="I20" s="4">
        <v>21.6</v>
      </c>
      <c r="J20" s="4">
        <v>25.5</v>
      </c>
      <c r="K20" s="4">
        <v>23.2</v>
      </c>
      <c r="L20" s="4">
        <v>23.5</v>
      </c>
      <c r="M20" s="4">
        <v>24.7</v>
      </c>
      <c r="N20" s="4">
        <f>AVERAGE(K20:M20)</f>
        <v>23.8</v>
      </c>
      <c r="O20" s="4">
        <v>20.3</v>
      </c>
      <c r="P20" s="4">
        <v>20</v>
      </c>
      <c r="Q20" s="4">
        <v>20.3</v>
      </c>
      <c r="R20" s="4">
        <f>AVERAGE(O20:Q20)</f>
        <v>20.2</v>
      </c>
      <c r="S20" s="4">
        <v>22.3</v>
      </c>
      <c r="T20" s="4">
        <v>22.9</v>
      </c>
      <c r="U20" s="4">
        <v>20.5</v>
      </c>
      <c r="V20" s="4">
        <f>AVERAGE(S20:U20)</f>
        <v>21.900000000000002</v>
      </c>
      <c r="W20" s="4">
        <v>85</v>
      </c>
      <c r="X20" s="4">
        <f>W20/G20</f>
        <v>1.4505119453924915</v>
      </c>
      <c r="Y20" s="4">
        <v>60</v>
      </c>
      <c r="Z20" s="4">
        <v>0.62</v>
      </c>
      <c r="AA20" s="4">
        <v>0.64</v>
      </c>
      <c r="AB20" s="4">
        <v>0.64</v>
      </c>
      <c r="AC20" s="4">
        <f>MAX(Z20:AB20)</f>
        <v>0.64</v>
      </c>
      <c r="AD20" s="4">
        <f>AVERAGE(Z20:AB20)</f>
        <v>0.6333333333333333</v>
      </c>
      <c r="AE20" s="4">
        <v>26</v>
      </c>
      <c r="AF20" s="4">
        <v>1.04</v>
      </c>
      <c r="AG20" s="4">
        <v>0.42</v>
      </c>
      <c r="AH20" s="4">
        <v>32</v>
      </c>
      <c r="AI20" s="4">
        <v>37.5</v>
      </c>
      <c r="AJ20" s="4">
        <v>42.5</v>
      </c>
      <c r="AK20" s="4">
        <v>22.5</v>
      </c>
    </row>
    <row r="21" spans="1:37" x14ac:dyDescent="0.35">
      <c r="A21">
        <v>22</v>
      </c>
      <c r="B21" t="s">
        <v>44</v>
      </c>
      <c r="C21" t="s">
        <v>34</v>
      </c>
      <c r="D21" t="s">
        <v>35</v>
      </c>
      <c r="E21">
        <v>32</v>
      </c>
      <c r="F21">
        <v>176</v>
      </c>
      <c r="G21" s="4">
        <v>74.099999999999994</v>
      </c>
      <c r="H21" s="4">
        <f>G21/(F21/100)^2</f>
        <v>23.921745867768593</v>
      </c>
      <c r="I21" s="4">
        <v>8</v>
      </c>
      <c r="J21" s="4">
        <v>39.4</v>
      </c>
      <c r="K21" s="4">
        <v>37.1</v>
      </c>
      <c r="L21" s="4">
        <v>44.1</v>
      </c>
      <c r="M21" s="4">
        <v>44</v>
      </c>
      <c r="N21" s="4">
        <f>AVERAGE(K21:M21)</f>
        <v>41.733333333333334</v>
      </c>
      <c r="O21" s="4">
        <v>26.8</v>
      </c>
      <c r="P21" s="4">
        <v>27.4</v>
      </c>
      <c r="Q21" s="4">
        <v>28.1</v>
      </c>
      <c r="R21" s="4">
        <f>AVERAGE(O21:Q21)</f>
        <v>27.433333333333337</v>
      </c>
      <c r="S21" s="4">
        <v>28.6</v>
      </c>
      <c r="T21" s="4">
        <v>28.6</v>
      </c>
      <c r="U21" s="4">
        <v>28.9</v>
      </c>
      <c r="V21" s="4">
        <f>AVERAGE(S21:U21)</f>
        <v>28.7</v>
      </c>
      <c r="W21" s="4">
        <v>130</v>
      </c>
      <c r="X21" s="4">
        <f>W21/G21</f>
        <v>1.7543859649122808</v>
      </c>
      <c r="Y21" s="4">
        <v>91</v>
      </c>
      <c r="Z21" s="4">
        <v>0.66</v>
      </c>
      <c r="AA21" s="4">
        <v>0.64</v>
      </c>
      <c r="AB21" s="4">
        <v>0.72</v>
      </c>
      <c r="AC21" s="4">
        <f>MAX(Z21:AB21)</f>
        <v>0.72</v>
      </c>
      <c r="AD21" s="4">
        <f>AVERAGE(Z21:AB21)</f>
        <v>0.67333333333333334</v>
      </c>
      <c r="AE21" s="4">
        <v>39</v>
      </c>
      <c r="AF21" s="4">
        <v>1.21</v>
      </c>
      <c r="AG21" s="4">
        <v>0.49</v>
      </c>
      <c r="AH21" s="4">
        <v>30</v>
      </c>
      <c r="AI21" s="4">
        <v>77.5</v>
      </c>
      <c r="AJ21" s="4">
        <v>65</v>
      </c>
      <c r="AK21" s="4">
        <v>37.5</v>
      </c>
    </row>
    <row r="22" spans="1:37" x14ac:dyDescent="0.35">
      <c r="A22">
        <v>23</v>
      </c>
      <c r="B22" t="s">
        <v>44</v>
      </c>
      <c r="C22" t="s">
        <v>34</v>
      </c>
      <c r="D22" t="s">
        <v>35</v>
      </c>
      <c r="E22">
        <v>26</v>
      </c>
      <c r="F22">
        <v>185</v>
      </c>
      <c r="G22" s="4">
        <v>87.6</v>
      </c>
      <c r="H22" s="4">
        <f>G22/(F22/100)^2</f>
        <v>25.59532505478451</v>
      </c>
      <c r="I22" s="4">
        <v>7.2</v>
      </c>
      <c r="J22" s="4">
        <v>47.2</v>
      </c>
      <c r="K22" s="4">
        <v>35.6</v>
      </c>
      <c r="L22" s="4">
        <v>36.200000000000003</v>
      </c>
      <c r="M22" s="4">
        <v>36</v>
      </c>
      <c r="N22" s="4">
        <f>AVERAGE(K22:M22)</f>
        <v>35.933333333333337</v>
      </c>
      <c r="O22" s="4">
        <v>25.4</v>
      </c>
      <c r="P22" s="4">
        <v>26.5</v>
      </c>
      <c r="Q22" s="4">
        <v>25.6</v>
      </c>
      <c r="R22" s="4">
        <f>AVERAGE(O22:Q22)</f>
        <v>25.833333333333332</v>
      </c>
      <c r="S22" s="4">
        <v>31.62</v>
      </c>
      <c r="T22" s="4">
        <v>31.21</v>
      </c>
      <c r="U22" s="4">
        <v>30.03</v>
      </c>
      <c r="V22" s="4">
        <f>AVERAGE(S22:U22)</f>
        <v>30.953333333333333</v>
      </c>
      <c r="W22" s="4">
        <v>155</v>
      </c>
      <c r="X22" s="4">
        <f>W22/G22</f>
        <v>1.769406392694064</v>
      </c>
      <c r="Y22" s="4">
        <v>108</v>
      </c>
      <c r="Z22" s="4">
        <v>0.72</v>
      </c>
      <c r="AA22" s="4">
        <v>0.7</v>
      </c>
      <c r="AB22" s="4">
        <v>0.65</v>
      </c>
      <c r="AC22" s="4">
        <f>MAX(Z22:AB22)</f>
        <v>0.72</v>
      </c>
      <c r="AD22" s="4">
        <f>AVERAGE(Z22:AB22)</f>
        <v>0.69</v>
      </c>
      <c r="AE22" s="4">
        <v>47</v>
      </c>
      <c r="AF22" s="4">
        <v>1.45</v>
      </c>
      <c r="AG22" s="4">
        <v>0.18</v>
      </c>
      <c r="AH22" s="4">
        <v>18</v>
      </c>
      <c r="AI22" s="4">
        <v>102.5</v>
      </c>
      <c r="AJ22" s="4">
        <v>75</v>
      </c>
      <c r="AK22" s="4">
        <v>45</v>
      </c>
    </row>
    <row r="23" spans="1:37" x14ac:dyDescent="0.35">
      <c r="A23">
        <v>24</v>
      </c>
      <c r="B23" t="s">
        <v>45</v>
      </c>
      <c r="C23" t="s">
        <v>34</v>
      </c>
      <c r="D23" t="s">
        <v>35</v>
      </c>
      <c r="E23">
        <v>23</v>
      </c>
      <c r="F23">
        <v>186</v>
      </c>
      <c r="G23" s="4">
        <v>82.1</v>
      </c>
      <c r="H23" s="4">
        <f>G23/(F23/100)^2</f>
        <v>23.731067175395996</v>
      </c>
      <c r="I23" s="4">
        <v>12.6</v>
      </c>
      <c r="J23" s="4">
        <v>41.2</v>
      </c>
      <c r="K23" s="4">
        <v>38.799999999999997</v>
      </c>
      <c r="L23" s="4">
        <v>39.1</v>
      </c>
      <c r="M23" s="4">
        <v>38.6</v>
      </c>
      <c r="N23" s="4">
        <f>AVERAGE(K23:M23)</f>
        <v>38.833333333333336</v>
      </c>
      <c r="O23" s="4">
        <v>23.4</v>
      </c>
      <c r="P23" s="4">
        <v>25.1</v>
      </c>
      <c r="Q23" s="4">
        <v>24.5</v>
      </c>
      <c r="R23" s="4">
        <f>AVERAGE(O23:Q23)</f>
        <v>24.333333333333332</v>
      </c>
      <c r="S23" s="4">
        <v>25.48</v>
      </c>
      <c r="T23" s="4">
        <v>24.12</v>
      </c>
      <c r="U23" s="4">
        <v>24.95</v>
      </c>
      <c r="V23" s="4">
        <f>AVERAGE(S23:U23)</f>
        <v>24.849999999999998</v>
      </c>
      <c r="W23" s="4">
        <v>120</v>
      </c>
      <c r="X23" s="4">
        <f>W23/G23</f>
        <v>1.4616321559074301</v>
      </c>
      <c r="Y23" s="4">
        <v>84</v>
      </c>
      <c r="Z23" s="4">
        <v>0.79</v>
      </c>
      <c r="AA23" s="4">
        <v>0.69</v>
      </c>
      <c r="AB23" s="4">
        <v>0.7</v>
      </c>
      <c r="AC23" s="4">
        <f>MAX(Z23:AB23)</f>
        <v>0.79</v>
      </c>
      <c r="AD23" s="4">
        <f>AVERAGE(Z23:AB23)</f>
        <v>0.72666666666666657</v>
      </c>
      <c r="AE23" s="4">
        <v>36</v>
      </c>
      <c r="AF23" s="4">
        <v>1.25</v>
      </c>
      <c r="AG23" s="4">
        <v>0.3</v>
      </c>
      <c r="AH23" s="4">
        <v>21</v>
      </c>
      <c r="AI23" s="4">
        <v>65</v>
      </c>
      <c r="AJ23" s="4">
        <v>60</v>
      </c>
      <c r="AK23" s="4">
        <v>40</v>
      </c>
    </row>
    <row r="24" spans="1:37" x14ac:dyDescent="0.35">
      <c r="A24">
        <v>25</v>
      </c>
      <c r="B24" t="s">
        <v>45</v>
      </c>
      <c r="C24" t="s">
        <v>38</v>
      </c>
      <c r="D24" t="s">
        <v>35</v>
      </c>
      <c r="E24">
        <v>23</v>
      </c>
      <c r="F24">
        <v>174</v>
      </c>
      <c r="G24" s="4">
        <v>63.8</v>
      </c>
      <c r="H24" s="4">
        <f>G24/(F24/100)^2</f>
        <v>21.072796934865899</v>
      </c>
      <c r="I24" s="4">
        <v>14.6</v>
      </c>
      <c r="J24" s="4">
        <v>30.8</v>
      </c>
      <c r="K24" s="4">
        <v>27.3</v>
      </c>
      <c r="L24" s="4">
        <v>27</v>
      </c>
      <c r="M24" s="4">
        <v>27.4</v>
      </c>
      <c r="N24" s="4">
        <f>AVERAGE(K24:M24)</f>
        <v>27.233333333333331</v>
      </c>
      <c r="O24" s="4">
        <v>24.2</v>
      </c>
      <c r="P24" s="4">
        <v>23.4</v>
      </c>
      <c r="Q24" s="4">
        <v>23.2</v>
      </c>
      <c r="R24" s="4">
        <f>AVERAGE(O24:Q24)</f>
        <v>23.599999999999998</v>
      </c>
      <c r="S24" s="4">
        <v>26.95</v>
      </c>
      <c r="T24" s="4">
        <v>26.98</v>
      </c>
      <c r="U24" s="4">
        <v>26.89</v>
      </c>
      <c r="V24" s="4">
        <f>AVERAGE(S24:U24)</f>
        <v>26.939999999999998</v>
      </c>
      <c r="W24" s="4">
        <v>80</v>
      </c>
      <c r="X24" s="4">
        <f>W24/G24</f>
        <v>1.2539184952978057</v>
      </c>
      <c r="Y24" s="4">
        <v>56</v>
      </c>
      <c r="Z24" s="4">
        <v>0.67</v>
      </c>
      <c r="AA24" s="4">
        <v>0.65</v>
      </c>
      <c r="AB24" s="4">
        <v>0.63</v>
      </c>
      <c r="AC24" s="4">
        <f>MAX(Z24:AB24)</f>
        <v>0.67</v>
      </c>
      <c r="AD24" s="4">
        <f>AVERAGE(Z24:AB24)</f>
        <v>0.65</v>
      </c>
      <c r="AE24" s="4">
        <v>24</v>
      </c>
      <c r="AF24" s="4">
        <v>1.23</v>
      </c>
      <c r="AG24" s="8">
        <v>0.44</v>
      </c>
      <c r="AH24" s="4">
        <v>35</v>
      </c>
      <c r="AI24" s="4">
        <v>32.5</v>
      </c>
      <c r="AJ24" s="4">
        <v>35</v>
      </c>
      <c r="AK24" s="4">
        <v>17.5</v>
      </c>
    </row>
    <row r="25" spans="1:37" x14ac:dyDescent="0.35">
      <c r="A25">
        <v>26</v>
      </c>
      <c r="B25" t="s">
        <v>44</v>
      </c>
      <c r="C25" t="s">
        <v>34</v>
      </c>
      <c r="D25" t="s">
        <v>35</v>
      </c>
      <c r="E25">
        <v>22</v>
      </c>
      <c r="F25">
        <v>175</v>
      </c>
      <c r="G25" s="4">
        <v>68.8</v>
      </c>
      <c r="H25" s="4">
        <f>G25/(F25/100)^2</f>
        <v>22.465306122448979</v>
      </c>
      <c r="I25" s="4">
        <v>11.1</v>
      </c>
      <c r="J25" s="4">
        <v>35.4</v>
      </c>
      <c r="K25" s="4">
        <v>35.5</v>
      </c>
      <c r="L25" s="4">
        <v>33.299999999999997</v>
      </c>
      <c r="M25" s="4">
        <v>35.9</v>
      </c>
      <c r="N25" s="4">
        <f>AVERAGE(K25:M25)</f>
        <v>34.9</v>
      </c>
      <c r="O25" s="4">
        <v>21.3</v>
      </c>
      <c r="P25" s="4">
        <v>22.3</v>
      </c>
      <c r="Q25" s="4">
        <v>21.4</v>
      </c>
      <c r="R25" s="4">
        <f>AVERAGE(O25:Q25)</f>
        <v>21.666666666666668</v>
      </c>
      <c r="S25" s="4">
        <v>24.67</v>
      </c>
      <c r="T25" s="4">
        <v>24.19</v>
      </c>
      <c r="U25" s="4">
        <v>24.07</v>
      </c>
      <c r="V25" s="4">
        <f>AVERAGE(S25:U25)</f>
        <v>24.310000000000002</v>
      </c>
      <c r="W25" s="4">
        <v>100</v>
      </c>
      <c r="X25" s="4">
        <f>W25/G25</f>
        <v>1.4534883720930234</v>
      </c>
      <c r="Y25" s="4">
        <v>70</v>
      </c>
      <c r="Z25" s="4">
        <v>0.57999999999999996</v>
      </c>
      <c r="AA25" s="4">
        <v>0.61</v>
      </c>
      <c r="AB25" s="4">
        <v>0.56999999999999995</v>
      </c>
      <c r="AC25" s="4">
        <f>MAX(Z25:AB25)</f>
        <v>0.61</v>
      </c>
      <c r="AD25" s="4">
        <f>AVERAGE(Z25:AB25)</f>
        <v>0.58666666666666656</v>
      </c>
      <c r="AE25" s="4">
        <v>30</v>
      </c>
      <c r="AF25" s="4">
        <v>1.2</v>
      </c>
      <c r="AG25" s="8">
        <v>0.41</v>
      </c>
      <c r="AH25" s="4">
        <v>21</v>
      </c>
      <c r="AI25" s="4">
        <v>75</v>
      </c>
      <c r="AJ25" s="4">
        <v>47.5</v>
      </c>
      <c r="AK25" s="4">
        <v>35</v>
      </c>
    </row>
    <row r="26" spans="1:37" x14ac:dyDescent="0.35">
      <c r="A26">
        <v>27</v>
      </c>
      <c r="B26" t="s">
        <v>44</v>
      </c>
      <c r="C26" t="s">
        <v>34</v>
      </c>
      <c r="D26" t="s">
        <v>35</v>
      </c>
      <c r="E26">
        <v>21</v>
      </c>
      <c r="F26">
        <v>183</v>
      </c>
      <c r="G26" s="4">
        <v>86.9</v>
      </c>
      <c r="H26" s="4">
        <f>G26/(F26/100)^2</f>
        <v>25.948819015199017</v>
      </c>
      <c r="I26" s="4">
        <v>17.3</v>
      </c>
      <c r="J26" s="4">
        <v>41</v>
      </c>
      <c r="K26" s="4">
        <v>40.200000000000003</v>
      </c>
      <c r="L26" s="4">
        <v>40.1</v>
      </c>
      <c r="M26" s="4">
        <v>40.4</v>
      </c>
      <c r="N26" s="4">
        <f>AVERAGE(K26:M26)</f>
        <v>40.233333333333341</v>
      </c>
      <c r="O26" s="4">
        <v>23.7</v>
      </c>
      <c r="P26" s="4">
        <v>24.3</v>
      </c>
      <c r="Q26" s="4">
        <v>24.4</v>
      </c>
      <c r="R26" s="4">
        <f>AVERAGE(O26:Q26)</f>
        <v>24.133333333333336</v>
      </c>
      <c r="S26" s="4">
        <v>29.45</v>
      </c>
      <c r="T26" s="4">
        <v>29.1</v>
      </c>
      <c r="U26" s="4">
        <v>31.21</v>
      </c>
      <c r="V26" s="4">
        <f>AVERAGE(S26:U26)</f>
        <v>29.919999999999998</v>
      </c>
      <c r="W26" s="4">
        <v>140</v>
      </c>
      <c r="X26" s="4">
        <f>W26/G26</f>
        <v>1.6110471806674338</v>
      </c>
      <c r="Y26" s="4">
        <v>98</v>
      </c>
      <c r="Z26" s="4">
        <v>0.65</v>
      </c>
      <c r="AA26" s="4">
        <v>0.64</v>
      </c>
      <c r="AB26" s="4">
        <v>0.66</v>
      </c>
      <c r="AC26" s="4">
        <f>MAX(Z26:AB26)</f>
        <v>0.66</v>
      </c>
      <c r="AD26" s="4">
        <f>AVERAGE(Z26:AB26)</f>
        <v>0.65</v>
      </c>
      <c r="AE26" s="4">
        <v>42</v>
      </c>
      <c r="AF26" s="4">
        <v>1.22</v>
      </c>
      <c r="AG26" s="8">
        <v>0.27</v>
      </c>
      <c r="AH26" s="4">
        <v>23</v>
      </c>
      <c r="AI26" s="4">
        <v>80</v>
      </c>
      <c r="AJ26" s="4">
        <v>75</v>
      </c>
      <c r="AK26" s="4">
        <v>37.5</v>
      </c>
    </row>
    <row r="27" spans="1:37" x14ac:dyDescent="0.35">
      <c r="A27">
        <v>29</v>
      </c>
      <c r="B27" t="s">
        <v>45</v>
      </c>
      <c r="C27" t="s">
        <v>34</v>
      </c>
      <c r="D27" t="s">
        <v>35</v>
      </c>
      <c r="E27">
        <v>23</v>
      </c>
      <c r="F27">
        <v>187</v>
      </c>
      <c r="G27" s="4">
        <v>95</v>
      </c>
      <c r="H27" s="4">
        <f>G27/(F27/100)^2</f>
        <v>27.166919271354622</v>
      </c>
      <c r="I27" s="4">
        <v>16.899999999999999</v>
      </c>
      <c r="J27" s="4">
        <v>44.8</v>
      </c>
      <c r="K27" s="4">
        <v>40.9</v>
      </c>
      <c r="L27" s="4">
        <v>37.4</v>
      </c>
      <c r="M27" s="4">
        <v>39.299999999999997</v>
      </c>
      <c r="N27" s="4">
        <f>AVERAGE(K27:M27)</f>
        <v>39.199999999999996</v>
      </c>
      <c r="O27" s="4">
        <v>22.7</v>
      </c>
      <c r="P27" s="4">
        <v>22.3</v>
      </c>
      <c r="Q27" s="4">
        <v>22.3</v>
      </c>
      <c r="R27" s="4">
        <f>AVERAGE(O27:Q27)</f>
        <v>22.433333333333334</v>
      </c>
      <c r="S27" s="4">
        <v>22.4</v>
      </c>
      <c r="T27" s="4">
        <v>21.43</v>
      </c>
      <c r="U27" s="4">
        <v>20.57</v>
      </c>
      <c r="V27" s="4">
        <f>AVERAGE(S27:U27)</f>
        <v>21.466666666666669</v>
      </c>
      <c r="W27" s="4">
        <v>120</v>
      </c>
      <c r="X27" s="4">
        <f>W27/G27</f>
        <v>1.263157894736842</v>
      </c>
      <c r="Y27" s="4">
        <v>84</v>
      </c>
      <c r="Z27" s="4">
        <v>0.64</v>
      </c>
      <c r="AA27" s="4">
        <v>0.61</v>
      </c>
      <c r="AB27" s="4">
        <v>0.55000000000000004</v>
      </c>
      <c r="AC27" s="4">
        <f>MAX(Z27:AB27)</f>
        <v>0.64</v>
      </c>
      <c r="AD27" s="4">
        <f>AVERAGE(Z27:AB27)</f>
        <v>0.6</v>
      </c>
      <c r="AE27" s="4">
        <v>36</v>
      </c>
      <c r="AF27" s="4">
        <v>1.1599999999999999</v>
      </c>
      <c r="AG27" s="8">
        <v>0.31</v>
      </c>
      <c r="AH27" s="4">
        <v>18</v>
      </c>
      <c r="AI27" s="4">
        <v>65</v>
      </c>
      <c r="AJ27" s="4">
        <v>75</v>
      </c>
      <c r="AK27" s="4">
        <v>35</v>
      </c>
    </row>
    <row r="28" spans="1:37" x14ac:dyDescent="0.35">
      <c r="A28">
        <v>30</v>
      </c>
      <c r="B28" t="s">
        <v>44</v>
      </c>
      <c r="C28" t="s">
        <v>38</v>
      </c>
      <c r="D28" t="s">
        <v>35</v>
      </c>
      <c r="E28">
        <v>21</v>
      </c>
      <c r="F28">
        <v>182</v>
      </c>
      <c r="G28" s="4">
        <v>70.5</v>
      </c>
      <c r="H28" s="4">
        <f>G28/(F28/100)^2</f>
        <v>21.283661393551501</v>
      </c>
      <c r="I28" s="4">
        <v>14.8</v>
      </c>
      <c r="J28" s="4">
        <v>33.6</v>
      </c>
      <c r="K28" s="4">
        <v>33.799999999999997</v>
      </c>
      <c r="L28" s="4">
        <v>34.200000000000003</v>
      </c>
      <c r="M28" s="4">
        <v>32.5</v>
      </c>
      <c r="N28" s="4">
        <f>AVERAGE(K28:M28)</f>
        <v>33.5</v>
      </c>
      <c r="O28" s="4">
        <v>24.1</v>
      </c>
      <c r="P28" s="4">
        <v>21.8</v>
      </c>
      <c r="Q28" s="4">
        <v>24.2</v>
      </c>
      <c r="R28" s="4">
        <f>AVERAGE(O28:Q28)</f>
        <v>23.366666666666671</v>
      </c>
      <c r="S28" s="4">
        <v>24.67</v>
      </c>
      <c r="T28" s="4">
        <v>23.74</v>
      </c>
      <c r="U28" s="4">
        <v>23.76</v>
      </c>
      <c r="V28" s="4">
        <f>AVERAGE(S28:U28)</f>
        <v>24.056666666666668</v>
      </c>
      <c r="W28" s="4">
        <v>90</v>
      </c>
      <c r="X28" s="4">
        <f>W28/G28</f>
        <v>1.2765957446808511</v>
      </c>
      <c r="Y28" s="4">
        <v>62.999999999999993</v>
      </c>
      <c r="Z28" s="4">
        <v>0.66</v>
      </c>
      <c r="AA28" s="4">
        <v>0.63</v>
      </c>
      <c r="AB28" s="4">
        <v>0.69</v>
      </c>
      <c r="AC28" s="4">
        <f>MAX(Z28:AB28)</f>
        <v>0.69</v>
      </c>
      <c r="AD28" s="4">
        <f>AVERAGE(Z28:AB28)</f>
        <v>0.66</v>
      </c>
      <c r="AE28" s="4">
        <v>27</v>
      </c>
      <c r="AF28" s="4">
        <v>1.1299999999999999</v>
      </c>
      <c r="AG28" s="8">
        <v>0.28999999999999998</v>
      </c>
      <c r="AH28" s="4">
        <v>30</v>
      </c>
      <c r="AI28" s="4">
        <v>32.5</v>
      </c>
      <c r="AJ28" s="4">
        <v>60</v>
      </c>
      <c r="AK28" s="4">
        <v>20</v>
      </c>
    </row>
    <row r="29" spans="1:37" x14ac:dyDescent="0.35">
      <c r="A29">
        <v>31</v>
      </c>
      <c r="B29" t="s">
        <v>45</v>
      </c>
      <c r="C29" t="s">
        <v>34</v>
      </c>
      <c r="D29" t="s">
        <v>35</v>
      </c>
      <c r="E29">
        <v>23</v>
      </c>
      <c r="F29">
        <v>182</v>
      </c>
      <c r="G29" s="4">
        <v>83.5</v>
      </c>
      <c r="H29" s="4">
        <f>G29/(F29/100)^2</f>
        <v>25.208308175341141</v>
      </c>
      <c r="I29" s="4">
        <v>13.6</v>
      </c>
      <c r="J29" s="4">
        <v>41.6</v>
      </c>
      <c r="K29" s="4">
        <v>39.799999999999997</v>
      </c>
      <c r="L29" s="4">
        <v>39.1</v>
      </c>
      <c r="M29" s="4">
        <v>37.6</v>
      </c>
      <c r="N29" s="4">
        <f>AVERAGE(K29:M29)</f>
        <v>38.833333333333336</v>
      </c>
      <c r="O29" s="4">
        <v>25.3</v>
      </c>
      <c r="P29" s="4">
        <v>25.5</v>
      </c>
      <c r="Q29" s="4">
        <v>25.7</v>
      </c>
      <c r="R29" s="4">
        <f>AVERAGE(O29:Q29)</f>
        <v>25.5</v>
      </c>
      <c r="S29" s="4">
        <v>31.47</v>
      </c>
      <c r="T29" s="4">
        <v>30.53</v>
      </c>
      <c r="U29" s="4">
        <v>32.83</v>
      </c>
      <c r="V29" s="4">
        <f>AVERAGE(S29:U29)</f>
        <v>31.61</v>
      </c>
      <c r="W29" s="4">
        <v>150</v>
      </c>
      <c r="X29" s="4">
        <f>W29/G29</f>
        <v>1.7964071856287425</v>
      </c>
      <c r="Y29" s="4">
        <v>105</v>
      </c>
      <c r="Z29" s="4">
        <v>0.71</v>
      </c>
      <c r="AA29" s="4">
        <v>0.65</v>
      </c>
      <c r="AB29" s="4">
        <v>0.65</v>
      </c>
      <c r="AC29" s="4">
        <f>MAX(Z29:AB29)</f>
        <v>0.71</v>
      </c>
      <c r="AD29" s="4">
        <f>AVERAGE(Z29:AB29)</f>
        <v>0.66999999999999993</v>
      </c>
      <c r="AE29" s="4">
        <v>45</v>
      </c>
      <c r="AF29" s="4">
        <v>1.19</v>
      </c>
      <c r="AG29" s="8">
        <v>0.28999999999999998</v>
      </c>
      <c r="AH29" s="4">
        <v>31</v>
      </c>
      <c r="AI29" s="4">
        <v>77.5</v>
      </c>
      <c r="AJ29" s="4">
        <v>70</v>
      </c>
      <c r="AK29" s="4">
        <v>32.5</v>
      </c>
    </row>
    <row r="30" spans="1:37" x14ac:dyDescent="0.35">
      <c r="A30">
        <v>32</v>
      </c>
      <c r="B30" t="s">
        <v>45</v>
      </c>
      <c r="C30" t="s">
        <v>38</v>
      </c>
      <c r="D30" t="s">
        <v>35</v>
      </c>
      <c r="E30">
        <v>24</v>
      </c>
      <c r="F30">
        <v>172</v>
      </c>
      <c r="G30" s="4">
        <v>66.400000000000006</v>
      </c>
      <c r="H30" s="4">
        <f>G30/(F30/100)^2</f>
        <v>22.444564629529481</v>
      </c>
      <c r="I30" s="4">
        <v>24.8</v>
      </c>
      <c r="J30" s="4">
        <v>27.9</v>
      </c>
      <c r="K30" s="4">
        <v>26.2</v>
      </c>
      <c r="L30" s="4">
        <v>26.3</v>
      </c>
      <c r="M30" s="4">
        <v>27.4</v>
      </c>
      <c r="N30" s="4">
        <f>AVERAGE(K30:M30)</f>
        <v>26.633333333333336</v>
      </c>
      <c r="O30" s="4">
        <v>21.7</v>
      </c>
      <c r="P30" s="4">
        <v>21.6</v>
      </c>
      <c r="Q30" s="4">
        <v>21.6</v>
      </c>
      <c r="R30" s="4">
        <f>AVERAGE(O30:Q30)</f>
        <v>21.633333333333336</v>
      </c>
      <c r="S30" s="4">
        <v>23.58</v>
      </c>
      <c r="T30" s="4">
        <v>23.15</v>
      </c>
      <c r="U30" s="4">
        <v>21.93</v>
      </c>
      <c r="V30" s="4">
        <f>AVERAGE(S30:U30)</f>
        <v>22.886666666666667</v>
      </c>
      <c r="W30" s="4">
        <v>75</v>
      </c>
      <c r="X30" s="4">
        <f>W30/G30</f>
        <v>1.1295180722891565</v>
      </c>
      <c r="Y30" s="4">
        <v>52.5</v>
      </c>
      <c r="Z30" s="4">
        <v>0.65</v>
      </c>
      <c r="AA30" s="4">
        <v>0.66</v>
      </c>
      <c r="AB30" s="4">
        <v>0.7</v>
      </c>
      <c r="AC30" s="4">
        <f>MAX(Z30:AB30)</f>
        <v>0.7</v>
      </c>
      <c r="AD30" s="4">
        <f>AVERAGE(Z30:AB30)</f>
        <v>0.66999999999999993</v>
      </c>
      <c r="AE30" s="4">
        <v>22.5</v>
      </c>
      <c r="AF30" s="4">
        <v>0.93</v>
      </c>
      <c r="AG30" s="8">
        <v>0.26</v>
      </c>
      <c r="AH30" s="4">
        <v>34</v>
      </c>
      <c r="AI30" s="4">
        <v>30</v>
      </c>
      <c r="AJ30" s="4">
        <v>50</v>
      </c>
      <c r="AK30" s="4">
        <v>20</v>
      </c>
    </row>
    <row r="31" spans="1:37" x14ac:dyDescent="0.35">
      <c r="A31">
        <v>33</v>
      </c>
      <c r="B31" t="s">
        <v>45</v>
      </c>
      <c r="C31" t="s">
        <v>34</v>
      </c>
      <c r="D31" t="s">
        <v>35</v>
      </c>
      <c r="E31">
        <v>27</v>
      </c>
      <c r="F31">
        <v>189</v>
      </c>
      <c r="G31" s="4">
        <v>92.2</v>
      </c>
      <c r="H31" s="4">
        <f>G31/(F31/100)^2</f>
        <v>25.811147504269201</v>
      </c>
      <c r="I31" s="4">
        <v>10.8</v>
      </c>
      <c r="J31" s="4">
        <v>47.5</v>
      </c>
      <c r="K31" s="4">
        <v>32.799999999999997</v>
      </c>
      <c r="L31" s="4">
        <v>32</v>
      </c>
      <c r="M31" s="4">
        <v>31.3</v>
      </c>
      <c r="N31" s="4">
        <f>AVERAGE(K31:M31)</f>
        <v>32.033333333333331</v>
      </c>
      <c r="O31" s="4">
        <v>25</v>
      </c>
      <c r="P31" s="4">
        <v>25.5</v>
      </c>
      <c r="Q31" s="4">
        <v>26</v>
      </c>
      <c r="R31" s="4">
        <f>AVERAGE(O31:Q31)</f>
        <v>25.5</v>
      </c>
      <c r="S31" s="4">
        <v>25.49</v>
      </c>
      <c r="T31" s="4">
        <v>26.98</v>
      </c>
      <c r="U31" s="4">
        <v>26.65</v>
      </c>
      <c r="V31" s="4">
        <f>AVERAGE(S31:U31)</f>
        <v>26.373333333333335</v>
      </c>
      <c r="W31" s="4">
        <v>130</v>
      </c>
      <c r="X31" s="4">
        <f>W31/G31</f>
        <v>1.4099783080260304</v>
      </c>
      <c r="Y31" s="4">
        <v>91</v>
      </c>
      <c r="Z31" s="4">
        <v>0.7</v>
      </c>
      <c r="AA31" s="4">
        <v>0.63</v>
      </c>
      <c r="AB31" s="4">
        <v>0.68</v>
      </c>
      <c r="AC31" s="4">
        <f>MAX(Z31:AB31)</f>
        <v>0.7</v>
      </c>
      <c r="AD31" s="4">
        <f>AVERAGE(Z31:AB31)</f>
        <v>0.67</v>
      </c>
      <c r="AE31" s="4">
        <v>39</v>
      </c>
      <c r="AF31" s="4">
        <v>1.1399999999999999</v>
      </c>
      <c r="AG31" s="8">
        <v>0.19</v>
      </c>
      <c r="AH31" s="4">
        <v>36</v>
      </c>
      <c r="AI31" s="4">
        <v>77.5</v>
      </c>
      <c r="AJ31" s="4">
        <v>80</v>
      </c>
      <c r="AK31" s="4">
        <v>32.5</v>
      </c>
    </row>
    <row r="32" spans="1:37" x14ac:dyDescent="0.35">
      <c r="A32">
        <v>34</v>
      </c>
      <c r="B32" t="s">
        <v>44</v>
      </c>
      <c r="C32" t="s">
        <v>34</v>
      </c>
      <c r="D32" t="s">
        <v>35</v>
      </c>
      <c r="E32">
        <v>26</v>
      </c>
      <c r="F32">
        <v>182</v>
      </c>
      <c r="G32" s="4">
        <v>87.9</v>
      </c>
      <c r="H32" s="4">
        <f>G32/(F32/100)^2</f>
        <v>26.53665016302379</v>
      </c>
      <c r="I32" s="4">
        <v>9</v>
      </c>
      <c r="J32" s="4">
        <v>46</v>
      </c>
      <c r="K32" s="4">
        <v>48.9</v>
      </c>
      <c r="L32" s="4">
        <v>49.8</v>
      </c>
      <c r="M32" s="4">
        <v>49</v>
      </c>
      <c r="N32" s="4">
        <f>AVERAGE(K32:M32)</f>
        <v>49.233333333333327</v>
      </c>
      <c r="O32" s="4">
        <v>24.9</v>
      </c>
      <c r="P32" s="4">
        <v>23.9</v>
      </c>
      <c r="Q32" s="4">
        <v>24.5</v>
      </c>
      <c r="R32" s="4">
        <f>AVERAGE(O32:Q32)</f>
        <v>24.433333333333334</v>
      </c>
      <c r="S32" s="4">
        <v>30.21</v>
      </c>
      <c r="T32" s="4">
        <v>30.35</v>
      </c>
      <c r="U32" s="4">
        <v>31.12</v>
      </c>
      <c r="V32" s="4">
        <f>AVERAGE(S32:U32)</f>
        <v>30.560000000000002</v>
      </c>
      <c r="W32" s="4">
        <v>130</v>
      </c>
      <c r="X32" s="4">
        <f>W32/G32</f>
        <v>1.4789533560864618</v>
      </c>
      <c r="Y32" s="4">
        <v>91</v>
      </c>
      <c r="Z32" s="4">
        <v>0.73</v>
      </c>
      <c r="AA32" s="4">
        <v>0.66</v>
      </c>
      <c r="AB32" s="4">
        <v>0.75</v>
      </c>
      <c r="AC32" s="4">
        <f>MAX(Z32:AB32)</f>
        <v>0.75</v>
      </c>
      <c r="AD32" s="4">
        <f>AVERAGE(Z32:AB32)</f>
        <v>0.71333333333333337</v>
      </c>
      <c r="AE32" s="4">
        <v>39</v>
      </c>
      <c r="AF32" s="4">
        <v>1.25</v>
      </c>
      <c r="AG32" s="8">
        <v>0.27</v>
      </c>
      <c r="AH32" s="4">
        <v>23</v>
      </c>
      <c r="AI32" s="4">
        <v>80</v>
      </c>
      <c r="AJ32" s="4">
        <v>70</v>
      </c>
      <c r="AK32" s="4">
        <v>37.5</v>
      </c>
    </row>
    <row r="33" spans="1:37" x14ac:dyDescent="0.35">
      <c r="A33">
        <v>35</v>
      </c>
      <c r="B33" t="s">
        <v>45</v>
      </c>
      <c r="C33" t="s">
        <v>34</v>
      </c>
      <c r="D33" t="s">
        <v>35</v>
      </c>
      <c r="E33">
        <v>24</v>
      </c>
      <c r="F33">
        <v>181</v>
      </c>
      <c r="G33" s="4">
        <v>79.2</v>
      </c>
      <c r="H33" s="4">
        <f>G33/(F33/100)^2</f>
        <v>24.175086230579044</v>
      </c>
      <c r="I33" s="4">
        <v>20.6</v>
      </c>
      <c r="J33" s="4">
        <v>36</v>
      </c>
      <c r="K33" s="4">
        <v>31.8</v>
      </c>
      <c r="L33" s="4">
        <v>30.7</v>
      </c>
      <c r="M33" s="4">
        <v>30.7</v>
      </c>
      <c r="N33" s="4">
        <f>AVERAGE(K33:M33)</f>
        <v>31.066666666666666</v>
      </c>
      <c r="O33" s="4">
        <v>24.5</v>
      </c>
      <c r="P33" s="4">
        <v>22.7</v>
      </c>
      <c r="Q33" s="4">
        <v>23.3</v>
      </c>
      <c r="R33" s="4">
        <f>AVERAGE(O33:Q33)</f>
        <v>23.5</v>
      </c>
      <c r="S33" s="4">
        <v>21.45</v>
      </c>
      <c r="T33" s="4">
        <v>19.309999999999999</v>
      </c>
      <c r="U33" s="4">
        <v>20.309999999999999</v>
      </c>
      <c r="V33" s="4">
        <f>AVERAGE(S33:U33)</f>
        <v>20.356666666666666</v>
      </c>
      <c r="W33" s="4">
        <v>100</v>
      </c>
      <c r="X33" s="4">
        <f>W33/G33</f>
        <v>1.2626262626262625</v>
      </c>
      <c r="Y33" s="4">
        <v>70</v>
      </c>
      <c r="Z33" s="4">
        <v>0.56999999999999995</v>
      </c>
      <c r="AA33" s="4">
        <v>0.57999999999999996</v>
      </c>
      <c r="AB33" s="4">
        <v>0.57999999999999996</v>
      </c>
      <c r="AC33" s="4">
        <f>MAX(Z33:AB33)</f>
        <v>0.57999999999999996</v>
      </c>
      <c r="AD33" s="4">
        <f>AVERAGE(Z33:AB33)</f>
        <v>0.57666666666666666</v>
      </c>
      <c r="AE33" s="4">
        <v>30</v>
      </c>
      <c r="AF33" s="4">
        <v>1.04</v>
      </c>
      <c r="AG33" s="8">
        <v>0.22</v>
      </c>
      <c r="AH33" s="4">
        <v>23</v>
      </c>
      <c r="AI33" s="4">
        <v>60</v>
      </c>
      <c r="AJ33" s="4">
        <v>60</v>
      </c>
      <c r="AK33" s="4">
        <v>30</v>
      </c>
    </row>
    <row r="34" spans="1:37" x14ac:dyDescent="0.35">
      <c r="A34">
        <v>36</v>
      </c>
      <c r="B34" t="s">
        <v>44</v>
      </c>
      <c r="C34" t="s">
        <v>38</v>
      </c>
      <c r="D34" t="s">
        <v>35</v>
      </c>
      <c r="E34">
        <v>21</v>
      </c>
      <c r="F34">
        <v>163</v>
      </c>
      <c r="G34" s="4">
        <v>56.7</v>
      </c>
      <c r="H34" s="4">
        <f>G34/(F34/100)^2</f>
        <v>21.340660167864808</v>
      </c>
      <c r="I34" s="4">
        <v>19.100000000000001</v>
      </c>
      <c r="J34" s="4">
        <v>25.3</v>
      </c>
      <c r="K34" s="4">
        <v>25</v>
      </c>
      <c r="L34" s="4">
        <v>26.3</v>
      </c>
      <c r="M34" s="4">
        <v>21</v>
      </c>
      <c r="N34" s="4">
        <f>AVERAGE(K34:M34)</f>
        <v>24.099999999999998</v>
      </c>
      <c r="O34" s="4">
        <v>21.4</v>
      </c>
      <c r="P34" s="4">
        <v>20.7</v>
      </c>
      <c r="Q34" s="4">
        <v>20.3</v>
      </c>
      <c r="R34" s="4">
        <f>AVERAGE(O34:Q34)</f>
        <v>20.799999999999997</v>
      </c>
      <c r="S34" s="4">
        <v>20.88</v>
      </c>
      <c r="T34" s="4">
        <v>23.15</v>
      </c>
      <c r="U34" s="4">
        <v>22.36</v>
      </c>
      <c r="V34" s="4">
        <f>AVERAGE(S34:U34)</f>
        <v>22.13</v>
      </c>
      <c r="W34" s="4">
        <v>60</v>
      </c>
      <c r="X34" s="4">
        <f>W34/G34</f>
        <v>1.0582010582010581</v>
      </c>
      <c r="Y34" s="4">
        <v>42</v>
      </c>
      <c r="Z34" s="4">
        <v>0.68</v>
      </c>
      <c r="AA34" s="4">
        <v>0.64</v>
      </c>
      <c r="AB34" s="4">
        <v>0.64</v>
      </c>
      <c r="AC34" s="4">
        <f>MAX(Z34:AB34)</f>
        <v>0.68</v>
      </c>
      <c r="AD34" s="4">
        <f>AVERAGE(Z34:AB34)</f>
        <v>0.65333333333333332</v>
      </c>
      <c r="AE34" s="4">
        <v>20</v>
      </c>
      <c r="AF34" s="4">
        <v>0.94</v>
      </c>
      <c r="AG34" s="8">
        <v>0.27</v>
      </c>
      <c r="AH34" s="4">
        <v>25</v>
      </c>
      <c r="AI34" s="4">
        <v>27.5</v>
      </c>
      <c r="AJ34" s="4">
        <v>37.5</v>
      </c>
      <c r="AK34" s="4">
        <v>17.5</v>
      </c>
    </row>
    <row r="35" spans="1:37" x14ac:dyDescent="0.35">
      <c r="A35">
        <v>37</v>
      </c>
      <c r="B35" t="s">
        <v>45</v>
      </c>
      <c r="C35" t="s">
        <v>34</v>
      </c>
      <c r="D35" t="s">
        <v>35</v>
      </c>
      <c r="E35">
        <v>24</v>
      </c>
      <c r="F35">
        <v>180</v>
      </c>
      <c r="G35" s="4">
        <v>81.5</v>
      </c>
      <c r="H35" s="4">
        <f>G35/(F35/100)^2</f>
        <v>25.154320987654319</v>
      </c>
      <c r="I35" s="4">
        <v>16.8</v>
      </c>
      <c r="J35" s="4">
        <v>39.4</v>
      </c>
      <c r="K35" s="4">
        <v>43.4</v>
      </c>
      <c r="L35" s="4">
        <v>42.8</v>
      </c>
      <c r="M35" s="4">
        <v>41.4</v>
      </c>
      <c r="N35" s="4">
        <f>AVERAGE(K35:M35)</f>
        <v>42.533333333333331</v>
      </c>
      <c r="O35" s="4">
        <v>22.8</v>
      </c>
      <c r="P35" s="4">
        <v>22.3</v>
      </c>
      <c r="Q35" s="4">
        <v>22.8</v>
      </c>
      <c r="R35" s="4">
        <f>AVERAGE(O35:Q35)</f>
        <v>22.633333333333336</v>
      </c>
      <c r="S35" s="4">
        <v>32.79</v>
      </c>
      <c r="T35" s="4">
        <v>32.54</v>
      </c>
      <c r="U35" s="4">
        <v>31.06</v>
      </c>
      <c r="V35" s="4">
        <f>AVERAGE(S35:U35)</f>
        <v>32.130000000000003</v>
      </c>
      <c r="W35" s="4">
        <v>130</v>
      </c>
      <c r="X35" s="4">
        <f>W35/G35</f>
        <v>1.5950920245398772</v>
      </c>
      <c r="Y35" s="4">
        <v>91</v>
      </c>
      <c r="Z35" s="4">
        <v>0.73</v>
      </c>
      <c r="AA35" s="4">
        <v>0.7</v>
      </c>
      <c r="AB35" s="4">
        <v>0.66</v>
      </c>
      <c r="AC35" s="4">
        <f>MAX(Z35:AB35)</f>
        <v>0.73</v>
      </c>
      <c r="AD35" s="4">
        <f>AVERAGE(Z35:AB35)</f>
        <v>0.69666666666666666</v>
      </c>
      <c r="AE35" s="4">
        <v>39</v>
      </c>
      <c r="AF35" s="4">
        <v>1.22</v>
      </c>
      <c r="AG35" s="8">
        <v>0.22</v>
      </c>
      <c r="AH35" s="4">
        <v>24</v>
      </c>
      <c r="AI35" s="4">
        <v>72.5</v>
      </c>
      <c r="AJ35" s="4">
        <v>65</v>
      </c>
      <c r="AK35" s="4">
        <v>35</v>
      </c>
    </row>
    <row r="36" spans="1:37" x14ac:dyDescent="0.35">
      <c r="A36">
        <v>38</v>
      </c>
      <c r="B36" t="s">
        <v>44</v>
      </c>
      <c r="C36" t="s">
        <v>34</v>
      </c>
      <c r="D36" t="s">
        <v>35</v>
      </c>
      <c r="E36">
        <v>22</v>
      </c>
      <c r="F36">
        <v>188</v>
      </c>
      <c r="G36" s="4">
        <v>91.1</v>
      </c>
      <c r="H36" s="4">
        <f>G36/(F36/100)^2</f>
        <v>25.775237664101404</v>
      </c>
      <c r="I36" s="4">
        <v>16.600000000000001</v>
      </c>
      <c r="J36" s="4">
        <v>43.9</v>
      </c>
      <c r="K36" s="4">
        <v>45.1</v>
      </c>
      <c r="L36" s="4">
        <v>44.4</v>
      </c>
      <c r="M36" s="4">
        <v>44</v>
      </c>
      <c r="N36" s="4">
        <f>AVERAGE(K36:M36)</f>
        <v>44.5</v>
      </c>
      <c r="O36" s="4">
        <v>22</v>
      </c>
      <c r="P36" s="4">
        <v>22</v>
      </c>
      <c r="Q36" s="4">
        <v>22.1</v>
      </c>
      <c r="R36" s="4">
        <f>AVERAGE(O36:Q36)</f>
        <v>22.033333333333331</v>
      </c>
      <c r="S36" s="4">
        <v>25.61</v>
      </c>
      <c r="T36" s="4">
        <v>24.34</v>
      </c>
      <c r="U36" s="4">
        <v>23.36</v>
      </c>
      <c r="V36" s="4">
        <f>AVERAGE(S36:U36)</f>
        <v>24.436666666666667</v>
      </c>
      <c r="W36" s="4">
        <v>115</v>
      </c>
      <c r="X36" s="4">
        <f>W36/G36</f>
        <v>1.2623490669593853</v>
      </c>
      <c r="Y36" s="4">
        <v>81</v>
      </c>
      <c r="Z36" s="4">
        <v>0.71</v>
      </c>
      <c r="AA36" s="4">
        <v>0.7</v>
      </c>
      <c r="AB36" s="4">
        <v>0.71</v>
      </c>
      <c r="AC36" s="4">
        <f>MAX(Z36:AB36)</f>
        <v>0.71</v>
      </c>
      <c r="AD36" s="4">
        <f>AVERAGE(Z36:AB36)</f>
        <v>0.70666666666666667</v>
      </c>
      <c r="AE36" s="4">
        <v>35</v>
      </c>
      <c r="AF36" s="4">
        <v>1.29</v>
      </c>
      <c r="AG36" s="8">
        <v>0.27</v>
      </c>
      <c r="AH36" s="4">
        <v>20</v>
      </c>
      <c r="AI36" s="4">
        <v>70</v>
      </c>
      <c r="AJ36" s="4">
        <v>67.5</v>
      </c>
      <c r="AK36" s="4">
        <v>37.5</v>
      </c>
    </row>
    <row r="37" spans="1:37" x14ac:dyDescent="0.35">
      <c r="A37">
        <v>39</v>
      </c>
      <c r="B37" t="s">
        <v>45</v>
      </c>
      <c r="C37" t="s">
        <v>34</v>
      </c>
      <c r="D37" t="s">
        <v>35</v>
      </c>
      <c r="E37">
        <v>23</v>
      </c>
      <c r="F37">
        <v>182</v>
      </c>
      <c r="G37" s="4">
        <v>69.5</v>
      </c>
      <c r="H37" s="4">
        <f>G37/(F37/100)^2</f>
        <v>20.981765487259992</v>
      </c>
      <c r="I37" s="4">
        <v>9.1</v>
      </c>
      <c r="J37" s="4">
        <v>36.1</v>
      </c>
      <c r="K37" s="4">
        <v>41.1</v>
      </c>
      <c r="L37" s="4">
        <v>40.1</v>
      </c>
      <c r="M37" s="4">
        <v>40.5</v>
      </c>
      <c r="N37" s="4">
        <f>AVERAGE(K37:M37)</f>
        <v>40.56666666666667</v>
      </c>
      <c r="O37" s="4">
        <v>23.6</v>
      </c>
      <c r="P37" s="4">
        <v>23.4</v>
      </c>
      <c r="Q37" s="4">
        <v>23.5</v>
      </c>
      <c r="R37" s="4">
        <f>AVERAGE(O37:Q37)</f>
        <v>23.5</v>
      </c>
      <c r="S37" s="4">
        <v>24.95</v>
      </c>
      <c r="T37" s="4">
        <v>25.14</v>
      </c>
      <c r="U37" s="4">
        <v>24.45</v>
      </c>
      <c r="V37" s="4">
        <f>AVERAGE(S37:U37)</f>
        <v>24.846666666666668</v>
      </c>
      <c r="W37" s="4">
        <v>105</v>
      </c>
      <c r="X37" s="4">
        <f>W37/G37</f>
        <v>1.5107913669064748</v>
      </c>
      <c r="Y37" s="4">
        <v>73.5</v>
      </c>
      <c r="Z37" s="4">
        <v>0.54</v>
      </c>
      <c r="AA37" s="4">
        <v>0.55000000000000004</v>
      </c>
      <c r="AB37" s="4">
        <v>0.5</v>
      </c>
      <c r="AC37" s="4">
        <f>MAX(Z37:AB37)</f>
        <v>0.55000000000000004</v>
      </c>
      <c r="AD37" s="4">
        <f>AVERAGE(Z37:AB37)</f>
        <v>0.53</v>
      </c>
      <c r="AE37" s="4">
        <v>32</v>
      </c>
      <c r="AF37" s="4">
        <v>1.04</v>
      </c>
      <c r="AG37" s="8">
        <v>0.34</v>
      </c>
      <c r="AH37" s="4">
        <v>23</v>
      </c>
      <c r="AI37" s="4">
        <v>47.5</v>
      </c>
      <c r="AJ37" s="4">
        <v>52.5</v>
      </c>
      <c r="AK37" s="4">
        <v>20</v>
      </c>
    </row>
    <row r="38" spans="1:37" x14ac:dyDescent="0.35">
      <c r="A38">
        <v>40</v>
      </c>
      <c r="B38" t="s">
        <v>44</v>
      </c>
      <c r="C38" t="s">
        <v>38</v>
      </c>
      <c r="D38" t="s">
        <v>35</v>
      </c>
      <c r="E38">
        <v>23</v>
      </c>
      <c r="F38">
        <v>168</v>
      </c>
      <c r="G38" s="4">
        <v>67.3</v>
      </c>
      <c r="H38" s="4">
        <f>G38/(F38/100)^2</f>
        <v>23.84495464852608</v>
      </c>
      <c r="I38" s="4">
        <v>20.100000000000001</v>
      </c>
      <c r="J38" s="4">
        <v>30.3</v>
      </c>
      <c r="K38" s="4">
        <v>30.3</v>
      </c>
      <c r="L38" s="4">
        <v>32.5</v>
      </c>
      <c r="M38" s="4">
        <v>32.299999999999997</v>
      </c>
      <c r="N38" s="4">
        <f>AVERAGE(K38:M38)</f>
        <v>31.7</v>
      </c>
      <c r="O38" s="4">
        <v>24.7</v>
      </c>
      <c r="P38" s="4">
        <v>25.1</v>
      </c>
      <c r="Q38" s="4">
        <v>24.9</v>
      </c>
      <c r="R38" s="4">
        <f>AVERAGE(O38:Q38)</f>
        <v>24.899999999999995</v>
      </c>
      <c r="S38" s="4">
        <v>23.56</v>
      </c>
      <c r="T38" s="4">
        <v>25.32</v>
      </c>
      <c r="U38" s="4">
        <v>25.62</v>
      </c>
      <c r="V38" s="4">
        <f>AVERAGE(S38:U38)</f>
        <v>24.833333333333332</v>
      </c>
      <c r="W38" s="4">
        <v>80</v>
      </c>
      <c r="X38" s="4">
        <f>W38/G38</f>
        <v>1.1887072808320951</v>
      </c>
      <c r="Y38" s="4">
        <v>56</v>
      </c>
      <c r="Z38" s="4">
        <v>0.74</v>
      </c>
      <c r="AA38" s="4">
        <v>0.7</v>
      </c>
      <c r="AB38" s="4">
        <v>0.65</v>
      </c>
      <c r="AC38" s="4">
        <f>MAX(Z38:AB38)</f>
        <v>0.74</v>
      </c>
      <c r="AD38" s="4">
        <f>AVERAGE(Z38:AB38)</f>
        <v>0.69666666666666666</v>
      </c>
      <c r="AE38" s="4">
        <v>24</v>
      </c>
      <c r="AF38" s="4">
        <v>1.27</v>
      </c>
      <c r="AG38" s="8">
        <v>0.3</v>
      </c>
      <c r="AH38" s="4">
        <v>37</v>
      </c>
      <c r="AI38" s="4">
        <v>32.5</v>
      </c>
      <c r="AJ38" s="4">
        <v>45</v>
      </c>
      <c r="AK38" s="4">
        <v>20</v>
      </c>
    </row>
  </sheetData>
  <sortState xmlns:xlrd2="http://schemas.microsoft.com/office/spreadsheetml/2017/richdata2" ref="A2:AK38">
    <sortCondition ref="A2:A38"/>
  </sortState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FB1D-F404-49C0-82AB-B7F22D7F5FFD}">
  <dimension ref="A1:G242"/>
  <sheetViews>
    <sheetView tabSelected="1" workbookViewId="0">
      <pane ySplit="1" topLeftCell="A224" activePane="bottomLeft" state="frozen"/>
      <selection pane="bottomLeft" activeCell="I245" sqref="I245"/>
    </sheetView>
  </sheetViews>
  <sheetFormatPr baseColWidth="10" defaultRowHeight="14.5" x14ac:dyDescent="0.35"/>
  <cols>
    <col min="1" max="1" width="2.81640625" bestFit="1" customWidth="1"/>
    <col min="2" max="2" width="5.81640625" bestFit="1" customWidth="1"/>
    <col min="3" max="3" width="6.54296875" bestFit="1" customWidth="1"/>
    <col min="4" max="4" width="5.1796875" bestFit="1" customWidth="1"/>
    <col min="5" max="5" width="6.36328125" bestFit="1" customWidth="1"/>
    <col min="6" max="6" width="4.90625" bestFit="1" customWidth="1"/>
    <col min="7" max="7" width="6.81640625" bestFit="1" customWidth="1"/>
  </cols>
  <sheetData>
    <row r="1" spans="1:7" x14ac:dyDescent="0.35">
      <c r="A1" s="1" t="s">
        <v>0</v>
      </c>
      <c r="B1" s="1" t="s">
        <v>6</v>
      </c>
      <c r="C1" s="1" t="s">
        <v>1</v>
      </c>
      <c r="D1" s="2" t="s">
        <v>2</v>
      </c>
      <c r="E1" s="9" t="s">
        <v>3</v>
      </c>
      <c r="F1" s="3" t="s">
        <v>4</v>
      </c>
      <c r="G1" s="3" t="s">
        <v>5</v>
      </c>
    </row>
    <row r="2" spans="1:7" x14ac:dyDescent="0.35">
      <c r="A2">
        <v>1</v>
      </c>
      <c r="B2" t="s">
        <v>44</v>
      </c>
      <c r="C2" t="s">
        <v>34</v>
      </c>
      <c r="D2" t="s">
        <v>35</v>
      </c>
      <c r="E2" s="7">
        <v>50</v>
      </c>
      <c r="F2" s="4">
        <v>1.22</v>
      </c>
      <c r="G2" s="6">
        <v>598</v>
      </c>
    </row>
    <row r="3" spans="1:7" x14ac:dyDescent="0.35">
      <c r="A3">
        <v>1</v>
      </c>
      <c r="B3" t="s">
        <v>44</v>
      </c>
      <c r="C3" t="s">
        <v>34</v>
      </c>
      <c r="D3" t="s">
        <v>35</v>
      </c>
      <c r="E3" s="7">
        <v>80</v>
      </c>
      <c r="F3" s="4">
        <v>0.94</v>
      </c>
      <c r="G3" s="6">
        <v>588</v>
      </c>
    </row>
    <row r="4" spans="1:7" x14ac:dyDescent="0.35">
      <c r="A4">
        <v>1</v>
      </c>
      <c r="B4" t="s">
        <v>44</v>
      </c>
      <c r="C4" t="s">
        <v>34</v>
      </c>
      <c r="D4" t="s">
        <v>35</v>
      </c>
      <c r="E4" s="7">
        <v>120</v>
      </c>
      <c r="F4" s="4">
        <v>0.63</v>
      </c>
      <c r="G4" s="6">
        <v>741</v>
      </c>
    </row>
    <row r="5" spans="1:7" x14ac:dyDescent="0.35">
      <c r="A5">
        <v>1</v>
      </c>
      <c r="B5" t="s">
        <v>44</v>
      </c>
      <c r="C5" t="s">
        <v>34</v>
      </c>
      <c r="D5" t="s">
        <v>35</v>
      </c>
      <c r="E5" s="7">
        <v>140</v>
      </c>
      <c r="F5" s="4">
        <v>0.38</v>
      </c>
      <c r="G5" s="6">
        <v>522</v>
      </c>
    </row>
    <row r="6" spans="1:7" x14ac:dyDescent="0.35">
      <c r="A6">
        <v>1</v>
      </c>
      <c r="B6" t="s">
        <v>44</v>
      </c>
      <c r="C6" t="s">
        <v>34</v>
      </c>
      <c r="D6" t="s">
        <v>35</v>
      </c>
      <c r="E6" s="7">
        <v>145</v>
      </c>
      <c r="F6" s="4">
        <v>0.36</v>
      </c>
      <c r="G6" s="6">
        <v>512</v>
      </c>
    </row>
    <row r="7" spans="1:7" x14ac:dyDescent="0.35">
      <c r="A7">
        <v>2</v>
      </c>
      <c r="B7" t="s">
        <v>44</v>
      </c>
      <c r="C7" t="s">
        <v>34</v>
      </c>
      <c r="D7" t="s">
        <v>35</v>
      </c>
      <c r="E7" s="7">
        <v>40</v>
      </c>
      <c r="F7" s="4">
        <v>1.23</v>
      </c>
      <c r="G7" s="6">
        <v>482.65</v>
      </c>
    </row>
    <row r="8" spans="1:7" x14ac:dyDescent="0.35">
      <c r="A8">
        <v>2</v>
      </c>
      <c r="B8" t="s">
        <v>44</v>
      </c>
      <c r="C8" t="s">
        <v>34</v>
      </c>
      <c r="D8" t="s">
        <v>35</v>
      </c>
      <c r="E8" s="7">
        <v>80</v>
      </c>
      <c r="F8" s="4">
        <v>0.9</v>
      </c>
      <c r="G8" s="6">
        <v>706.32</v>
      </c>
    </row>
    <row r="9" spans="1:7" x14ac:dyDescent="0.35">
      <c r="A9">
        <v>2</v>
      </c>
      <c r="B9" t="s">
        <v>44</v>
      </c>
      <c r="C9" t="s">
        <v>34</v>
      </c>
      <c r="D9" t="s">
        <v>35</v>
      </c>
      <c r="E9" s="7">
        <v>120</v>
      </c>
      <c r="F9" s="4">
        <v>0.6</v>
      </c>
      <c r="G9" s="6">
        <v>706.32</v>
      </c>
    </row>
    <row r="10" spans="1:7" x14ac:dyDescent="0.35">
      <c r="A10">
        <v>2</v>
      </c>
      <c r="B10" t="s">
        <v>44</v>
      </c>
      <c r="C10" t="s">
        <v>34</v>
      </c>
      <c r="D10" t="s">
        <v>35</v>
      </c>
      <c r="E10" s="7">
        <v>140</v>
      </c>
      <c r="F10" s="4">
        <v>0.42</v>
      </c>
      <c r="G10" s="6">
        <v>576.83000000000004</v>
      </c>
    </row>
    <row r="11" spans="1:7" x14ac:dyDescent="0.35">
      <c r="A11">
        <v>2</v>
      </c>
      <c r="B11" t="s">
        <v>44</v>
      </c>
      <c r="C11" t="s">
        <v>34</v>
      </c>
      <c r="D11" t="s">
        <v>35</v>
      </c>
      <c r="E11" s="7">
        <v>150</v>
      </c>
      <c r="F11" s="4">
        <v>0.35</v>
      </c>
      <c r="G11" s="6">
        <v>515.03</v>
      </c>
    </row>
    <row r="12" spans="1:7" x14ac:dyDescent="0.35">
      <c r="A12">
        <v>2</v>
      </c>
      <c r="B12" t="s">
        <v>44</v>
      </c>
      <c r="C12" t="s">
        <v>34</v>
      </c>
      <c r="D12" t="s">
        <v>35</v>
      </c>
      <c r="E12" s="7">
        <v>160</v>
      </c>
      <c r="F12" s="4">
        <v>0.31</v>
      </c>
      <c r="G12" s="6">
        <v>486.58</v>
      </c>
    </row>
    <row r="13" spans="1:7" x14ac:dyDescent="0.35">
      <c r="A13">
        <v>3</v>
      </c>
      <c r="B13" t="s">
        <v>44</v>
      </c>
      <c r="C13" t="s">
        <v>34</v>
      </c>
      <c r="D13" t="s">
        <v>35</v>
      </c>
      <c r="E13" s="7">
        <v>40</v>
      </c>
      <c r="F13" s="4">
        <v>1.02</v>
      </c>
      <c r="G13" s="6">
        <v>400.25</v>
      </c>
    </row>
    <row r="14" spans="1:7" x14ac:dyDescent="0.35">
      <c r="A14">
        <v>3</v>
      </c>
      <c r="B14" t="s">
        <v>44</v>
      </c>
      <c r="C14" t="s">
        <v>34</v>
      </c>
      <c r="D14" t="s">
        <v>35</v>
      </c>
      <c r="E14" s="7">
        <v>60</v>
      </c>
      <c r="F14" s="4">
        <v>0.91</v>
      </c>
      <c r="G14" s="6">
        <v>535.63</v>
      </c>
    </row>
    <row r="15" spans="1:7" x14ac:dyDescent="0.35">
      <c r="A15">
        <v>3</v>
      </c>
      <c r="B15" t="s">
        <v>44</v>
      </c>
      <c r="C15" t="s">
        <v>34</v>
      </c>
      <c r="D15" t="s">
        <v>35</v>
      </c>
      <c r="E15" s="7">
        <v>80</v>
      </c>
      <c r="F15" s="4">
        <v>0.63</v>
      </c>
      <c r="G15" s="6">
        <v>494.42</v>
      </c>
    </row>
    <row r="16" spans="1:7" x14ac:dyDescent="0.35">
      <c r="A16">
        <v>3</v>
      </c>
      <c r="B16" t="s">
        <v>44</v>
      </c>
      <c r="C16" t="s">
        <v>34</v>
      </c>
      <c r="D16" t="s">
        <v>35</v>
      </c>
      <c r="E16" s="7">
        <v>92.5</v>
      </c>
      <c r="F16" s="4">
        <v>0.52</v>
      </c>
      <c r="G16" s="6">
        <v>471.86</v>
      </c>
    </row>
    <row r="17" spans="1:7" x14ac:dyDescent="0.35">
      <c r="A17">
        <v>3</v>
      </c>
      <c r="B17" t="s">
        <v>44</v>
      </c>
      <c r="C17" t="s">
        <v>34</v>
      </c>
      <c r="D17" t="s">
        <v>35</v>
      </c>
      <c r="E17" s="7">
        <v>100</v>
      </c>
      <c r="F17" s="4">
        <v>0.44</v>
      </c>
      <c r="G17" s="6">
        <v>431.64</v>
      </c>
    </row>
    <row r="18" spans="1:7" x14ac:dyDescent="0.35">
      <c r="A18">
        <v>5</v>
      </c>
      <c r="B18" t="s">
        <v>44</v>
      </c>
      <c r="C18" t="s">
        <v>38</v>
      </c>
      <c r="D18" t="s">
        <v>35</v>
      </c>
      <c r="E18" s="7">
        <v>20</v>
      </c>
      <c r="F18" s="4">
        <v>1.3</v>
      </c>
      <c r="G18" s="6">
        <v>255.06</v>
      </c>
    </row>
    <row r="19" spans="1:7" x14ac:dyDescent="0.35">
      <c r="A19">
        <v>5</v>
      </c>
      <c r="B19" t="s">
        <v>44</v>
      </c>
      <c r="C19" t="s">
        <v>38</v>
      </c>
      <c r="D19" t="s">
        <v>35</v>
      </c>
      <c r="E19" s="7">
        <v>40</v>
      </c>
      <c r="F19" s="4">
        <v>1.05</v>
      </c>
      <c r="G19" s="6">
        <v>412.02</v>
      </c>
    </row>
    <row r="20" spans="1:7" x14ac:dyDescent="0.35">
      <c r="A20">
        <v>5</v>
      </c>
      <c r="B20" t="s">
        <v>44</v>
      </c>
      <c r="C20" t="s">
        <v>38</v>
      </c>
      <c r="D20" t="s">
        <v>35</v>
      </c>
      <c r="E20" s="7">
        <v>50</v>
      </c>
      <c r="F20" s="4">
        <v>0.72</v>
      </c>
      <c r="G20" s="6">
        <v>353.16</v>
      </c>
    </row>
    <row r="21" spans="1:7" x14ac:dyDescent="0.35">
      <c r="A21">
        <v>5</v>
      </c>
      <c r="B21" t="s">
        <v>44</v>
      </c>
      <c r="C21" t="s">
        <v>38</v>
      </c>
      <c r="D21" t="s">
        <v>35</v>
      </c>
      <c r="E21" s="7">
        <v>62.5</v>
      </c>
      <c r="F21" s="4">
        <v>0.62</v>
      </c>
      <c r="G21" s="6">
        <v>380.14</v>
      </c>
    </row>
    <row r="22" spans="1:7" x14ac:dyDescent="0.35">
      <c r="A22">
        <v>5</v>
      </c>
      <c r="B22" t="s">
        <v>44</v>
      </c>
      <c r="C22" t="s">
        <v>38</v>
      </c>
      <c r="D22" t="s">
        <v>35</v>
      </c>
      <c r="E22" s="7">
        <v>70</v>
      </c>
      <c r="F22" s="4">
        <v>0.45</v>
      </c>
      <c r="G22" s="6">
        <v>309.02</v>
      </c>
    </row>
    <row r="23" spans="1:7" x14ac:dyDescent="0.35">
      <c r="A23">
        <v>5</v>
      </c>
      <c r="B23" t="s">
        <v>44</v>
      </c>
      <c r="C23" t="s">
        <v>38</v>
      </c>
      <c r="D23" t="s">
        <v>35</v>
      </c>
      <c r="E23" s="7">
        <v>75</v>
      </c>
      <c r="F23" s="4">
        <v>0.42</v>
      </c>
      <c r="G23" s="6">
        <v>309.02</v>
      </c>
    </row>
    <row r="24" spans="1:7" x14ac:dyDescent="0.35">
      <c r="A24">
        <v>5</v>
      </c>
      <c r="B24" t="s">
        <v>44</v>
      </c>
      <c r="C24" t="s">
        <v>38</v>
      </c>
      <c r="D24" t="s">
        <v>35</v>
      </c>
      <c r="E24" s="7">
        <v>80</v>
      </c>
      <c r="F24" s="4">
        <v>0.3</v>
      </c>
      <c r="G24" s="6">
        <v>235.44</v>
      </c>
    </row>
    <row r="25" spans="1:7" x14ac:dyDescent="0.35">
      <c r="A25">
        <v>5</v>
      </c>
      <c r="B25" t="s">
        <v>44</v>
      </c>
      <c r="C25" t="s">
        <v>38</v>
      </c>
      <c r="D25" t="s">
        <v>35</v>
      </c>
      <c r="E25" s="7">
        <v>85</v>
      </c>
      <c r="F25" s="4">
        <v>0.31</v>
      </c>
      <c r="G25" s="6">
        <v>258.49</v>
      </c>
    </row>
    <row r="26" spans="1:7" x14ac:dyDescent="0.35">
      <c r="A26">
        <v>6</v>
      </c>
      <c r="B26" t="s">
        <v>45</v>
      </c>
      <c r="C26" t="s">
        <v>34</v>
      </c>
      <c r="D26" t="s">
        <v>35</v>
      </c>
      <c r="E26" s="7">
        <v>30</v>
      </c>
      <c r="F26" s="4">
        <v>1.23</v>
      </c>
      <c r="G26" s="6">
        <v>361.99</v>
      </c>
    </row>
    <row r="27" spans="1:7" x14ac:dyDescent="0.35">
      <c r="A27">
        <v>6</v>
      </c>
      <c r="B27" t="s">
        <v>45</v>
      </c>
      <c r="C27" t="s">
        <v>34</v>
      </c>
      <c r="D27" t="s">
        <v>35</v>
      </c>
      <c r="E27" s="7">
        <v>60</v>
      </c>
      <c r="F27" s="4">
        <v>1.08</v>
      </c>
      <c r="G27" s="6">
        <v>635.69000000000005</v>
      </c>
    </row>
    <row r="28" spans="1:7" x14ac:dyDescent="0.35">
      <c r="A28">
        <v>6</v>
      </c>
      <c r="B28" t="s">
        <v>45</v>
      </c>
      <c r="C28" t="s">
        <v>34</v>
      </c>
      <c r="D28" t="s">
        <v>35</v>
      </c>
      <c r="E28" s="7">
        <v>80</v>
      </c>
      <c r="F28" s="4">
        <v>0.85</v>
      </c>
      <c r="G28" s="6">
        <v>667.08</v>
      </c>
    </row>
    <row r="29" spans="1:7" x14ac:dyDescent="0.35">
      <c r="A29">
        <v>6</v>
      </c>
      <c r="B29" t="s">
        <v>45</v>
      </c>
      <c r="C29" t="s">
        <v>34</v>
      </c>
      <c r="D29" t="s">
        <v>35</v>
      </c>
      <c r="E29" s="7">
        <v>95</v>
      </c>
      <c r="F29" s="4">
        <v>0.72</v>
      </c>
      <c r="G29" s="6">
        <v>671</v>
      </c>
    </row>
    <row r="30" spans="1:7" x14ac:dyDescent="0.35">
      <c r="A30">
        <v>6</v>
      </c>
      <c r="B30" t="s">
        <v>45</v>
      </c>
      <c r="C30" t="s">
        <v>34</v>
      </c>
      <c r="D30" t="s">
        <v>35</v>
      </c>
      <c r="E30" s="7">
        <v>105</v>
      </c>
      <c r="F30" s="4">
        <v>0.65</v>
      </c>
      <c r="G30" s="6">
        <v>669.53</v>
      </c>
    </row>
    <row r="31" spans="1:7" x14ac:dyDescent="0.35">
      <c r="A31">
        <v>6</v>
      </c>
      <c r="B31" t="s">
        <v>45</v>
      </c>
      <c r="C31" t="s">
        <v>34</v>
      </c>
      <c r="D31" t="s">
        <v>35</v>
      </c>
      <c r="E31" s="7">
        <v>115</v>
      </c>
      <c r="F31" s="4">
        <v>0.56000000000000005</v>
      </c>
      <c r="G31" s="6">
        <v>631.76</v>
      </c>
    </row>
    <row r="32" spans="1:7" x14ac:dyDescent="0.35">
      <c r="A32">
        <v>6</v>
      </c>
      <c r="B32" t="s">
        <v>45</v>
      </c>
      <c r="C32" t="s">
        <v>34</v>
      </c>
      <c r="D32" t="s">
        <v>35</v>
      </c>
      <c r="E32" s="7">
        <v>125</v>
      </c>
      <c r="F32" s="4">
        <v>0.56000000000000005</v>
      </c>
      <c r="G32" s="6">
        <v>686.7</v>
      </c>
    </row>
    <row r="33" spans="1:7" x14ac:dyDescent="0.35">
      <c r="A33">
        <v>6</v>
      </c>
      <c r="B33" t="s">
        <v>45</v>
      </c>
      <c r="C33" t="s">
        <v>34</v>
      </c>
      <c r="D33" t="s">
        <v>35</v>
      </c>
      <c r="E33" s="7">
        <v>140</v>
      </c>
      <c r="F33" s="4">
        <v>0.46</v>
      </c>
      <c r="G33" s="6">
        <v>631.76</v>
      </c>
    </row>
    <row r="34" spans="1:7" x14ac:dyDescent="0.35">
      <c r="A34">
        <v>6</v>
      </c>
      <c r="B34" t="s">
        <v>45</v>
      </c>
      <c r="C34" t="s">
        <v>34</v>
      </c>
      <c r="D34" t="s">
        <v>35</v>
      </c>
      <c r="E34" s="7">
        <v>150</v>
      </c>
      <c r="F34" s="4">
        <v>0.44</v>
      </c>
      <c r="G34" s="6">
        <v>647.46</v>
      </c>
    </row>
    <row r="35" spans="1:7" x14ac:dyDescent="0.35">
      <c r="A35">
        <v>6</v>
      </c>
      <c r="B35" t="s">
        <v>45</v>
      </c>
      <c r="C35" t="s">
        <v>34</v>
      </c>
      <c r="D35" t="s">
        <v>35</v>
      </c>
      <c r="E35" s="7">
        <v>155</v>
      </c>
      <c r="F35" s="4">
        <v>0.32</v>
      </c>
      <c r="G35" s="6">
        <v>486.58</v>
      </c>
    </row>
    <row r="36" spans="1:7" x14ac:dyDescent="0.35">
      <c r="A36">
        <v>7</v>
      </c>
      <c r="B36" t="s">
        <v>44</v>
      </c>
      <c r="C36" t="s">
        <v>38</v>
      </c>
      <c r="D36" t="s">
        <v>35</v>
      </c>
      <c r="E36" s="7">
        <v>20</v>
      </c>
      <c r="F36" s="4">
        <v>0.99</v>
      </c>
      <c r="G36" s="6">
        <v>194.24</v>
      </c>
    </row>
    <row r="37" spans="1:7" x14ac:dyDescent="0.35">
      <c r="A37">
        <v>7</v>
      </c>
      <c r="B37" t="s">
        <v>44</v>
      </c>
      <c r="C37" t="s">
        <v>38</v>
      </c>
      <c r="D37" t="s">
        <v>35</v>
      </c>
      <c r="E37" s="7">
        <v>35</v>
      </c>
      <c r="F37" s="4">
        <v>0.83</v>
      </c>
      <c r="G37" s="6">
        <v>284.98</v>
      </c>
    </row>
    <row r="38" spans="1:7" x14ac:dyDescent="0.35">
      <c r="A38">
        <v>7</v>
      </c>
      <c r="B38" t="s">
        <v>44</v>
      </c>
      <c r="C38" t="s">
        <v>38</v>
      </c>
      <c r="D38" t="s">
        <v>35</v>
      </c>
      <c r="E38" s="7">
        <v>45</v>
      </c>
      <c r="F38" s="4">
        <v>0.74</v>
      </c>
      <c r="G38" s="6">
        <v>326.67</v>
      </c>
    </row>
    <row r="39" spans="1:7" x14ac:dyDescent="0.35">
      <c r="A39">
        <v>7</v>
      </c>
      <c r="B39" t="s">
        <v>44</v>
      </c>
      <c r="C39" t="s">
        <v>38</v>
      </c>
      <c r="D39" t="s">
        <v>35</v>
      </c>
      <c r="E39" s="7">
        <v>60</v>
      </c>
      <c r="F39" s="4">
        <v>0.55000000000000004</v>
      </c>
      <c r="G39" s="6">
        <v>323.73</v>
      </c>
    </row>
    <row r="40" spans="1:7" x14ac:dyDescent="0.35">
      <c r="A40">
        <v>7</v>
      </c>
      <c r="B40" t="s">
        <v>44</v>
      </c>
      <c r="C40" t="s">
        <v>38</v>
      </c>
      <c r="D40" t="s">
        <v>35</v>
      </c>
      <c r="E40" s="7">
        <v>65</v>
      </c>
      <c r="F40" s="4">
        <v>0.43</v>
      </c>
      <c r="G40" s="6">
        <v>274.19</v>
      </c>
    </row>
    <row r="41" spans="1:7" x14ac:dyDescent="0.35">
      <c r="A41">
        <v>7</v>
      </c>
      <c r="B41" t="s">
        <v>44</v>
      </c>
      <c r="C41" t="s">
        <v>38</v>
      </c>
      <c r="D41" t="s">
        <v>35</v>
      </c>
      <c r="E41" s="7">
        <v>70</v>
      </c>
      <c r="F41" s="4">
        <v>0.51</v>
      </c>
      <c r="G41" s="6">
        <v>350.22</v>
      </c>
    </row>
    <row r="42" spans="1:7" x14ac:dyDescent="0.35">
      <c r="A42">
        <v>8</v>
      </c>
      <c r="B42" t="s">
        <v>45</v>
      </c>
      <c r="C42" t="s">
        <v>34</v>
      </c>
      <c r="D42" t="s">
        <v>35</v>
      </c>
      <c r="E42" s="7">
        <v>30</v>
      </c>
      <c r="F42" s="4">
        <v>0.97</v>
      </c>
      <c r="G42" s="6">
        <v>285.47000000000003</v>
      </c>
    </row>
    <row r="43" spans="1:7" x14ac:dyDescent="0.35">
      <c r="A43">
        <v>8</v>
      </c>
      <c r="B43" t="s">
        <v>45</v>
      </c>
      <c r="C43" t="s">
        <v>34</v>
      </c>
      <c r="D43" t="s">
        <v>35</v>
      </c>
      <c r="E43" s="7">
        <v>60</v>
      </c>
      <c r="F43" s="4">
        <v>0.65</v>
      </c>
      <c r="G43" s="6">
        <v>382.59</v>
      </c>
    </row>
    <row r="44" spans="1:7" x14ac:dyDescent="0.35">
      <c r="A44">
        <v>8</v>
      </c>
      <c r="B44" t="s">
        <v>45</v>
      </c>
      <c r="C44" t="s">
        <v>34</v>
      </c>
      <c r="D44" t="s">
        <v>35</v>
      </c>
      <c r="E44" s="7">
        <v>75</v>
      </c>
      <c r="F44" s="4">
        <v>0.39</v>
      </c>
      <c r="G44" s="6">
        <v>286.94</v>
      </c>
    </row>
    <row r="45" spans="1:7" x14ac:dyDescent="0.35">
      <c r="A45">
        <v>8</v>
      </c>
      <c r="B45" t="s">
        <v>45</v>
      </c>
      <c r="C45" t="s">
        <v>34</v>
      </c>
      <c r="D45" t="s">
        <v>35</v>
      </c>
      <c r="E45" s="7">
        <v>92.5</v>
      </c>
      <c r="F45" s="4">
        <v>0.36</v>
      </c>
      <c r="G45" s="6">
        <v>326.67</v>
      </c>
    </row>
    <row r="46" spans="1:7" x14ac:dyDescent="0.35">
      <c r="A46">
        <v>8</v>
      </c>
      <c r="B46" t="s">
        <v>45</v>
      </c>
      <c r="C46" t="s">
        <v>34</v>
      </c>
      <c r="D46" t="s">
        <v>35</v>
      </c>
      <c r="E46" s="7">
        <v>95</v>
      </c>
      <c r="F46" s="4">
        <v>0.28999999999999998</v>
      </c>
      <c r="G46" s="6">
        <v>270.27</v>
      </c>
    </row>
    <row r="47" spans="1:7" x14ac:dyDescent="0.35">
      <c r="A47">
        <v>9</v>
      </c>
      <c r="B47" t="s">
        <v>44</v>
      </c>
      <c r="C47" t="s">
        <v>34</v>
      </c>
      <c r="D47" t="s">
        <v>35</v>
      </c>
      <c r="E47" s="7">
        <v>40</v>
      </c>
      <c r="F47" s="4">
        <v>1.38</v>
      </c>
      <c r="G47" s="6">
        <v>533</v>
      </c>
    </row>
    <row r="48" spans="1:7" x14ac:dyDescent="0.35">
      <c r="A48">
        <v>9</v>
      </c>
      <c r="B48" t="s">
        <v>44</v>
      </c>
      <c r="C48" t="s">
        <v>34</v>
      </c>
      <c r="D48" t="s">
        <v>35</v>
      </c>
      <c r="E48" s="7">
        <v>70</v>
      </c>
      <c r="F48" s="4">
        <v>1.04</v>
      </c>
      <c r="G48" s="6">
        <v>723</v>
      </c>
    </row>
    <row r="49" spans="1:7" x14ac:dyDescent="0.35">
      <c r="A49">
        <v>9</v>
      </c>
      <c r="B49" t="s">
        <v>44</v>
      </c>
      <c r="C49" t="s">
        <v>34</v>
      </c>
      <c r="D49" t="s">
        <v>35</v>
      </c>
      <c r="E49" s="7">
        <v>90</v>
      </c>
      <c r="F49" s="4">
        <v>0.85</v>
      </c>
      <c r="G49" s="6">
        <v>766</v>
      </c>
    </row>
    <row r="50" spans="1:7" x14ac:dyDescent="0.35">
      <c r="A50">
        <v>9</v>
      </c>
      <c r="B50" t="s">
        <v>44</v>
      </c>
      <c r="C50" t="s">
        <v>34</v>
      </c>
      <c r="D50" t="s">
        <v>35</v>
      </c>
      <c r="E50" s="7">
        <v>110</v>
      </c>
      <c r="F50" s="4">
        <v>0.59</v>
      </c>
      <c r="G50" s="6">
        <v>647</v>
      </c>
    </row>
    <row r="51" spans="1:7" x14ac:dyDescent="0.35">
      <c r="A51">
        <v>9</v>
      </c>
      <c r="B51" t="s">
        <v>44</v>
      </c>
      <c r="C51" t="s">
        <v>34</v>
      </c>
      <c r="D51" t="s">
        <v>35</v>
      </c>
      <c r="E51" s="7">
        <v>120</v>
      </c>
      <c r="F51" s="4">
        <v>0.34</v>
      </c>
      <c r="G51" s="6">
        <v>405</v>
      </c>
    </row>
    <row r="52" spans="1:7" x14ac:dyDescent="0.35">
      <c r="A52">
        <v>9</v>
      </c>
      <c r="B52" t="s">
        <v>44</v>
      </c>
      <c r="C52" t="s">
        <v>34</v>
      </c>
      <c r="D52" t="s">
        <v>35</v>
      </c>
      <c r="E52" s="7">
        <v>125</v>
      </c>
      <c r="F52" s="4">
        <v>0.28000000000000003</v>
      </c>
      <c r="G52" s="6">
        <v>347</v>
      </c>
    </row>
    <row r="53" spans="1:7" x14ac:dyDescent="0.35">
      <c r="A53">
        <v>10</v>
      </c>
      <c r="B53" t="s">
        <v>45</v>
      </c>
      <c r="C53" t="s">
        <v>38</v>
      </c>
      <c r="D53" t="s">
        <v>35</v>
      </c>
      <c r="E53" s="7">
        <v>20</v>
      </c>
      <c r="F53" s="4">
        <v>1.33</v>
      </c>
      <c r="G53" s="6">
        <v>260.95</v>
      </c>
    </row>
    <row r="54" spans="1:7" x14ac:dyDescent="0.35">
      <c r="A54">
        <v>10</v>
      </c>
      <c r="B54" t="s">
        <v>45</v>
      </c>
      <c r="C54" t="s">
        <v>38</v>
      </c>
      <c r="D54" t="s">
        <v>35</v>
      </c>
      <c r="E54" s="7">
        <v>30</v>
      </c>
      <c r="F54" s="4">
        <v>1.07</v>
      </c>
      <c r="G54" s="6">
        <v>314.89999999999998</v>
      </c>
    </row>
    <row r="55" spans="1:7" x14ac:dyDescent="0.35">
      <c r="A55">
        <v>10</v>
      </c>
      <c r="B55" t="s">
        <v>45</v>
      </c>
      <c r="C55" t="s">
        <v>38</v>
      </c>
      <c r="D55" t="s">
        <v>35</v>
      </c>
      <c r="E55" s="7">
        <v>42.5</v>
      </c>
      <c r="F55" s="4">
        <v>0.77</v>
      </c>
      <c r="G55" s="6">
        <v>321.02999999999997</v>
      </c>
    </row>
    <row r="56" spans="1:7" x14ac:dyDescent="0.35">
      <c r="A56">
        <v>10</v>
      </c>
      <c r="B56" t="s">
        <v>45</v>
      </c>
      <c r="C56" t="s">
        <v>38</v>
      </c>
      <c r="D56" t="s">
        <v>35</v>
      </c>
      <c r="E56" s="7">
        <v>50</v>
      </c>
      <c r="F56" s="4">
        <v>0.59</v>
      </c>
      <c r="G56" s="6">
        <v>289.39999999999998</v>
      </c>
    </row>
    <row r="57" spans="1:7" x14ac:dyDescent="0.35">
      <c r="A57">
        <v>10</v>
      </c>
      <c r="B57" t="s">
        <v>45</v>
      </c>
      <c r="C57" t="s">
        <v>38</v>
      </c>
      <c r="D57" t="s">
        <v>35</v>
      </c>
      <c r="E57" s="7">
        <v>55</v>
      </c>
      <c r="F57" s="4">
        <v>0.52</v>
      </c>
      <c r="G57" s="6">
        <v>280.57</v>
      </c>
    </row>
    <row r="58" spans="1:7" x14ac:dyDescent="0.35">
      <c r="A58">
        <v>10</v>
      </c>
      <c r="B58" t="s">
        <v>45</v>
      </c>
      <c r="C58" t="s">
        <v>38</v>
      </c>
      <c r="D58" t="s">
        <v>35</v>
      </c>
      <c r="E58" s="7">
        <v>60</v>
      </c>
      <c r="F58" s="4">
        <v>0.41</v>
      </c>
      <c r="G58" s="6">
        <v>241.33</v>
      </c>
    </row>
    <row r="59" spans="1:7" x14ac:dyDescent="0.35">
      <c r="A59">
        <v>10</v>
      </c>
      <c r="B59" t="s">
        <v>45</v>
      </c>
      <c r="C59" t="s">
        <v>38</v>
      </c>
      <c r="D59" t="s">
        <v>35</v>
      </c>
      <c r="E59" s="7">
        <v>65</v>
      </c>
      <c r="F59" s="4">
        <v>0.32</v>
      </c>
      <c r="G59" s="6">
        <v>204.05</v>
      </c>
    </row>
    <row r="60" spans="1:7" x14ac:dyDescent="0.35">
      <c r="A60">
        <v>10</v>
      </c>
      <c r="B60" t="s">
        <v>45</v>
      </c>
      <c r="C60" t="s">
        <v>38</v>
      </c>
      <c r="D60" t="s">
        <v>35</v>
      </c>
      <c r="E60" s="7">
        <v>70</v>
      </c>
      <c r="F60" s="4">
        <v>0.23</v>
      </c>
      <c r="G60" s="6">
        <v>157.94</v>
      </c>
    </row>
    <row r="61" spans="1:7" x14ac:dyDescent="0.35">
      <c r="A61">
        <v>11</v>
      </c>
      <c r="B61" t="s">
        <v>45</v>
      </c>
      <c r="C61" t="s">
        <v>38</v>
      </c>
      <c r="D61" t="s">
        <v>35</v>
      </c>
      <c r="E61" s="7">
        <v>20</v>
      </c>
      <c r="F61" s="4">
        <v>1.08</v>
      </c>
      <c r="G61" s="6">
        <v>211.9</v>
      </c>
    </row>
    <row r="62" spans="1:7" x14ac:dyDescent="0.35">
      <c r="A62">
        <v>11</v>
      </c>
      <c r="B62" t="s">
        <v>45</v>
      </c>
      <c r="C62" t="s">
        <v>38</v>
      </c>
      <c r="D62" t="s">
        <v>35</v>
      </c>
      <c r="E62" s="7">
        <v>40</v>
      </c>
      <c r="F62" s="4">
        <v>0.74</v>
      </c>
      <c r="G62" s="6">
        <v>290.38</v>
      </c>
    </row>
    <row r="63" spans="1:7" x14ac:dyDescent="0.35">
      <c r="A63">
        <v>11</v>
      </c>
      <c r="B63" t="s">
        <v>45</v>
      </c>
      <c r="C63" t="s">
        <v>38</v>
      </c>
      <c r="D63" t="s">
        <v>35</v>
      </c>
      <c r="E63" s="7">
        <v>50</v>
      </c>
      <c r="F63" s="4">
        <v>0.62</v>
      </c>
      <c r="G63" s="6">
        <v>304.11</v>
      </c>
    </row>
    <row r="64" spans="1:7" x14ac:dyDescent="0.35">
      <c r="A64">
        <v>11</v>
      </c>
      <c r="B64" t="s">
        <v>45</v>
      </c>
      <c r="C64" t="s">
        <v>38</v>
      </c>
      <c r="D64" t="s">
        <v>35</v>
      </c>
      <c r="E64" s="7">
        <v>62.5</v>
      </c>
      <c r="F64" s="4">
        <v>0.51</v>
      </c>
      <c r="G64" s="6">
        <v>312.69</v>
      </c>
    </row>
    <row r="65" spans="1:7" x14ac:dyDescent="0.35">
      <c r="A65">
        <v>11</v>
      </c>
      <c r="B65" t="s">
        <v>45</v>
      </c>
      <c r="C65" t="s">
        <v>38</v>
      </c>
      <c r="D65" t="s">
        <v>35</v>
      </c>
      <c r="E65" s="7">
        <v>67.5</v>
      </c>
      <c r="F65" s="4">
        <v>0.39</v>
      </c>
      <c r="G65" s="6">
        <v>258.25</v>
      </c>
    </row>
    <row r="66" spans="1:7" x14ac:dyDescent="0.35">
      <c r="A66">
        <v>11</v>
      </c>
      <c r="B66" t="s">
        <v>45</v>
      </c>
      <c r="C66" t="s">
        <v>38</v>
      </c>
      <c r="D66" t="s">
        <v>35</v>
      </c>
      <c r="E66" s="7">
        <v>72.5</v>
      </c>
      <c r="F66" s="4">
        <v>0.35</v>
      </c>
      <c r="G66" s="6">
        <v>248.93</v>
      </c>
    </row>
    <row r="67" spans="1:7" x14ac:dyDescent="0.35">
      <c r="A67">
        <v>12</v>
      </c>
      <c r="B67" t="s">
        <v>45</v>
      </c>
      <c r="C67" t="s">
        <v>34</v>
      </c>
      <c r="D67" t="s">
        <v>35</v>
      </c>
      <c r="E67" s="7">
        <v>40</v>
      </c>
      <c r="F67" s="4">
        <v>1.1499999999999999</v>
      </c>
      <c r="G67" s="6">
        <v>451.26</v>
      </c>
    </row>
    <row r="68" spans="1:7" x14ac:dyDescent="0.35">
      <c r="A68">
        <v>12</v>
      </c>
      <c r="B68" t="s">
        <v>45</v>
      </c>
      <c r="C68" t="s">
        <v>34</v>
      </c>
      <c r="D68" t="s">
        <v>35</v>
      </c>
      <c r="E68" s="7">
        <v>60</v>
      </c>
      <c r="F68" s="4">
        <v>1.1000000000000001</v>
      </c>
      <c r="G68" s="6">
        <v>647.46</v>
      </c>
    </row>
    <row r="69" spans="1:7" x14ac:dyDescent="0.35">
      <c r="A69">
        <v>12</v>
      </c>
      <c r="B69" t="s">
        <v>45</v>
      </c>
      <c r="C69" t="s">
        <v>34</v>
      </c>
      <c r="D69" t="s">
        <v>35</v>
      </c>
      <c r="E69" s="7">
        <v>80</v>
      </c>
      <c r="F69" s="4">
        <v>0.8</v>
      </c>
      <c r="G69" s="6">
        <v>627.84</v>
      </c>
    </row>
    <row r="70" spans="1:7" x14ac:dyDescent="0.35">
      <c r="A70">
        <v>12</v>
      </c>
      <c r="B70" t="s">
        <v>45</v>
      </c>
      <c r="C70" t="s">
        <v>34</v>
      </c>
      <c r="D70" t="s">
        <v>35</v>
      </c>
      <c r="E70" s="7">
        <v>90</v>
      </c>
      <c r="F70" s="4">
        <v>0.7</v>
      </c>
      <c r="G70" s="6">
        <v>618.03</v>
      </c>
    </row>
    <row r="71" spans="1:7" x14ac:dyDescent="0.35">
      <c r="A71">
        <v>12</v>
      </c>
      <c r="B71" t="s">
        <v>45</v>
      </c>
      <c r="C71" t="s">
        <v>34</v>
      </c>
      <c r="D71" t="s">
        <v>35</v>
      </c>
      <c r="E71" s="7">
        <v>100</v>
      </c>
      <c r="F71" s="4">
        <v>0.68</v>
      </c>
      <c r="G71" s="6">
        <v>667.08</v>
      </c>
    </row>
    <row r="72" spans="1:7" x14ac:dyDescent="0.35">
      <c r="A72">
        <v>12</v>
      </c>
      <c r="B72" t="s">
        <v>45</v>
      </c>
      <c r="C72" t="s">
        <v>34</v>
      </c>
      <c r="D72" t="s">
        <v>35</v>
      </c>
      <c r="E72" s="7">
        <v>110</v>
      </c>
      <c r="F72" s="4">
        <v>0.71</v>
      </c>
      <c r="G72" s="6">
        <v>766.16</v>
      </c>
    </row>
    <row r="73" spans="1:7" x14ac:dyDescent="0.35">
      <c r="A73">
        <v>12</v>
      </c>
      <c r="B73" t="s">
        <v>45</v>
      </c>
      <c r="C73" t="s">
        <v>34</v>
      </c>
      <c r="D73" t="s">
        <v>35</v>
      </c>
      <c r="E73" s="7">
        <v>120</v>
      </c>
      <c r="F73" s="4">
        <v>0.61</v>
      </c>
      <c r="G73" s="6">
        <v>718.09</v>
      </c>
    </row>
    <row r="74" spans="1:7" x14ac:dyDescent="0.35">
      <c r="A74">
        <v>12</v>
      </c>
      <c r="B74" t="s">
        <v>45</v>
      </c>
      <c r="C74" t="s">
        <v>34</v>
      </c>
      <c r="D74" t="s">
        <v>35</v>
      </c>
      <c r="E74" s="7">
        <v>130</v>
      </c>
      <c r="F74" s="4">
        <v>0.51</v>
      </c>
      <c r="G74" s="6">
        <v>650.4</v>
      </c>
    </row>
    <row r="75" spans="1:7" x14ac:dyDescent="0.35">
      <c r="A75">
        <v>12</v>
      </c>
      <c r="B75" t="s">
        <v>45</v>
      </c>
      <c r="C75" t="s">
        <v>34</v>
      </c>
      <c r="D75" t="s">
        <v>35</v>
      </c>
      <c r="E75" s="7">
        <v>137.5</v>
      </c>
      <c r="F75" s="4">
        <v>0.49</v>
      </c>
      <c r="G75" s="6">
        <v>660.95</v>
      </c>
    </row>
    <row r="76" spans="1:7" x14ac:dyDescent="0.35">
      <c r="A76">
        <v>12</v>
      </c>
      <c r="B76" t="s">
        <v>45</v>
      </c>
      <c r="C76" t="s">
        <v>34</v>
      </c>
      <c r="D76" t="s">
        <v>35</v>
      </c>
      <c r="E76" s="7">
        <v>140</v>
      </c>
      <c r="F76" s="4">
        <v>0.49</v>
      </c>
      <c r="G76" s="6">
        <v>672.97</v>
      </c>
    </row>
    <row r="77" spans="1:7" x14ac:dyDescent="0.35">
      <c r="A77">
        <v>12</v>
      </c>
      <c r="B77" t="s">
        <v>45</v>
      </c>
      <c r="C77" t="s">
        <v>34</v>
      </c>
      <c r="D77" t="s">
        <v>35</v>
      </c>
      <c r="E77" s="7">
        <v>145</v>
      </c>
      <c r="F77" s="4">
        <v>0.47</v>
      </c>
      <c r="G77" s="6">
        <v>668.55</v>
      </c>
    </row>
    <row r="78" spans="1:7" x14ac:dyDescent="0.35">
      <c r="A78">
        <v>12</v>
      </c>
      <c r="B78" t="s">
        <v>45</v>
      </c>
      <c r="C78" t="s">
        <v>34</v>
      </c>
      <c r="D78" t="s">
        <v>35</v>
      </c>
      <c r="E78" s="7">
        <v>150</v>
      </c>
      <c r="F78" s="4">
        <v>0.37</v>
      </c>
      <c r="G78" s="6">
        <v>544.46</v>
      </c>
    </row>
    <row r="79" spans="1:7" x14ac:dyDescent="0.35">
      <c r="A79">
        <v>13</v>
      </c>
      <c r="B79" t="s">
        <v>44</v>
      </c>
      <c r="C79" t="s">
        <v>38</v>
      </c>
      <c r="D79" t="s">
        <v>35</v>
      </c>
      <c r="E79" s="7">
        <v>20</v>
      </c>
      <c r="F79" s="4">
        <v>1.21</v>
      </c>
      <c r="G79" s="6">
        <v>237.4</v>
      </c>
    </row>
    <row r="80" spans="1:7" x14ac:dyDescent="0.35">
      <c r="A80">
        <v>13</v>
      </c>
      <c r="B80" t="s">
        <v>44</v>
      </c>
      <c r="C80" t="s">
        <v>38</v>
      </c>
      <c r="D80" t="s">
        <v>35</v>
      </c>
      <c r="E80" s="7">
        <v>30</v>
      </c>
      <c r="F80" s="4">
        <v>1.1100000000000001</v>
      </c>
      <c r="G80" s="6">
        <v>326.67</v>
      </c>
    </row>
    <row r="81" spans="1:7" x14ac:dyDescent="0.35">
      <c r="A81">
        <v>13</v>
      </c>
      <c r="B81" t="s">
        <v>44</v>
      </c>
      <c r="C81" t="s">
        <v>38</v>
      </c>
      <c r="D81" t="s">
        <v>35</v>
      </c>
      <c r="E81" s="7">
        <v>42.5</v>
      </c>
      <c r="F81" s="4">
        <v>0.9</v>
      </c>
      <c r="G81" s="6">
        <v>375.23</v>
      </c>
    </row>
    <row r="82" spans="1:7" x14ac:dyDescent="0.35">
      <c r="A82">
        <v>13</v>
      </c>
      <c r="B82" t="s">
        <v>44</v>
      </c>
      <c r="C82" t="s">
        <v>38</v>
      </c>
      <c r="D82" t="s">
        <v>35</v>
      </c>
      <c r="E82" s="7">
        <v>50</v>
      </c>
      <c r="F82" s="4">
        <v>0.76</v>
      </c>
      <c r="G82" s="6">
        <v>372.78</v>
      </c>
    </row>
    <row r="83" spans="1:7" x14ac:dyDescent="0.35">
      <c r="A83">
        <v>13</v>
      </c>
      <c r="B83" t="s">
        <v>44</v>
      </c>
      <c r="C83" t="s">
        <v>38</v>
      </c>
      <c r="D83" t="s">
        <v>35</v>
      </c>
      <c r="E83" s="7">
        <v>55</v>
      </c>
      <c r="F83" s="4">
        <v>0.67</v>
      </c>
      <c r="G83" s="6">
        <v>361.5</v>
      </c>
    </row>
    <row r="84" spans="1:7" x14ac:dyDescent="0.35">
      <c r="A84">
        <v>13</v>
      </c>
      <c r="B84" t="s">
        <v>44</v>
      </c>
      <c r="C84" t="s">
        <v>38</v>
      </c>
      <c r="D84" t="s">
        <v>35</v>
      </c>
      <c r="E84" s="7">
        <v>60</v>
      </c>
      <c r="F84" s="4">
        <v>0.71</v>
      </c>
      <c r="G84" s="6">
        <v>417.91</v>
      </c>
    </row>
    <row r="85" spans="1:7" x14ac:dyDescent="0.35">
      <c r="A85">
        <v>13</v>
      </c>
      <c r="B85" t="s">
        <v>44</v>
      </c>
      <c r="C85" t="s">
        <v>38</v>
      </c>
      <c r="D85" t="s">
        <v>35</v>
      </c>
      <c r="E85" s="7">
        <v>65</v>
      </c>
      <c r="F85" s="4">
        <v>0.53</v>
      </c>
      <c r="G85" s="6">
        <v>337.95</v>
      </c>
    </row>
    <row r="86" spans="1:7" x14ac:dyDescent="0.35">
      <c r="A86">
        <v>13</v>
      </c>
      <c r="B86" t="s">
        <v>44</v>
      </c>
      <c r="C86" t="s">
        <v>38</v>
      </c>
      <c r="D86" t="s">
        <v>35</v>
      </c>
      <c r="E86" s="7">
        <v>70</v>
      </c>
      <c r="F86" s="4">
        <v>0.49</v>
      </c>
      <c r="G86" s="6">
        <v>336.48</v>
      </c>
    </row>
    <row r="87" spans="1:7" x14ac:dyDescent="0.35">
      <c r="A87">
        <v>13</v>
      </c>
      <c r="B87" t="s">
        <v>44</v>
      </c>
      <c r="C87" t="s">
        <v>38</v>
      </c>
      <c r="D87" t="s">
        <v>35</v>
      </c>
      <c r="E87" s="7">
        <v>80</v>
      </c>
      <c r="F87" s="4">
        <v>0.35</v>
      </c>
      <c r="G87" s="6">
        <v>274.68</v>
      </c>
    </row>
    <row r="88" spans="1:7" x14ac:dyDescent="0.35">
      <c r="A88">
        <v>14</v>
      </c>
      <c r="B88" t="s">
        <v>44</v>
      </c>
      <c r="C88" t="s">
        <v>34</v>
      </c>
      <c r="D88" t="s">
        <v>35</v>
      </c>
      <c r="E88" s="7">
        <v>40</v>
      </c>
      <c r="F88" s="4">
        <v>1.06</v>
      </c>
      <c r="G88" s="6">
        <v>415.94</v>
      </c>
    </row>
    <row r="89" spans="1:7" x14ac:dyDescent="0.35">
      <c r="A89">
        <v>14</v>
      </c>
      <c r="B89" t="s">
        <v>44</v>
      </c>
      <c r="C89" t="s">
        <v>34</v>
      </c>
      <c r="D89" t="s">
        <v>35</v>
      </c>
      <c r="E89" s="7">
        <v>60</v>
      </c>
      <c r="F89" s="4">
        <v>0.91</v>
      </c>
      <c r="G89" s="6">
        <v>535.63</v>
      </c>
    </row>
    <row r="90" spans="1:7" x14ac:dyDescent="0.35">
      <c r="A90">
        <v>14</v>
      </c>
      <c r="B90" t="s">
        <v>44</v>
      </c>
      <c r="C90" t="s">
        <v>34</v>
      </c>
      <c r="D90" t="s">
        <v>35</v>
      </c>
      <c r="E90" s="7">
        <v>80</v>
      </c>
      <c r="F90" s="4">
        <v>0.75</v>
      </c>
      <c r="G90" s="6">
        <v>588.6</v>
      </c>
    </row>
    <row r="91" spans="1:7" x14ac:dyDescent="0.35">
      <c r="A91">
        <v>14</v>
      </c>
      <c r="B91" t="s">
        <v>44</v>
      </c>
      <c r="C91" t="s">
        <v>34</v>
      </c>
      <c r="D91" t="s">
        <v>35</v>
      </c>
      <c r="E91" s="7">
        <v>95</v>
      </c>
      <c r="F91" s="4">
        <v>0.57999999999999996</v>
      </c>
      <c r="G91" s="6">
        <v>540.53</v>
      </c>
    </row>
    <row r="92" spans="1:7" x14ac:dyDescent="0.35">
      <c r="A92">
        <v>14</v>
      </c>
      <c r="B92" t="s">
        <v>44</v>
      </c>
      <c r="C92" t="s">
        <v>34</v>
      </c>
      <c r="D92" t="s">
        <v>35</v>
      </c>
      <c r="E92" s="7">
        <v>110</v>
      </c>
      <c r="F92" s="4">
        <v>0.38</v>
      </c>
      <c r="G92" s="6">
        <v>410.06</v>
      </c>
    </row>
    <row r="93" spans="1:7" x14ac:dyDescent="0.35">
      <c r="A93">
        <v>14</v>
      </c>
      <c r="B93" t="s">
        <v>44</v>
      </c>
      <c r="C93" t="s">
        <v>34</v>
      </c>
      <c r="D93" t="s">
        <v>35</v>
      </c>
      <c r="E93" s="7">
        <v>125</v>
      </c>
      <c r="F93" s="4">
        <v>0.42</v>
      </c>
      <c r="G93" s="6">
        <v>515.03</v>
      </c>
    </row>
    <row r="94" spans="1:7" x14ac:dyDescent="0.35">
      <c r="A94">
        <v>14</v>
      </c>
      <c r="B94" t="s">
        <v>44</v>
      </c>
      <c r="C94" t="s">
        <v>34</v>
      </c>
      <c r="D94" t="s">
        <v>35</v>
      </c>
      <c r="E94" s="7">
        <v>130</v>
      </c>
      <c r="F94" s="4">
        <v>0.33</v>
      </c>
      <c r="G94" s="6">
        <v>420.85</v>
      </c>
    </row>
    <row r="95" spans="1:7" x14ac:dyDescent="0.35">
      <c r="A95">
        <v>15</v>
      </c>
      <c r="B95" t="s">
        <v>45</v>
      </c>
      <c r="C95" t="s">
        <v>38</v>
      </c>
      <c r="D95" t="s">
        <v>35</v>
      </c>
      <c r="E95" s="7">
        <v>20</v>
      </c>
      <c r="F95" s="4">
        <v>0.87</v>
      </c>
      <c r="G95" s="6">
        <v>170.69</v>
      </c>
    </row>
    <row r="96" spans="1:7" x14ac:dyDescent="0.35">
      <c r="A96">
        <v>15</v>
      </c>
      <c r="B96" t="s">
        <v>45</v>
      </c>
      <c r="C96" t="s">
        <v>38</v>
      </c>
      <c r="D96" t="s">
        <v>35</v>
      </c>
      <c r="E96" s="7">
        <v>40</v>
      </c>
      <c r="F96" s="4">
        <v>0.7</v>
      </c>
      <c r="G96" s="6">
        <v>274.68</v>
      </c>
    </row>
    <row r="97" spans="1:7" x14ac:dyDescent="0.35">
      <c r="A97">
        <v>15</v>
      </c>
      <c r="B97" t="s">
        <v>45</v>
      </c>
      <c r="C97" t="s">
        <v>38</v>
      </c>
      <c r="D97" t="s">
        <v>35</v>
      </c>
      <c r="E97" s="7">
        <v>50</v>
      </c>
      <c r="F97" s="4">
        <v>0.65</v>
      </c>
      <c r="G97" s="6">
        <v>318.83</v>
      </c>
    </row>
    <row r="98" spans="1:7" x14ac:dyDescent="0.35">
      <c r="A98">
        <v>15</v>
      </c>
      <c r="B98" t="s">
        <v>45</v>
      </c>
      <c r="C98" t="s">
        <v>38</v>
      </c>
      <c r="D98" t="s">
        <v>35</v>
      </c>
      <c r="E98" s="7">
        <v>57.5</v>
      </c>
      <c r="F98" s="4">
        <v>0.45</v>
      </c>
      <c r="G98" s="6">
        <v>253.83</v>
      </c>
    </row>
    <row r="99" spans="1:7" x14ac:dyDescent="0.35">
      <c r="A99">
        <v>15</v>
      </c>
      <c r="B99" t="s">
        <v>45</v>
      </c>
      <c r="C99" t="s">
        <v>38</v>
      </c>
      <c r="D99" t="s">
        <v>35</v>
      </c>
      <c r="E99" s="7">
        <v>62.5</v>
      </c>
      <c r="F99" s="4">
        <v>0.44</v>
      </c>
      <c r="G99" s="6">
        <v>269.77999999999997</v>
      </c>
    </row>
    <row r="100" spans="1:7" x14ac:dyDescent="0.35">
      <c r="A100">
        <v>15</v>
      </c>
      <c r="B100" t="s">
        <v>45</v>
      </c>
      <c r="C100" t="s">
        <v>38</v>
      </c>
      <c r="D100" t="s">
        <v>35</v>
      </c>
      <c r="E100" s="7">
        <v>67.5</v>
      </c>
      <c r="F100" s="4">
        <v>0.33</v>
      </c>
      <c r="G100" s="6">
        <v>218.52</v>
      </c>
    </row>
    <row r="101" spans="1:7" x14ac:dyDescent="0.35">
      <c r="A101">
        <v>15</v>
      </c>
      <c r="B101" t="s">
        <v>45</v>
      </c>
      <c r="C101" t="s">
        <v>38</v>
      </c>
      <c r="D101" t="s">
        <v>35</v>
      </c>
      <c r="E101" s="7">
        <v>70</v>
      </c>
      <c r="F101" s="4">
        <v>0.37</v>
      </c>
      <c r="G101" s="6">
        <v>254.08</v>
      </c>
    </row>
    <row r="102" spans="1:7" x14ac:dyDescent="0.35">
      <c r="A102">
        <v>15</v>
      </c>
      <c r="B102" t="s">
        <v>45</v>
      </c>
      <c r="C102" t="s">
        <v>38</v>
      </c>
      <c r="D102" t="s">
        <v>35</v>
      </c>
      <c r="E102" s="7">
        <v>72.5</v>
      </c>
      <c r="F102" s="4">
        <v>0.3</v>
      </c>
      <c r="G102" s="6">
        <v>213.37</v>
      </c>
    </row>
    <row r="103" spans="1:7" x14ac:dyDescent="0.35">
      <c r="A103">
        <v>15</v>
      </c>
      <c r="B103" t="s">
        <v>45</v>
      </c>
      <c r="C103" t="s">
        <v>38</v>
      </c>
      <c r="D103" t="s">
        <v>35</v>
      </c>
      <c r="E103" s="7">
        <v>75</v>
      </c>
      <c r="F103" s="4">
        <v>0.25</v>
      </c>
      <c r="G103" s="6">
        <v>183.94</v>
      </c>
    </row>
    <row r="104" spans="1:7" x14ac:dyDescent="0.35">
      <c r="A104">
        <v>16</v>
      </c>
      <c r="B104" t="s">
        <v>45</v>
      </c>
      <c r="C104" t="s">
        <v>38</v>
      </c>
      <c r="D104" t="s">
        <v>35</v>
      </c>
      <c r="E104" s="7">
        <v>20</v>
      </c>
      <c r="F104" s="4">
        <v>0.89</v>
      </c>
      <c r="G104" s="6">
        <v>174.62</v>
      </c>
    </row>
    <row r="105" spans="1:7" x14ac:dyDescent="0.35">
      <c r="A105">
        <v>16</v>
      </c>
      <c r="B105" t="s">
        <v>45</v>
      </c>
      <c r="C105" t="s">
        <v>38</v>
      </c>
      <c r="D105" t="s">
        <v>35</v>
      </c>
      <c r="E105" s="7">
        <v>40</v>
      </c>
      <c r="F105" s="4">
        <v>0.6</v>
      </c>
      <c r="G105" s="6">
        <v>235.44</v>
      </c>
    </row>
    <row r="106" spans="1:7" x14ac:dyDescent="0.35">
      <c r="A106">
        <v>16</v>
      </c>
      <c r="B106" t="s">
        <v>45</v>
      </c>
      <c r="C106" t="s">
        <v>38</v>
      </c>
      <c r="D106" t="s">
        <v>35</v>
      </c>
      <c r="E106" s="7">
        <v>50</v>
      </c>
      <c r="F106" s="4">
        <v>0.44</v>
      </c>
      <c r="G106" s="6">
        <v>215.82</v>
      </c>
    </row>
    <row r="107" spans="1:7" x14ac:dyDescent="0.35">
      <c r="A107">
        <v>16</v>
      </c>
      <c r="B107" t="s">
        <v>45</v>
      </c>
      <c r="C107" t="s">
        <v>38</v>
      </c>
      <c r="D107" t="s">
        <v>35</v>
      </c>
      <c r="E107" s="7">
        <v>62.5</v>
      </c>
      <c r="F107" s="4">
        <v>0.28999999999999998</v>
      </c>
      <c r="G107" s="6">
        <v>177.81</v>
      </c>
    </row>
    <row r="108" spans="1:7" x14ac:dyDescent="0.35">
      <c r="A108">
        <v>16</v>
      </c>
      <c r="B108" t="s">
        <v>45</v>
      </c>
      <c r="C108" t="s">
        <v>38</v>
      </c>
      <c r="D108" t="s">
        <v>35</v>
      </c>
      <c r="E108" s="7">
        <v>65</v>
      </c>
      <c r="F108" s="4">
        <v>0.32</v>
      </c>
      <c r="G108" s="6">
        <v>204.05</v>
      </c>
    </row>
    <row r="109" spans="1:7" x14ac:dyDescent="0.35">
      <c r="A109">
        <v>17</v>
      </c>
      <c r="B109" t="s">
        <v>44</v>
      </c>
      <c r="C109" t="s">
        <v>38</v>
      </c>
      <c r="D109" t="s">
        <v>35</v>
      </c>
      <c r="E109" s="7">
        <v>20</v>
      </c>
      <c r="F109" s="4">
        <v>1.1100000000000001</v>
      </c>
      <c r="G109" s="6">
        <v>217.78</v>
      </c>
    </row>
    <row r="110" spans="1:7" x14ac:dyDescent="0.35">
      <c r="A110">
        <v>17</v>
      </c>
      <c r="B110" t="s">
        <v>44</v>
      </c>
      <c r="C110" t="s">
        <v>38</v>
      </c>
      <c r="D110" t="s">
        <v>35</v>
      </c>
      <c r="E110" s="7">
        <v>45</v>
      </c>
      <c r="F110" s="4">
        <v>0.74</v>
      </c>
      <c r="G110" s="6">
        <v>326.67</v>
      </c>
    </row>
    <row r="111" spans="1:7" x14ac:dyDescent="0.35">
      <c r="A111">
        <v>17</v>
      </c>
      <c r="B111" t="s">
        <v>44</v>
      </c>
      <c r="C111" t="s">
        <v>38</v>
      </c>
      <c r="D111" t="s">
        <v>35</v>
      </c>
      <c r="E111" s="7">
        <v>60</v>
      </c>
      <c r="F111" s="4">
        <v>0.55000000000000004</v>
      </c>
      <c r="G111" s="6">
        <v>323.73</v>
      </c>
    </row>
    <row r="112" spans="1:7" x14ac:dyDescent="0.35">
      <c r="A112">
        <v>17</v>
      </c>
      <c r="B112" t="s">
        <v>44</v>
      </c>
      <c r="C112" t="s">
        <v>38</v>
      </c>
      <c r="D112" t="s">
        <v>35</v>
      </c>
      <c r="E112" s="7">
        <v>67.5</v>
      </c>
      <c r="F112" s="4">
        <v>0.51</v>
      </c>
      <c r="G112" s="6">
        <v>337.71</v>
      </c>
    </row>
    <row r="113" spans="1:7" x14ac:dyDescent="0.35">
      <c r="A113">
        <v>17</v>
      </c>
      <c r="B113" t="s">
        <v>44</v>
      </c>
      <c r="C113" t="s">
        <v>38</v>
      </c>
      <c r="D113" t="s">
        <v>35</v>
      </c>
      <c r="E113" s="7">
        <v>72.5</v>
      </c>
      <c r="F113" s="4">
        <v>0.47</v>
      </c>
      <c r="G113" s="6">
        <v>334.28</v>
      </c>
    </row>
    <row r="114" spans="1:7" x14ac:dyDescent="0.35">
      <c r="A114">
        <v>17</v>
      </c>
      <c r="B114" t="s">
        <v>44</v>
      </c>
      <c r="C114" t="s">
        <v>38</v>
      </c>
      <c r="D114" t="s">
        <v>35</v>
      </c>
      <c r="E114" s="7">
        <v>77.5</v>
      </c>
      <c r="F114" s="4">
        <v>0.38</v>
      </c>
      <c r="G114" s="6">
        <v>288.89999999999998</v>
      </c>
    </row>
    <row r="115" spans="1:7" x14ac:dyDescent="0.35">
      <c r="A115">
        <v>17</v>
      </c>
      <c r="B115" t="s">
        <v>44</v>
      </c>
      <c r="C115" t="s">
        <v>38</v>
      </c>
      <c r="D115" t="s">
        <v>35</v>
      </c>
      <c r="E115" s="7">
        <v>82.5</v>
      </c>
      <c r="F115" s="4">
        <v>0.39</v>
      </c>
      <c r="G115" s="6">
        <v>315.64</v>
      </c>
    </row>
    <row r="116" spans="1:7" x14ac:dyDescent="0.35">
      <c r="A116">
        <v>19</v>
      </c>
      <c r="B116" t="s">
        <v>45</v>
      </c>
      <c r="C116" t="s">
        <v>34</v>
      </c>
      <c r="D116" t="s">
        <v>35</v>
      </c>
      <c r="E116" s="7">
        <v>40</v>
      </c>
      <c r="F116" s="4">
        <v>1.1100000000000001</v>
      </c>
      <c r="G116" s="6">
        <v>435.56</v>
      </c>
    </row>
    <row r="117" spans="1:7" x14ac:dyDescent="0.35">
      <c r="A117">
        <v>19</v>
      </c>
      <c r="B117" t="s">
        <v>45</v>
      </c>
      <c r="C117" t="s">
        <v>34</v>
      </c>
      <c r="D117" t="s">
        <v>35</v>
      </c>
      <c r="E117" s="7">
        <v>60</v>
      </c>
      <c r="F117" s="4">
        <v>1.01</v>
      </c>
      <c r="G117" s="6">
        <v>594.49</v>
      </c>
    </row>
    <row r="118" spans="1:7" x14ac:dyDescent="0.35">
      <c r="A118">
        <v>19</v>
      </c>
      <c r="B118" t="s">
        <v>45</v>
      </c>
      <c r="C118" t="s">
        <v>34</v>
      </c>
      <c r="D118" t="s">
        <v>35</v>
      </c>
      <c r="E118" s="7">
        <v>80</v>
      </c>
      <c r="F118" s="4">
        <v>0.84</v>
      </c>
      <c r="G118" s="6">
        <v>659.23</v>
      </c>
    </row>
    <row r="119" spans="1:7" x14ac:dyDescent="0.35">
      <c r="A119">
        <v>19</v>
      </c>
      <c r="B119" t="s">
        <v>45</v>
      </c>
      <c r="C119" t="s">
        <v>34</v>
      </c>
      <c r="D119" t="s">
        <v>35</v>
      </c>
      <c r="E119" s="7">
        <v>100</v>
      </c>
      <c r="F119" s="4">
        <v>0.7</v>
      </c>
      <c r="G119" s="6">
        <v>686.7</v>
      </c>
    </row>
    <row r="120" spans="1:7" x14ac:dyDescent="0.35">
      <c r="A120">
        <v>19</v>
      </c>
      <c r="B120" t="s">
        <v>45</v>
      </c>
      <c r="C120" t="s">
        <v>34</v>
      </c>
      <c r="D120" t="s">
        <v>35</v>
      </c>
      <c r="E120" s="7">
        <v>120</v>
      </c>
      <c r="F120" s="4">
        <v>0.53</v>
      </c>
      <c r="G120" s="6">
        <v>623.91999999999996</v>
      </c>
    </row>
    <row r="121" spans="1:7" x14ac:dyDescent="0.35">
      <c r="A121">
        <v>19</v>
      </c>
      <c r="B121" t="s">
        <v>45</v>
      </c>
      <c r="C121" t="s">
        <v>34</v>
      </c>
      <c r="D121" t="s">
        <v>35</v>
      </c>
      <c r="E121" s="7">
        <v>130</v>
      </c>
      <c r="F121" s="4">
        <v>0.38</v>
      </c>
      <c r="G121" s="6">
        <v>484.61</v>
      </c>
    </row>
    <row r="122" spans="1:7" x14ac:dyDescent="0.35">
      <c r="A122">
        <v>20</v>
      </c>
      <c r="B122" t="s">
        <v>44</v>
      </c>
      <c r="C122" t="s">
        <v>38</v>
      </c>
      <c r="D122" t="s">
        <v>35</v>
      </c>
      <c r="E122" s="7">
        <v>25</v>
      </c>
      <c r="F122" s="4">
        <v>0.99</v>
      </c>
      <c r="G122" s="6">
        <v>242.8</v>
      </c>
    </row>
    <row r="123" spans="1:7" x14ac:dyDescent="0.35">
      <c r="A123">
        <v>20</v>
      </c>
      <c r="B123" t="s">
        <v>44</v>
      </c>
      <c r="C123" t="s">
        <v>38</v>
      </c>
      <c r="D123" t="s">
        <v>35</v>
      </c>
      <c r="E123" s="7">
        <v>40</v>
      </c>
      <c r="F123" s="4">
        <v>0.83</v>
      </c>
      <c r="G123" s="6">
        <v>325.69</v>
      </c>
    </row>
    <row r="124" spans="1:7" x14ac:dyDescent="0.35">
      <c r="A124">
        <v>20</v>
      </c>
      <c r="B124" t="s">
        <v>44</v>
      </c>
      <c r="C124" t="s">
        <v>38</v>
      </c>
      <c r="D124" t="s">
        <v>35</v>
      </c>
      <c r="E124" s="7">
        <v>50</v>
      </c>
      <c r="F124" s="4">
        <v>0.65</v>
      </c>
      <c r="G124" s="6">
        <v>318.83</v>
      </c>
    </row>
    <row r="125" spans="1:7" x14ac:dyDescent="0.35">
      <c r="A125">
        <v>20</v>
      </c>
      <c r="B125" t="s">
        <v>44</v>
      </c>
      <c r="C125" t="s">
        <v>38</v>
      </c>
      <c r="D125" t="s">
        <v>35</v>
      </c>
      <c r="E125" s="7">
        <v>60</v>
      </c>
      <c r="F125" s="4">
        <v>0.45</v>
      </c>
      <c r="G125" s="6">
        <v>264.87</v>
      </c>
    </row>
    <row r="126" spans="1:7" x14ac:dyDescent="0.35">
      <c r="A126">
        <v>20</v>
      </c>
      <c r="B126" t="s">
        <v>44</v>
      </c>
      <c r="C126" t="s">
        <v>38</v>
      </c>
      <c r="D126" t="s">
        <v>35</v>
      </c>
      <c r="E126" s="7">
        <v>65</v>
      </c>
      <c r="F126" s="4">
        <v>0.33</v>
      </c>
      <c r="G126" s="6">
        <v>210.42</v>
      </c>
    </row>
    <row r="127" spans="1:7" x14ac:dyDescent="0.35">
      <c r="A127">
        <v>20</v>
      </c>
      <c r="B127" t="s">
        <v>44</v>
      </c>
      <c r="C127" t="s">
        <v>38</v>
      </c>
      <c r="D127" t="s">
        <v>35</v>
      </c>
      <c r="E127" s="7">
        <v>70</v>
      </c>
      <c r="F127" s="4">
        <v>0.35</v>
      </c>
      <c r="G127" s="6">
        <v>240.35</v>
      </c>
    </row>
    <row r="128" spans="1:7" x14ac:dyDescent="0.35">
      <c r="A128">
        <v>21</v>
      </c>
      <c r="B128" t="s">
        <v>45</v>
      </c>
      <c r="C128" t="s">
        <v>38</v>
      </c>
      <c r="D128" t="s">
        <v>35</v>
      </c>
      <c r="E128" s="7">
        <v>20</v>
      </c>
      <c r="F128" s="4">
        <v>1</v>
      </c>
      <c r="G128" s="6">
        <v>196.2</v>
      </c>
    </row>
    <row r="129" spans="1:7" x14ac:dyDescent="0.35">
      <c r="A129">
        <v>21</v>
      </c>
      <c r="B129" t="s">
        <v>45</v>
      </c>
      <c r="C129" t="s">
        <v>38</v>
      </c>
      <c r="D129" t="s">
        <v>35</v>
      </c>
      <c r="E129" s="7">
        <v>40</v>
      </c>
      <c r="F129" s="4">
        <v>0.85</v>
      </c>
      <c r="G129" s="6">
        <v>333.54</v>
      </c>
    </row>
    <row r="130" spans="1:7" x14ac:dyDescent="0.35">
      <c r="A130">
        <v>21</v>
      </c>
      <c r="B130" t="s">
        <v>45</v>
      </c>
      <c r="C130" t="s">
        <v>38</v>
      </c>
      <c r="D130" t="s">
        <v>35</v>
      </c>
      <c r="E130" s="7">
        <v>50</v>
      </c>
      <c r="F130" s="4">
        <v>0.81</v>
      </c>
      <c r="G130" s="6">
        <v>397.31</v>
      </c>
    </row>
    <row r="131" spans="1:7" x14ac:dyDescent="0.35">
      <c r="A131">
        <v>21</v>
      </c>
      <c r="B131" t="s">
        <v>45</v>
      </c>
      <c r="C131" t="s">
        <v>38</v>
      </c>
      <c r="D131" t="s">
        <v>35</v>
      </c>
      <c r="E131" s="7">
        <v>60</v>
      </c>
      <c r="F131" s="4">
        <v>0.67</v>
      </c>
      <c r="G131" s="6">
        <v>394.36</v>
      </c>
    </row>
    <row r="132" spans="1:7" x14ac:dyDescent="0.35">
      <c r="A132">
        <v>21</v>
      </c>
      <c r="B132" t="s">
        <v>45</v>
      </c>
      <c r="C132" t="s">
        <v>38</v>
      </c>
      <c r="D132" t="s">
        <v>35</v>
      </c>
      <c r="E132" s="7">
        <v>65</v>
      </c>
      <c r="F132" s="4">
        <v>0.65</v>
      </c>
      <c r="G132" s="6">
        <v>414.47</v>
      </c>
    </row>
    <row r="133" spans="1:7" x14ac:dyDescent="0.35">
      <c r="A133">
        <v>21</v>
      </c>
      <c r="B133" t="s">
        <v>45</v>
      </c>
      <c r="C133" t="s">
        <v>38</v>
      </c>
      <c r="D133" t="s">
        <v>35</v>
      </c>
      <c r="E133" s="7">
        <v>72.5</v>
      </c>
      <c r="F133" s="4">
        <v>0.45</v>
      </c>
      <c r="G133" s="6">
        <v>320.05</v>
      </c>
    </row>
    <row r="134" spans="1:7" x14ac:dyDescent="0.35">
      <c r="A134">
        <v>21</v>
      </c>
      <c r="B134" t="s">
        <v>45</v>
      </c>
      <c r="C134" t="s">
        <v>38</v>
      </c>
      <c r="D134" t="s">
        <v>35</v>
      </c>
      <c r="E134" s="7">
        <v>75</v>
      </c>
      <c r="F134" s="4">
        <v>0.59</v>
      </c>
      <c r="G134" s="6">
        <v>434.09</v>
      </c>
    </row>
    <row r="135" spans="1:7" x14ac:dyDescent="0.35">
      <c r="A135">
        <v>21</v>
      </c>
      <c r="B135" t="s">
        <v>45</v>
      </c>
      <c r="C135" t="s">
        <v>38</v>
      </c>
      <c r="D135" t="s">
        <v>35</v>
      </c>
      <c r="E135" s="7">
        <v>80</v>
      </c>
      <c r="F135" s="4">
        <v>0.38</v>
      </c>
      <c r="G135" s="6">
        <v>298.22000000000003</v>
      </c>
    </row>
    <row r="136" spans="1:7" x14ac:dyDescent="0.35">
      <c r="A136">
        <v>21</v>
      </c>
      <c r="B136" t="s">
        <v>45</v>
      </c>
      <c r="C136" t="s">
        <v>38</v>
      </c>
      <c r="D136" t="s">
        <v>35</v>
      </c>
      <c r="E136" s="7">
        <v>85</v>
      </c>
      <c r="F136" s="4">
        <v>0.45</v>
      </c>
      <c r="G136" s="6">
        <v>375.23</v>
      </c>
    </row>
    <row r="137" spans="1:7" x14ac:dyDescent="0.35">
      <c r="A137">
        <v>22</v>
      </c>
      <c r="B137" t="s">
        <v>44</v>
      </c>
      <c r="C137" t="s">
        <v>34</v>
      </c>
      <c r="D137" t="s">
        <v>35</v>
      </c>
      <c r="E137" s="7">
        <v>40</v>
      </c>
      <c r="F137" s="4">
        <v>1.26</v>
      </c>
      <c r="G137" s="6">
        <v>494.42</v>
      </c>
    </row>
    <row r="138" spans="1:7" x14ac:dyDescent="0.35">
      <c r="A138">
        <v>22</v>
      </c>
      <c r="B138" t="s">
        <v>44</v>
      </c>
      <c r="C138" t="s">
        <v>34</v>
      </c>
      <c r="D138" t="s">
        <v>35</v>
      </c>
      <c r="E138" s="7">
        <v>60</v>
      </c>
      <c r="F138" s="4">
        <v>1.06</v>
      </c>
      <c r="G138" s="6">
        <v>623.91999999999996</v>
      </c>
    </row>
    <row r="139" spans="1:7" x14ac:dyDescent="0.35">
      <c r="A139">
        <v>22</v>
      </c>
      <c r="B139" t="s">
        <v>44</v>
      </c>
      <c r="C139" t="s">
        <v>34</v>
      </c>
      <c r="D139" t="s">
        <v>35</v>
      </c>
      <c r="E139" s="7">
        <v>80</v>
      </c>
      <c r="F139" s="4">
        <v>0.89</v>
      </c>
      <c r="G139" s="6">
        <v>698.47</v>
      </c>
    </row>
    <row r="140" spans="1:7" x14ac:dyDescent="0.35">
      <c r="A140">
        <v>22</v>
      </c>
      <c r="B140" t="s">
        <v>44</v>
      </c>
      <c r="C140" t="s">
        <v>34</v>
      </c>
      <c r="D140" t="s">
        <v>35</v>
      </c>
      <c r="E140" s="7">
        <v>95</v>
      </c>
      <c r="F140" s="4">
        <v>0.72</v>
      </c>
      <c r="G140" s="6">
        <v>671</v>
      </c>
    </row>
    <row r="141" spans="1:7" x14ac:dyDescent="0.35">
      <c r="A141">
        <v>22</v>
      </c>
      <c r="B141" t="s">
        <v>44</v>
      </c>
      <c r="C141" t="s">
        <v>34</v>
      </c>
      <c r="D141" t="s">
        <v>35</v>
      </c>
      <c r="E141" s="7">
        <v>105</v>
      </c>
      <c r="F141" s="4">
        <v>0.62</v>
      </c>
      <c r="G141" s="6">
        <v>638.63</v>
      </c>
    </row>
    <row r="142" spans="1:7" x14ac:dyDescent="0.35">
      <c r="A142">
        <v>22</v>
      </c>
      <c r="B142" t="s">
        <v>44</v>
      </c>
      <c r="C142" t="s">
        <v>34</v>
      </c>
      <c r="D142" t="s">
        <v>35</v>
      </c>
      <c r="E142" s="7">
        <v>115</v>
      </c>
      <c r="F142" s="4">
        <v>0.51</v>
      </c>
      <c r="G142" s="6">
        <v>575.36</v>
      </c>
    </row>
    <row r="143" spans="1:7" x14ac:dyDescent="0.35">
      <c r="A143">
        <v>22</v>
      </c>
      <c r="B143" t="s">
        <v>44</v>
      </c>
      <c r="C143" t="s">
        <v>34</v>
      </c>
      <c r="D143" t="s">
        <v>35</v>
      </c>
      <c r="E143" s="7">
        <v>120</v>
      </c>
      <c r="F143" s="4">
        <v>0.49</v>
      </c>
      <c r="G143" s="6">
        <v>576.83000000000004</v>
      </c>
    </row>
    <row r="144" spans="1:7" x14ac:dyDescent="0.35">
      <c r="A144">
        <v>22</v>
      </c>
      <c r="B144" t="s">
        <v>44</v>
      </c>
      <c r="C144" t="s">
        <v>34</v>
      </c>
      <c r="D144" t="s">
        <v>35</v>
      </c>
      <c r="E144" s="7">
        <v>125</v>
      </c>
      <c r="F144" s="4">
        <v>0.48</v>
      </c>
      <c r="G144" s="6">
        <v>588.6</v>
      </c>
    </row>
    <row r="145" spans="1:7" x14ac:dyDescent="0.35">
      <c r="A145">
        <v>22</v>
      </c>
      <c r="B145" t="s">
        <v>44</v>
      </c>
      <c r="C145" t="s">
        <v>34</v>
      </c>
      <c r="D145" t="s">
        <v>35</v>
      </c>
      <c r="E145" s="7">
        <v>130</v>
      </c>
      <c r="F145" s="4">
        <v>0.44</v>
      </c>
      <c r="G145" s="6">
        <v>561.13</v>
      </c>
    </row>
    <row r="146" spans="1:7" x14ac:dyDescent="0.35">
      <c r="A146">
        <v>23</v>
      </c>
      <c r="B146" t="s">
        <v>44</v>
      </c>
      <c r="C146" t="s">
        <v>34</v>
      </c>
      <c r="D146" t="s">
        <v>35</v>
      </c>
      <c r="E146" s="7">
        <v>50</v>
      </c>
      <c r="F146" s="4">
        <v>1.26</v>
      </c>
      <c r="G146" s="6">
        <v>596</v>
      </c>
    </row>
    <row r="147" spans="1:7" x14ac:dyDescent="0.35">
      <c r="A147">
        <v>23</v>
      </c>
      <c r="B147" t="s">
        <v>44</v>
      </c>
      <c r="C147" t="s">
        <v>34</v>
      </c>
      <c r="D147" t="s">
        <v>35</v>
      </c>
      <c r="E147" s="7">
        <v>70</v>
      </c>
      <c r="F147" s="4">
        <v>1.05</v>
      </c>
      <c r="G147" s="6">
        <v>734</v>
      </c>
    </row>
    <row r="148" spans="1:7" x14ac:dyDescent="0.35">
      <c r="A148">
        <v>23</v>
      </c>
      <c r="B148" t="s">
        <v>44</v>
      </c>
      <c r="C148" t="s">
        <v>34</v>
      </c>
      <c r="D148" t="s">
        <v>35</v>
      </c>
      <c r="E148" s="7">
        <v>85</v>
      </c>
      <c r="F148" s="4">
        <v>0.96</v>
      </c>
      <c r="G148" s="6">
        <v>812</v>
      </c>
    </row>
    <row r="149" spans="1:7" x14ac:dyDescent="0.35">
      <c r="A149">
        <v>23</v>
      </c>
      <c r="B149" t="s">
        <v>44</v>
      </c>
      <c r="C149" t="s">
        <v>34</v>
      </c>
      <c r="D149" t="s">
        <v>35</v>
      </c>
      <c r="E149" s="7">
        <v>100</v>
      </c>
      <c r="F149" s="4">
        <v>0.75</v>
      </c>
      <c r="G149" s="6">
        <v>748</v>
      </c>
    </row>
    <row r="150" spans="1:7" x14ac:dyDescent="0.35">
      <c r="A150">
        <v>23</v>
      </c>
      <c r="B150" t="s">
        <v>44</v>
      </c>
      <c r="C150" t="s">
        <v>34</v>
      </c>
      <c r="D150" t="s">
        <v>35</v>
      </c>
      <c r="E150" s="7">
        <v>120</v>
      </c>
      <c r="F150" s="4">
        <v>0.64</v>
      </c>
      <c r="G150" s="6">
        <v>763</v>
      </c>
    </row>
    <row r="151" spans="1:7" x14ac:dyDescent="0.35">
      <c r="A151">
        <v>23</v>
      </c>
      <c r="B151" t="s">
        <v>44</v>
      </c>
      <c r="C151" t="s">
        <v>34</v>
      </c>
      <c r="D151" t="s">
        <v>35</v>
      </c>
      <c r="E151" s="7">
        <v>140</v>
      </c>
      <c r="F151" s="4">
        <v>0.47</v>
      </c>
      <c r="G151" s="6">
        <v>645</v>
      </c>
    </row>
    <row r="152" spans="1:7" x14ac:dyDescent="0.35">
      <c r="A152">
        <v>23</v>
      </c>
      <c r="B152" t="s">
        <v>44</v>
      </c>
      <c r="C152" t="s">
        <v>34</v>
      </c>
      <c r="D152" t="s">
        <v>35</v>
      </c>
      <c r="E152" s="7">
        <v>150</v>
      </c>
      <c r="F152" s="4">
        <v>0.37</v>
      </c>
      <c r="G152" s="6">
        <v>544</v>
      </c>
    </row>
    <row r="153" spans="1:7" x14ac:dyDescent="0.35">
      <c r="A153">
        <v>23</v>
      </c>
      <c r="B153" t="s">
        <v>44</v>
      </c>
      <c r="C153" t="s">
        <v>34</v>
      </c>
      <c r="D153" t="s">
        <v>35</v>
      </c>
      <c r="E153" s="7">
        <v>155</v>
      </c>
      <c r="F153" s="4">
        <v>0.26</v>
      </c>
      <c r="G153" s="6">
        <v>395</v>
      </c>
    </row>
    <row r="154" spans="1:7" x14ac:dyDescent="0.35">
      <c r="A154">
        <v>24</v>
      </c>
      <c r="B154" t="s">
        <v>45</v>
      </c>
      <c r="C154" t="s">
        <v>34</v>
      </c>
      <c r="D154" t="s">
        <v>35</v>
      </c>
      <c r="E154" s="7">
        <v>50</v>
      </c>
      <c r="F154" s="4">
        <v>1</v>
      </c>
      <c r="G154" s="6">
        <v>485</v>
      </c>
    </row>
    <row r="155" spans="1:7" x14ac:dyDescent="0.35">
      <c r="A155">
        <v>24</v>
      </c>
      <c r="B155" t="s">
        <v>45</v>
      </c>
      <c r="C155" t="s">
        <v>34</v>
      </c>
      <c r="D155" t="s">
        <v>35</v>
      </c>
      <c r="E155" s="7">
        <v>70</v>
      </c>
      <c r="F155" s="4">
        <v>0.91</v>
      </c>
      <c r="G155" s="6">
        <v>643</v>
      </c>
    </row>
    <row r="156" spans="1:7" x14ac:dyDescent="0.35">
      <c r="A156">
        <v>24</v>
      </c>
      <c r="B156" t="s">
        <v>45</v>
      </c>
      <c r="C156" t="s">
        <v>34</v>
      </c>
      <c r="D156" t="s">
        <v>35</v>
      </c>
      <c r="E156" s="7">
        <v>85</v>
      </c>
      <c r="F156" s="4">
        <v>0.77</v>
      </c>
      <c r="G156" s="6">
        <v>660</v>
      </c>
    </row>
    <row r="157" spans="1:7" x14ac:dyDescent="0.35">
      <c r="A157">
        <v>24</v>
      </c>
      <c r="B157" t="s">
        <v>45</v>
      </c>
      <c r="C157" t="s">
        <v>34</v>
      </c>
      <c r="D157" t="s">
        <v>35</v>
      </c>
      <c r="E157" s="7">
        <v>100</v>
      </c>
      <c r="F157" s="4">
        <v>0.62</v>
      </c>
      <c r="G157" s="6">
        <v>619</v>
      </c>
    </row>
    <row r="158" spans="1:7" x14ac:dyDescent="0.35">
      <c r="A158">
        <v>24</v>
      </c>
      <c r="B158" t="s">
        <v>45</v>
      </c>
      <c r="C158" t="s">
        <v>34</v>
      </c>
      <c r="D158" t="s">
        <v>35</v>
      </c>
      <c r="E158" s="7">
        <v>110</v>
      </c>
      <c r="F158" s="4">
        <v>0.49</v>
      </c>
      <c r="G158" s="6">
        <v>534</v>
      </c>
    </row>
    <row r="159" spans="1:7" x14ac:dyDescent="0.35">
      <c r="A159">
        <v>24</v>
      </c>
      <c r="B159" t="s">
        <v>45</v>
      </c>
      <c r="C159" t="s">
        <v>34</v>
      </c>
      <c r="D159" t="s">
        <v>35</v>
      </c>
      <c r="E159" s="7">
        <v>120</v>
      </c>
      <c r="F159" s="4">
        <v>0.41</v>
      </c>
      <c r="G159" s="6">
        <v>486</v>
      </c>
    </row>
    <row r="160" spans="1:7" x14ac:dyDescent="0.35">
      <c r="A160">
        <v>25</v>
      </c>
      <c r="B160" t="s">
        <v>45</v>
      </c>
      <c r="C160" t="s">
        <v>38</v>
      </c>
      <c r="D160" t="s">
        <v>35</v>
      </c>
      <c r="E160" s="7">
        <v>30</v>
      </c>
      <c r="F160" s="4">
        <v>1.1299999999999999</v>
      </c>
      <c r="G160" s="6">
        <v>335</v>
      </c>
    </row>
    <row r="161" spans="1:7" x14ac:dyDescent="0.35">
      <c r="A161">
        <v>25</v>
      </c>
      <c r="B161" t="s">
        <v>45</v>
      </c>
      <c r="C161" t="s">
        <v>38</v>
      </c>
      <c r="D161" t="s">
        <v>35</v>
      </c>
      <c r="E161" s="7">
        <v>50</v>
      </c>
      <c r="F161" s="4">
        <v>0.72</v>
      </c>
      <c r="G161" s="6">
        <v>353</v>
      </c>
    </row>
    <row r="162" spans="1:7" x14ac:dyDescent="0.35">
      <c r="A162">
        <v>25</v>
      </c>
      <c r="B162" t="s">
        <v>45</v>
      </c>
      <c r="C162" t="s">
        <v>38</v>
      </c>
      <c r="D162" t="s">
        <v>35</v>
      </c>
      <c r="E162" s="7">
        <v>65</v>
      </c>
      <c r="F162" s="4">
        <v>0.61</v>
      </c>
      <c r="G162" s="6">
        <v>389</v>
      </c>
    </row>
    <row r="163" spans="1:7" x14ac:dyDescent="0.35">
      <c r="A163">
        <v>25</v>
      </c>
      <c r="B163" t="s">
        <v>45</v>
      </c>
      <c r="C163" t="s">
        <v>38</v>
      </c>
      <c r="D163" t="s">
        <v>35</v>
      </c>
      <c r="E163" s="7">
        <v>70</v>
      </c>
      <c r="F163" s="4">
        <v>0.51</v>
      </c>
      <c r="G163" s="6">
        <v>350</v>
      </c>
    </row>
    <row r="164" spans="1:7" x14ac:dyDescent="0.35">
      <c r="A164">
        <v>25</v>
      </c>
      <c r="B164" t="s">
        <v>45</v>
      </c>
      <c r="C164" t="s">
        <v>38</v>
      </c>
      <c r="D164" t="s">
        <v>35</v>
      </c>
      <c r="E164" s="7">
        <v>80</v>
      </c>
      <c r="F164" s="4">
        <v>0.34</v>
      </c>
      <c r="G164" s="6">
        <v>267</v>
      </c>
    </row>
    <row r="165" spans="1:7" x14ac:dyDescent="0.35">
      <c r="A165">
        <v>26</v>
      </c>
      <c r="B165" t="s">
        <v>44</v>
      </c>
      <c r="C165" t="s">
        <v>34</v>
      </c>
      <c r="D165" t="s">
        <v>35</v>
      </c>
      <c r="E165" s="7">
        <v>30</v>
      </c>
      <c r="F165" s="4">
        <v>1.0900000000000001</v>
      </c>
      <c r="G165" s="6">
        <v>286</v>
      </c>
    </row>
    <row r="166" spans="1:7" x14ac:dyDescent="0.35">
      <c r="A166">
        <v>26</v>
      </c>
      <c r="B166" t="s">
        <v>44</v>
      </c>
      <c r="C166" t="s">
        <v>34</v>
      </c>
      <c r="D166" t="s">
        <v>35</v>
      </c>
      <c r="E166" s="7">
        <v>50</v>
      </c>
      <c r="F166" s="4">
        <v>0.85</v>
      </c>
      <c r="G166" s="6">
        <v>375</v>
      </c>
    </row>
    <row r="167" spans="1:7" x14ac:dyDescent="0.35">
      <c r="A167">
        <v>26</v>
      </c>
      <c r="B167" t="s">
        <v>44</v>
      </c>
      <c r="C167" t="s">
        <v>34</v>
      </c>
      <c r="D167" t="s">
        <v>35</v>
      </c>
      <c r="E167" s="7">
        <v>65</v>
      </c>
      <c r="F167" s="4">
        <v>0.72</v>
      </c>
      <c r="G167" s="6">
        <v>468</v>
      </c>
    </row>
    <row r="168" spans="1:7" x14ac:dyDescent="0.35">
      <c r="A168">
        <v>26</v>
      </c>
      <c r="B168" t="s">
        <v>44</v>
      </c>
      <c r="C168" t="s">
        <v>34</v>
      </c>
      <c r="D168" t="s">
        <v>35</v>
      </c>
      <c r="E168" s="7">
        <v>80</v>
      </c>
      <c r="F168" s="4">
        <v>0.56000000000000005</v>
      </c>
      <c r="G168" s="6">
        <v>447</v>
      </c>
    </row>
    <row r="169" spans="1:7" x14ac:dyDescent="0.35">
      <c r="A169">
        <v>26</v>
      </c>
      <c r="B169" t="s">
        <v>44</v>
      </c>
      <c r="C169" t="s">
        <v>34</v>
      </c>
      <c r="D169" t="s">
        <v>35</v>
      </c>
      <c r="E169" s="7">
        <v>90</v>
      </c>
      <c r="F169" s="4">
        <v>0.51</v>
      </c>
      <c r="G169" s="6">
        <v>455</v>
      </c>
    </row>
    <row r="170" spans="1:7" x14ac:dyDescent="0.35">
      <c r="A170">
        <v>26</v>
      </c>
      <c r="B170" t="s">
        <v>44</v>
      </c>
      <c r="C170" t="s">
        <v>34</v>
      </c>
      <c r="D170" t="s">
        <v>35</v>
      </c>
      <c r="E170" s="7">
        <v>95</v>
      </c>
      <c r="F170" s="4">
        <v>0.37</v>
      </c>
      <c r="G170" s="6">
        <v>348</v>
      </c>
    </row>
    <row r="171" spans="1:7" x14ac:dyDescent="0.35">
      <c r="A171">
        <v>26</v>
      </c>
      <c r="B171" t="s">
        <v>44</v>
      </c>
      <c r="C171" t="s">
        <v>34</v>
      </c>
      <c r="D171" t="s">
        <v>35</v>
      </c>
      <c r="E171" s="7">
        <v>100</v>
      </c>
      <c r="F171" s="4">
        <v>0.32</v>
      </c>
      <c r="G171" s="6">
        <v>316</v>
      </c>
    </row>
    <row r="172" spans="1:7" x14ac:dyDescent="0.35">
      <c r="A172">
        <v>27</v>
      </c>
      <c r="B172" t="s">
        <v>44</v>
      </c>
      <c r="C172" t="s">
        <v>34</v>
      </c>
      <c r="D172" t="s">
        <v>35</v>
      </c>
      <c r="E172" s="7">
        <v>50</v>
      </c>
      <c r="F172" s="4">
        <v>1.21</v>
      </c>
      <c r="G172" s="6">
        <v>593</v>
      </c>
    </row>
    <row r="173" spans="1:7" x14ac:dyDescent="0.35">
      <c r="A173">
        <v>27</v>
      </c>
      <c r="B173" t="s">
        <v>44</v>
      </c>
      <c r="C173" t="s">
        <v>34</v>
      </c>
      <c r="D173" t="s">
        <v>35</v>
      </c>
      <c r="E173" s="7">
        <v>70</v>
      </c>
      <c r="F173" s="4">
        <v>0.99</v>
      </c>
      <c r="G173" s="6">
        <v>680</v>
      </c>
    </row>
    <row r="174" spans="1:7" x14ac:dyDescent="0.35">
      <c r="A174">
        <v>27</v>
      </c>
      <c r="B174" t="s">
        <v>44</v>
      </c>
      <c r="C174" t="s">
        <v>34</v>
      </c>
      <c r="D174" t="s">
        <v>35</v>
      </c>
      <c r="E174" s="7">
        <v>90</v>
      </c>
      <c r="F174" s="4">
        <v>0.76</v>
      </c>
      <c r="G174" s="6">
        <v>609</v>
      </c>
    </row>
    <row r="175" spans="1:7" x14ac:dyDescent="0.35">
      <c r="A175">
        <v>27</v>
      </c>
      <c r="B175" t="s">
        <v>44</v>
      </c>
      <c r="C175" t="s">
        <v>34</v>
      </c>
      <c r="D175" t="s">
        <v>35</v>
      </c>
      <c r="E175" s="7">
        <v>100</v>
      </c>
      <c r="F175" s="4">
        <v>0.68</v>
      </c>
      <c r="G175" s="6">
        <v>667</v>
      </c>
    </row>
    <row r="176" spans="1:7" x14ac:dyDescent="0.35">
      <c r="A176">
        <v>27</v>
      </c>
      <c r="B176" t="s">
        <v>44</v>
      </c>
      <c r="C176" t="s">
        <v>34</v>
      </c>
      <c r="D176" t="s">
        <v>35</v>
      </c>
      <c r="E176" s="7">
        <v>110</v>
      </c>
      <c r="F176" s="4">
        <v>0.55000000000000004</v>
      </c>
      <c r="G176" s="6">
        <v>593</v>
      </c>
    </row>
    <row r="177" spans="1:7" x14ac:dyDescent="0.35">
      <c r="A177">
        <v>27</v>
      </c>
      <c r="B177" t="s">
        <v>44</v>
      </c>
      <c r="C177" t="s">
        <v>34</v>
      </c>
      <c r="D177" t="s">
        <v>35</v>
      </c>
      <c r="E177" s="7">
        <v>120</v>
      </c>
      <c r="F177" s="4">
        <v>0.45</v>
      </c>
      <c r="G177" s="6">
        <v>530</v>
      </c>
    </row>
    <row r="178" spans="1:7" x14ac:dyDescent="0.35">
      <c r="A178">
        <v>27</v>
      </c>
      <c r="B178" t="s">
        <v>44</v>
      </c>
      <c r="C178" t="s">
        <v>34</v>
      </c>
      <c r="D178" t="s">
        <v>35</v>
      </c>
      <c r="E178" s="7">
        <v>130</v>
      </c>
      <c r="F178" s="4">
        <v>0.32</v>
      </c>
      <c r="G178" s="6">
        <v>408</v>
      </c>
    </row>
    <row r="179" spans="1:7" x14ac:dyDescent="0.35">
      <c r="A179">
        <v>27</v>
      </c>
      <c r="B179" t="s">
        <v>44</v>
      </c>
      <c r="C179" t="s">
        <v>34</v>
      </c>
      <c r="D179" t="s">
        <v>35</v>
      </c>
      <c r="E179" s="7">
        <v>140</v>
      </c>
      <c r="F179" s="4">
        <v>0.19</v>
      </c>
      <c r="G179" s="6">
        <v>261</v>
      </c>
    </row>
    <row r="180" spans="1:7" x14ac:dyDescent="0.35">
      <c r="A180">
        <v>29</v>
      </c>
      <c r="B180" t="s">
        <v>45</v>
      </c>
      <c r="C180" t="s">
        <v>34</v>
      </c>
      <c r="D180" t="s">
        <v>35</v>
      </c>
      <c r="E180" s="7">
        <v>40</v>
      </c>
      <c r="F180" s="4">
        <v>0.92</v>
      </c>
      <c r="G180" s="6">
        <v>369</v>
      </c>
    </row>
    <row r="181" spans="1:7" x14ac:dyDescent="0.35">
      <c r="A181">
        <v>29</v>
      </c>
      <c r="B181" t="s">
        <v>45</v>
      </c>
      <c r="C181" t="s">
        <v>34</v>
      </c>
      <c r="D181" t="s">
        <v>35</v>
      </c>
      <c r="E181" s="7">
        <v>70</v>
      </c>
      <c r="F181" s="4">
        <v>0.71</v>
      </c>
      <c r="G181" s="6">
        <v>494</v>
      </c>
    </row>
    <row r="182" spans="1:7" x14ac:dyDescent="0.35">
      <c r="A182">
        <v>29</v>
      </c>
      <c r="B182" t="s">
        <v>45</v>
      </c>
      <c r="C182" t="s">
        <v>34</v>
      </c>
      <c r="D182" t="s">
        <v>35</v>
      </c>
      <c r="E182" s="7">
        <v>90</v>
      </c>
      <c r="F182" s="4">
        <v>0.59</v>
      </c>
      <c r="G182" s="6">
        <v>528</v>
      </c>
    </row>
    <row r="183" spans="1:7" x14ac:dyDescent="0.35">
      <c r="A183">
        <v>29</v>
      </c>
      <c r="B183" t="s">
        <v>45</v>
      </c>
      <c r="C183" t="s">
        <v>34</v>
      </c>
      <c r="D183" t="s">
        <v>35</v>
      </c>
      <c r="E183" s="7">
        <v>110</v>
      </c>
      <c r="F183" s="4">
        <v>0.33</v>
      </c>
      <c r="G183" s="6">
        <v>359</v>
      </c>
    </row>
    <row r="184" spans="1:7" x14ac:dyDescent="0.35">
      <c r="A184">
        <v>29</v>
      </c>
      <c r="B184" t="s">
        <v>45</v>
      </c>
      <c r="C184" t="s">
        <v>34</v>
      </c>
      <c r="D184" t="s">
        <v>35</v>
      </c>
      <c r="E184" s="7">
        <v>120</v>
      </c>
      <c r="F184" s="4">
        <v>0.26</v>
      </c>
      <c r="G184" s="6">
        <v>308</v>
      </c>
    </row>
    <row r="185" spans="1:7" x14ac:dyDescent="0.35">
      <c r="A185">
        <v>30</v>
      </c>
      <c r="B185" t="s">
        <v>44</v>
      </c>
      <c r="C185" t="s">
        <v>38</v>
      </c>
      <c r="D185" t="s">
        <v>35</v>
      </c>
      <c r="E185" s="7">
        <v>30</v>
      </c>
      <c r="F185" s="4">
        <v>1.1200000000000001</v>
      </c>
      <c r="G185" s="6">
        <v>294</v>
      </c>
    </row>
    <row r="186" spans="1:7" x14ac:dyDescent="0.35">
      <c r="A186">
        <v>30</v>
      </c>
      <c r="B186" t="s">
        <v>44</v>
      </c>
      <c r="C186" t="s">
        <v>38</v>
      </c>
      <c r="D186" t="s">
        <v>35</v>
      </c>
      <c r="E186" s="7">
        <v>50</v>
      </c>
      <c r="F186" s="4">
        <v>0.81</v>
      </c>
      <c r="G186" s="6">
        <v>378</v>
      </c>
    </row>
    <row r="187" spans="1:7" x14ac:dyDescent="0.35">
      <c r="A187">
        <v>30</v>
      </c>
      <c r="B187" t="s">
        <v>44</v>
      </c>
      <c r="C187" t="s">
        <v>38</v>
      </c>
      <c r="D187" t="s">
        <v>35</v>
      </c>
      <c r="E187" s="7">
        <v>70</v>
      </c>
      <c r="F187" s="4">
        <v>0.74</v>
      </c>
      <c r="G187" s="6">
        <v>419</v>
      </c>
    </row>
    <row r="188" spans="1:7" x14ac:dyDescent="0.35">
      <c r="A188">
        <v>30</v>
      </c>
      <c r="B188" t="s">
        <v>44</v>
      </c>
      <c r="C188" t="s">
        <v>38</v>
      </c>
      <c r="D188" t="s">
        <v>35</v>
      </c>
      <c r="E188" s="7">
        <v>80</v>
      </c>
      <c r="F188" s="4">
        <v>0.55000000000000004</v>
      </c>
      <c r="G188" s="6">
        <v>431</v>
      </c>
    </row>
    <row r="189" spans="1:7" x14ac:dyDescent="0.35">
      <c r="A189">
        <v>30</v>
      </c>
      <c r="B189" t="s">
        <v>44</v>
      </c>
      <c r="C189" t="s">
        <v>38</v>
      </c>
      <c r="D189" t="s">
        <v>35</v>
      </c>
      <c r="E189" s="7">
        <v>90</v>
      </c>
      <c r="F189" s="4">
        <v>0.43</v>
      </c>
      <c r="G189" s="6">
        <v>380</v>
      </c>
    </row>
    <row r="190" spans="1:7" x14ac:dyDescent="0.35">
      <c r="A190">
        <v>31</v>
      </c>
      <c r="B190" t="s">
        <v>45</v>
      </c>
      <c r="C190" t="s">
        <v>34</v>
      </c>
      <c r="D190" t="s">
        <v>35</v>
      </c>
      <c r="E190" s="7">
        <v>50</v>
      </c>
      <c r="F190" s="4">
        <v>1.02</v>
      </c>
      <c r="G190" s="6">
        <v>500</v>
      </c>
    </row>
    <row r="191" spans="1:7" x14ac:dyDescent="0.35">
      <c r="A191">
        <v>31</v>
      </c>
      <c r="B191" t="s">
        <v>45</v>
      </c>
      <c r="C191" t="s">
        <v>34</v>
      </c>
      <c r="D191" t="s">
        <v>35</v>
      </c>
      <c r="E191" s="7">
        <v>70</v>
      </c>
      <c r="F191" s="4">
        <v>0.94</v>
      </c>
      <c r="G191" s="6">
        <v>632</v>
      </c>
    </row>
    <row r="192" spans="1:7" x14ac:dyDescent="0.35">
      <c r="A192">
        <v>31</v>
      </c>
      <c r="B192" t="s">
        <v>45</v>
      </c>
      <c r="C192" t="s">
        <v>34</v>
      </c>
      <c r="D192" t="s">
        <v>35</v>
      </c>
      <c r="E192" s="7">
        <v>100</v>
      </c>
      <c r="F192" s="4">
        <v>0.72</v>
      </c>
      <c r="G192" s="6">
        <v>706</v>
      </c>
    </row>
    <row r="193" spans="1:7" x14ac:dyDescent="0.35">
      <c r="A193">
        <v>31</v>
      </c>
      <c r="B193" t="s">
        <v>45</v>
      </c>
      <c r="C193" t="s">
        <v>34</v>
      </c>
      <c r="D193" t="s">
        <v>35</v>
      </c>
      <c r="E193" s="7">
        <v>120</v>
      </c>
      <c r="F193" s="4">
        <v>0.61</v>
      </c>
      <c r="G193" s="6">
        <v>718</v>
      </c>
    </row>
    <row r="194" spans="1:7" x14ac:dyDescent="0.35">
      <c r="A194">
        <v>31</v>
      </c>
      <c r="B194" t="s">
        <v>45</v>
      </c>
      <c r="C194" t="s">
        <v>34</v>
      </c>
      <c r="D194" t="s">
        <v>35</v>
      </c>
      <c r="E194" s="7">
        <v>135</v>
      </c>
      <c r="F194" s="4">
        <v>0.48</v>
      </c>
      <c r="G194" s="6">
        <v>635</v>
      </c>
    </row>
    <row r="195" spans="1:7" x14ac:dyDescent="0.35">
      <c r="A195">
        <v>31</v>
      </c>
      <c r="B195" t="s">
        <v>45</v>
      </c>
      <c r="C195" t="s">
        <v>34</v>
      </c>
      <c r="D195" t="s">
        <v>35</v>
      </c>
      <c r="E195" s="7">
        <v>142.5</v>
      </c>
      <c r="F195" s="4">
        <v>0.32</v>
      </c>
      <c r="G195" s="6">
        <v>447</v>
      </c>
    </row>
    <row r="196" spans="1:7" x14ac:dyDescent="0.35">
      <c r="A196">
        <v>31</v>
      </c>
      <c r="B196" t="s">
        <v>45</v>
      </c>
      <c r="C196" t="s">
        <v>34</v>
      </c>
      <c r="D196" t="s">
        <v>35</v>
      </c>
      <c r="E196" s="7">
        <v>150</v>
      </c>
      <c r="F196" s="4">
        <v>0.3</v>
      </c>
      <c r="G196" s="6">
        <v>441</v>
      </c>
    </row>
    <row r="197" spans="1:7" x14ac:dyDescent="0.35">
      <c r="A197">
        <v>32</v>
      </c>
      <c r="B197" t="s">
        <v>45</v>
      </c>
      <c r="C197" t="s">
        <v>38</v>
      </c>
      <c r="D197" t="s">
        <v>35</v>
      </c>
      <c r="E197" s="7">
        <v>30</v>
      </c>
      <c r="F197" s="4">
        <v>0.76</v>
      </c>
      <c r="G197" s="6">
        <v>224</v>
      </c>
    </row>
    <row r="198" spans="1:7" x14ac:dyDescent="0.35">
      <c r="A198">
        <v>32</v>
      </c>
      <c r="B198" t="s">
        <v>45</v>
      </c>
      <c r="C198" t="s">
        <v>38</v>
      </c>
      <c r="D198" t="s">
        <v>35</v>
      </c>
      <c r="E198" s="7">
        <v>50</v>
      </c>
      <c r="F198" s="4">
        <v>0.65</v>
      </c>
      <c r="G198" s="6">
        <v>289</v>
      </c>
    </row>
    <row r="199" spans="1:7" x14ac:dyDescent="0.35">
      <c r="A199">
        <v>32</v>
      </c>
      <c r="B199" t="s">
        <v>45</v>
      </c>
      <c r="C199" t="s">
        <v>38</v>
      </c>
      <c r="D199" t="s">
        <v>35</v>
      </c>
      <c r="E199" s="7">
        <v>60</v>
      </c>
      <c r="F199" s="4">
        <v>0.45</v>
      </c>
      <c r="G199" s="6">
        <v>265</v>
      </c>
    </row>
    <row r="200" spans="1:7" x14ac:dyDescent="0.35">
      <c r="A200">
        <v>32</v>
      </c>
      <c r="B200" t="s">
        <v>45</v>
      </c>
      <c r="C200" t="s">
        <v>38</v>
      </c>
      <c r="D200" t="s">
        <v>35</v>
      </c>
      <c r="E200" s="7">
        <v>70</v>
      </c>
      <c r="F200" s="4">
        <v>0.4</v>
      </c>
      <c r="G200" s="6">
        <v>275</v>
      </c>
    </row>
    <row r="201" spans="1:7" x14ac:dyDescent="0.35">
      <c r="A201">
        <v>32</v>
      </c>
      <c r="B201" t="s">
        <v>45</v>
      </c>
      <c r="C201" t="s">
        <v>38</v>
      </c>
      <c r="D201" t="s">
        <v>35</v>
      </c>
      <c r="E201" s="7">
        <v>75</v>
      </c>
      <c r="F201" s="4">
        <v>0.28999999999999998</v>
      </c>
      <c r="G201" s="6">
        <v>213</v>
      </c>
    </row>
    <row r="202" spans="1:7" x14ac:dyDescent="0.35">
      <c r="A202">
        <v>33</v>
      </c>
      <c r="B202" t="s">
        <v>45</v>
      </c>
      <c r="C202" t="s">
        <v>34</v>
      </c>
      <c r="D202" t="s">
        <v>35</v>
      </c>
      <c r="E202" s="7">
        <v>50</v>
      </c>
      <c r="F202" s="4">
        <v>0.87</v>
      </c>
      <c r="G202" s="6">
        <v>431</v>
      </c>
    </row>
    <row r="203" spans="1:7" x14ac:dyDescent="0.35">
      <c r="A203">
        <v>33</v>
      </c>
      <c r="B203" t="s">
        <v>45</v>
      </c>
      <c r="C203" t="s">
        <v>34</v>
      </c>
      <c r="D203" t="s">
        <v>35</v>
      </c>
      <c r="E203" s="7">
        <v>70</v>
      </c>
      <c r="F203" s="4">
        <v>0.78</v>
      </c>
      <c r="G203" s="6">
        <v>546</v>
      </c>
    </row>
    <row r="204" spans="1:7" x14ac:dyDescent="0.35">
      <c r="A204">
        <v>33</v>
      </c>
      <c r="B204" t="s">
        <v>45</v>
      </c>
      <c r="C204" t="s">
        <v>34</v>
      </c>
      <c r="D204" t="s">
        <v>35</v>
      </c>
      <c r="E204" s="7">
        <v>85</v>
      </c>
      <c r="F204" s="4">
        <v>0.74</v>
      </c>
      <c r="G204" s="6">
        <v>628</v>
      </c>
    </row>
    <row r="205" spans="1:7" x14ac:dyDescent="0.35">
      <c r="A205">
        <v>33</v>
      </c>
      <c r="B205" t="s">
        <v>45</v>
      </c>
      <c r="C205" t="s">
        <v>34</v>
      </c>
      <c r="D205" t="s">
        <v>35</v>
      </c>
      <c r="E205" s="7">
        <v>100</v>
      </c>
      <c r="F205" s="4">
        <v>0.7</v>
      </c>
      <c r="G205" s="6">
        <v>698</v>
      </c>
    </row>
    <row r="206" spans="1:7" x14ac:dyDescent="0.35">
      <c r="A206">
        <v>33</v>
      </c>
      <c r="B206" t="s">
        <v>45</v>
      </c>
      <c r="C206" t="s">
        <v>34</v>
      </c>
      <c r="D206" t="s">
        <v>35</v>
      </c>
      <c r="E206" s="7">
        <v>120</v>
      </c>
      <c r="F206" s="4">
        <v>0.54</v>
      </c>
      <c r="G206" s="6">
        <v>646</v>
      </c>
    </row>
    <row r="207" spans="1:7" x14ac:dyDescent="0.35">
      <c r="A207">
        <v>33</v>
      </c>
      <c r="B207" t="s">
        <v>45</v>
      </c>
      <c r="C207" t="s">
        <v>34</v>
      </c>
      <c r="D207" t="s">
        <v>35</v>
      </c>
      <c r="E207" s="7">
        <v>130</v>
      </c>
      <c r="F207" s="4">
        <v>0.36</v>
      </c>
      <c r="G207" s="6">
        <v>459</v>
      </c>
    </row>
    <row r="208" spans="1:7" x14ac:dyDescent="0.35">
      <c r="A208">
        <v>34</v>
      </c>
      <c r="B208" t="s">
        <v>44</v>
      </c>
      <c r="C208" t="s">
        <v>34</v>
      </c>
      <c r="D208" t="s">
        <v>35</v>
      </c>
      <c r="E208" s="7">
        <v>50</v>
      </c>
      <c r="F208" s="4">
        <v>1.1299999999999999</v>
      </c>
      <c r="G208" s="6">
        <v>539</v>
      </c>
    </row>
    <row r="209" spans="1:7" x14ac:dyDescent="0.35">
      <c r="A209">
        <v>34</v>
      </c>
      <c r="B209" t="s">
        <v>44</v>
      </c>
      <c r="C209" t="s">
        <v>34</v>
      </c>
      <c r="D209" t="s">
        <v>35</v>
      </c>
      <c r="E209" s="7">
        <v>80</v>
      </c>
      <c r="F209" s="4">
        <v>0.85</v>
      </c>
      <c r="G209" s="6">
        <v>690</v>
      </c>
    </row>
    <row r="210" spans="1:7" x14ac:dyDescent="0.35">
      <c r="A210">
        <v>34</v>
      </c>
      <c r="B210" t="s">
        <v>44</v>
      </c>
      <c r="C210" t="s">
        <v>34</v>
      </c>
      <c r="D210" t="s">
        <v>35</v>
      </c>
      <c r="E210" s="7">
        <v>100</v>
      </c>
      <c r="F210" s="4">
        <v>0.66</v>
      </c>
      <c r="G210" s="6">
        <v>647</v>
      </c>
    </row>
    <row r="211" spans="1:7" x14ac:dyDescent="0.35">
      <c r="A211">
        <v>34</v>
      </c>
      <c r="B211" t="s">
        <v>44</v>
      </c>
      <c r="C211" t="s">
        <v>34</v>
      </c>
      <c r="D211" t="s">
        <v>35</v>
      </c>
      <c r="E211" s="7">
        <v>120</v>
      </c>
      <c r="F211" s="4">
        <v>0.5</v>
      </c>
      <c r="G211" s="6">
        <v>588</v>
      </c>
    </row>
    <row r="212" spans="1:7" x14ac:dyDescent="0.35">
      <c r="A212">
        <v>34</v>
      </c>
      <c r="B212" t="s">
        <v>44</v>
      </c>
      <c r="C212" t="s">
        <v>34</v>
      </c>
      <c r="D212" t="s">
        <v>35</v>
      </c>
      <c r="E212" s="7">
        <v>130</v>
      </c>
      <c r="F212" s="4">
        <v>0.42</v>
      </c>
      <c r="G212" s="6">
        <v>535</v>
      </c>
    </row>
    <row r="213" spans="1:7" x14ac:dyDescent="0.35">
      <c r="A213">
        <v>35</v>
      </c>
      <c r="B213" t="s">
        <v>45</v>
      </c>
      <c r="C213" t="s">
        <v>34</v>
      </c>
      <c r="D213" t="s">
        <v>35</v>
      </c>
      <c r="E213" s="7">
        <v>40</v>
      </c>
      <c r="F213" s="4">
        <v>0.86</v>
      </c>
      <c r="G213" s="6">
        <v>330</v>
      </c>
    </row>
    <row r="214" spans="1:7" x14ac:dyDescent="0.35">
      <c r="A214">
        <v>35</v>
      </c>
      <c r="B214" t="s">
        <v>45</v>
      </c>
      <c r="C214" t="s">
        <v>34</v>
      </c>
      <c r="D214" t="s">
        <v>35</v>
      </c>
      <c r="E214" s="7">
        <v>60</v>
      </c>
      <c r="F214" s="4">
        <v>0.65</v>
      </c>
      <c r="G214" s="6">
        <v>271</v>
      </c>
    </row>
    <row r="215" spans="1:7" x14ac:dyDescent="0.35">
      <c r="A215">
        <v>35</v>
      </c>
      <c r="B215" t="s">
        <v>45</v>
      </c>
      <c r="C215" t="s">
        <v>34</v>
      </c>
      <c r="D215" t="s">
        <v>35</v>
      </c>
      <c r="E215" s="7">
        <v>80</v>
      </c>
      <c r="F215" s="4">
        <v>0.45</v>
      </c>
      <c r="G215" s="6">
        <v>353</v>
      </c>
    </row>
    <row r="216" spans="1:7" x14ac:dyDescent="0.35">
      <c r="A216">
        <v>35</v>
      </c>
      <c r="B216" t="s">
        <v>45</v>
      </c>
      <c r="C216" t="s">
        <v>34</v>
      </c>
      <c r="D216" t="s">
        <v>35</v>
      </c>
      <c r="E216" s="7">
        <v>100</v>
      </c>
      <c r="F216" s="4">
        <v>0.36</v>
      </c>
      <c r="G216" s="6">
        <v>159</v>
      </c>
    </row>
    <row r="217" spans="1:7" x14ac:dyDescent="0.35">
      <c r="A217">
        <v>36</v>
      </c>
      <c r="B217" t="s">
        <v>44</v>
      </c>
      <c r="C217" t="s">
        <v>38</v>
      </c>
      <c r="D217" t="s">
        <v>35</v>
      </c>
      <c r="E217" s="7">
        <v>30</v>
      </c>
      <c r="F217" s="4">
        <v>0.87</v>
      </c>
      <c r="G217" s="6">
        <v>238</v>
      </c>
    </row>
    <row r="218" spans="1:7" x14ac:dyDescent="0.35">
      <c r="A218">
        <v>36</v>
      </c>
      <c r="B218" t="s">
        <v>44</v>
      </c>
      <c r="C218" t="s">
        <v>38</v>
      </c>
      <c r="D218" t="s">
        <v>35</v>
      </c>
      <c r="E218" s="7">
        <v>50</v>
      </c>
      <c r="F218" s="4">
        <v>0.56999999999999995</v>
      </c>
      <c r="G218" s="6">
        <v>260</v>
      </c>
    </row>
    <row r="219" spans="1:7" x14ac:dyDescent="0.35">
      <c r="A219">
        <v>36</v>
      </c>
      <c r="B219" t="s">
        <v>44</v>
      </c>
      <c r="C219" t="s">
        <v>38</v>
      </c>
      <c r="D219" t="s">
        <v>35</v>
      </c>
      <c r="E219" s="7">
        <v>60</v>
      </c>
      <c r="F219" s="4">
        <v>0.46</v>
      </c>
      <c r="G219" s="6">
        <v>271</v>
      </c>
    </row>
    <row r="220" spans="1:7" x14ac:dyDescent="0.35">
      <c r="A220">
        <v>37</v>
      </c>
      <c r="B220" t="s">
        <v>45</v>
      </c>
      <c r="C220" t="s">
        <v>34</v>
      </c>
      <c r="D220" t="s">
        <v>35</v>
      </c>
      <c r="E220" s="7">
        <v>50</v>
      </c>
      <c r="F220" s="4">
        <v>1.07</v>
      </c>
      <c r="G220" s="6">
        <v>525</v>
      </c>
    </row>
    <row r="221" spans="1:7" x14ac:dyDescent="0.35">
      <c r="A221">
        <v>37</v>
      </c>
      <c r="B221" t="s">
        <v>45</v>
      </c>
      <c r="C221" t="s">
        <v>34</v>
      </c>
      <c r="D221" t="s">
        <v>35</v>
      </c>
      <c r="E221" s="7">
        <v>80</v>
      </c>
      <c r="F221" s="4">
        <v>0.91</v>
      </c>
      <c r="G221" s="6">
        <v>690</v>
      </c>
    </row>
    <row r="222" spans="1:7" x14ac:dyDescent="0.35">
      <c r="A222">
        <v>37</v>
      </c>
      <c r="B222" t="s">
        <v>45</v>
      </c>
      <c r="C222" t="s">
        <v>34</v>
      </c>
      <c r="D222" t="s">
        <v>35</v>
      </c>
      <c r="E222" s="7">
        <v>100</v>
      </c>
      <c r="F222" s="4">
        <v>0.76</v>
      </c>
      <c r="G222" s="6">
        <v>745</v>
      </c>
    </row>
    <row r="223" spans="1:7" x14ac:dyDescent="0.35">
      <c r="A223">
        <v>37</v>
      </c>
      <c r="B223" t="s">
        <v>45</v>
      </c>
      <c r="C223" t="s">
        <v>34</v>
      </c>
      <c r="D223" t="s">
        <v>35</v>
      </c>
      <c r="E223" s="7">
        <v>120</v>
      </c>
      <c r="F223" s="4">
        <v>0.55000000000000004</v>
      </c>
      <c r="G223" s="6">
        <v>647</v>
      </c>
    </row>
    <row r="224" spans="1:7" x14ac:dyDescent="0.35">
      <c r="A224">
        <v>37</v>
      </c>
      <c r="B224" t="s">
        <v>45</v>
      </c>
      <c r="C224" t="s">
        <v>34</v>
      </c>
      <c r="D224" t="s">
        <v>35</v>
      </c>
      <c r="E224" s="7">
        <v>130</v>
      </c>
      <c r="F224" s="4">
        <v>0.49</v>
      </c>
      <c r="G224" s="6">
        <v>625</v>
      </c>
    </row>
    <row r="225" spans="1:7" x14ac:dyDescent="0.35">
      <c r="A225">
        <v>38</v>
      </c>
      <c r="B225" t="s">
        <v>44</v>
      </c>
      <c r="C225" t="s">
        <v>34</v>
      </c>
      <c r="D225" t="s">
        <v>35</v>
      </c>
      <c r="E225" s="7">
        <v>50</v>
      </c>
      <c r="F225" s="4">
        <v>1.1100000000000001</v>
      </c>
      <c r="G225" s="6">
        <v>461</v>
      </c>
    </row>
    <row r="226" spans="1:7" x14ac:dyDescent="0.35">
      <c r="A226">
        <v>38</v>
      </c>
      <c r="B226" t="s">
        <v>44</v>
      </c>
      <c r="C226" t="s">
        <v>34</v>
      </c>
      <c r="D226" t="s">
        <v>35</v>
      </c>
      <c r="E226" s="7">
        <v>80</v>
      </c>
      <c r="F226" s="4">
        <v>0.73</v>
      </c>
      <c r="G226" s="6">
        <v>573</v>
      </c>
    </row>
    <row r="227" spans="1:7" x14ac:dyDescent="0.35">
      <c r="A227">
        <v>38</v>
      </c>
      <c r="B227" t="s">
        <v>44</v>
      </c>
      <c r="C227" t="s">
        <v>34</v>
      </c>
      <c r="D227" t="s">
        <v>35</v>
      </c>
      <c r="E227" s="7">
        <v>100</v>
      </c>
      <c r="F227" s="4">
        <v>0.45</v>
      </c>
      <c r="G227" s="6">
        <v>441</v>
      </c>
    </row>
    <row r="228" spans="1:7" x14ac:dyDescent="0.35">
      <c r="A228">
        <v>38</v>
      </c>
      <c r="B228" t="s">
        <v>44</v>
      </c>
      <c r="C228" t="s">
        <v>34</v>
      </c>
      <c r="D228" t="s">
        <v>35</v>
      </c>
      <c r="E228" s="7">
        <v>115</v>
      </c>
      <c r="F228" s="4">
        <v>0.15</v>
      </c>
      <c r="G228" s="6">
        <v>370</v>
      </c>
    </row>
    <row r="229" spans="1:7" x14ac:dyDescent="0.35">
      <c r="A229">
        <v>39</v>
      </c>
      <c r="B229" t="s">
        <v>45</v>
      </c>
      <c r="C229" t="s">
        <v>34</v>
      </c>
      <c r="D229" t="s">
        <v>35</v>
      </c>
      <c r="E229" s="7">
        <v>30</v>
      </c>
      <c r="F229" s="4">
        <v>1.1200000000000001</v>
      </c>
      <c r="G229" s="6">
        <v>304</v>
      </c>
    </row>
    <row r="230" spans="1:7" x14ac:dyDescent="0.35">
      <c r="A230">
        <v>39</v>
      </c>
      <c r="B230" t="s">
        <v>45</v>
      </c>
      <c r="C230" t="s">
        <v>34</v>
      </c>
      <c r="D230" t="s">
        <v>35</v>
      </c>
      <c r="E230" s="7">
        <v>50</v>
      </c>
      <c r="F230" s="4">
        <v>0.85</v>
      </c>
      <c r="G230" s="6">
        <v>426</v>
      </c>
    </row>
    <row r="231" spans="1:7" x14ac:dyDescent="0.35">
      <c r="A231">
        <v>39</v>
      </c>
      <c r="B231" t="s">
        <v>45</v>
      </c>
      <c r="C231" t="s">
        <v>34</v>
      </c>
      <c r="D231" t="s">
        <v>35</v>
      </c>
      <c r="E231" s="7">
        <v>65</v>
      </c>
      <c r="F231" s="4">
        <v>0.7</v>
      </c>
      <c r="G231" s="6">
        <v>454</v>
      </c>
    </row>
    <row r="232" spans="1:7" x14ac:dyDescent="0.35">
      <c r="A232">
        <v>39</v>
      </c>
      <c r="B232" t="s">
        <v>45</v>
      </c>
      <c r="C232" t="s">
        <v>34</v>
      </c>
      <c r="D232" t="s">
        <v>35</v>
      </c>
      <c r="E232" s="7">
        <v>80</v>
      </c>
      <c r="F232" s="4">
        <v>0.57999999999999996</v>
      </c>
      <c r="G232" s="6">
        <v>462</v>
      </c>
    </row>
    <row r="233" spans="1:7" x14ac:dyDescent="0.35">
      <c r="A233">
        <v>39</v>
      </c>
      <c r="B233" t="s">
        <v>45</v>
      </c>
      <c r="C233" t="s">
        <v>34</v>
      </c>
      <c r="D233" t="s">
        <v>35</v>
      </c>
      <c r="E233" s="7">
        <v>90</v>
      </c>
      <c r="F233" s="4">
        <v>0.47</v>
      </c>
      <c r="G233" s="6">
        <v>419</v>
      </c>
    </row>
    <row r="234" spans="1:7" x14ac:dyDescent="0.35">
      <c r="A234">
        <v>39</v>
      </c>
      <c r="B234" t="s">
        <v>45</v>
      </c>
      <c r="C234" t="s">
        <v>34</v>
      </c>
      <c r="D234" t="s">
        <v>35</v>
      </c>
      <c r="E234" s="7">
        <v>95</v>
      </c>
      <c r="F234" s="4">
        <v>0.41</v>
      </c>
      <c r="G234" s="6">
        <v>387</v>
      </c>
    </row>
    <row r="235" spans="1:7" x14ac:dyDescent="0.35">
      <c r="A235">
        <v>39</v>
      </c>
      <c r="B235" t="s">
        <v>45</v>
      </c>
      <c r="C235" t="s">
        <v>34</v>
      </c>
      <c r="D235" t="s">
        <v>35</v>
      </c>
      <c r="E235" s="7">
        <v>100</v>
      </c>
      <c r="F235" s="4">
        <v>0.39</v>
      </c>
      <c r="G235" s="6">
        <v>386</v>
      </c>
    </row>
    <row r="236" spans="1:7" x14ac:dyDescent="0.35">
      <c r="A236">
        <v>39</v>
      </c>
      <c r="B236" t="s">
        <v>45</v>
      </c>
      <c r="C236" t="s">
        <v>34</v>
      </c>
      <c r="D236" t="s">
        <v>35</v>
      </c>
      <c r="E236" s="7">
        <v>105</v>
      </c>
      <c r="F236" s="4">
        <v>0.35</v>
      </c>
      <c r="G236" s="6">
        <v>363</v>
      </c>
    </row>
    <row r="237" spans="1:7" x14ac:dyDescent="0.35">
      <c r="A237">
        <v>40</v>
      </c>
      <c r="B237" t="s">
        <v>44</v>
      </c>
      <c r="C237" t="s">
        <v>38</v>
      </c>
      <c r="D237" t="s">
        <v>35</v>
      </c>
      <c r="E237" s="7">
        <v>30</v>
      </c>
      <c r="F237" s="4">
        <v>1.0900000000000001</v>
      </c>
      <c r="G237" s="6">
        <v>325</v>
      </c>
    </row>
    <row r="238" spans="1:7" x14ac:dyDescent="0.35">
      <c r="A238">
        <v>40</v>
      </c>
      <c r="B238" t="s">
        <v>44</v>
      </c>
      <c r="C238" t="s">
        <v>38</v>
      </c>
      <c r="D238" t="s">
        <v>35</v>
      </c>
      <c r="E238" s="7">
        <v>50</v>
      </c>
      <c r="F238" s="4">
        <v>0.8</v>
      </c>
      <c r="G238" s="6">
        <v>359</v>
      </c>
    </row>
    <row r="239" spans="1:7" x14ac:dyDescent="0.35">
      <c r="A239">
        <v>40</v>
      </c>
      <c r="B239" t="s">
        <v>44</v>
      </c>
      <c r="C239" t="s">
        <v>38</v>
      </c>
      <c r="D239" t="s">
        <v>35</v>
      </c>
      <c r="E239" s="7">
        <v>65</v>
      </c>
      <c r="F239" s="4">
        <v>0.56000000000000005</v>
      </c>
      <c r="G239" s="6">
        <v>362</v>
      </c>
    </row>
    <row r="240" spans="1:7" x14ac:dyDescent="0.35">
      <c r="A240">
        <v>40</v>
      </c>
      <c r="B240" t="s">
        <v>44</v>
      </c>
      <c r="C240" t="s">
        <v>38</v>
      </c>
      <c r="D240" t="s">
        <v>35</v>
      </c>
      <c r="E240" s="7">
        <v>70</v>
      </c>
      <c r="F240" s="4">
        <v>0.49</v>
      </c>
      <c r="G240" s="6">
        <v>340</v>
      </c>
    </row>
    <row r="241" spans="1:7" x14ac:dyDescent="0.35">
      <c r="A241">
        <v>40</v>
      </c>
      <c r="B241" t="s">
        <v>44</v>
      </c>
      <c r="C241" t="s">
        <v>38</v>
      </c>
      <c r="D241" t="s">
        <v>35</v>
      </c>
      <c r="E241" s="7">
        <v>75</v>
      </c>
      <c r="F241" s="4">
        <v>0.39</v>
      </c>
      <c r="G241" s="6">
        <v>289</v>
      </c>
    </row>
    <row r="242" spans="1:7" x14ac:dyDescent="0.35">
      <c r="A242">
        <v>40</v>
      </c>
      <c r="B242" t="s">
        <v>44</v>
      </c>
      <c r="C242" t="s">
        <v>38</v>
      </c>
      <c r="D242" t="s">
        <v>35</v>
      </c>
      <c r="E242" s="7">
        <v>80</v>
      </c>
      <c r="F242" s="4">
        <v>0.25</v>
      </c>
      <c r="G242" s="6">
        <v>197</v>
      </c>
    </row>
  </sheetData>
  <sortState xmlns:xlrd2="http://schemas.microsoft.com/office/spreadsheetml/2017/richdata2" ref="A2:G242">
    <sortCondition ref="A2:A242"/>
  </sortState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</vt:lpstr>
      <vt:lpstr>1RM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Hobein, Erik</dc:creator>
  <cp:lastModifiedBy>Hobein, Erik</cp:lastModifiedBy>
  <dcterms:created xsi:type="dcterms:W3CDTF">2024-08-22T20:27:01Z</dcterms:created>
  <dcterms:modified xsi:type="dcterms:W3CDTF">2025-04-16T19:34:35Z</dcterms:modified>
</cp:coreProperties>
</file>