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43" i="1" l="1"/>
  <c r="U43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190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28" i="1"/>
  <c r="D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28" i="1"/>
  <c r="P43" i="1"/>
  <c r="Q43" i="1"/>
  <c r="R43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C65" i="1"/>
  <c r="D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B122" i="1"/>
  <c r="B123" i="1"/>
  <c r="B12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65" i="1"/>
  <c r="M45" i="1"/>
  <c r="M44" i="1"/>
  <c r="M43" i="1"/>
  <c r="L45" i="1"/>
  <c r="L44" i="1"/>
  <c r="K45" i="1"/>
  <c r="K44" i="1"/>
  <c r="J45" i="1"/>
  <c r="I45" i="1"/>
  <c r="J44" i="1"/>
  <c r="I44" i="1"/>
  <c r="H45" i="1"/>
  <c r="I43" i="1"/>
  <c r="J43" i="1"/>
  <c r="K43" i="1"/>
  <c r="L43" i="1"/>
  <c r="H44" i="1"/>
  <c r="H43" i="1"/>
</calcChain>
</file>

<file path=xl/sharedStrings.xml><?xml version="1.0" encoding="utf-8"?>
<sst xmlns="http://schemas.openxmlformats.org/spreadsheetml/2006/main" count="27" uniqueCount="17">
  <si>
    <t>Datum</t>
  </si>
  <si>
    <t>Naša strategija</t>
  </si>
  <si>
    <t>Volatilnost:</t>
  </si>
  <si>
    <t>NASDAQ</t>
  </si>
  <si>
    <t>Dow Jones</t>
  </si>
  <si>
    <t>Letni donos</t>
  </si>
  <si>
    <t>Skupaj</t>
  </si>
  <si>
    <t>2010</t>
  </si>
  <si>
    <t>2011</t>
  </si>
  <si>
    <t>2012</t>
  </si>
  <si>
    <t>2013</t>
  </si>
  <si>
    <t>2014</t>
  </si>
  <si>
    <t>Log returns:</t>
  </si>
  <si>
    <t>Presežek proti:</t>
  </si>
  <si>
    <t>% returns</t>
  </si>
  <si>
    <t>Benchmark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</si>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</sst>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6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Naša strategija</c:v>
                </c:pt>
              </c:strCache>
            </c:strRef>
          </c:tx>
          <c:marker>
            <c:symbol val="none"/>
          </c:marker>
          <c:cat>
            <c:numRef>
              <c:f>Sheet1!$A$2:$A$62</c:f>
              <c:numCache>
                <c:formatCode>m/d/yyyy</c:formatCode>
                <c:ptCount val="61"/>
                <c:pt idx="0">
                  <c:v>40182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40301</c:v>
                </c:pt>
                <c:pt idx="5">
                  <c:v>40330</c:v>
                </c:pt>
                <c:pt idx="6">
                  <c:v>40360</c:v>
                </c:pt>
                <c:pt idx="7">
                  <c:v>40392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40546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40665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40819</c:v>
                </c:pt>
                <c:pt idx="22">
                  <c:v>40848</c:v>
                </c:pt>
                <c:pt idx="23">
                  <c:v>40878</c:v>
                </c:pt>
                <c:pt idx="24">
                  <c:v>40911</c:v>
                </c:pt>
                <c:pt idx="25">
                  <c:v>40940</c:v>
                </c:pt>
                <c:pt idx="26">
                  <c:v>40969</c:v>
                </c:pt>
                <c:pt idx="27">
                  <c:v>41001</c:v>
                </c:pt>
                <c:pt idx="28">
                  <c:v>41030</c:v>
                </c:pt>
                <c:pt idx="29">
                  <c:v>41061</c:v>
                </c:pt>
                <c:pt idx="30">
                  <c:v>41092</c:v>
                </c:pt>
                <c:pt idx="31">
                  <c:v>41122</c:v>
                </c:pt>
                <c:pt idx="32">
                  <c:v>41156</c:v>
                </c:pt>
                <c:pt idx="33">
                  <c:v>41183</c:v>
                </c:pt>
                <c:pt idx="34">
                  <c:v>41214</c:v>
                </c:pt>
                <c:pt idx="35">
                  <c:v>41246</c:v>
                </c:pt>
                <c:pt idx="36">
                  <c:v>41276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41428</c:v>
                </c:pt>
                <c:pt idx="42">
                  <c:v>41456</c:v>
                </c:pt>
                <c:pt idx="43">
                  <c:v>41487</c:v>
                </c:pt>
                <c:pt idx="44">
                  <c:v>41520</c:v>
                </c:pt>
                <c:pt idx="45">
                  <c:v>41548</c:v>
                </c:pt>
                <c:pt idx="46">
                  <c:v>41579</c:v>
                </c:pt>
                <c:pt idx="47">
                  <c:v>41610</c:v>
                </c:pt>
                <c:pt idx="48">
                  <c:v>41641</c:v>
                </c:pt>
                <c:pt idx="49">
                  <c:v>41673</c:v>
                </c:pt>
                <c:pt idx="50">
                  <c:v>41701</c:v>
                </c:pt>
                <c:pt idx="51">
                  <c:v>41730</c:v>
                </c:pt>
                <c:pt idx="52">
                  <c:v>41760</c:v>
                </c:pt>
                <c:pt idx="53">
                  <c:v>41792</c:v>
                </c:pt>
                <c:pt idx="54">
                  <c:v>41821</c:v>
                </c:pt>
                <c:pt idx="55">
                  <c:v>41852</c:v>
                </c:pt>
                <c:pt idx="56">
                  <c:v>41884</c:v>
                </c:pt>
                <c:pt idx="57">
                  <c:v>41913</c:v>
                </c:pt>
                <c:pt idx="58">
                  <c:v>41946</c:v>
                </c:pt>
                <c:pt idx="59">
                  <c:v>41974</c:v>
                </c:pt>
                <c:pt idx="60">
                  <c:v>42004</c:v>
                </c:pt>
              </c:numCache>
            </c:numRef>
          </c:cat>
          <c:val>
            <c:numRef>
              <c:f>Sheet1!$B$2:$B$62</c:f>
              <c:numCache>
                <c:formatCode>0.00</c:formatCode>
                <c:ptCount val="61"/>
                <c:pt idx="0">
                  <c:v>100000</c:v>
                </c:pt>
                <c:pt idx="1">
                  <c:v>97199.794949248506</c:v>
                </c:pt>
                <c:pt idx="2">
                  <c:v>99189.486793381904</c:v>
                </c:pt>
                <c:pt idx="3">
                  <c:v>102917.443577831</c:v>
                </c:pt>
                <c:pt idx="4">
                  <c:v>106123.015343507</c:v>
                </c:pt>
                <c:pt idx="5">
                  <c:v>97258.207457099503</c:v>
                </c:pt>
                <c:pt idx="6">
                  <c:v>96608.810489565905</c:v>
                </c:pt>
                <c:pt idx="7">
                  <c:v>102900.72614890699</c:v>
                </c:pt>
                <c:pt idx="8">
                  <c:v>101866.375612246</c:v>
                </c:pt>
                <c:pt idx="9">
                  <c:v>106296.25255009699</c:v>
                </c:pt>
                <c:pt idx="10">
                  <c:v>108414.166784047</c:v>
                </c:pt>
                <c:pt idx="11">
                  <c:v>109049.11153444101</c:v>
                </c:pt>
                <c:pt idx="12">
                  <c:v>112965.67542193399</c:v>
                </c:pt>
                <c:pt idx="13">
                  <c:v>116549.51841355101</c:v>
                </c:pt>
                <c:pt idx="14">
                  <c:v>115672.13952154201</c:v>
                </c:pt>
                <c:pt idx="15">
                  <c:v>119179.33426007599</c:v>
                </c:pt>
                <c:pt idx="16">
                  <c:v>120937.048675981</c:v>
                </c:pt>
                <c:pt idx="17">
                  <c:v>119298.6513877</c:v>
                </c:pt>
                <c:pt idx="18">
                  <c:v>121639.881533344</c:v>
                </c:pt>
                <c:pt idx="19">
                  <c:v>115428.34541335401</c:v>
                </c:pt>
                <c:pt idx="20">
                  <c:v>114783.701341174</c:v>
                </c:pt>
                <c:pt idx="21">
                  <c:v>107288.273972624</c:v>
                </c:pt>
                <c:pt idx="22">
                  <c:v>115144.53861512701</c:v>
                </c:pt>
                <c:pt idx="23">
                  <c:v>120673.567984511</c:v>
                </c:pt>
                <c:pt idx="24">
                  <c:v>124249.508394073</c:v>
                </c:pt>
                <c:pt idx="25">
                  <c:v>125280.999921686</c:v>
                </c:pt>
                <c:pt idx="26">
                  <c:v>127811.459161158</c:v>
                </c:pt>
                <c:pt idx="27">
                  <c:v>129195.81740238301</c:v>
                </c:pt>
                <c:pt idx="28">
                  <c:v>129033.654175102</c:v>
                </c:pt>
                <c:pt idx="29">
                  <c:v>122961.635241104</c:v>
                </c:pt>
                <c:pt idx="30">
                  <c:v>129337.87389209001</c:v>
                </c:pt>
                <c:pt idx="31">
                  <c:v>128605.52308848</c:v>
                </c:pt>
                <c:pt idx="32">
                  <c:v>128201.769011653</c:v>
                </c:pt>
                <c:pt idx="33">
                  <c:v>129620.60743035001</c:v>
                </c:pt>
                <c:pt idx="34">
                  <c:v>132693.95331976001</c:v>
                </c:pt>
                <c:pt idx="35">
                  <c:v>129543.89887066001</c:v>
                </c:pt>
                <c:pt idx="36">
                  <c:v>133424.11006370399</c:v>
                </c:pt>
                <c:pt idx="37">
                  <c:v>142126.16860608701</c:v>
                </c:pt>
                <c:pt idx="38">
                  <c:v>145313.26346469301</c:v>
                </c:pt>
                <c:pt idx="39">
                  <c:v>152797.53494377999</c:v>
                </c:pt>
                <c:pt idx="40">
                  <c:v>153626.47945034699</c:v>
                </c:pt>
                <c:pt idx="41">
                  <c:v>153646.204194305</c:v>
                </c:pt>
                <c:pt idx="42">
                  <c:v>155120.58958097899</c:v>
                </c:pt>
                <c:pt idx="43">
                  <c:v>165677.36473675701</c:v>
                </c:pt>
                <c:pt idx="44">
                  <c:v>156879.808333041</c:v>
                </c:pt>
                <c:pt idx="45">
                  <c:v>163835.07797353301</c:v>
                </c:pt>
                <c:pt idx="46">
                  <c:v>169591.04441023999</c:v>
                </c:pt>
                <c:pt idx="47">
                  <c:v>169654.17179642001</c:v>
                </c:pt>
                <c:pt idx="48">
                  <c:v>172773.19457142</c:v>
                </c:pt>
                <c:pt idx="49">
                  <c:v>163776.81222188001</c:v>
                </c:pt>
                <c:pt idx="50">
                  <c:v>173508.93394115299</c:v>
                </c:pt>
                <c:pt idx="51">
                  <c:v>179270.82958178301</c:v>
                </c:pt>
                <c:pt idx="52">
                  <c:v>182711.043548491</c:v>
                </c:pt>
                <c:pt idx="53">
                  <c:v>183629.84393167999</c:v>
                </c:pt>
                <c:pt idx="54">
                  <c:v>189675.97308247199</c:v>
                </c:pt>
                <c:pt idx="55">
                  <c:v>176762.590731317</c:v>
                </c:pt>
                <c:pt idx="56">
                  <c:v>186911.52467404201</c:v>
                </c:pt>
                <c:pt idx="57">
                  <c:v>174980.62750363001</c:v>
                </c:pt>
                <c:pt idx="58">
                  <c:v>188135.26067997501</c:v>
                </c:pt>
                <c:pt idx="59">
                  <c:v>191842.65490238799</c:v>
                </c:pt>
                <c:pt idx="60">
                  <c:v>197188.724191766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NASDAQ</c:v>
                </c:pt>
              </c:strCache>
            </c:strRef>
          </c:tx>
          <c:marker>
            <c:symbol val="none"/>
          </c:marker>
          <c:cat>
            <c:numRef>
              <c:f>Sheet1!$A$2:$A$62</c:f>
              <c:numCache>
                <c:formatCode>m/d/yyyy</c:formatCode>
                <c:ptCount val="61"/>
                <c:pt idx="0">
                  <c:v>40182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40301</c:v>
                </c:pt>
                <c:pt idx="5">
                  <c:v>40330</c:v>
                </c:pt>
                <c:pt idx="6">
                  <c:v>40360</c:v>
                </c:pt>
                <c:pt idx="7">
                  <c:v>40392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40546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40665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40819</c:v>
                </c:pt>
                <c:pt idx="22">
                  <c:v>40848</c:v>
                </c:pt>
                <c:pt idx="23">
                  <c:v>40878</c:v>
                </c:pt>
                <c:pt idx="24">
                  <c:v>40911</c:v>
                </c:pt>
                <c:pt idx="25">
                  <c:v>40940</c:v>
                </c:pt>
                <c:pt idx="26">
                  <c:v>40969</c:v>
                </c:pt>
                <c:pt idx="27">
                  <c:v>41001</c:v>
                </c:pt>
                <c:pt idx="28">
                  <c:v>41030</c:v>
                </c:pt>
                <c:pt idx="29">
                  <c:v>41061</c:v>
                </c:pt>
                <c:pt idx="30">
                  <c:v>41092</c:v>
                </c:pt>
                <c:pt idx="31">
                  <c:v>41122</c:v>
                </c:pt>
                <c:pt idx="32">
                  <c:v>41156</c:v>
                </c:pt>
                <c:pt idx="33">
                  <c:v>41183</c:v>
                </c:pt>
                <c:pt idx="34">
                  <c:v>41214</c:v>
                </c:pt>
                <c:pt idx="35">
                  <c:v>41246</c:v>
                </c:pt>
                <c:pt idx="36">
                  <c:v>41276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41428</c:v>
                </c:pt>
                <c:pt idx="42">
                  <c:v>41456</c:v>
                </c:pt>
                <c:pt idx="43">
                  <c:v>41487</c:v>
                </c:pt>
                <c:pt idx="44">
                  <c:v>41520</c:v>
                </c:pt>
                <c:pt idx="45">
                  <c:v>41548</c:v>
                </c:pt>
                <c:pt idx="46">
                  <c:v>41579</c:v>
                </c:pt>
                <c:pt idx="47">
                  <c:v>41610</c:v>
                </c:pt>
                <c:pt idx="48">
                  <c:v>41641</c:v>
                </c:pt>
                <c:pt idx="49">
                  <c:v>41673</c:v>
                </c:pt>
                <c:pt idx="50">
                  <c:v>41701</c:v>
                </c:pt>
                <c:pt idx="51">
                  <c:v>41730</c:v>
                </c:pt>
                <c:pt idx="52">
                  <c:v>41760</c:v>
                </c:pt>
                <c:pt idx="53">
                  <c:v>41792</c:v>
                </c:pt>
                <c:pt idx="54">
                  <c:v>41821</c:v>
                </c:pt>
                <c:pt idx="55">
                  <c:v>41852</c:v>
                </c:pt>
                <c:pt idx="56">
                  <c:v>41884</c:v>
                </c:pt>
                <c:pt idx="57">
                  <c:v>41913</c:v>
                </c:pt>
                <c:pt idx="58">
                  <c:v>41946</c:v>
                </c:pt>
                <c:pt idx="59">
                  <c:v>41974</c:v>
                </c:pt>
                <c:pt idx="60">
                  <c:v>42004</c:v>
                </c:pt>
              </c:numCache>
            </c:numRef>
          </c:cat>
          <c:val>
            <c:numRef>
              <c:f>Sheet1!$C$2:$C$62</c:f>
              <c:numCache>
                <c:formatCode>0.00</c:formatCode>
                <c:ptCount val="61"/>
                <c:pt idx="0">
                  <c:v>100000</c:v>
                </c:pt>
                <c:pt idx="1">
                  <c:v>105508.982</c:v>
                </c:pt>
                <c:pt idx="2">
                  <c:v>113772.45510000001</c:v>
                </c:pt>
                <c:pt idx="3">
                  <c:v>113892.2156</c:v>
                </c:pt>
                <c:pt idx="4">
                  <c:v>106826.34729999999</c:v>
                </c:pt>
                <c:pt idx="5">
                  <c:v>99880.239520000003</c:v>
                </c:pt>
                <c:pt idx="6">
                  <c:v>107425.14969999999</c:v>
                </c:pt>
                <c:pt idx="7">
                  <c:v>103712.57490000001</c:v>
                </c:pt>
                <c:pt idx="8">
                  <c:v>114610.7784</c:v>
                </c:pt>
                <c:pt idx="9">
                  <c:v>118922.1557</c:v>
                </c:pt>
                <c:pt idx="10">
                  <c:v>120479.0419</c:v>
                </c:pt>
                <c:pt idx="11">
                  <c:v>123712.57490000001</c:v>
                </c:pt>
                <c:pt idx="12">
                  <c:v>128023.95209999999</c:v>
                </c:pt>
                <c:pt idx="13">
                  <c:v>131137.72459999999</c:v>
                </c:pt>
                <c:pt idx="14">
                  <c:v>131257.48499999999</c:v>
                </c:pt>
                <c:pt idx="15">
                  <c:v>134850.29939999999</c:v>
                </c:pt>
                <c:pt idx="16">
                  <c:v>133053.8922</c:v>
                </c:pt>
                <c:pt idx="17">
                  <c:v>131856.2874</c:v>
                </c:pt>
                <c:pt idx="18">
                  <c:v>130419.1617</c:v>
                </c:pt>
                <c:pt idx="19">
                  <c:v>125269.4611</c:v>
                </c:pt>
                <c:pt idx="20">
                  <c:v>121317.3653</c:v>
                </c:pt>
                <c:pt idx="21">
                  <c:v>127544.9102</c:v>
                </c:pt>
                <c:pt idx="22">
                  <c:v>126227.54489999999</c:v>
                </c:pt>
                <c:pt idx="23">
                  <c:v>125029.94010000001</c:v>
                </c:pt>
                <c:pt idx="24">
                  <c:v>138443.11379999999</c:v>
                </c:pt>
                <c:pt idx="25">
                  <c:v>146586.82629999999</c:v>
                </c:pt>
                <c:pt idx="26">
                  <c:v>154371.25750000001</c:v>
                </c:pt>
                <c:pt idx="27">
                  <c:v>155808.38320000001</c:v>
                </c:pt>
                <c:pt idx="28">
                  <c:v>145508.98199999999</c:v>
                </c:pt>
                <c:pt idx="29">
                  <c:v>152694.61079999999</c:v>
                </c:pt>
                <c:pt idx="30">
                  <c:v>157844.31140000001</c:v>
                </c:pt>
                <c:pt idx="31">
                  <c:v>161916.16769999999</c:v>
                </c:pt>
                <c:pt idx="32">
                  <c:v>163832.33530000001</c:v>
                </c:pt>
                <c:pt idx="33">
                  <c:v>156886.22750000001</c:v>
                </c:pt>
                <c:pt idx="34">
                  <c:v>158922.1557</c:v>
                </c:pt>
                <c:pt idx="35">
                  <c:v>156526.9461</c:v>
                </c:pt>
                <c:pt idx="36">
                  <c:v>168742.51500000001</c:v>
                </c:pt>
                <c:pt idx="37">
                  <c:v>166347.30540000001</c:v>
                </c:pt>
                <c:pt idx="38">
                  <c:v>171017.96410000001</c:v>
                </c:pt>
                <c:pt idx="39">
                  <c:v>167664.67069999999</c:v>
                </c:pt>
                <c:pt idx="40">
                  <c:v>171856.2874</c:v>
                </c:pt>
                <c:pt idx="41">
                  <c:v>168862.27540000001</c:v>
                </c:pt>
                <c:pt idx="42">
                  <c:v>177844.31140000001</c:v>
                </c:pt>
                <c:pt idx="43">
                  <c:v>172455.08979999999</c:v>
                </c:pt>
                <c:pt idx="44">
                  <c:v>176167.66469999999</c:v>
                </c:pt>
                <c:pt idx="45">
                  <c:v>190059.88020000001</c:v>
                </c:pt>
                <c:pt idx="46">
                  <c:v>191856.2874</c:v>
                </c:pt>
                <c:pt idx="47">
                  <c:v>198682.6347</c:v>
                </c:pt>
                <c:pt idx="48">
                  <c:v>193772.45509999999</c:v>
                </c:pt>
                <c:pt idx="49">
                  <c:v>204311.37719999999</c:v>
                </c:pt>
                <c:pt idx="50">
                  <c:v>207185.6287</c:v>
                </c:pt>
                <c:pt idx="51">
                  <c:v>213892.2156</c:v>
                </c:pt>
                <c:pt idx="52">
                  <c:v>214491.01800000001</c:v>
                </c:pt>
                <c:pt idx="53">
                  <c:v>217365.26949999999</c:v>
                </c:pt>
                <c:pt idx="54">
                  <c:v>219640.71859999999</c:v>
                </c:pt>
                <c:pt idx="55">
                  <c:v>226706.58679999999</c:v>
                </c:pt>
                <c:pt idx="56">
                  <c:v>227185.6287</c:v>
                </c:pt>
                <c:pt idx="57">
                  <c:v>236526.9461</c:v>
                </c:pt>
                <c:pt idx="58">
                  <c:v>248862.27540000001</c:v>
                </c:pt>
                <c:pt idx="59">
                  <c:v>230538.9222</c:v>
                </c:pt>
                <c:pt idx="60">
                  <c:v>223592.8144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Dow Jones</c:v>
                </c:pt>
              </c:strCache>
            </c:strRef>
          </c:tx>
          <c:marker>
            <c:symbol val="none"/>
          </c:marker>
          <c:cat>
            <c:numRef>
              <c:f>Sheet1!$A$2:$A$62</c:f>
              <c:numCache>
                <c:formatCode>m/d/yyyy</c:formatCode>
                <c:ptCount val="61"/>
                <c:pt idx="0">
                  <c:v>40182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40301</c:v>
                </c:pt>
                <c:pt idx="5">
                  <c:v>40330</c:v>
                </c:pt>
                <c:pt idx="6">
                  <c:v>40360</c:v>
                </c:pt>
                <c:pt idx="7">
                  <c:v>40392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40546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40665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40819</c:v>
                </c:pt>
                <c:pt idx="22">
                  <c:v>40848</c:v>
                </c:pt>
                <c:pt idx="23">
                  <c:v>40878</c:v>
                </c:pt>
                <c:pt idx="24">
                  <c:v>40911</c:v>
                </c:pt>
                <c:pt idx="25">
                  <c:v>40940</c:v>
                </c:pt>
                <c:pt idx="26">
                  <c:v>40969</c:v>
                </c:pt>
                <c:pt idx="27">
                  <c:v>41001</c:v>
                </c:pt>
                <c:pt idx="28">
                  <c:v>41030</c:v>
                </c:pt>
                <c:pt idx="29">
                  <c:v>41061</c:v>
                </c:pt>
                <c:pt idx="30">
                  <c:v>41092</c:v>
                </c:pt>
                <c:pt idx="31">
                  <c:v>41122</c:v>
                </c:pt>
                <c:pt idx="32">
                  <c:v>41156</c:v>
                </c:pt>
                <c:pt idx="33">
                  <c:v>41183</c:v>
                </c:pt>
                <c:pt idx="34">
                  <c:v>41214</c:v>
                </c:pt>
                <c:pt idx="35">
                  <c:v>41246</c:v>
                </c:pt>
                <c:pt idx="36">
                  <c:v>41276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41428</c:v>
                </c:pt>
                <c:pt idx="42">
                  <c:v>41456</c:v>
                </c:pt>
                <c:pt idx="43">
                  <c:v>41487</c:v>
                </c:pt>
                <c:pt idx="44">
                  <c:v>41520</c:v>
                </c:pt>
                <c:pt idx="45">
                  <c:v>41548</c:v>
                </c:pt>
                <c:pt idx="46">
                  <c:v>41579</c:v>
                </c:pt>
                <c:pt idx="47">
                  <c:v>41610</c:v>
                </c:pt>
                <c:pt idx="48">
                  <c:v>41641</c:v>
                </c:pt>
                <c:pt idx="49">
                  <c:v>41673</c:v>
                </c:pt>
                <c:pt idx="50">
                  <c:v>41701</c:v>
                </c:pt>
                <c:pt idx="51">
                  <c:v>41730</c:v>
                </c:pt>
                <c:pt idx="52">
                  <c:v>41760</c:v>
                </c:pt>
                <c:pt idx="53">
                  <c:v>41792</c:v>
                </c:pt>
                <c:pt idx="54">
                  <c:v>41821</c:v>
                </c:pt>
                <c:pt idx="55">
                  <c:v>41852</c:v>
                </c:pt>
                <c:pt idx="56">
                  <c:v>41884</c:v>
                </c:pt>
                <c:pt idx="57">
                  <c:v>41913</c:v>
                </c:pt>
                <c:pt idx="58">
                  <c:v>41946</c:v>
                </c:pt>
                <c:pt idx="59">
                  <c:v>41974</c:v>
                </c:pt>
                <c:pt idx="60">
                  <c:v>42004</c:v>
                </c:pt>
              </c:numCache>
            </c:numRef>
          </c:cat>
          <c:val>
            <c:numRef>
              <c:f>Sheet1!$D$2:$D$62</c:f>
              <c:numCache>
                <c:formatCode>0.00</c:formatCode>
                <c:ptCount val="61"/>
                <c:pt idx="0">
                  <c:v>100000</c:v>
                </c:pt>
                <c:pt idx="1">
                  <c:v>97548.236885029852</c:v>
                </c:pt>
                <c:pt idx="2" formatCode="General">
                  <c:v>101969.96726271196</c:v>
                </c:pt>
                <c:pt idx="3" formatCode="General">
                  <c:v>105547.67152696339</c:v>
                </c:pt>
                <c:pt idx="4" formatCode="General">
                  <c:v>100276.47155446728</c:v>
                </c:pt>
                <c:pt idx="5" formatCode="General">
                  <c:v>97020.696689217322</c:v>
                </c:pt>
                <c:pt idx="6" formatCode="General">
                  <c:v>97622.058132561186</c:v>
                </c:pt>
                <c:pt idx="7" formatCode="General">
                  <c:v>98845.98194674174</c:v>
                </c:pt>
                <c:pt idx="8" formatCode="General">
                  <c:v>101211.22235761954</c:v>
                </c:pt>
                <c:pt idx="9" formatCode="General">
                  <c:v>105474.51877714579</c:v>
                </c:pt>
                <c:pt idx="10" formatCode="General">
                  <c:v>106943.49475324794</c:v>
                </c:pt>
                <c:pt idx="11" formatCode="General">
                  <c:v>109492.85853442381</c:v>
                </c:pt>
                <c:pt idx="12" formatCode="General">
                  <c:v>112712.24802411176</c:v>
                </c:pt>
                <c:pt idx="13" formatCode="General">
                  <c:v>116414.10186377163</c:v>
                </c:pt>
                <c:pt idx="14" formatCode="General">
                  <c:v>115377.73940813122</c:v>
                </c:pt>
                <c:pt idx="15" formatCode="General">
                  <c:v>118752.6978657733</c:v>
                </c:pt>
                <c:pt idx="16" formatCode="General">
                  <c:v>120138.4936263518</c:v>
                </c:pt>
                <c:pt idx="17" formatCode="General">
                  <c:v>115528.91539110936</c:v>
                </c:pt>
                <c:pt idx="18" formatCode="General">
                  <c:v>119492.3428361875</c:v>
                </c:pt>
                <c:pt idx="19" formatCode="General">
                  <c:v>108168.85106252937</c:v>
                </c:pt>
                <c:pt idx="20" formatCode="General">
                  <c:v>106725.18249987585</c:v>
                </c:pt>
                <c:pt idx="21" formatCode="General">
                  <c:v>109976.75537949661</c:v>
                </c:pt>
                <c:pt idx="22" formatCode="General">
                  <c:v>112730.96596009642</c:v>
                </c:pt>
                <c:pt idx="23" formatCode="General">
                  <c:v>115322.34959756437</c:v>
                </c:pt>
                <c:pt idx="24" formatCode="General">
                  <c:v>119860.58957678365</c:v>
                </c:pt>
                <c:pt idx="25" formatCode="General">
                  <c:v>123090.00653217766</c:v>
                </c:pt>
                <c:pt idx="26" formatCode="General">
                  <c:v>124908.51131289131</c:v>
                </c:pt>
                <c:pt idx="27" formatCode="General">
                  <c:v>124443.23690412979</c:v>
                </c:pt>
                <c:pt idx="28" formatCode="General">
                  <c:v>121485.89851822707</c:v>
                </c:pt>
                <c:pt idx="29" formatCode="General">
                  <c:v>119803.38527242237</c:v>
                </c:pt>
                <c:pt idx="30" formatCode="General">
                  <c:v>122374.23648011124</c:v>
                </c:pt>
                <c:pt idx="31" formatCode="General">
                  <c:v>125437.86600249827</c:v>
                </c:pt>
                <c:pt idx="32" formatCode="General">
                  <c:v>128146.23673987035</c:v>
                </c:pt>
                <c:pt idx="33" formatCode="General">
                  <c:v>127784.77047608497</c:v>
                </c:pt>
                <c:pt idx="34" formatCode="General">
                  <c:v>123160.58079081369</c:v>
                </c:pt>
                <c:pt idx="35" formatCode="General">
                  <c:v>125526.48969940523</c:v>
                </c:pt>
                <c:pt idx="36" formatCode="General">
                  <c:v>130025.86131155431</c:v>
                </c:pt>
                <c:pt idx="37" formatCode="General">
                  <c:v>133387.54531459502</c:v>
                </c:pt>
                <c:pt idx="38" formatCode="General">
                  <c:v>137693.91208682067</c:v>
                </c:pt>
                <c:pt idx="39" formatCode="General">
                  <c:v>140154.46117174279</c:v>
                </c:pt>
                <c:pt idx="40" formatCode="General">
                  <c:v>144893.82346312376</c:v>
                </c:pt>
                <c:pt idx="41" formatCode="General">
                  <c:v>143590.92141904874</c:v>
                </c:pt>
                <c:pt idx="42" formatCode="General">
                  <c:v>146976.00284207027</c:v>
                </c:pt>
                <c:pt idx="43" formatCode="General">
                  <c:v>145115.09620637097</c:v>
                </c:pt>
                <c:pt idx="44" formatCode="General">
                  <c:v>145826.47327346139</c:v>
                </c:pt>
                <c:pt idx="45" formatCode="General">
                  <c:v>146012.22013820714</c:v>
                </c:pt>
                <c:pt idx="46" formatCode="General">
                  <c:v>151565.90814459414</c:v>
                </c:pt>
                <c:pt idx="47" formatCode="General">
                  <c:v>153714.07779785394</c:v>
                </c:pt>
                <c:pt idx="48" formatCode="General">
                  <c:v>155126.99546567551</c:v>
                </c:pt>
                <c:pt idx="49" formatCode="General">
                  <c:v>152402.58078317373</c:v>
                </c:pt>
                <c:pt idx="50" formatCode="General">
                  <c:v>155746.88384565726</c:v>
                </c:pt>
                <c:pt idx="51" formatCode="General">
                  <c:v>156614.68937776232</c:v>
                </c:pt>
                <c:pt idx="52" formatCode="General">
                  <c:v>158216.69639889832</c:v>
                </c:pt>
                <c:pt idx="53" formatCode="General">
                  <c:v>160857.26236816272</c:v>
                </c:pt>
                <c:pt idx="54" formatCode="General">
                  <c:v>162237.32814833772</c:v>
                </c:pt>
                <c:pt idx="55" formatCode="General">
                  <c:v>160202.13460869968</c:v>
                </c:pt>
                <c:pt idx="56" formatCode="General">
                  <c:v>163286.58305988595</c:v>
                </c:pt>
                <c:pt idx="57" formatCode="General">
                  <c:v>159502.31300208953</c:v>
                </c:pt>
                <c:pt idx="58" formatCode="General">
                  <c:v>168547.18256863562</c:v>
                </c:pt>
                <c:pt idx="59" formatCode="General">
                  <c:v>169552.41213075054</c:v>
                </c:pt>
                <c:pt idx="60" formatCode="General">
                  <c:v>167543.38550162158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2016"/>
        <c:axId val="100823808"/>
      </c:lineChart>
      <c:dateAx>
        <c:axId val="100822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823808"/>
        <c:crosses val="autoZero"/>
        <c:auto val="1"/>
        <c:lblOffset val="100"/>
        <c:baseTimeUnit val="days"/>
      </c:dateAx>
      <c:valAx>
        <c:axId val="100823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82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152400</xdr:rowOff>
    </xdr:from>
    <xdr:to>
      <xdr:col>23</xdr:col>
      <xdr:colOff>381000</xdr:colOff>
      <xdr:row>39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G42:M45" totalsRowShown="0">
  <autoFilter ref="G42:M45"/>
  <tableColumns count="7">
    <tableColumn id="1" name="Letni donos"/>
    <tableColumn id="2" name="2010" dataDxfId="5" dataCellStyle="Percent"/>
    <tableColumn id="3" name="2011" dataDxfId="4" dataCellStyle="Percent"/>
    <tableColumn id="4" name="2012" dataDxfId="3" dataCellStyle="Percent"/>
    <tableColumn id="5" name="2013" dataDxfId="2" dataCellStyle="Percent"/>
    <tableColumn id="6" name="2014" dataDxfId="1" dataCellStyle="Percent"/>
    <tableColumn id="7" name="Skupaj" dataDxfId="0" dataCellStyle="Percent">
      <calculatedColumnFormula>B62/B2-1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tabSelected="1" topLeftCell="A7" workbookViewId="0">
      <selection activeCell="Y208" sqref="Y208"/>
    </sheetView>
  </sheetViews>
  <sheetFormatPr defaultRowHeight="15" x14ac:dyDescent="0.25"/>
  <cols>
    <col min="1" max="1" width="11.7109375" customWidth="1"/>
    <col min="2" max="2" width="13.85546875" style="3" customWidth="1"/>
    <col min="3" max="3" width="9.7109375" style="3" customWidth="1"/>
    <col min="4" max="4" width="10.42578125" customWidth="1"/>
    <col min="5" max="5" width="10" customWidth="1"/>
    <col min="7" max="7" width="13.85546875" customWidth="1"/>
    <col min="9" max="9" width="10.28515625" customWidth="1"/>
    <col min="15" max="16" width="13.5703125" customWidth="1"/>
    <col min="18" max="18" width="10.140625" customWidth="1"/>
    <col min="20" max="20" width="11.28515625" customWidth="1"/>
    <col min="24" max="24" width="10.5703125" customWidth="1"/>
  </cols>
  <sheetData>
    <row r="1" spans="1:4" x14ac:dyDescent="0.25">
      <c r="A1" t="s">
        <v>0</v>
      </c>
      <c r="B1" s="3" t="s">
        <v>1</v>
      </c>
      <c r="C1" s="3" t="s">
        <v>3</v>
      </c>
      <c r="D1" t="s">
        <v>4</v>
      </c>
    </row>
    <row r="2" spans="1:4" x14ac:dyDescent="0.25">
      <c r="A2" s="1">
        <v>40182</v>
      </c>
      <c r="B2" s="3">
        <v>100000</v>
      </c>
      <c r="C2" s="3">
        <v>100000</v>
      </c>
      <c r="D2" s="3">
        <v>100000</v>
      </c>
    </row>
    <row r="3" spans="1:4" x14ac:dyDescent="0.25">
      <c r="A3" s="1">
        <v>40210</v>
      </c>
      <c r="B3" s="3">
        <v>97199.794949248506</v>
      </c>
      <c r="C3" s="3">
        <v>105508.982</v>
      </c>
      <c r="D3" s="3">
        <v>97548.236885029852</v>
      </c>
    </row>
    <row r="4" spans="1:4" x14ac:dyDescent="0.25">
      <c r="A4" s="1">
        <v>40238</v>
      </c>
      <c r="B4" s="3">
        <v>99189.486793381904</v>
      </c>
      <c r="C4" s="3">
        <v>113772.45510000001</v>
      </c>
      <c r="D4">
        <v>101969.96726271196</v>
      </c>
    </row>
    <row r="5" spans="1:4" x14ac:dyDescent="0.25">
      <c r="A5" s="1">
        <v>40269</v>
      </c>
      <c r="B5" s="3">
        <v>102917.443577831</v>
      </c>
      <c r="C5" s="3">
        <v>113892.2156</v>
      </c>
      <c r="D5">
        <v>105547.67152696339</v>
      </c>
    </row>
    <row r="6" spans="1:4" x14ac:dyDescent="0.25">
      <c r="A6" s="1">
        <v>40301</v>
      </c>
      <c r="B6" s="3">
        <v>106123.015343507</v>
      </c>
      <c r="C6" s="3">
        <v>106826.34729999999</v>
      </c>
      <c r="D6">
        <v>100276.47155446728</v>
      </c>
    </row>
    <row r="7" spans="1:4" x14ac:dyDescent="0.25">
      <c r="A7" s="1">
        <v>40330</v>
      </c>
      <c r="B7" s="3">
        <v>97258.207457099503</v>
      </c>
      <c r="C7" s="3">
        <v>99880.239520000003</v>
      </c>
      <c r="D7">
        <v>97020.696689217322</v>
      </c>
    </row>
    <row r="8" spans="1:4" x14ac:dyDescent="0.25">
      <c r="A8" s="1">
        <v>40360</v>
      </c>
      <c r="B8" s="3">
        <v>96608.810489565905</v>
      </c>
      <c r="C8" s="3">
        <v>107425.14969999999</v>
      </c>
      <c r="D8">
        <v>97622.058132561186</v>
      </c>
    </row>
    <row r="9" spans="1:4" x14ac:dyDescent="0.25">
      <c r="A9" s="1">
        <v>40392</v>
      </c>
      <c r="B9" s="3">
        <v>102900.72614890699</v>
      </c>
      <c r="C9" s="3">
        <v>103712.57490000001</v>
      </c>
      <c r="D9">
        <v>98845.98194674174</v>
      </c>
    </row>
    <row r="10" spans="1:4" x14ac:dyDescent="0.25">
      <c r="A10" s="1">
        <v>40422</v>
      </c>
      <c r="B10" s="3">
        <v>101866.375612246</v>
      </c>
      <c r="C10" s="3">
        <v>114610.7784</v>
      </c>
      <c r="D10">
        <v>101211.22235761954</v>
      </c>
    </row>
    <row r="11" spans="1:4" x14ac:dyDescent="0.25">
      <c r="A11" s="1">
        <v>40452</v>
      </c>
      <c r="B11" s="3">
        <v>106296.25255009699</v>
      </c>
      <c r="C11" s="3">
        <v>118922.1557</v>
      </c>
      <c r="D11">
        <v>105474.51877714579</v>
      </c>
    </row>
    <row r="12" spans="1:4" x14ac:dyDescent="0.25">
      <c r="A12" s="1">
        <v>40483</v>
      </c>
      <c r="B12" s="3">
        <v>108414.166784047</v>
      </c>
      <c r="C12" s="3">
        <v>120479.0419</v>
      </c>
      <c r="D12">
        <v>106943.49475324794</v>
      </c>
    </row>
    <row r="13" spans="1:4" x14ac:dyDescent="0.25">
      <c r="A13" s="1">
        <v>40513</v>
      </c>
      <c r="B13" s="3">
        <v>109049.11153444101</v>
      </c>
      <c r="C13" s="3">
        <v>123712.57490000001</v>
      </c>
      <c r="D13">
        <v>109492.85853442381</v>
      </c>
    </row>
    <row r="14" spans="1:4" x14ac:dyDescent="0.25">
      <c r="A14" s="1">
        <v>40546</v>
      </c>
      <c r="B14" s="3">
        <v>112965.67542193399</v>
      </c>
      <c r="C14" s="3">
        <v>128023.95209999999</v>
      </c>
      <c r="D14">
        <v>112712.24802411176</v>
      </c>
    </row>
    <row r="15" spans="1:4" x14ac:dyDescent="0.25">
      <c r="A15" s="1">
        <v>40575</v>
      </c>
      <c r="B15" s="3">
        <v>116549.51841355101</v>
      </c>
      <c r="C15" s="3">
        <v>131137.72459999999</v>
      </c>
      <c r="D15">
        <v>116414.10186377163</v>
      </c>
    </row>
    <row r="16" spans="1:4" x14ac:dyDescent="0.25">
      <c r="A16" s="1">
        <v>40603</v>
      </c>
      <c r="B16" s="3">
        <v>115672.13952154201</v>
      </c>
      <c r="C16" s="3">
        <v>131257.48499999999</v>
      </c>
      <c r="D16">
        <v>115377.73940813122</v>
      </c>
    </row>
    <row r="17" spans="1:4" x14ac:dyDescent="0.25">
      <c r="A17" s="1">
        <v>40634</v>
      </c>
      <c r="B17" s="3">
        <v>119179.33426007599</v>
      </c>
      <c r="C17" s="3">
        <v>134850.29939999999</v>
      </c>
      <c r="D17">
        <v>118752.6978657733</v>
      </c>
    </row>
    <row r="18" spans="1:4" x14ac:dyDescent="0.25">
      <c r="A18" s="1">
        <v>40665</v>
      </c>
      <c r="B18" s="3">
        <v>120937.048675981</v>
      </c>
      <c r="C18" s="3">
        <v>133053.8922</v>
      </c>
      <c r="D18">
        <v>120138.4936263518</v>
      </c>
    </row>
    <row r="19" spans="1:4" x14ac:dyDescent="0.25">
      <c r="A19" s="1">
        <v>40695</v>
      </c>
      <c r="B19" s="3">
        <v>119298.6513877</v>
      </c>
      <c r="C19" s="3">
        <v>131856.2874</v>
      </c>
      <c r="D19">
        <v>115528.91539110936</v>
      </c>
    </row>
    <row r="20" spans="1:4" x14ac:dyDescent="0.25">
      <c r="A20" s="1">
        <v>40725</v>
      </c>
      <c r="B20" s="3">
        <v>121639.881533344</v>
      </c>
      <c r="C20" s="3">
        <v>130419.1617</v>
      </c>
      <c r="D20">
        <v>119492.3428361875</v>
      </c>
    </row>
    <row r="21" spans="1:4" x14ac:dyDescent="0.25">
      <c r="A21" s="1">
        <v>40756</v>
      </c>
      <c r="B21" s="3">
        <v>115428.34541335401</v>
      </c>
      <c r="C21" s="3">
        <v>125269.4611</v>
      </c>
      <c r="D21">
        <v>108168.85106252937</v>
      </c>
    </row>
    <row r="22" spans="1:4" x14ac:dyDescent="0.25">
      <c r="A22" s="1">
        <v>40787</v>
      </c>
      <c r="B22" s="3">
        <v>114783.701341174</v>
      </c>
      <c r="C22" s="3">
        <v>121317.3653</v>
      </c>
      <c r="D22">
        <v>106725.18249987585</v>
      </c>
    </row>
    <row r="23" spans="1:4" x14ac:dyDescent="0.25">
      <c r="A23" s="1">
        <v>40819</v>
      </c>
      <c r="B23" s="3">
        <v>107288.273972624</v>
      </c>
      <c r="C23" s="3">
        <v>127544.9102</v>
      </c>
      <c r="D23">
        <v>109976.75537949661</v>
      </c>
    </row>
    <row r="24" spans="1:4" x14ac:dyDescent="0.25">
      <c r="A24" s="1">
        <v>40848</v>
      </c>
      <c r="B24" s="3">
        <v>115144.53861512701</v>
      </c>
      <c r="C24" s="3">
        <v>126227.54489999999</v>
      </c>
      <c r="D24">
        <v>112730.96596009642</v>
      </c>
    </row>
    <row r="25" spans="1:4" x14ac:dyDescent="0.25">
      <c r="A25" s="1">
        <v>40878</v>
      </c>
      <c r="B25" s="3">
        <v>120673.567984511</v>
      </c>
      <c r="C25" s="3">
        <v>125029.94010000001</v>
      </c>
      <c r="D25">
        <v>115322.34959756437</v>
      </c>
    </row>
    <row r="26" spans="1:4" x14ac:dyDescent="0.25">
      <c r="A26" s="1">
        <v>40911</v>
      </c>
      <c r="B26" s="3">
        <v>124249.508394073</v>
      </c>
      <c r="C26" s="3">
        <v>138443.11379999999</v>
      </c>
      <c r="D26">
        <v>119860.58957678365</v>
      </c>
    </row>
    <row r="27" spans="1:4" x14ac:dyDescent="0.25">
      <c r="A27" s="1">
        <v>40940</v>
      </c>
      <c r="B27" s="3">
        <v>125280.999921686</v>
      </c>
      <c r="C27" s="3">
        <v>146586.82629999999</v>
      </c>
      <c r="D27">
        <v>123090.00653217766</v>
      </c>
    </row>
    <row r="28" spans="1:4" x14ac:dyDescent="0.25">
      <c r="A28" s="1">
        <v>40969</v>
      </c>
      <c r="B28" s="3">
        <v>127811.459161158</v>
      </c>
      <c r="C28" s="3">
        <v>154371.25750000001</v>
      </c>
      <c r="D28">
        <v>124908.51131289131</v>
      </c>
    </row>
    <row r="29" spans="1:4" x14ac:dyDescent="0.25">
      <c r="A29" s="1">
        <v>41001</v>
      </c>
      <c r="B29" s="3">
        <v>129195.81740238301</v>
      </c>
      <c r="C29" s="3">
        <v>155808.38320000001</v>
      </c>
      <c r="D29">
        <v>124443.23690412979</v>
      </c>
    </row>
    <row r="30" spans="1:4" x14ac:dyDescent="0.25">
      <c r="A30" s="1">
        <v>41030</v>
      </c>
      <c r="B30" s="3">
        <v>129033.654175102</v>
      </c>
      <c r="C30" s="3">
        <v>145508.98199999999</v>
      </c>
      <c r="D30">
        <v>121485.89851822707</v>
      </c>
    </row>
    <row r="31" spans="1:4" x14ac:dyDescent="0.25">
      <c r="A31" s="1">
        <v>41061</v>
      </c>
      <c r="B31" s="3">
        <v>122961.635241104</v>
      </c>
      <c r="C31" s="3">
        <v>152694.61079999999</v>
      </c>
      <c r="D31">
        <v>119803.38527242237</v>
      </c>
    </row>
    <row r="32" spans="1:4" x14ac:dyDescent="0.25">
      <c r="A32" s="1">
        <v>41092</v>
      </c>
      <c r="B32" s="3">
        <v>129337.87389209001</v>
      </c>
      <c r="C32" s="3">
        <v>157844.31140000001</v>
      </c>
      <c r="D32">
        <v>122374.23648011124</v>
      </c>
    </row>
    <row r="33" spans="1:22" x14ac:dyDescent="0.25">
      <c r="A33" s="1">
        <v>41122</v>
      </c>
      <c r="B33" s="3">
        <v>128605.52308848</v>
      </c>
      <c r="C33" s="3">
        <v>161916.16769999999</v>
      </c>
      <c r="D33">
        <v>125437.86600249827</v>
      </c>
    </row>
    <row r="34" spans="1:22" x14ac:dyDescent="0.25">
      <c r="A34" s="1">
        <v>41156</v>
      </c>
      <c r="B34" s="3">
        <v>128201.769011653</v>
      </c>
      <c r="C34" s="3">
        <v>163832.33530000001</v>
      </c>
      <c r="D34">
        <v>128146.23673987035</v>
      </c>
    </row>
    <row r="35" spans="1:22" x14ac:dyDescent="0.25">
      <c r="A35" s="1">
        <v>41183</v>
      </c>
      <c r="B35" s="3">
        <v>129620.60743035001</v>
      </c>
      <c r="C35" s="3">
        <v>156886.22750000001</v>
      </c>
      <c r="D35">
        <v>127784.77047608497</v>
      </c>
    </row>
    <row r="36" spans="1:22" x14ac:dyDescent="0.25">
      <c r="A36" s="1">
        <v>41214</v>
      </c>
      <c r="B36" s="3">
        <v>132693.95331976001</v>
      </c>
      <c r="C36" s="3">
        <v>158922.1557</v>
      </c>
      <c r="D36">
        <v>123160.58079081369</v>
      </c>
    </row>
    <row r="37" spans="1:22" x14ac:dyDescent="0.25">
      <c r="A37" s="1">
        <v>41246</v>
      </c>
      <c r="B37" s="3">
        <v>129543.89887066001</v>
      </c>
      <c r="C37" s="3">
        <v>156526.9461</v>
      </c>
      <c r="D37">
        <v>125526.48969940523</v>
      </c>
    </row>
    <row r="38" spans="1:22" x14ac:dyDescent="0.25">
      <c r="A38" s="1">
        <v>41276</v>
      </c>
      <c r="B38" s="3">
        <v>133424.11006370399</v>
      </c>
      <c r="C38" s="3">
        <v>168742.51500000001</v>
      </c>
      <c r="D38">
        <v>130025.86131155431</v>
      </c>
    </row>
    <row r="39" spans="1:22" x14ac:dyDescent="0.25">
      <c r="A39" s="1">
        <v>41306</v>
      </c>
      <c r="B39" s="3">
        <v>142126.16860608701</v>
      </c>
      <c r="C39" s="3">
        <v>166347.30540000001</v>
      </c>
      <c r="D39">
        <v>133387.54531459502</v>
      </c>
    </row>
    <row r="40" spans="1:22" x14ac:dyDescent="0.25">
      <c r="A40" s="1">
        <v>41334</v>
      </c>
      <c r="B40" s="3">
        <v>145313.26346469301</v>
      </c>
      <c r="C40" s="3">
        <v>171017.96410000001</v>
      </c>
      <c r="D40">
        <v>137693.91208682067</v>
      </c>
    </row>
    <row r="41" spans="1:22" x14ac:dyDescent="0.25">
      <c r="A41" s="1">
        <v>41365</v>
      </c>
      <c r="B41" s="3">
        <v>152797.53494377999</v>
      </c>
      <c r="C41" s="3">
        <v>167664.67069999999</v>
      </c>
      <c r="D41">
        <v>140154.46117174279</v>
      </c>
    </row>
    <row r="42" spans="1:22" x14ac:dyDescent="0.25">
      <c r="A42" s="1">
        <v>41395</v>
      </c>
      <c r="B42" s="3">
        <v>153626.47945034699</v>
      </c>
      <c r="C42" s="3">
        <v>171856.2874</v>
      </c>
      <c r="D42">
        <v>144893.82346312376</v>
      </c>
      <c r="G42" t="s">
        <v>5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6</v>
      </c>
      <c r="O42" t="s">
        <v>2</v>
      </c>
      <c r="P42" t="s">
        <v>1</v>
      </c>
      <c r="Q42" t="s">
        <v>3</v>
      </c>
      <c r="R42" t="s">
        <v>4</v>
      </c>
      <c r="T42" t="s">
        <v>15</v>
      </c>
      <c r="U42" t="s">
        <v>3</v>
      </c>
      <c r="V42" t="s">
        <v>4</v>
      </c>
    </row>
    <row r="43" spans="1:22" x14ac:dyDescent="0.25">
      <c r="A43" s="1">
        <v>41428</v>
      </c>
      <c r="B43" s="3">
        <v>153646.204194305</v>
      </c>
      <c r="C43" s="3">
        <v>168862.27540000001</v>
      </c>
      <c r="D43">
        <v>143590.92141904874</v>
      </c>
      <c r="G43" t="s">
        <v>1</v>
      </c>
      <c r="H43" s="4">
        <f>B14/B2-1</f>
        <v>0.12965675421933986</v>
      </c>
      <c r="I43" s="4">
        <f>B26/B14-1</f>
        <v>9.9887270447356347E-2</v>
      </c>
      <c r="J43" s="4">
        <f>B38/B26-1</f>
        <v>7.3840144626830861E-2</v>
      </c>
      <c r="K43" s="4">
        <f>B50/B38-1</f>
        <v>0.29491734656448965</v>
      </c>
      <c r="L43" s="4">
        <f>B62/B50-1</f>
        <v>0.14131549561788792</v>
      </c>
      <c r="M43" s="4">
        <f t="shared" ref="M43" si="0">B62/B2-1</f>
        <v>0.97188724191766007</v>
      </c>
      <c r="P43" s="4">
        <f>_xlfn.STDEV.P(B65:B124)*SQRT(12)</f>
        <v>5.5662937147872883E-2</v>
      </c>
      <c r="Q43" s="4">
        <f t="shared" ref="Q43:R43" si="1">_xlfn.STDEV.P(C65:C124)*SQRT(12)</f>
        <v>6.0480444391891347E-2</v>
      </c>
      <c r="R43" s="4">
        <f t="shared" si="1"/>
        <v>4.0172054538417323E-2</v>
      </c>
      <c r="T43" t="s">
        <v>16</v>
      </c>
      <c r="U43">
        <f>AVERAGE(C190:C249)/_xlfn.STDEV.P(C190:C249)*SQRT(12)</f>
        <v>-0.13772577461253216</v>
      </c>
      <c r="V43">
        <f>AVERAGE(D190:D249)/_xlfn.STDEV.P(D190:D249)*SQRT(12)</f>
        <v>0.31751187952298698</v>
      </c>
    </row>
    <row r="44" spans="1:22" x14ac:dyDescent="0.25">
      <c r="A44" s="1">
        <v>41456</v>
      </c>
      <c r="B44" s="3">
        <v>155120.58958097899</v>
      </c>
      <c r="C44" s="3">
        <v>177844.31140000001</v>
      </c>
      <c r="D44">
        <v>146976.00284207027</v>
      </c>
      <c r="G44" t="s">
        <v>3</v>
      </c>
      <c r="H44" s="4">
        <f>C14/C2-1</f>
        <v>0.28023952099999994</v>
      </c>
      <c r="I44" s="4">
        <f>C26/C14-1</f>
        <v>8.1384471648411116E-2</v>
      </c>
      <c r="J44" s="4">
        <f>C38/C26-1</f>
        <v>0.21885813146164601</v>
      </c>
      <c r="K44" s="4">
        <f>C50/C38-1</f>
        <v>0.14833215031789693</v>
      </c>
      <c r="L44" s="4">
        <f>C62/C50-1</f>
        <v>0.15389369600860259</v>
      </c>
      <c r="M44" s="4">
        <f>C62/C2-1</f>
        <v>1.2359281439999998</v>
      </c>
    </row>
    <row r="45" spans="1:22" x14ac:dyDescent="0.25">
      <c r="A45" s="1">
        <v>41487</v>
      </c>
      <c r="B45" s="3">
        <v>165677.36473675701</v>
      </c>
      <c r="C45" s="3">
        <v>172455.08979999999</v>
      </c>
      <c r="D45">
        <v>145115.09620637097</v>
      </c>
      <c r="G45" t="s">
        <v>4</v>
      </c>
      <c r="H45" s="4">
        <f>D14/D2-1</f>
        <v>0.1271224802411175</v>
      </c>
      <c r="I45" s="4">
        <f>D26/D14-1</f>
        <v>6.342116032627354E-2</v>
      </c>
      <c r="J45" s="4">
        <f>D38/D26-1</f>
        <v>8.4809125089933879E-2</v>
      </c>
      <c r="K45" s="4">
        <f>D50/D38-1</f>
        <v>0.19304724384002725</v>
      </c>
      <c r="L45" s="4">
        <f>D62/D50-1</f>
        <v>8.0040163213844995E-2</v>
      </c>
      <c r="M45" s="4">
        <f>D62/D2-1</f>
        <v>0.67543385501621578</v>
      </c>
    </row>
    <row r="46" spans="1:22" x14ac:dyDescent="0.25">
      <c r="A46" s="1">
        <v>41520</v>
      </c>
      <c r="B46" s="3">
        <v>156879.808333041</v>
      </c>
      <c r="C46" s="3">
        <v>176167.66469999999</v>
      </c>
      <c r="D46">
        <v>145826.47327346139</v>
      </c>
    </row>
    <row r="47" spans="1:22" x14ac:dyDescent="0.25">
      <c r="A47" s="1">
        <v>41548</v>
      </c>
      <c r="B47" s="3">
        <v>163835.07797353301</v>
      </c>
      <c r="C47" s="3">
        <v>190059.88020000001</v>
      </c>
      <c r="D47">
        <v>146012.22013820714</v>
      </c>
    </row>
    <row r="48" spans="1:22" x14ac:dyDescent="0.25">
      <c r="A48" s="1">
        <v>41579</v>
      </c>
      <c r="B48" s="3">
        <v>169591.04441023999</v>
      </c>
      <c r="C48" s="3">
        <v>191856.2874</v>
      </c>
      <c r="D48">
        <v>151565.90814459414</v>
      </c>
    </row>
    <row r="49" spans="1:4" x14ac:dyDescent="0.25">
      <c r="A49" s="1">
        <v>41610</v>
      </c>
      <c r="B49" s="3">
        <v>169654.17179642001</v>
      </c>
      <c r="C49" s="3">
        <v>198682.6347</v>
      </c>
      <c r="D49">
        <v>153714.07779785394</v>
      </c>
    </row>
    <row r="50" spans="1:4" x14ac:dyDescent="0.25">
      <c r="A50" s="1">
        <v>41641</v>
      </c>
      <c r="B50" s="3">
        <v>172773.19457142</v>
      </c>
      <c r="C50" s="3">
        <v>193772.45509999999</v>
      </c>
      <c r="D50">
        <v>155126.99546567551</v>
      </c>
    </row>
    <row r="51" spans="1:4" x14ac:dyDescent="0.25">
      <c r="A51" s="1">
        <v>41673</v>
      </c>
      <c r="B51" s="3">
        <v>163776.81222188001</v>
      </c>
      <c r="C51" s="3">
        <v>204311.37719999999</v>
      </c>
      <c r="D51">
        <v>152402.58078317373</v>
      </c>
    </row>
    <row r="52" spans="1:4" x14ac:dyDescent="0.25">
      <c r="A52" s="1">
        <v>41701</v>
      </c>
      <c r="B52" s="3">
        <v>173508.93394115299</v>
      </c>
      <c r="C52" s="3">
        <v>207185.6287</v>
      </c>
      <c r="D52">
        <v>155746.88384565726</v>
      </c>
    </row>
    <row r="53" spans="1:4" x14ac:dyDescent="0.25">
      <c r="A53" s="1">
        <v>41730</v>
      </c>
      <c r="B53" s="3">
        <v>179270.82958178301</v>
      </c>
      <c r="C53" s="3">
        <v>213892.2156</v>
      </c>
      <c r="D53">
        <v>156614.68937776232</v>
      </c>
    </row>
    <row r="54" spans="1:4" x14ac:dyDescent="0.25">
      <c r="A54" s="1">
        <v>41760</v>
      </c>
      <c r="B54" s="3">
        <v>182711.043548491</v>
      </c>
      <c r="C54" s="3">
        <v>214491.01800000001</v>
      </c>
      <c r="D54">
        <v>158216.69639889832</v>
      </c>
    </row>
    <row r="55" spans="1:4" x14ac:dyDescent="0.25">
      <c r="A55" s="1">
        <v>41792</v>
      </c>
      <c r="B55" s="3">
        <v>183629.84393167999</v>
      </c>
      <c r="C55" s="3">
        <v>217365.26949999999</v>
      </c>
      <c r="D55">
        <v>160857.26236816272</v>
      </c>
    </row>
    <row r="56" spans="1:4" x14ac:dyDescent="0.25">
      <c r="A56" s="1">
        <v>41821</v>
      </c>
      <c r="B56" s="3">
        <v>189675.97308247199</v>
      </c>
      <c r="C56" s="3">
        <v>219640.71859999999</v>
      </c>
      <c r="D56">
        <v>162237.32814833772</v>
      </c>
    </row>
    <row r="57" spans="1:4" x14ac:dyDescent="0.25">
      <c r="A57" s="1">
        <v>41852</v>
      </c>
      <c r="B57" s="3">
        <v>176762.590731317</v>
      </c>
      <c r="C57" s="3">
        <v>226706.58679999999</v>
      </c>
      <c r="D57">
        <v>160202.13460869968</v>
      </c>
    </row>
    <row r="58" spans="1:4" x14ac:dyDescent="0.25">
      <c r="A58" s="1">
        <v>41884</v>
      </c>
      <c r="B58" s="3">
        <v>186911.52467404201</v>
      </c>
      <c r="C58" s="3">
        <v>227185.6287</v>
      </c>
      <c r="D58">
        <v>163286.58305988595</v>
      </c>
    </row>
    <row r="59" spans="1:4" x14ac:dyDescent="0.25">
      <c r="A59" s="1">
        <v>41913</v>
      </c>
      <c r="B59" s="3">
        <v>174980.62750363001</v>
      </c>
      <c r="C59" s="3">
        <v>236526.9461</v>
      </c>
      <c r="D59">
        <v>159502.31300208953</v>
      </c>
    </row>
    <row r="60" spans="1:4" x14ac:dyDescent="0.25">
      <c r="A60" s="1">
        <v>41946</v>
      </c>
      <c r="B60" s="3">
        <v>188135.26067997501</v>
      </c>
      <c r="C60" s="3">
        <v>248862.27540000001</v>
      </c>
      <c r="D60">
        <v>168547.18256863562</v>
      </c>
    </row>
    <row r="61" spans="1:4" x14ac:dyDescent="0.25">
      <c r="A61" s="1">
        <v>41974</v>
      </c>
      <c r="B61" s="3">
        <v>191842.65490238799</v>
      </c>
      <c r="C61" s="3">
        <v>230538.9222</v>
      </c>
      <c r="D61">
        <v>169552.41213075054</v>
      </c>
    </row>
    <row r="62" spans="1:4" x14ac:dyDescent="0.25">
      <c r="A62" s="1">
        <v>42004</v>
      </c>
      <c r="B62" s="3">
        <v>197188.724191766</v>
      </c>
      <c r="C62" s="3">
        <v>223592.8144</v>
      </c>
      <c r="D62">
        <v>167543.38550162158</v>
      </c>
    </row>
    <row r="65" spans="1:4" x14ac:dyDescent="0.25">
      <c r="A65" t="s">
        <v>12</v>
      </c>
      <c r="B65" s="2">
        <f>LOG(B3/B2)</f>
        <v>-1.2334651251748208E-2</v>
      </c>
      <c r="C65" s="2">
        <f t="shared" ref="C65:D65" si="2">LOG(C3/C2)</f>
        <v>2.328943278055897E-2</v>
      </c>
      <c r="D65" s="2">
        <f t="shared" si="2"/>
        <v>-1.0780575762259617E-2</v>
      </c>
    </row>
    <row r="66" spans="1:4" x14ac:dyDescent="0.25">
      <c r="B66" s="2">
        <f t="shared" ref="B66:D124" si="3">LOG(B4/B3)</f>
        <v>8.8002944786947247E-3</v>
      </c>
      <c r="C66" s="2">
        <f t="shared" si="3"/>
        <v>3.274769706354471E-2</v>
      </c>
      <c r="D66" s="2">
        <f t="shared" si="3"/>
        <v>1.925285563548455E-2</v>
      </c>
    </row>
    <row r="67" spans="1:4" x14ac:dyDescent="0.25">
      <c r="B67" s="2">
        <f t="shared" si="3"/>
        <v>1.6023346769288852E-2</v>
      </c>
      <c r="C67" s="2">
        <f t="shared" si="3"/>
        <v>4.5691172844278906E-4</v>
      </c>
      <c r="D67" s="2">
        <f t="shared" si="3"/>
        <v>1.4976376963766915E-2</v>
      </c>
    </row>
    <row r="68" spans="1:4" x14ac:dyDescent="0.25">
      <c r="B68" s="2">
        <f t="shared" si="3"/>
        <v>1.3320591386063809E-2</v>
      </c>
      <c r="C68" s="2">
        <f t="shared" si="3"/>
        <v>-2.7815662701934897E-2</v>
      </c>
      <c r="D68" s="2">
        <f t="shared" si="3"/>
        <v>-2.2249612876943527E-2</v>
      </c>
    </row>
    <row r="69" spans="1:4" x14ac:dyDescent="0.25">
      <c r="B69" s="2">
        <f t="shared" si="3"/>
        <v>-3.788332045472937E-2</v>
      </c>
      <c r="C69" s="2">
        <f t="shared" si="3"/>
        <v>-2.9198803720640747E-2</v>
      </c>
      <c r="D69" s="2">
        <f t="shared" si="3"/>
        <v>-1.433465506356839E-2</v>
      </c>
    </row>
    <row r="70" spans="1:4" x14ac:dyDescent="0.25">
      <c r="B70" s="2">
        <f t="shared" si="3"/>
        <v>-2.9095261009040585E-3</v>
      </c>
      <c r="C70" s="2">
        <f t="shared" si="3"/>
        <v>3.1626392408098412E-2</v>
      </c>
      <c r="D70" s="2">
        <f t="shared" si="3"/>
        <v>2.6835706030029628E-3</v>
      </c>
    </row>
    <row r="71" spans="1:4" x14ac:dyDescent="0.25">
      <c r="B71" s="2">
        <f t="shared" si="3"/>
        <v>2.7401704671924952E-2</v>
      </c>
      <c r="C71" s="2">
        <f t="shared" si="3"/>
        <v>-1.5274550816204248E-2</v>
      </c>
      <c r="D71" s="2">
        <f t="shared" si="3"/>
        <v>5.4110605960883155E-3</v>
      </c>
    </row>
    <row r="72" spans="1:4" x14ac:dyDescent="0.25">
      <c r="B72" s="2">
        <f t="shared" si="3"/>
        <v>-4.3875851867480218E-3</v>
      </c>
      <c r="C72" s="2">
        <f t="shared" si="3"/>
        <v>4.3394045388005606E-2</v>
      </c>
      <c r="D72" s="2">
        <f t="shared" si="3"/>
        <v>1.0269649896082931E-2</v>
      </c>
    </row>
    <row r="73" spans="1:4" x14ac:dyDescent="0.25">
      <c r="B73" s="2">
        <f t="shared" si="3"/>
        <v>1.8487099529401002E-2</v>
      </c>
      <c r="C73" s="2">
        <f t="shared" si="3"/>
        <v>1.6037310923457438E-2</v>
      </c>
      <c r="D73" s="2">
        <f t="shared" si="3"/>
        <v>1.7918882617306859E-2</v>
      </c>
    </row>
    <row r="74" spans="1:4" x14ac:dyDescent="0.25">
      <c r="B74" s="2">
        <f t="shared" si="3"/>
        <v>8.5680825505574064E-3</v>
      </c>
      <c r="C74" s="2">
        <f t="shared" si="3"/>
        <v>5.6487321246985371E-3</v>
      </c>
      <c r="D74" s="2">
        <f t="shared" si="3"/>
        <v>6.0068194805150583E-3</v>
      </c>
    </row>
    <row r="75" spans="1:4" x14ac:dyDescent="0.25">
      <c r="B75" s="2">
        <f t="shared" si="3"/>
        <v>2.5360951711393014E-3</v>
      </c>
      <c r="C75" s="2">
        <f t="shared" si="3"/>
        <v>1.150234103246669E-2</v>
      </c>
      <c r="D75" s="2">
        <f t="shared" si="3"/>
        <v>1.0231421970360116E-2</v>
      </c>
    </row>
    <row r="76" spans="1:4" x14ac:dyDescent="0.25">
      <c r="B76" s="2">
        <f t="shared" si="3"/>
        <v>1.532437174917216E-2</v>
      </c>
      <c r="C76" s="2">
        <f t="shared" si="3"/>
        <v>1.4877383528902059E-2</v>
      </c>
      <c r="D76" s="2">
        <f t="shared" si="3"/>
        <v>1.2585317729517034E-2</v>
      </c>
    </row>
    <row r="77" spans="1:4" x14ac:dyDescent="0.25">
      <c r="B77" s="2">
        <f t="shared" si="3"/>
        <v>1.3563980029086653E-2</v>
      </c>
      <c r="C77" s="2">
        <f t="shared" si="3"/>
        <v>1.0436414115752503E-2</v>
      </c>
      <c r="D77" s="2">
        <f t="shared" si="3"/>
        <v>1.4034480128186949E-2</v>
      </c>
    </row>
    <row r="78" spans="1:4" x14ac:dyDescent="0.25">
      <c r="B78" s="2">
        <f t="shared" si="3"/>
        <v>-3.2817147877661377E-3</v>
      </c>
      <c r="C78" s="2">
        <f t="shared" si="3"/>
        <v>3.9643471053709821E-4</v>
      </c>
      <c r="D78" s="2">
        <f t="shared" si="3"/>
        <v>-3.8835663281102748E-3</v>
      </c>
    </row>
    <row r="79" spans="1:4" x14ac:dyDescent="0.25">
      <c r="B79" s="2">
        <f t="shared" si="3"/>
        <v>1.2972186557965471E-2</v>
      </c>
      <c r="C79" s="2">
        <f t="shared" si="3"/>
        <v>1.1727836462183604E-2</v>
      </c>
      <c r="D79" s="2">
        <f t="shared" si="3"/>
        <v>1.2521459275128925E-2</v>
      </c>
    </row>
    <row r="80" spans="1:4" x14ac:dyDescent="0.25">
      <c r="B80" s="2">
        <f t="shared" si="3"/>
        <v>6.3584108504764003E-3</v>
      </c>
      <c r="C80" s="2">
        <f t="shared" si="3"/>
        <v>-5.8243316214203452E-3</v>
      </c>
      <c r="D80" s="2">
        <f t="shared" si="3"/>
        <v>5.0386973175740729E-3</v>
      </c>
    </row>
    <row r="81" spans="2:4" x14ac:dyDescent="0.25">
      <c r="B81" s="2">
        <f t="shared" si="3"/>
        <v>-5.9238317482856141E-3</v>
      </c>
      <c r="C81" s="2">
        <f t="shared" si="3"/>
        <v>-3.926740001133769E-3</v>
      </c>
      <c r="D81" s="2">
        <f t="shared" si="3"/>
        <v>-1.6991486065285211E-2</v>
      </c>
    </row>
    <row r="82" spans="2:4" x14ac:dyDescent="0.25">
      <c r="B82" s="2">
        <f t="shared" si="3"/>
        <v>8.4404542936908789E-3</v>
      </c>
      <c r="C82" s="2">
        <f t="shared" si="3"/>
        <v>-4.7594390553751618E-3</v>
      </c>
      <c r="D82" s="2">
        <f t="shared" si="3"/>
        <v>1.4649380125152465E-2</v>
      </c>
    </row>
    <row r="83" spans="2:4" x14ac:dyDescent="0.25">
      <c r="B83" s="2">
        <f t="shared" si="3"/>
        <v>-2.2763518119234011E-2</v>
      </c>
      <c r="C83" s="2">
        <f t="shared" si="3"/>
        <v>-1.7496195225474593E-2</v>
      </c>
      <c r="D83" s="2">
        <f t="shared" si="3"/>
        <v>-4.3237859457103164E-2</v>
      </c>
    </row>
    <row r="84" spans="2:4" x14ac:dyDescent="0.25">
      <c r="B84" s="2">
        <f t="shared" si="3"/>
        <v>-2.4322453932959067E-3</v>
      </c>
      <c r="C84" s="2">
        <f t="shared" si="3"/>
        <v>-1.3922239138462265E-2</v>
      </c>
      <c r="D84" s="2">
        <f t="shared" si="3"/>
        <v>-5.8353106654711884E-3</v>
      </c>
    </row>
    <row r="85" spans="2:4" x14ac:dyDescent="0.25">
      <c r="B85" s="2">
        <f t="shared" si="3"/>
        <v>-2.9327966470252147E-2</v>
      </c>
      <c r="C85" s="2">
        <f t="shared" si="3"/>
        <v>2.1740162374476169E-2</v>
      </c>
      <c r="D85" s="2">
        <f t="shared" si="3"/>
        <v>1.3033996518971677E-2</v>
      </c>
    </row>
    <row r="86" spans="2:4" x14ac:dyDescent="0.25">
      <c r="B86" s="2">
        <f t="shared" si="3"/>
        <v>3.0691085377469517E-2</v>
      </c>
      <c r="C86" s="2">
        <f t="shared" si="3"/>
        <v>-4.5089970025764944E-3</v>
      </c>
      <c r="D86" s="2">
        <f t="shared" si="3"/>
        <v>1.0742325726884386E-2</v>
      </c>
    </row>
    <row r="87" spans="2:4" x14ac:dyDescent="0.25">
      <c r="B87" s="2">
        <f t="shared" si="3"/>
        <v>2.0368809910577265E-2</v>
      </c>
      <c r="C87" s="2">
        <f t="shared" si="3"/>
        <v>-4.1401122438991583E-3</v>
      </c>
      <c r="D87" s="2">
        <f t="shared" si="3"/>
        <v>9.870253832173154E-3</v>
      </c>
    </row>
    <row r="88" spans="2:4" x14ac:dyDescent="0.25">
      <c r="B88" s="2">
        <f t="shared" si="3"/>
        <v>1.2682525265551393E-2</v>
      </c>
      <c r="C88" s="2">
        <f t="shared" si="3"/>
        <v>4.4257335573313447E-2</v>
      </c>
      <c r="D88" s="2">
        <f t="shared" si="3"/>
        <v>1.6762927399571029E-2</v>
      </c>
    </row>
    <row r="89" spans="2:4" x14ac:dyDescent="0.25">
      <c r="B89" s="2">
        <f t="shared" si="3"/>
        <v>3.5905319411484071E-3</v>
      </c>
      <c r="C89" s="2">
        <f t="shared" si="3"/>
        <v>2.4823583498471868E-2</v>
      </c>
      <c r="D89" s="2">
        <f t="shared" si="3"/>
        <v>1.1546385136820547E-2</v>
      </c>
    </row>
    <row r="90" spans="2:4" x14ac:dyDescent="0.25">
      <c r="B90" s="2">
        <f t="shared" si="3"/>
        <v>8.6845819843286258E-3</v>
      </c>
      <c r="C90" s="2">
        <f t="shared" si="3"/>
        <v>2.2471499726128372E-2</v>
      </c>
      <c r="D90" s="2">
        <f t="shared" si="3"/>
        <v>6.369237637742926E-3</v>
      </c>
    </row>
    <row r="91" spans="2:4" x14ac:dyDescent="0.25">
      <c r="B91" s="2">
        <f t="shared" si="3"/>
        <v>4.6786609924255309E-3</v>
      </c>
      <c r="C91" s="2">
        <f t="shared" si="3"/>
        <v>4.0243790725993578E-3</v>
      </c>
      <c r="D91" s="2">
        <f t="shared" si="3"/>
        <v>-1.6207333155161771E-3</v>
      </c>
    </row>
    <row r="92" spans="2:4" x14ac:dyDescent="0.25">
      <c r="B92" s="2">
        <f t="shared" si="3"/>
        <v>-5.4545752352247326E-4</v>
      </c>
      <c r="C92" s="2">
        <f t="shared" si="3"/>
        <v>-2.970101864102007E-2</v>
      </c>
      <c r="D92" s="2">
        <f t="shared" si="3"/>
        <v>-1.0445428950055419E-2</v>
      </c>
    </row>
    <row r="93" spans="2:4" x14ac:dyDescent="0.25">
      <c r="B93" s="2">
        <f t="shared" si="3"/>
        <v>-2.0933366350779564E-2</v>
      </c>
      <c r="C93" s="2">
        <f t="shared" si="3"/>
        <v>2.0933907004188405E-2</v>
      </c>
      <c r="D93" s="2">
        <f t="shared" si="3"/>
        <v>-6.0567800630686149E-3</v>
      </c>
    </row>
    <row r="94" spans="2:4" x14ac:dyDescent="0.25">
      <c r="B94" s="2">
        <f t="shared" si="3"/>
        <v>2.1956087440982663E-2</v>
      </c>
      <c r="C94" s="2">
        <f t="shared" si="3"/>
        <v>1.4405225489311887E-2</v>
      </c>
      <c r="D94" s="2">
        <f t="shared" si="3"/>
        <v>9.2209051175080291E-3</v>
      </c>
    </row>
    <row r="95" spans="2:4" x14ac:dyDescent="0.25">
      <c r="B95" s="2">
        <f t="shared" si="3"/>
        <v>-2.4660973777180873E-3</v>
      </c>
      <c r="C95" s="2">
        <f t="shared" si="3"/>
        <v>1.1061281379780061E-2</v>
      </c>
      <c r="D95" s="2">
        <f t="shared" si="3"/>
        <v>1.0738661857020567E-2</v>
      </c>
    </row>
    <row r="96" spans="2:4" x14ac:dyDescent="0.25">
      <c r="B96" s="2">
        <f t="shared" si="3"/>
        <v>-1.3656022822037441E-3</v>
      </c>
      <c r="C96" s="2">
        <f t="shared" si="3"/>
        <v>5.1094056059399909E-3</v>
      </c>
      <c r="D96" s="2">
        <f t="shared" si="3"/>
        <v>9.2771997992646509E-3</v>
      </c>
    </row>
    <row r="97" spans="2:4" x14ac:dyDescent="0.25">
      <c r="B97" s="2">
        <f t="shared" si="3"/>
        <v>4.7800344175147986E-3</v>
      </c>
      <c r="C97" s="2">
        <f t="shared" si="3"/>
        <v>-1.8814801774874729E-2</v>
      </c>
      <c r="D97" s="2">
        <f t="shared" si="3"/>
        <v>-1.2267595852863522E-3</v>
      </c>
    </row>
    <row r="98" spans="2:4" x14ac:dyDescent="0.25">
      <c r="B98" s="2">
        <f t="shared" si="3"/>
        <v>1.0177080795152884E-2</v>
      </c>
      <c r="C98" s="2">
        <f t="shared" si="3"/>
        <v>5.5996273640833844E-3</v>
      </c>
      <c r="D98" s="2">
        <f t="shared" si="3"/>
        <v>-1.6007368984293665E-2</v>
      </c>
    </row>
    <row r="99" spans="2:4" x14ac:dyDescent="0.25">
      <c r="B99" s="2">
        <f t="shared" si="3"/>
        <v>-1.0434169280273365E-2</v>
      </c>
      <c r="C99" s="2">
        <f t="shared" si="3"/>
        <v>-6.595335336580823E-3</v>
      </c>
      <c r="D99" s="2">
        <f t="shared" si="3"/>
        <v>8.2636558672754476E-3</v>
      </c>
    </row>
    <row r="100" spans="2:4" x14ac:dyDescent="0.25">
      <c r="B100" s="2">
        <f t="shared" si="3"/>
        <v>1.2817350914135871E-2</v>
      </c>
      <c r="C100" s="2">
        <f t="shared" si="3"/>
        <v>3.2635405627467806E-2</v>
      </c>
      <c r="D100" s="2">
        <f t="shared" si="3"/>
        <v>1.5294355176241293E-2</v>
      </c>
    </row>
    <row r="101" spans="2:4" x14ac:dyDescent="0.25">
      <c r="B101" s="2">
        <f t="shared" si="3"/>
        <v>2.7439733867091708E-2</v>
      </c>
      <c r="C101" s="2">
        <f t="shared" si="3"/>
        <v>-6.2087474206580246E-3</v>
      </c>
      <c r="D101" s="2">
        <f t="shared" si="3"/>
        <v>1.1085541161946504E-2</v>
      </c>
    </row>
    <row r="102" spans="2:4" x14ac:dyDescent="0.25">
      <c r="B102" s="2">
        <f t="shared" si="3"/>
        <v>9.6312077094175032E-3</v>
      </c>
      <c r="C102" s="2">
        <f t="shared" si="3"/>
        <v>1.2025961745870053E-2</v>
      </c>
      <c r="D102" s="2">
        <f t="shared" si="3"/>
        <v>1.3799458602060296E-2</v>
      </c>
    </row>
    <row r="103" spans="2:4" x14ac:dyDescent="0.25">
      <c r="B103" s="2">
        <f t="shared" si="3"/>
        <v>2.1811091572581844E-2</v>
      </c>
      <c r="C103" s="2">
        <f t="shared" si="3"/>
        <v>-8.6001717263650967E-3</v>
      </c>
      <c r="D103" s="2">
        <f t="shared" si="3"/>
        <v>7.692187026173471E-3</v>
      </c>
    </row>
    <row r="104" spans="2:4" x14ac:dyDescent="0.25">
      <c r="B104" s="2">
        <f t="shared" si="3"/>
        <v>2.3497303494476748E-3</v>
      </c>
      <c r="C104" s="2">
        <f t="shared" si="3"/>
        <v>1.0723865221195297E-2</v>
      </c>
      <c r="D104" s="2">
        <f t="shared" si="3"/>
        <v>1.4442946670817174E-2</v>
      </c>
    </row>
    <row r="105" spans="2:4" x14ac:dyDescent="0.25">
      <c r="B105" s="2">
        <f t="shared" si="3"/>
        <v>5.5757299139533058E-5</v>
      </c>
      <c r="C105" s="2">
        <f t="shared" si="3"/>
        <v>-7.6327884773601026E-3</v>
      </c>
      <c r="D105" s="2">
        <f t="shared" si="3"/>
        <v>-3.9228903819526831E-3</v>
      </c>
    </row>
    <row r="106" spans="2:4" x14ac:dyDescent="0.25">
      <c r="B106" s="2">
        <f t="shared" si="3"/>
        <v>4.1476111894850551E-3</v>
      </c>
      <c r="C106" s="2">
        <f t="shared" si="3"/>
        <v>2.2507341179701757E-2</v>
      </c>
      <c r="D106" s="2">
        <f t="shared" si="3"/>
        <v>1.011944976604422E-2</v>
      </c>
    </row>
    <row r="107" spans="2:4" x14ac:dyDescent="0.25">
      <c r="B107" s="2">
        <f t="shared" si="3"/>
        <v>2.8593731318266761E-2</v>
      </c>
      <c r="C107" s="2">
        <f t="shared" si="3"/>
        <v>-1.3363961664818706E-2</v>
      </c>
      <c r="D107" s="2">
        <f t="shared" si="3"/>
        <v>-5.5338380433477639E-3</v>
      </c>
    </row>
    <row r="108" spans="2:4" x14ac:dyDescent="0.25">
      <c r="B108" s="2">
        <f t="shared" si="3"/>
        <v>-2.369612799132817E-2</v>
      </c>
      <c r="C108" s="2">
        <f t="shared" si="3"/>
        <v>9.2501807558845375E-3</v>
      </c>
      <c r="D108" s="2">
        <f t="shared" si="3"/>
        <v>2.1237786750023134E-3</v>
      </c>
    </row>
    <row r="109" spans="2:4" x14ac:dyDescent="0.25">
      <c r="B109" s="2">
        <f t="shared" si="3"/>
        <v>1.8839842106836188E-2</v>
      </c>
      <c r="C109" s="2">
        <f t="shared" si="3"/>
        <v>3.2964253864677953E-2</v>
      </c>
      <c r="D109" s="2">
        <f t="shared" si="3"/>
        <v>5.5283176017362342E-4</v>
      </c>
    </row>
    <row r="110" spans="2:4" x14ac:dyDescent="0.25">
      <c r="B110" s="2">
        <f t="shared" si="3"/>
        <v>1.4996022578854205E-2</v>
      </c>
      <c r="C110" s="2">
        <f t="shared" si="3"/>
        <v>4.0855850267475747E-3</v>
      </c>
      <c r="D110" s="2">
        <f t="shared" si="3"/>
        <v>1.6212321506509347E-2</v>
      </c>
    </row>
    <row r="111" spans="2:4" x14ac:dyDescent="0.25">
      <c r="B111" s="2">
        <f t="shared" si="3"/>
        <v>1.6162866552957088E-4</v>
      </c>
      <c r="C111" s="2">
        <f t="shared" si="3"/>
        <v>1.5183874266317723E-2</v>
      </c>
      <c r="D111" s="2">
        <f t="shared" si="3"/>
        <v>6.112117847862481E-3</v>
      </c>
    </row>
    <row r="112" spans="2:4" x14ac:dyDescent="0.25">
      <c r="B112" s="2">
        <f t="shared" si="3"/>
        <v>7.9118200017317935E-3</v>
      </c>
      <c r="C112" s="2">
        <f t="shared" si="3"/>
        <v>-1.0867868658537855E-2</v>
      </c>
      <c r="D112" s="2">
        <f t="shared" si="3"/>
        <v>3.9737371786156342E-3</v>
      </c>
    </row>
    <row r="113" spans="1:4" x14ac:dyDescent="0.25">
      <c r="B113" s="2">
        <f t="shared" si="3"/>
        <v>-2.3223949733929636E-2</v>
      </c>
      <c r="C113" s="2">
        <f t="shared" si="3"/>
        <v>2.3000509435699344E-2</v>
      </c>
      <c r="D113" s="2">
        <f t="shared" si="3"/>
        <v>-7.6950596580432585E-3</v>
      </c>
    </row>
    <row r="114" spans="1:4" x14ac:dyDescent="0.25">
      <c r="B114" s="2">
        <f t="shared" si="3"/>
        <v>2.5069427758333426E-2</v>
      </c>
      <c r="C114" s="2">
        <f t="shared" si="3"/>
        <v>6.0670763049091199E-3</v>
      </c>
      <c r="D114" s="2">
        <f t="shared" si="3"/>
        <v>9.4270447333262043E-3</v>
      </c>
    </row>
    <row r="115" spans="1:4" x14ac:dyDescent="0.25">
      <c r="B115" s="2">
        <f t="shared" si="3"/>
        <v>1.4187786758887971E-2</v>
      </c>
      <c r="C115" s="2">
        <f t="shared" si="3"/>
        <v>1.3835351576073567E-2</v>
      </c>
      <c r="D115" s="2">
        <f t="shared" si="3"/>
        <v>2.4131273237216026E-3</v>
      </c>
    </row>
    <row r="116" spans="1:4" x14ac:dyDescent="0.25">
      <c r="B116" s="2">
        <f t="shared" si="3"/>
        <v>8.2551698766109918E-3</v>
      </c>
      <c r="C116" s="2">
        <f t="shared" si="3"/>
        <v>1.2141313060269102E-3</v>
      </c>
      <c r="D116" s="2">
        <f t="shared" si="3"/>
        <v>4.4198186432414218E-3</v>
      </c>
    </row>
    <row r="117" spans="1:4" x14ac:dyDescent="0.25">
      <c r="B117" s="2">
        <f t="shared" si="3"/>
        <v>2.1784670327707248E-3</v>
      </c>
      <c r="C117" s="2">
        <f t="shared" si="3"/>
        <v>5.7810435281198946E-3</v>
      </c>
      <c r="D117" s="2">
        <f t="shared" si="3"/>
        <v>7.188361063161201E-3</v>
      </c>
    </row>
    <row r="118" spans="1:4" x14ac:dyDescent="0.25">
      <c r="B118" s="2">
        <f t="shared" si="3"/>
        <v>1.4069055665914088E-2</v>
      </c>
      <c r="C118" s="2">
        <f t="shared" si="3"/>
        <v>4.5227019575133235E-3</v>
      </c>
      <c r="D118" s="2">
        <f t="shared" si="3"/>
        <v>3.7101122437335808E-3</v>
      </c>
    </row>
    <row r="119" spans="1:4" x14ac:dyDescent="0.25">
      <c r="B119" s="2">
        <f t="shared" si="3"/>
        <v>-3.0621962575385672E-2</v>
      </c>
      <c r="C119" s="2">
        <f t="shared" si="3"/>
        <v>1.3751282505913207E-2</v>
      </c>
      <c r="D119" s="2">
        <f t="shared" si="3"/>
        <v>-5.4824868787150096E-3</v>
      </c>
    </row>
    <row r="120" spans="1:4" x14ac:dyDescent="0.25">
      <c r="B120" s="2">
        <f t="shared" si="3"/>
        <v>2.4245721927472708E-2</v>
      </c>
      <c r="C120" s="2">
        <f t="shared" si="3"/>
        <v>9.1671689406566898E-4</v>
      </c>
      <c r="D120" s="2">
        <f t="shared" si="3"/>
        <v>8.2822025409824435E-3</v>
      </c>
    </row>
    <row r="121" spans="1:4" x14ac:dyDescent="0.25">
      <c r="B121" s="2">
        <f t="shared" si="3"/>
        <v>-2.86461104920839E-2</v>
      </c>
      <c r="C121" s="2">
        <f t="shared" si="3"/>
        <v>1.7499769140796026E-2</v>
      </c>
      <c r="D121" s="2">
        <f t="shared" si="3"/>
        <v>-1.0183515768067267E-2</v>
      </c>
    </row>
    <row r="122" spans="1:4" x14ac:dyDescent="0.25">
      <c r="B122" s="2">
        <f>LOG(B60/B59)</f>
        <v>3.1480229868699035E-2</v>
      </c>
      <c r="C122" s="2">
        <f t="shared" ref="C122:D124" si="4">LOG(C60/C59)</f>
        <v>2.207844318728433E-2</v>
      </c>
      <c r="D122" s="2">
        <f t="shared" si="4"/>
        <v>2.3954511955786739E-2</v>
      </c>
    </row>
    <row r="123" spans="1:4" x14ac:dyDescent="0.25">
      <c r="B123" s="2">
        <f t="shared" si="3"/>
        <v>8.4749764756983422E-3</v>
      </c>
      <c r="C123" s="2">
        <f t="shared" si="4"/>
        <v>-3.3214809207475861E-2</v>
      </c>
      <c r="D123" s="2">
        <f t="shared" si="4"/>
        <v>2.5824753717803455E-3</v>
      </c>
    </row>
    <row r="124" spans="1:4" x14ac:dyDescent="0.25">
      <c r="B124" s="2">
        <f t="shared" si="3"/>
        <v>1.1936901150684806E-2</v>
      </c>
      <c r="C124" s="2">
        <f t="shared" si="4"/>
        <v>-1.3286415923088064E-2</v>
      </c>
      <c r="D124" s="2">
        <f t="shared" si="4"/>
        <v>-5.1766857711564055E-3</v>
      </c>
    </row>
    <row r="128" spans="1:4" x14ac:dyDescent="0.25">
      <c r="A128" t="s">
        <v>14</v>
      </c>
      <c r="B128" s="2">
        <f>B3/B2-1</f>
        <v>-2.800205050751492E-2</v>
      </c>
      <c r="C128" s="2">
        <f t="shared" ref="C128:D128" si="5">C3/C2-1</f>
        <v>5.5089820000000067E-2</v>
      </c>
      <c r="D128" s="2">
        <f t="shared" si="5"/>
        <v>-2.4517631149701513E-2</v>
      </c>
    </row>
    <row r="129" spans="2:4" x14ac:dyDescent="0.25">
      <c r="B129" s="2">
        <f t="shared" ref="B129:D188" si="6">B4/B3-1</f>
        <v>2.0470123884235525E-2</v>
      </c>
      <c r="C129" s="2">
        <f t="shared" si="6"/>
        <v>7.832009126957562E-2</v>
      </c>
      <c r="D129" s="2">
        <f t="shared" si="6"/>
        <v>4.5328655021141584E-2</v>
      </c>
    </row>
    <row r="130" spans="2:4" x14ac:dyDescent="0.25">
      <c r="B130" s="2">
        <f t="shared" si="6"/>
        <v>3.7584192689843032E-2</v>
      </c>
      <c r="C130" s="2">
        <f t="shared" si="6"/>
        <v>1.0526317630636939E-3</v>
      </c>
      <c r="D130" s="2">
        <f t="shared" si="6"/>
        <v>3.5085862634769205E-2</v>
      </c>
    </row>
    <row r="131" spans="2:4" x14ac:dyDescent="0.25">
      <c r="B131" s="2">
        <f t="shared" si="6"/>
        <v>3.1147020895945454E-2</v>
      </c>
      <c r="C131" s="2">
        <f t="shared" si="6"/>
        <v>-6.2039958242765092E-2</v>
      </c>
      <c r="D131" s="2">
        <f t="shared" si="6"/>
        <v>-4.9941414113995997E-2</v>
      </c>
    </row>
    <row r="132" spans="2:4" x14ac:dyDescent="0.25">
      <c r="B132" s="2">
        <f t="shared" si="6"/>
        <v>-8.3533320813710454E-2</v>
      </c>
      <c r="C132" s="2">
        <f t="shared" si="6"/>
        <v>-6.5022421486464088E-2</v>
      </c>
      <c r="D132" s="2">
        <f t="shared" si="6"/>
        <v>-3.2467983912672027E-2</v>
      </c>
    </row>
    <row r="133" spans="2:4" x14ac:dyDescent="0.25">
      <c r="B133" s="2">
        <f t="shared" si="6"/>
        <v>-6.6770402674760643E-3</v>
      </c>
      <c r="C133" s="2">
        <f t="shared" si="6"/>
        <v>7.553956834964537E-2</v>
      </c>
      <c r="D133" s="2">
        <f t="shared" si="6"/>
        <v>6.1982799945272671E-3</v>
      </c>
    </row>
    <row r="134" spans="2:4" x14ac:dyDescent="0.25">
      <c r="B134" s="2">
        <f t="shared" si="6"/>
        <v>6.5127762441714809E-2</v>
      </c>
      <c r="C134" s="2">
        <f t="shared" si="6"/>
        <v>-3.4559642787260536E-2</v>
      </c>
      <c r="D134" s="2">
        <f t="shared" si="6"/>
        <v>1.253736950022688E-2</v>
      </c>
    </row>
    <row r="135" spans="2:4" x14ac:dyDescent="0.25">
      <c r="B135" s="2">
        <f t="shared" si="6"/>
        <v>-1.0051926505981967E-2</v>
      </c>
      <c r="C135" s="2">
        <f t="shared" si="6"/>
        <v>0.10508083046350047</v>
      </c>
      <c r="D135" s="2">
        <f t="shared" si="6"/>
        <v>2.3928543824393245E-2</v>
      </c>
    </row>
    <row r="136" spans="2:4" x14ac:dyDescent="0.25">
      <c r="B136" s="2">
        <f t="shared" si="6"/>
        <v>4.3487136076317379E-2</v>
      </c>
      <c r="C136" s="2">
        <f t="shared" si="6"/>
        <v>3.7617555348529175E-2</v>
      </c>
      <c r="D136" s="2">
        <f t="shared" si="6"/>
        <v>4.212276386172209E-2</v>
      </c>
    </row>
    <row r="137" spans="2:4" x14ac:dyDescent="0.25">
      <c r="B137" s="2">
        <f t="shared" si="6"/>
        <v>1.9924636881736291E-2</v>
      </c>
      <c r="C137" s="2">
        <f t="shared" si="6"/>
        <v>1.3091641257559239E-2</v>
      </c>
      <c r="D137" s="2">
        <f t="shared" si="6"/>
        <v>1.3927306738473089E-2</v>
      </c>
    </row>
    <row r="138" spans="2:4" x14ac:dyDescent="0.25">
      <c r="B138" s="2">
        <f t="shared" si="6"/>
        <v>5.8566584905712649E-3</v>
      </c>
      <c r="C138" s="2">
        <f t="shared" si="6"/>
        <v>2.683896675310482E-2</v>
      </c>
      <c r="D138" s="2">
        <f t="shared" si="6"/>
        <v>2.3838418475645051E-2</v>
      </c>
    </row>
    <row r="139" spans="2:4" x14ac:dyDescent="0.25">
      <c r="B139" s="2">
        <f t="shared" si="6"/>
        <v>3.5915596490265989E-2</v>
      </c>
      <c r="C139" s="2">
        <f t="shared" si="6"/>
        <v>3.484995121542811E-2</v>
      </c>
      <c r="D139" s="2">
        <f t="shared" si="6"/>
        <v>2.9402734870382474E-2</v>
      </c>
    </row>
    <row r="140" spans="2:4" x14ac:dyDescent="0.25">
      <c r="B140" s="2">
        <f t="shared" si="6"/>
        <v>3.1725061424464851E-2</v>
      </c>
      <c r="C140" s="2">
        <f t="shared" si="6"/>
        <v>2.4321796421093334E-2</v>
      </c>
      <c r="D140" s="2">
        <f t="shared" si="6"/>
        <v>3.2843403485910194E-2</v>
      </c>
    </row>
    <row r="141" spans="2:4" x14ac:dyDescent="0.25">
      <c r="B141" s="2">
        <f t="shared" si="6"/>
        <v>-7.5279495269625629E-3</v>
      </c>
      <c r="C141" s="2">
        <f t="shared" si="6"/>
        <v>9.1324140605064663E-4</v>
      </c>
      <c r="D141" s="2">
        <f t="shared" si="6"/>
        <v>-8.902378999179783E-3</v>
      </c>
    </row>
    <row r="142" spans="2:4" x14ac:dyDescent="0.25">
      <c r="B142" s="2">
        <f t="shared" si="6"/>
        <v>3.0320133724861531E-2</v>
      </c>
      <c r="C142" s="2">
        <f t="shared" si="6"/>
        <v>2.7372262998944352E-2</v>
      </c>
      <c r="D142" s="2">
        <f t="shared" si="6"/>
        <v>2.925138310869202E-2</v>
      </c>
    </row>
    <row r="143" spans="2:4" x14ac:dyDescent="0.25">
      <c r="B143" s="2">
        <f t="shared" si="6"/>
        <v>1.4748483256914913E-2</v>
      </c>
      <c r="C143" s="2">
        <f t="shared" si="6"/>
        <v>-1.3321492113794964E-2</v>
      </c>
      <c r="D143" s="2">
        <f t="shared" si="6"/>
        <v>1.1669593916467269E-2</v>
      </c>
    </row>
    <row r="144" spans="2:4" x14ac:dyDescent="0.25">
      <c r="B144" s="2">
        <f t="shared" si="6"/>
        <v>-1.3547521675269736E-2</v>
      </c>
      <c r="C144" s="2">
        <f t="shared" si="6"/>
        <v>-9.0009001630694252E-3</v>
      </c>
      <c r="D144" s="2">
        <f t="shared" si="6"/>
        <v>-3.8368869927559612E-2</v>
      </c>
    </row>
    <row r="145" spans="2:4" x14ac:dyDescent="0.25">
      <c r="B145" s="2">
        <f t="shared" si="6"/>
        <v>1.9624950646218275E-2</v>
      </c>
      <c r="C145" s="2">
        <f t="shared" si="6"/>
        <v>-1.0899182195539425E-2</v>
      </c>
      <c r="D145" s="2">
        <f t="shared" si="6"/>
        <v>3.4306800437452711E-2</v>
      </c>
    </row>
    <row r="146" spans="2:4" x14ac:dyDescent="0.25">
      <c r="B146" s="2">
        <f t="shared" si="6"/>
        <v>-5.1064963576828881E-2</v>
      </c>
      <c r="C146" s="2">
        <f t="shared" si="6"/>
        <v>-3.9485766760606333E-2</v>
      </c>
      <c r="D146" s="2">
        <f t="shared" si="6"/>
        <v>-9.4763325455770375E-2</v>
      </c>
    </row>
    <row r="147" spans="2:4" x14ac:dyDescent="0.25">
      <c r="B147" s="2">
        <f t="shared" si="6"/>
        <v>-5.5847986893644563E-3</v>
      </c>
      <c r="C147" s="2">
        <f t="shared" si="6"/>
        <v>-3.1548757097670577E-2</v>
      </c>
      <c r="D147" s="2">
        <f t="shared" si="6"/>
        <v>-1.3346435211916696E-2</v>
      </c>
    </row>
    <row r="148" spans="2:4" x14ac:dyDescent="0.25">
      <c r="B148" s="2">
        <f t="shared" si="6"/>
        <v>-6.5300450159480383E-2</v>
      </c>
      <c r="C148" s="2">
        <f t="shared" si="6"/>
        <v>5.1332675125281391E-2</v>
      </c>
      <c r="D148" s="2">
        <f t="shared" si="6"/>
        <v>3.0466782098260037E-2</v>
      </c>
    </row>
    <row r="149" spans="2:4" x14ac:dyDescent="0.25">
      <c r="B149" s="2">
        <f t="shared" si="6"/>
        <v>7.3225752932772892E-2</v>
      </c>
      <c r="C149" s="2">
        <f t="shared" si="6"/>
        <v>-1.0328638735440543E-2</v>
      </c>
      <c r="D149" s="2">
        <f t="shared" si="6"/>
        <v>2.5043570080748978E-2</v>
      </c>
    </row>
    <row r="150" spans="2:4" x14ac:dyDescent="0.25">
      <c r="B150" s="2">
        <f t="shared" si="6"/>
        <v>4.8018164264523877E-2</v>
      </c>
      <c r="C150" s="2">
        <f t="shared" si="6"/>
        <v>-9.4876661108219684E-3</v>
      </c>
      <c r="D150" s="2">
        <f t="shared" si="6"/>
        <v>2.298732753150734E-2</v>
      </c>
    </row>
    <row r="151" spans="2:4" x14ac:dyDescent="0.25">
      <c r="B151" s="2">
        <f t="shared" si="6"/>
        <v>2.9633170455529934E-2</v>
      </c>
      <c r="C151" s="2">
        <f t="shared" si="6"/>
        <v>0.10727969388189762</v>
      </c>
      <c r="D151" s="2">
        <f t="shared" si="6"/>
        <v>3.9352649291799713E-2</v>
      </c>
    </row>
    <row r="152" spans="2:4" x14ac:dyDescent="0.25">
      <c r="B152" s="2">
        <f t="shared" si="6"/>
        <v>8.3017755236625135E-3</v>
      </c>
      <c r="C152" s="2">
        <f t="shared" si="6"/>
        <v>5.8823528859403673E-2</v>
      </c>
      <c r="D152" s="2">
        <f t="shared" si="6"/>
        <v>2.6943109213768857E-2</v>
      </c>
    </row>
    <row r="153" spans="2:4" x14ac:dyDescent="0.25">
      <c r="B153" s="2">
        <f t="shared" si="6"/>
        <v>2.0198268221468529E-2</v>
      </c>
      <c r="C153" s="2">
        <f t="shared" si="6"/>
        <v>5.3104575605372961E-2</v>
      </c>
      <c r="D153" s="2">
        <f t="shared" si="6"/>
        <v>1.4773780844980822E-2</v>
      </c>
    </row>
    <row r="154" spans="2:4" x14ac:dyDescent="0.25">
      <c r="B154" s="2">
        <f t="shared" si="6"/>
        <v>1.0831252927638202E-2</v>
      </c>
      <c r="C154" s="2">
        <f t="shared" si="6"/>
        <v>9.3095419657380774E-3</v>
      </c>
      <c r="D154" s="2">
        <f t="shared" si="6"/>
        <v>-3.7249215755683629E-3</v>
      </c>
    </row>
    <row r="155" spans="2:4" x14ac:dyDescent="0.25">
      <c r="B155" s="2">
        <f t="shared" si="6"/>
        <v>-1.255173971893786E-3</v>
      </c>
      <c r="C155" s="2">
        <f t="shared" si="6"/>
        <v>-6.6102997723681001E-2</v>
      </c>
      <c r="D155" s="2">
        <f t="shared" si="6"/>
        <v>-2.3764556913454693E-2</v>
      </c>
    </row>
    <row r="156" spans="2:4" x14ac:dyDescent="0.25">
      <c r="B156" s="2">
        <f t="shared" si="6"/>
        <v>-4.705763758157322E-2</v>
      </c>
      <c r="C156" s="2">
        <f t="shared" si="6"/>
        <v>4.9382716456637832E-2</v>
      </c>
      <c r="D156" s="2">
        <f t="shared" si="6"/>
        <v>-1.3849453033861869E-2</v>
      </c>
    </row>
    <row r="157" spans="2:4" x14ac:dyDescent="0.25">
      <c r="B157" s="2">
        <f t="shared" si="6"/>
        <v>5.1855512806766368E-2</v>
      </c>
      <c r="C157" s="2">
        <f t="shared" si="6"/>
        <v>3.3725490199160379E-2</v>
      </c>
      <c r="D157" s="2">
        <f t="shared" si="6"/>
        <v>2.1458919560937151E-2</v>
      </c>
    </row>
    <row r="158" spans="2:4" x14ac:dyDescent="0.25">
      <c r="B158" s="2">
        <f t="shared" si="6"/>
        <v>-5.6623074245137905E-3</v>
      </c>
      <c r="C158" s="2">
        <f t="shared" si="6"/>
        <v>2.5796661684444944E-2</v>
      </c>
      <c r="D158" s="2">
        <f t="shared" si="6"/>
        <v>2.5034922468218479E-2</v>
      </c>
    </row>
    <row r="159" spans="2:4" x14ac:dyDescent="0.25">
      <c r="B159" s="2">
        <f t="shared" si="6"/>
        <v>-3.1394769612593798E-3</v>
      </c>
      <c r="C159" s="2">
        <f t="shared" si="6"/>
        <v>1.1834319124636838E-2</v>
      </c>
      <c r="D159" s="2">
        <f t="shared" si="6"/>
        <v>2.1591333013574632E-2</v>
      </c>
    </row>
    <row r="160" spans="2:4" x14ac:dyDescent="0.25">
      <c r="B160" s="2">
        <f t="shared" si="6"/>
        <v>1.1067229646168464E-2</v>
      </c>
      <c r="C160" s="2">
        <f t="shared" si="6"/>
        <v>-4.2397660921335789E-2</v>
      </c>
      <c r="D160" s="2">
        <f t="shared" si="6"/>
        <v>-2.8207325707045872E-3</v>
      </c>
    </row>
    <row r="161" spans="2:4" x14ac:dyDescent="0.25">
      <c r="B161" s="2">
        <f t="shared" si="6"/>
        <v>2.3710318523707086E-2</v>
      </c>
      <c r="C161" s="2">
        <f t="shared" si="6"/>
        <v>1.2977099599134734E-2</v>
      </c>
      <c r="D161" s="2">
        <f t="shared" si="6"/>
        <v>-3.6187330211910562E-2</v>
      </c>
    </row>
    <row r="162" spans="2:4" x14ac:dyDescent="0.25">
      <c r="B162" s="2">
        <f t="shared" si="6"/>
        <v>-2.3739246365726552E-2</v>
      </c>
      <c r="C162" s="2">
        <f t="shared" si="6"/>
        <v>-1.5071590172244353E-2</v>
      </c>
      <c r="D162" s="2">
        <f t="shared" si="6"/>
        <v>1.920995251402724E-2</v>
      </c>
    </row>
    <row r="163" spans="2:4" x14ac:dyDescent="0.25">
      <c r="B163" s="2">
        <f t="shared" si="6"/>
        <v>2.9952867150602636E-2</v>
      </c>
      <c r="C163" s="2">
        <f t="shared" si="6"/>
        <v>7.8041316235709868E-2</v>
      </c>
      <c r="D163" s="2">
        <f t="shared" si="6"/>
        <v>3.5844000919037944E-2</v>
      </c>
    </row>
    <row r="164" spans="2:4" x14ac:dyDescent="0.25">
      <c r="B164" s="2">
        <f t="shared" si="6"/>
        <v>6.5221034925608157E-2</v>
      </c>
      <c r="C164" s="2">
        <f t="shared" si="6"/>
        <v>-1.4194464270015139E-2</v>
      </c>
      <c r="D164" s="2">
        <f t="shared" si="6"/>
        <v>2.5853964504690241E-2</v>
      </c>
    </row>
    <row r="165" spans="2:4" x14ac:dyDescent="0.25">
      <c r="B165" s="2">
        <f t="shared" si="6"/>
        <v>2.2424405652130552E-2</v>
      </c>
      <c r="C165" s="2">
        <f t="shared" si="6"/>
        <v>2.8077753882270073E-2</v>
      </c>
      <c r="D165" s="2">
        <f t="shared" si="6"/>
        <v>3.2284624190879851E-2</v>
      </c>
    </row>
    <row r="166" spans="2:4" x14ac:dyDescent="0.25">
      <c r="B166" s="2">
        <f t="shared" si="6"/>
        <v>5.1504393340567001E-2</v>
      </c>
      <c r="C166" s="2">
        <f t="shared" si="6"/>
        <v>-1.9607843056997476E-2</v>
      </c>
      <c r="D166" s="2">
        <f t="shared" si="6"/>
        <v>1.7869701337054567E-2</v>
      </c>
    </row>
    <row r="167" spans="2:4" x14ac:dyDescent="0.25">
      <c r="B167" s="2">
        <f t="shared" si="6"/>
        <v>5.425117014302705E-3</v>
      </c>
      <c r="C167" s="2">
        <f t="shared" si="6"/>
        <v>2.4999999597410838E-2</v>
      </c>
      <c r="D167" s="2">
        <f t="shared" si="6"/>
        <v>3.3815279597653625E-2</v>
      </c>
    </row>
    <row r="168" spans="2:4" x14ac:dyDescent="0.25">
      <c r="B168" s="2">
        <f t="shared" si="6"/>
        <v>1.2839416764998113E-4</v>
      </c>
      <c r="C168" s="2">
        <f t="shared" si="6"/>
        <v>-1.7421602929378666E-2</v>
      </c>
      <c r="D168" s="2">
        <f t="shared" si="6"/>
        <v>-8.9921158330577011E-3</v>
      </c>
    </row>
    <row r="169" spans="2:4" x14ac:dyDescent="0.25">
      <c r="B169" s="2">
        <f t="shared" si="6"/>
        <v>9.5959766426083615E-3</v>
      </c>
      <c r="C169" s="2">
        <f t="shared" si="6"/>
        <v>5.3191489802701053E-2</v>
      </c>
      <c r="D169" s="2">
        <f t="shared" si="6"/>
        <v>2.3574480820710564E-2</v>
      </c>
    </row>
    <row r="170" spans="2:4" x14ac:dyDescent="0.25">
      <c r="B170" s="2">
        <f t="shared" si="6"/>
        <v>6.8055279987618622E-2</v>
      </c>
      <c r="C170" s="2">
        <f t="shared" si="6"/>
        <v>-3.0303030541577458E-2</v>
      </c>
      <c r="D170" s="2">
        <f t="shared" si="6"/>
        <v>-1.266129571981145E-2</v>
      </c>
    </row>
    <row r="171" spans="2:4" x14ac:dyDescent="0.25">
      <c r="B171" s="2">
        <f t="shared" si="6"/>
        <v>-5.3100533182033338E-2</v>
      </c>
      <c r="C171" s="2">
        <f t="shared" si="6"/>
        <v>2.1527778068513692E-2</v>
      </c>
      <c r="D171" s="2">
        <f t="shared" si="6"/>
        <v>4.902157567940213E-3</v>
      </c>
    </row>
    <row r="172" spans="2:4" x14ac:dyDescent="0.25">
      <c r="B172" s="2">
        <f t="shared" si="6"/>
        <v>4.43350212777327E-2</v>
      </c>
      <c r="C172" s="2">
        <f t="shared" si="6"/>
        <v>7.8857919378436447E-2</v>
      </c>
      <c r="D172" s="2">
        <f t="shared" si="6"/>
        <v>1.2737527046782215E-3</v>
      </c>
    </row>
    <row r="173" spans="2:4" x14ac:dyDescent="0.25">
      <c r="B173" s="2">
        <f t="shared" si="6"/>
        <v>3.5132686527831636E-2</v>
      </c>
      <c r="C173" s="2">
        <f t="shared" si="6"/>
        <v>9.4517959187894185E-3</v>
      </c>
      <c r="D173" s="2">
        <f t="shared" si="6"/>
        <v>3.8035775369555935E-2</v>
      </c>
    </row>
    <row r="174" spans="2:4" x14ac:dyDescent="0.25">
      <c r="B174" s="2">
        <f t="shared" si="6"/>
        <v>3.7223301737143721E-4</v>
      </c>
      <c r="C174" s="2">
        <f t="shared" si="6"/>
        <v>3.5580524321143558E-2</v>
      </c>
      <c r="D174" s="2">
        <f t="shared" si="6"/>
        <v>1.4173171787486893E-2</v>
      </c>
    </row>
    <row r="175" spans="2:4" x14ac:dyDescent="0.25">
      <c r="B175" s="2">
        <f t="shared" si="6"/>
        <v>1.8384592267749911E-2</v>
      </c>
      <c r="C175" s="2">
        <f t="shared" si="6"/>
        <v>-2.4713682740386989E-2</v>
      </c>
      <c r="D175" s="2">
        <f t="shared" si="6"/>
        <v>9.1918559969481617E-3</v>
      </c>
    </row>
    <row r="176" spans="2:4" x14ac:dyDescent="0.25">
      <c r="B176" s="2">
        <f t="shared" si="6"/>
        <v>-5.2070475236950631E-2</v>
      </c>
      <c r="C176" s="2">
        <f t="shared" si="6"/>
        <v>5.4388133207896816E-2</v>
      </c>
      <c r="D176" s="2">
        <f t="shared" si="6"/>
        <v>-1.7562479530550901E-2</v>
      </c>
    </row>
    <row r="177" spans="1:4" x14ac:dyDescent="0.25">
      <c r="B177" s="2">
        <f t="shared" si="6"/>
        <v>5.9423074531992803E-2</v>
      </c>
      <c r="C177" s="2">
        <f t="shared" si="6"/>
        <v>1.4067995328455929E-2</v>
      </c>
      <c r="D177" s="2">
        <f t="shared" si="6"/>
        <v>2.1943874213268932E-2</v>
      </c>
    </row>
    <row r="178" spans="1:4" x14ac:dyDescent="0.25">
      <c r="B178" s="2">
        <f t="shared" si="6"/>
        <v>3.3208063180102387E-2</v>
      </c>
      <c r="C178" s="2">
        <f t="shared" si="6"/>
        <v>3.2369942558665432E-2</v>
      </c>
      <c r="D178" s="2">
        <f t="shared" si="6"/>
        <v>5.5718965970776857E-3</v>
      </c>
    </row>
    <row r="179" spans="1:4" x14ac:dyDescent="0.25">
      <c r="B179" s="2">
        <f t="shared" si="6"/>
        <v>1.9190037635981261E-2</v>
      </c>
      <c r="C179" s="2">
        <f t="shared" si="6"/>
        <v>2.7995520936574536E-3</v>
      </c>
      <c r="D179" s="2">
        <f t="shared" si="6"/>
        <v>1.0228970395439019E-2</v>
      </c>
    </row>
    <row r="180" spans="1:4" x14ac:dyDescent="0.25">
      <c r="B180" s="2">
        <f t="shared" si="6"/>
        <v>5.0287074352193262E-3</v>
      </c>
      <c r="C180" s="2">
        <f t="shared" si="6"/>
        <v>1.3400335020089305E-2</v>
      </c>
      <c r="D180" s="2">
        <f t="shared" si="6"/>
        <v>1.6689553184747075E-2</v>
      </c>
    </row>
    <row r="181" spans="1:4" x14ac:dyDescent="0.25">
      <c r="B181" s="2">
        <f t="shared" si="6"/>
        <v>3.2925634642708035E-2</v>
      </c>
      <c r="C181" s="2">
        <f t="shared" si="6"/>
        <v>1.0468319549089777E-2</v>
      </c>
      <c r="D181" s="2">
        <f t="shared" si="6"/>
        <v>8.5794434137289599E-3</v>
      </c>
    </row>
    <row r="182" spans="1:4" x14ac:dyDescent="0.25">
      <c r="B182" s="2">
        <f t="shared" si="6"/>
        <v>-6.8081276406791846E-2</v>
      </c>
      <c r="C182" s="2">
        <f t="shared" si="6"/>
        <v>3.2170119661955932E-2</v>
      </c>
      <c r="D182" s="2">
        <f t="shared" si="6"/>
        <v>-1.2544545468458512E-2</v>
      </c>
    </row>
    <row r="183" spans="1:4" x14ac:dyDescent="0.25">
      <c r="B183" s="2">
        <f t="shared" si="6"/>
        <v>5.7415621148886764E-2</v>
      </c>
      <c r="C183" s="2">
        <f t="shared" si="6"/>
        <v>2.1130480007738317E-3</v>
      </c>
      <c r="D183" s="2">
        <f t="shared" si="6"/>
        <v>1.9253479104508475E-2</v>
      </c>
    </row>
    <row r="184" spans="1:4" x14ac:dyDescent="0.25">
      <c r="B184" s="2">
        <f t="shared" si="6"/>
        <v>-6.3831789886784618E-2</v>
      </c>
      <c r="C184" s="2">
        <f t="shared" si="6"/>
        <v>4.1117554193250694E-2</v>
      </c>
      <c r="D184" s="2">
        <f t="shared" si="6"/>
        <v>-2.3175633826623243E-2</v>
      </c>
    </row>
    <row r="185" spans="1:4" x14ac:dyDescent="0.25">
      <c r="B185" s="2">
        <f t="shared" si="6"/>
        <v>7.5177654601062072E-2</v>
      </c>
      <c r="C185" s="2">
        <f t="shared" si="6"/>
        <v>5.2151898561210164E-2</v>
      </c>
      <c r="D185" s="2">
        <f t="shared" si="6"/>
        <v>5.6706823846671028E-2</v>
      </c>
    </row>
    <row r="186" spans="1:4" x14ac:dyDescent="0.25">
      <c r="B186" s="2">
        <f t="shared" si="6"/>
        <v>1.9706004121786691E-2</v>
      </c>
      <c r="C186" s="2">
        <f t="shared" si="6"/>
        <v>-7.3628488570831485E-2</v>
      </c>
      <c r="D186" s="2">
        <f t="shared" si="6"/>
        <v>5.9640840433838882E-3</v>
      </c>
    </row>
    <row r="187" spans="1:4" x14ac:dyDescent="0.25">
      <c r="B187" s="2">
        <f t="shared" si="6"/>
        <v>2.7866948005375258E-2</v>
      </c>
      <c r="C187" s="2">
        <f t="shared" si="6"/>
        <v>-3.0129870191611396E-2</v>
      </c>
      <c r="D187" s="2">
        <f t="shared" si="6"/>
        <v>-1.1849000576763857E-2</v>
      </c>
    </row>
    <row r="189" spans="1:4" x14ac:dyDescent="0.25">
      <c r="A189" t="s">
        <v>13</v>
      </c>
      <c r="C189" s="3" t="s">
        <v>3</v>
      </c>
      <c r="D189" t="s">
        <v>4</v>
      </c>
    </row>
    <row r="190" spans="1:4" x14ac:dyDescent="0.25">
      <c r="C190" s="2">
        <f>B128-C128</f>
        <v>-8.3091870507514987E-2</v>
      </c>
      <c r="D190" s="2">
        <f>B128-D128</f>
        <v>-3.4844193578134064E-3</v>
      </c>
    </row>
    <row r="191" spans="1:4" x14ac:dyDescent="0.25">
      <c r="C191" s="2">
        <f t="shared" ref="C191:C251" si="7">B129-C129</f>
        <v>-5.7849967385340095E-2</v>
      </c>
      <c r="D191" s="2">
        <f t="shared" ref="D191:D249" si="8">B129-D129</f>
        <v>-2.4858531136906059E-2</v>
      </c>
    </row>
    <row r="192" spans="1:4" x14ac:dyDescent="0.25">
      <c r="C192" s="2">
        <f t="shared" si="7"/>
        <v>3.6531560926779338E-2</v>
      </c>
      <c r="D192" s="2">
        <f t="shared" si="8"/>
        <v>2.4983300550738274E-3</v>
      </c>
    </row>
    <row r="193" spans="3:4" x14ac:dyDescent="0.25">
      <c r="C193" s="2">
        <f t="shared" si="7"/>
        <v>9.3186979138710546E-2</v>
      </c>
      <c r="D193" s="2">
        <f t="shared" si="8"/>
        <v>8.1088435009941451E-2</v>
      </c>
    </row>
    <row r="194" spans="3:4" x14ac:dyDescent="0.25">
      <c r="C194" s="2">
        <f t="shared" si="7"/>
        <v>-1.8510899327246366E-2</v>
      </c>
      <c r="D194" s="2">
        <f t="shared" si="8"/>
        <v>-5.1065336901038427E-2</v>
      </c>
    </row>
    <row r="195" spans="3:4" x14ac:dyDescent="0.25">
      <c r="C195" s="2">
        <f t="shared" si="7"/>
        <v>-8.2216608617121434E-2</v>
      </c>
      <c r="D195" s="2">
        <f t="shared" si="8"/>
        <v>-1.2875320262003331E-2</v>
      </c>
    </row>
    <row r="196" spans="3:4" x14ac:dyDescent="0.25">
      <c r="C196" s="2">
        <f t="shared" si="7"/>
        <v>9.9687405228975345E-2</v>
      </c>
      <c r="D196" s="2">
        <f t="shared" si="8"/>
        <v>5.2590392941487929E-2</v>
      </c>
    </row>
    <row r="197" spans="3:4" x14ac:dyDescent="0.25">
      <c r="C197" s="2">
        <f t="shared" si="7"/>
        <v>-0.11513275696948244</v>
      </c>
      <c r="D197" s="2">
        <f t="shared" si="8"/>
        <v>-3.3980470330375212E-2</v>
      </c>
    </row>
    <row r="198" spans="3:4" x14ac:dyDescent="0.25">
      <c r="C198" s="2">
        <f t="shared" si="7"/>
        <v>5.8695807277882039E-3</v>
      </c>
      <c r="D198" s="2">
        <f t="shared" si="8"/>
        <v>1.3643722145952886E-3</v>
      </c>
    </row>
    <row r="199" spans="3:4" x14ac:dyDescent="0.25">
      <c r="C199" s="2">
        <f t="shared" si="7"/>
        <v>6.8329956241770518E-3</v>
      </c>
      <c r="D199" s="2">
        <f t="shared" si="8"/>
        <v>5.997330143263202E-3</v>
      </c>
    </row>
    <row r="200" spans="3:4" x14ac:dyDescent="0.25">
      <c r="C200" s="2">
        <f t="shared" si="7"/>
        <v>-2.0982308262533556E-2</v>
      </c>
      <c r="D200" s="2">
        <f t="shared" si="8"/>
        <v>-1.7981759985073786E-2</v>
      </c>
    </row>
    <row r="201" spans="3:4" x14ac:dyDescent="0.25">
      <c r="C201" s="2">
        <f t="shared" si="7"/>
        <v>1.0656452748378786E-3</v>
      </c>
      <c r="D201" s="2">
        <f t="shared" si="8"/>
        <v>6.5128616198835143E-3</v>
      </c>
    </row>
    <row r="202" spans="3:4" x14ac:dyDescent="0.25">
      <c r="C202" s="2">
        <f t="shared" si="7"/>
        <v>7.4032650033715175E-3</v>
      </c>
      <c r="D202" s="2">
        <f t="shared" si="8"/>
        <v>-1.1183420614453432E-3</v>
      </c>
    </row>
    <row r="203" spans="3:4" x14ac:dyDescent="0.25">
      <c r="C203" s="2">
        <f t="shared" si="7"/>
        <v>-8.4411909330132096E-3</v>
      </c>
      <c r="D203" s="2">
        <f t="shared" si="8"/>
        <v>1.3744294722172201E-3</v>
      </c>
    </row>
    <row r="204" spans="3:4" x14ac:dyDescent="0.25">
      <c r="C204" s="2">
        <f t="shared" si="7"/>
        <v>2.9478707259171788E-3</v>
      </c>
      <c r="D204" s="2">
        <f t="shared" si="8"/>
        <v>1.0687506161695115E-3</v>
      </c>
    </row>
    <row r="205" spans="3:4" x14ac:dyDescent="0.25">
      <c r="C205" s="2">
        <f t="shared" si="7"/>
        <v>2.8069975370709876E-2</v>
      </c>
      <c r="D205" s="2">
        <f t="shared" si="8"/>
        <v>3.0788893404476436E-3</v>
      </c>
    </row>
    <row r="206" spans="3:4" x14ac:dyDescent="0.25">
      <c r="C206" s="2">
        <f t="shared" si="7"/>
        <v>-4.5466215122003106E-3</v>
      </c>
      <c r="D206" s="2">
        <f t="shared" si="8"/>
        <v>2.4821348252289877E-2</v>
      </c>
    </row>
    <row r="207" spans="3:4" x14ac:dyDescent="0.25">
      <c r="C207" s="2">
        <f t="shared" si="7"/>
        <v>3.0524132841757701E-2</v>
      </c>
      <c r="D207" s="2">
        <f t="shared" si="8"/>
        <v>-1.4681849791234436E-2</v>
      </c>
    </row>
    <row r="208" spans="3:4" x14ac:dyDescent="0.25">
      <c r="C208" s="2">
        <f t="shared" si="7"/>
        <v>-1.1579196816222548E-2</v>
      </c>
      <c r="D208" s="2">
        <f t="shared" si="8"/>
        <v>4.3698361878941494E-2</v>
      </c>
    </row>
    <row r="209" spans="3:4" x14ac:dyDescent="0.25">
      <c r="C209" s="2">
        <f t="shared" si="7"/>
        <v>2.596395840830612E-2</v>
      </c>
      <c r="D209" s="2">
        <f t="shared" si="8"/>
        <v>7.7616365225522399E-3</v>
      </c>
    </row>
    <row r="210" spans="3:4" x14ac:dyDescent="0.25">
      <c r="C210" s="2">
        <f t="shared" si="7"/>
        <v>-0.11663312528476177</v>
      </c>
      <c r="D210" s="2">
        <f t="shared" si="8"/>
        <v>-9.576723225774042E-2</v>
      </c>
    </row>
    <row r="211" spans="3:4" x14ac:dyDescent="0.25">
      <c r="C211" s="2">
        <f t="shared" si="7"/>
        <v>8.3554391668213435E-2</v>
      </c>
      <c r="D211" s="2">
        <f t="shared" si="8"/>
        <v>4.8182182852023914E-2</v>
      </c>
    </row>
    <row r="212" spans="3:4" x14ac:dyDescent="0.25">
      <c r="C212" s="2">
        <f t="shared" si="7"/>
        <v>5.7505830375345846E-2</v>
      </c>
      <c r="D212" s="2">
        <f t="shared" si="8"/>
        <v>2.5030836733016537E-2</v>
      </c>
    </row>
    <row r="213" spans="3:4" x14ac:dyDescent="0.25">
      <c r="C213" s="2">
        <f t="shared" si="7"/>
        <v>-7.7646523426367686E-2</v>
      </c>
      <c r="D213" s="2">
        <f t="shared" si="8"/>
        <v>-9.7194788362697793E-3</v>
      </c>
    </row>
    <row r="214" spans="3:4" x14ac:dyDescent="0.25">
      <c r="C214" s="2">
        <f t="shared" si="7"/>
        <v>-5.052175333574116E-2</v>
      </c>
      <c r="D214" s="2">
        <f t="shared" si="8"/>
        <v>-1.8641333690106343E-2</v>
      </c>
    </row>
    <row r="215" spans="3:4" x14ac:dyDescent="0.25">
      <c r="C215" s="2">
        <f t="shared" si="7"/>
        <v>-3.2906307383904432E-2</v>
      </c>
      <c r="D215" s="2">
        <f t="shared" si="8"/>
        <v>5.4244873764877077E-3</v>
      </c>
    </row>
    <row r="216" spans="3:4" x14ac:dyDescent="0.25">
      <c r="C216" s="2">
        <f t="shared" si="7"/>
        <v>1.5217109619001246E-3</v>
      </c>
      <c r="D216" s="2">
        <f t="shared" si="8"/>
        <v>1.4556174503206565E-2</v>
      </c>
    </row>
    <row r="217" spans="3:4" x14ac:dyDescent="0.25">
      <c r="C217" s="2">
        <f t="shared" si="7"/>
        <v>6.4847823751787215E-2</v>
      </c>
      <c r="D217" s="2">
        <f t="shared" si="8"/>
        <v>2.2509382941560907E-2</v>
      </c>
    </row>
    <row r="218" spans="3:4" x14ac:dyDescent="0.25">
      <c r="C218" s="2">
        <f t="shared" si="7"/>
        <v>-9.6440354038211051E-2</v>
      </c>
      <c r="D218" s="2">
        <f t="shared" si="8"/>
        <v>-3.320818454771135E-2</v>
      </c>
    </row>
    <row r="219" spans="3:4" x14ac:dyDescent="0.25">
      <c r="C219" s="2">
        <f t="shared" si="7"/>
        <v>1.8130022607605989E-2</v>
      </c>
      <c r="D219" s="2">
        <f t="shared" si="8"/>
        <v>3.0396593245829218E-2</v>
      </c>
    </row>
    <row r="220" spans="3:4" x14ac:dyDescent="0.25">
      <c r="C220" s="2">
        <f t="shared" si="7"/>
        <v>-3.1458969108958734E-2</v>
      </c>
      <c r="D220" s="2">
        <f t="shared" si="8"/>
        <v>-3.069722989273227E-2</v>
      </c>
    </row>
    <row r="221" spans="3:4" x14ac:dyDescent="0.25">
      <c r="C221" s="2">
        <f t="shared" si="7"/>
        <v>-1.4973796085896218E-2</v>
      </c>
      <c r="D221" s="2">
        <f t="shared" si="8"/>
        <v>-2.4730809974834012E-2</v>
      </c>
    </row>
    <row r="222" spans="3:4" x14ac:dyDescent="0.25">
      <c r="C222" s="2">
        <f t="shared" si="7"/>
        <v>5.3464890567504253E-2</v>
      </c>
      <c r="D222" s="2">
        <f t="shared" si="8"/>
        <v>1.3887962216873051E-2</v>
      </c>
    </row>
    <row r="223" spans="3:4" x14ac:dyDescent="0.25">
      <c r="C223" s="2">
        <f t="shared" si="7"/>
        <v>1.0733218924572352E-2</v>
      </c>
      <c r="D223" s="2">
        <f t="shared" si="8"/>
        <v>5.9897648735617648E-2</v>
      </c>
    </row>
    <row r="224" spans="3:4" x14ac:dyDescent="0.25">
      <c r="C224" s="2">
        <f t="shared" si="7"/>
        <v>-8.6676561934821983E-3</v>
      </c>
      <c r="D224" s="2">
        <f t="shared" si="8"/>
        <v>-4.2949198879753792E-2</v>
      </c>
    </row>
    <row r="225" spans="3:4" x14ac:dyDescent="0.25">
      <c r="C225" s="2">
        <f t="shared" si="7"/>
        <v>-4.8088449085107232E-2</v>
      </c>
      <c r="D225" s="2">
        <f t="shared" si="8"/>
        <v>-5.8911337684353082E-3</v>
      </c>
    </row>
    <row r="226" spans="3:4" x14ac:dyDescent="0.25">
      <c r="C226" s="2">
        <f t="shared" si="7"/>
        <v>7.9415499195623296E-2</v>
      </c>
      <c r="D226" s="2">
        <f t="shared" si="8"/>
        <v>3.9367070420917916E-2</v>
      </c>
    </row>
    <row r="227" spans="3:4" x14ac:dyDescent="0.25">
      <c r="C227" s="2">
        <f t="shared" si="7"/>
        <v>-5.653348230139521E-3</v>
      </c>
      <c r="D227" s="2">
        <f t="shared" si="8"/>
        <v>-9.8602185387492991E-3</v>
      </c>
    </row>
    <row r="228" spans="3:4" x14ac:dyDescent="0.25">
      <c r="C228" s="2">
        <f t="shared" si="7"/>
        <v>7.1112236397564477E-2</v>
      </c>
      <c r="D228" s="2">
        <f t="shared" si="8"/>
        <v>3.3634692003512434E-2</v>
      </c>
    </row>
    <row r="229" spans="3:4" x14ac:dyDescent="0.25">
      <c r="C229" s="2">
        <f t="shared" si="7"/>
        <v>-1.9574882583108133E-2</v>
      </c>
      <c r="D229" s="2">
        <f t="shared" si="8"/>
        <v>-2.839016258335092E-2</v>
      </c>
    </row>
    <row r="230" spans="3:4" x14ac:dyDescent="0.25">
      <c r="C230" s="2">
        <f t="shared" si="7"/>
        <v>1.7549997097028647E-2</v>
      </c>
      <c r="D230" s="2">
        <f t="shared" si="8"/>
        <v>9.1205100007076823E-3</v>
      </c>
    </row>
    <row r="231" spans="3:4" x14ac:dyDescent="0.25">
      <c r="C231" s="2">
        <f t="shared" si="7"/>
        <v>-4.3595513160092692E-2</v>
      </c>
      <c r="D231" s="2">
        <f t="shared" si="8"/>
        <v>-1.3978504178102202E-2</v>
      </c>
    </row>
    <row r="232" spans="3:4" x14ac:dyDescent="0.25">
      <c r="C232" s="2">
        <f t="shared" si="7"/>
        <v>9.835831052919608E-2</v>
      </c>
      <c r="D232" s="2">
        <f t="shared" si="8"/>
        <v>8.0716575707430072E-2</v>
      </c>
    </row>
    <row r="233" spans="3:4" x14ac:dyDescent="0.25">
      <c r="C233" s="2">
        <f t="shared" si="7"/>
        <v>-7.462831125054703E-2</v>
      </c>
      <c r="D233" s="2">
        <f t="shared" si="8"/>
        <v>-5.8002690749973551E-2</v>
      </c>
    </row>
    <row r="234" spans="3:4" x14ac:dyDescent="0.25">
      <c r="C234" s="2">
        <f t="shared" si="7"/>
        <v>-3.4522898100703747E-2</v>
      </c>
      <c r="D234" s="2">
        <f t="shared" si="8"/>
        <v>4.3061268573054479E-2</v>
      </c>
    </row>
    <row r="235" spans="3:4" x14ac:dyDescent="0.25">
      <c r="C235" s="2">
        <f t="shared" si="7"/>
        <v>2.5680890609042217E-2</v>
      </c>
      <c r="D235" s="2">
        <f t="shared" si="8"/>
        <v>-2.9030888417242995E-3</v>
      </c>
    </row>
    <row r="236" spans="3:4" x14ac:dyDescent="0.25">
      <c r="C236" s="2">
        <f t="shared" si="7"/>
        <v>-3.5208291303772121E-2</v>
      </c>
      <c r="D236" s="2">
        <f t="shared" si="8"/>
        <v>-1.3800938770115456E-2</v>
      </c>
    </row>
    <row r="237" spans="3:4" x14ac:dyDescent="0.25">
      <c r="C237" s="2">
        <f t="shared" si="7"/>
        <v>4.3098275008136899E-2</v>
      </c>
      <c r="D237" s="2">
        <f t="shared" si="8"/>
        <v>9.192736270801749E-3</v>
      </c>
    </row>
    <row r="238" spans="3:4" x14ac:dyDescent="0.25">
      <c r="C238" s="2">
        <f t="shared" si="7"/>
        <v>-0.10645860844484745</v>
      </c>
      <c r="D238" s="2">
        <f t="shared" si="8"/>
        <v>-3.450799570639973E-2</v>
      </c>
    </row>
    <row r="239" spans="3:4" x14ac:dyDescent="0.25">
      <c r="C239" s="2">
        <f t="shared" si="7"/>
        <v>4.5355079203536874E-2</v>
      </c>
      <c r="D239" s="2">
        <f t="shared" si="8"/>
        <v>3.7479200318723871E-2</v>
      </c>
    </row>
    <row r="240" spans="3:4" x14ac:dyDescent="0.25">
      <c r="C240" s="2">
        <f t="shared" si="7"/>
        <v>8.381206214369552E-4</v>
      </c>
      <c r="D240" s="2">
        <f t="shared" si="8"/>
        <v>2.7636166583024702E-2</v>
      </c>
    </row>
    <row r="241" spans="3:4" x14ac:dyDescent="0.25">
      <c r="C241" s="2">
        <f t="shared" si="7"/>
        <v>1.6390485542323807E-2</v>
      </c>
      <c r="D241" s="2">
        <f t="shared" si="8"/>
        <v>8.961067240542242E-3</v>
      </c>
    </row>
    <row r="242" spans="3:4" x14ac:dyDescent="0.25">
      <c r="C242" s="2">
        <f t="shared" si="7"/>
        <v>-8.3716275848699784E-3</v>
      </c>
      <c r="D242" s="2">
        <f t="shared" si="8"/>
        <v>-1.1660845749527748E-2</v>
      </c>
    </row>
    <row r="243" spans="3:4" x14ac:dyDescent="0.25">
      <c r="C243" s="2">
        <f t="shared" si="7"/>
        <v>2.2457315093618258E-2</v>
      </c>
      <c r="D243" s="2">
        <f t="shared" si="8"/>
        <v>2.4346191228979075E-2</v>
      </c>
    </row>
    <row r="244" spans="3:4" x14ac:dyDescent="0.25">
      <c r="C244" s="2">
        <f t="shared" si="7"/>
        <v>-0.10025139606874778</v>
      </c>
      <c r="D244" s="2">
        <f t="shared" si="8"/>
        <v>-5.5536730938333334E-2</v>
      </c>
    </row>
    <row r="245" spans="3:4" x14ac:dyDescent="0.25">
      <c r="C245" s="2">
        <f t="shared" si="7"/>
        <v>5.5302573148112932E-2</v>
      </c>
      <c r="D245" s="2">
        <f t="shared" si="8"/>
        <v>3.8162142044378289E-2</v>
      </c>
    </row>
    <row r="246" spans="3:4" x14ac:dyDescent="0.25">
      <c r="C246" s="2">
        <f t="shared" si="7"/>
        <v>-0.10494934408003531</v>
      </c>
      <c r="D246" s="2">
        <f t="shared" si="8"/>
        <v>-4.0656156060161375E-2</v>
      </c>
    </row>
    <row r="247" spans="3:4" x14ac:dyDescent="0.25">
      <c r="C247" s="2">
        <f t="shared" si="7"/>
        <v>2.3025756039851908E-2</v>
      </c>
      <c r="D247" s="2">
        <f t="shared" si="8"/>
        <v>1.8470830754391043E-2</v>
      </c>
    </row>
    <row r="248" spans="3:4" x14ac:dyDescent="0.25">
      <c r="C248" s="2">
        <f t="shared" si="7"/>
        <v>9.3334492692618176E-2</v>
      </c>
      <c r="D248" s="2">
        <f t="shared" si="8"/>
        <v>1.3741920078402803E-2</v>
      </c>
    </row>
    <row r="249" spans="3:4" x14ac:dyDescent="0.25">
      <c r="C249" s="2">
        <f t="shared" si="7"/>
        <v>5.7996818196986655E-2</v>
      </c>
      <c r="D249" s="2">
        <f t="shared" si="8"/>
        <v>3.9715948582139116E-2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2015-02-22T10:29:46Z</dcterms:created>
  <dcterms:modified xsi:type="dcterms:W3CDTF">2015-02-22T16:54:26Z</dcterms:modified>
</cp:coreProperties>
</file>