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7955" windowHeight="8730" activeTab="3"/>
  </bookViews>
  <sheets>
    <sheet name="Legenda de componentes" sheetId="2" r:id="rId1"/>
    <sheet name="BOM" sheetId="1" r:id="rId2"/>
    <sheet name="Customer PN Count" sheetId="7" r:id="rId3"/>
    <sheet name="Customer PN -&gt; Digikey" sheetId="5" r:id="rId4"/>
    <sheet name="Pedido Digikey" sheetId="6" r:id="rId5"/>
  </sheets>
  <definedNames>
    <definedName name="_xlnm._FilterDatabase" localSheetId="1" hidden="1">BOM!$A$1:$F$132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5" i="5" l="1"/>
  <c r="F8" i="5"/>
  <c r="F9" i="5"/>
  <c r="F12" i="5"/>
  <c r="F13" i="5"/>
  <c r="F16" i="5"/>
  <c r="F17" i="5"/>
  <c r="F20" i="5"/>
  <c r="F21" i="5"/>
  <c r="F24" i="5"/>
  <c r="F25" i="5"/>
  <c r="F28" i="5"/>
  <c r="F29" i="5"/>
  <c r="F32" i="5"/>
  <c r="F33" i="5"/>
  <c r="F36" i="5"/>
  <c r="F37" i="5"/>
  <c r="F40" i="5"/>
  <c r="F41" i="5"/>
  <c r="F44" i="5"/>
  <c r="F45" i="5"/>
  <c r="F48" i="5"/>
  <c r="F49" i="5"/>
  <c r="F2" i="5"/>
  <c r="E3" i="5"/>
  <c r="F3" i="5" s="1"/>
  <c r="E4" i="5"/>
  <c r="F4" i="5" s="1"/>
  <c r="E5" i="5"/>
  <c r="E6" i="5"/>
  <c r="F6" i="5" s="1"/>
  <c r="E7" i="5"/>
  <c r="F7" i="5" s="1"/>
  <c r="E8" i="5"/>
  <c r="E9" i="5"/>
  <c r="E10" i="5"/>
  <c r="F10" i="5" s="1"/>
  <c r="E11" i="5"/>
  <c r="F11" i="5" s="1"/>
  <c r="E12" i="5"/>
  <c r="E13" i="5"/>
  <c r="E14" i="5"/>
  <c r="F14" i="5" s="1"/>
  <c r="E15" i="5"/>
  <c r="F15" i="5" s="1"/>
  <c r="E16" i="5"/>
  <c r="E17" i="5"/>
  <c r="E18" i="5"/>
  <c r="F18" i="5" s="1"/>
  <c r="E19" i="5"/>
  <c r="F19" i="5" s="1"/>
  <c r="E20" i="5"/>
  <c r="E21" i="5"/>
  <c r="E22" i="5"/>
  <c r="F22" i="5" s="1"/>
  <c r="E23" i="5"/>
  <c r="F23" i="5" s="1"/>
  <c r="E24" i="5"/>
  <c r="E25" i="5"/>
  <c r="E26" i="5"/>
  <c r="F26" i="5" s="1"/>
  <c r="E27" i="5"/>
  <c r="F27" i="5" s="1"/>
  <c r="E28" i="5"/>
  <c r="E29" i="5"/>
  <c r="E30" i="5"/>
  <c r="F30" i="5" s="1"/>
  <c r="E31" i="5"/>
  <c r="F31" i="5" s="1"/>
  <c r="E32" i="5"/>
  <c r="E33" i="5"/>
  <c r="E34" i="5"/>
  <c r="F34" i="5" s="1"/>
  <c r="E35" i="5"/>
  <c r="F35" i="5" s="1"/>
  <c r="E36" i="5"/>
  <c r="E37" i="5"/>
  <c r="E38" i="5"/>
  <c r="F38" i="5" s="1"/>
  <c r="E39" i="5"/>
  <c r="F39" i="5" s="1"/>
  <c r="E40" i="5"/>
  <c r="E41" i="5"/>
  <c r="E42" i="5"/>
  <c r="F42" i="5" s="1"/>
  <c r="E43" i="5"/>
  <c r="F43" i="5" s="1"/>
  <c r="E44" i="5"/>
  <c r="E45" i="5"/>
  <c r="E46" i="5"/>
  <c r="F46" i="5" s="1"/>
  <c r="E47" i="5"/>
  <c r="F47" i="5" s="1"/>
  <c r="E48" i="5"/>
  <c r="E49" i="5"/>
  <c r="E50" i="5"/>
  <c r="F50" i="5" s="1"/>
  <c r="E51" i="5"/>
  <c r="F51" i="5" s="1"/>
  <c r="E2" i="5"/>
</calcChain>
</file>

<file path=xl/sharedStrings.xml><?xml version="1.0" encoding="utf-8"?>
<sst xmlns="http://schemas.openxmlformats.org/spreadsheetml/2006/main" count="1210" uniqueCount="443">
  <si>
    <t>Part</t>
  </si>
  <si>
    <t>Value</t>
  </si>
  <si>
    <t>Device</t>
  </si>
  <si>
    <t>Package</t>
  </si>
  <si>
    <t>Description</t>
  </si>
  <si>
    <t>C1</t>
  </si>
  <si>
    <t>10uF</t>
  </si>
  <si>
    <t>C-USC1206</t>
  </si>
  <si>
    <t>C1206</t>
  </si>
  <si>
    <t>CAPACITOR, American symbol</t>
  </si>
  <si>
    <t>C2</t>
  </si>
  <si>
    <t>100nF</t>
  </si>
  <si>
    <t>C-USC0402</t>
  </si>
  <si>
    <t>C0402</t>
  </si>
  <si>
    <t>C3</t>
  </si>
  <si>
    <t>C4</t>
  </si>
  <si>
    <t>C5</t>
  </si>
  <si>
    <t>18pF</t>
  </si>
  <si>
    <t>C6</t>
  </si>
  <si>
    <t>C7</t>
  </si>
  <si>
    <t>C8</t>
  </si>
  <si>
    <t>ESK108M016AH2AA</t>
  </si>
  <si>
    <t>C9</t>
  </si>
  <si>
    <t>C10</t>
  </si>
  <si>
    <t>C11</t>
  </si>
  <si>
    <t>C12</t>
  </si>
  <si>
    <t>1nF</t>
  </si>
  <si>
    <t>C13</t>
  </si>
  <si>
    <t>C14</t>
  </si>
  <si>
    <t>C15</t>
  </si>
  <si>
    <t>2.2nF</t>
  </si>
  <si>
    <t>C16</t>
  </si>
  <si>
    <t>C17</t>
  </si>
  <si>
    <t>C18</t>
  </si>
  <si>
    <t>C19</t>
  </si>
  <si>
    <t>470pF</t>
  </si>
  <si>
    <t>C20</t>
  </si>
  <si>
    <t>100pF</t>
  </si>
  <si>
    <t>C21</t>
  </si>
  <si>
    <t>C22</t>
  </si>
  <si>
    <t>220nF</t>
  </si>
  <si>
    <t>C23</t>
  </si>
  <si>
    <t>C24</t>
  </si>
  <si>
    <t>C25</t>
  </si>
  <si>
    <t>220pF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</si>
  <si>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</si>
  <si>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</si>
  <si>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</si>
  <si>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</si>
  <si>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</si>
  <si>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</si>
  <si>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</si>
  <si>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</si>
  <si>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</si>
  <si>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120pF</t>
  </si>
  <si>
    <t>C35</t>
  </si>
  <si>
    <t>C36</t>
  </si>
  <si>
    <t>C37</t>
  </si>
  <si>
    <t>C38</t>
  </si>
  <si>
    <t>56pF</t>
  </si>
  <si>
    <t>C39</t>
  </si>
  <si>
    <t>C40</t>
  </si>
  <si>
    <t>C41</t>
  </si>
  <si>
    <t>C42</t>
  </si>
  <si>
    <t>C-USC0805</t>
  </si>
  <si>
    <t>C0805</t>
  </si>
  <si>
    <t>CARDPRS</t>
  </si>
  <si>
    <t>CARD-PRES</t>
  </si>
  <si>
    <t>PTHPAD</t>
  </si>
  <si>
    <t>HOLE</t>
  </si>
  <si>
    <t>COM</t>
  </si>
  <si>
    <t>D0/TX/CLK</t>
  </si>
  <si>
    <t>D0/CLK/TX</t>
  </si>
  <si>
    <t>D1</t>
  </si>
  <si>
    <t>DIODE-DO214AA</t>
  </si>
  <si>
    <t>DO214AA</t>
  </si>
  <si>
    <t>DIODE</t>
  </si>
  <si>
    <t>D1/DATA</t>
  </si>
  <si>
    <t>D2</t>
  </si>
  <si>
    <t>DIODE-DO214AC</t>
  </si>
  <si>
    <t>DO214AC</t>
  </si>
  <si>
    <t>D3</t>
  </si>
  <si>
    <t>BAV199</t>
  </si>
  <si>
    <t>SOT23</t>
  </si>
  <si>
    <t>D4</t>
  </si>
  <si>
    <t>D5</t>
  </si>
  <si>
    <t>BAT54S</t>
  </si>
  <si>
    <t>Schottky Diodes</t>
  </si>
  <si>
    <t>D6</t>
  </si>
  <si>
    <t>GND</t>
  </si>
  <si>
    <t>IC2</t>
  </si>
  <si>
    <t>TL084D</t>
  </si>
  <si>
    <t>SO14</t>
  </si>
  <si>
    <t>OP AMP</t>
  </si>
  <si>
    <t>L1</t>
  </si>
  <si>
    <t>22nH</t>
  </si>
  <si>
    <t>R-EU_R0402</t>
  </si>
  <si>
    <t>R0402</t>
  </si>
  <si>
    <t>RESISTOR, European symbol</t>
  </si>
  <si>
    <t>L2</t>
  </si>
  <si>
    <t>AIUR-02H-271K</t>
  </si>
  <si>
    <t>L3</t>
  </si>
  <si>
    <t>L4</t>
  </si>
  <si>
    <t>1uH</t>
  </si>
  <si>
    <t>R-EU_R0603</t>
  </si>
  <si>
    <t>R0603</t>
  </si>
  <si>
    <t>L5</t>
  </si>
  <si>
    <t>L6</t>
  </si>
  <si>
    <t>BEAD</t>
  </si>
  <si>
    <t>LED-IN</t>
  </si>
  <si>
    <t>LED</t>
  </si>
  <si>
    <t>LED1</t>
  </si>
  <si>
    <t>LTST-C235KGKRKT</t>
  </si>
  <si>
    <t>MODE-SEL</t>
  </si>
  <si>
    <t>MODESELECT</t>
  </si>
  <si>
    <t>NC</t>
  </si>
  <si>
    <t>NO</t>
  </si>
  <si>
    <t>PROG/DBG</t>
  </si>
  <si>
    <t>PINHD-1X4</t>
  </si>
  <si>
    <t>1X04</t>
  </si>
  <si>
    <t>PIN HEADER</t>
  </si>
  <si>
    <t>Q1</t>
  </si>
  <si>
    <t>BSH103</t>
  </si>
  <si>
    <t>BSS123</t>
  </si>
  <si>
    <t>N-CHANNEL MOS FET</t>
  </si>
  <si>
    <t>Q2</t>
  </si>
  <si>
    <t>BC847ASMD</t>
  </si>
  <si>
    <t>NPN Transistor</t>
  </si>
  <si>
    <t>Q3</t>
  </si>
  <si>
    <t>BC857ALT1SMD</t>
  </si>
  <si>
    <t>SOT23-BEC</t>
  </si>
  <si>
    <t>PNP Transistror</t>
  </si>
  <si>
    <t>Q4</t>
  </si>
  <si>
    <t>BC847ALT1SMD</t>
  </si>
  <si>
    <t>Q5</t>
  </si>
  <si>
    <t>Q6</t>
  </si>
  <si>
    <t>Q7</t>
  </si>
  <si>
    <t>Q8</t>
  </si>
  <si>
    <t>QZ1</t>
  </si>
  <si>
    <t>27.12MHz</t>
  </si>
  <si>
    <t>CRISTALSMALL(3.2X2.5MM)</t>
  </si>
  <si>
    <t>CRISTAL4SMD-SMALL</t>
  </si>
  <si>
    <t>Monolithic Crystal Filters</t>
  </si>
  <si>
    <t>R1</t>
  </si>
  <si>
    <t>4.7k</t>
  </si>
  <si>
    <t>R-US_R0402</t>
  </si>
  <si>
    <t>RESISTOR, American symbol</t>
  </si>
  <si>
    <t>R2</t>
  </si>
  <si>
    <t>R3</t>
  </si>
  <si>
    <t>2.2k</t>
  </si>
  <si>
    <t>R4</t>
  </si>
  <si>
    <t>R5</t>
  </si>
  <si>
    <t>1k</t>
  </si>
  <si>
    <t>R6</t>
  </si>
  <si>
    <t>1M</t>
  </si>
  <si>
    <t>R7</t>
  </si>
  <si>
    <t>R8</t>
  </si>
  <si>
    <t>R9</t>
  </si>
  <si>
    <t>56k</t>
  </si>
  <si>
    <t>R10</t>
  </si>
  <si>
    <t>R11</t>
  </si>
  <si>
    <t>100k</t>
  </si>
  <si>
    <t>R12</t>
  </si>
  <si>
    <t>R13</t>
  </si>
  <si>
    <t>10k</t>
  </si>
  <si>
    <t>R14</t>
  </si>
  <si>
    <t>R15</t>
  </si>
  <si>
    <t>R16</t>
  </si>
  <si>
    <t>30k</t>
  </si>
  <si>
    <t>R17</t>
  </si>
  <si>
    <t>15k</t>
  </si>
  <si>
    <t>R18</t>
  </si>
  <si>
    <t>R19</t>
  </si>
  <si>
    <t>6.8k</t>
  </si>
  <si>
    <t>R20</t>
  </si>
  <si>
    <t>3.3k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</si>
  <si>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</si>
  <si>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</si>
  <si>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</si>
  <si>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</si>
  <si>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</si>
  <si>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</si>
  <si>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</si>
  <si>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</si>
  <si>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</si>
  <si>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</si>
  <si>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</si>
  <si>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</si>
  <si>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</si>
  <si>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</si>
  <si>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</si>
  <si>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</si>
  <si>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</si>
  <si>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</si>
  <si>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</si>
  <si>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</si>
  <si>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</si>
  <si>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</si>
  <si>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</si>
  <si>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</si>
  <si>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</si>
  <si>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47k</t>
  </si>
  <si>
    <t>RL1</t>
  </si>
  <si>
    <t>RELE</t>
  </si>
  <si>
    <t>MINIATURE PC BOARD RELAY Form C</t>
  </si>
  <si>
    <t>SG1</t>
  </si>
  <si>
    <t>F/TMB</t>
  </si>
  <si>
    <t>BUZZER Source: Buerklin</t>
  </si>
  <si>
    <t>TOUCH-C</t>
  </si>
  <si>
    <t>TOUCH-L</t>
  </si>
  <si>
    <t>U1</t>
  </si>
  <si>
    <t>ATXMEGA8E5-AU</t>
  </si>
  <si>
    <t>TQFP32</t>
  </si>
  <si>
    <t>ATXmega8e5 edit this description</t>
  </si>
  <si>
    <t>U2</t>
  </si>
  <si>
    <t>AP1117IE33G-13</t>
  </si>
  <si>
    <t>SOT223-3L</t>
  </si>
  <si>
    <t>U3</t>
  </si>
  <si>
    <t>TLV1117-50CDCYR</t>
  </si>
  <si>
    <t>U4</t>
  </si>
  <si>
    <t>MFRC52202HN1</t>
  </si>
  <si>
    <t>QFN32</t>
  </si>
  <si>
    <t>Connect-List generated from MFRC522.DEV Variant '' with split-device-symbol.ulp</t>
  </si>
  <si>
    <t>VCC</t>
  </si>
  <si>
    <t>X1</t>
  </si>
  <si>
    <t>ANTENA 125kHz</t>
  </si>
  <si>
    <t>22-23-2021</t>
  </si>
  <si>
    <t>.100" (2.54mm) Center Header - 2 Pin</t>
  </si>
  <si>
    <t>X2</t>
  </si>
  <si>
    <t>MIFARE ANTENA</t>
  </si>
  <si>
    <t>Legenda</t>
  </si>
  <si>
    <t>Tolerância</t>
  </si>
  <si>
    <t>A</t>
  </si>
  <si>
    <t>-20%/80%</t>
  </si>
  <si>
    <t>B</t>
  </si>
  <si>
    <t>+-20%</t>
  </si>
  <si>
    <t>08</t>
  </si>
  <si>
    <t>0805</t>
  </si>
  <si>
    <t>C</t>
  </si>
  <si>
    <t>+-10%</t>
  </si>
  <si>
    <t>06</t>
  </si>
  <si>
    <t>0603</t>
  </si>
  <si>
    <t>D</t>
  </si>
  <si>
    <t>+-5%</t>
  </si>
  <si>
    <t>04</t>
  </si>
  <si>
    <t>0402</t>
  </si>
  <si>
    <t>E</t>
  </si>
  <si>
    <t>+-0.5p</t>
  </si>
  <si>
    <t>02</t>
  </si>
  <si>
    <t>0201</t>
  </si>
  <si>
    <t>F</t>
  </si>
  <si>
    <t>+-0.05p</t>
  </si>
  <si>
    <t>Abreviações</t>
  </si>
  <si>
    <t>R/</t>
  </si>
  <si>
    <t>Resistor</t>
  </si>
  <si>
    <t>L/</t>
  </si>
  <si>
    <t>Indutor</t>
  </si>
  <si>
    <t>C/</t>
  </si>
  <si>
    <t>Capacitor</t>
  </si>
  <si>
    <t>SW/</t>
  </si>
  <si>
    <t>Switch</t>
  </si>
  <si>
    <t>IC/</t>
  </si>
  <si>
    <t>Intergrated Circuit</t>
  </si>
  <si>
    <t>PINH/</t>
  </si>
  <si>
    <t>Pin Header</t>
  </si>
  <si>
    <t>XTAL/</t>
  </si>
  <si>
    <t>Cristal</t>
  </si>
  <si>
    <t>X/</t>
  </si>
  <si>
    <t>Conector</t>
  </si>
  <si>
    <t>Q/</t>
  </si>
  <si>
    <t>Transistor</t>
  </si>
  <si>
    <t>LED/</t>
  </si>
  <si>
    <t>Led</t>
  </si>
  <si>
    <t>D/</t>
  </si>
  <si>
    <t>Diodo</t>
  </si>
  <si>
    <t>BEAD/</t>
  </si>
  <si>
    <t>Ferrite Bead</t>
  </si>
  <si>
    <t>Resistores</t>
  </si>
  <si>
    <t>Capacitores</t>
  </si>
  <si>
    <t>IC</t>
  </si>
  <si>
    <t>C/10u/36V/C12</t>
  </si>
  <si>
    <t>C/10u/16V/C12</t>
  </si>
  <si>
    <t>C/18p/16V/C04</t>
  </si>
  <si>
    <t>C/2.2n/16V/D04</t>
  </si>
  <si>
    <t>C/1n/100V/C04</t>
  </si>
  <si>
    <t>C/0.1u/16V/C04</t>
  </si>
  <si>
    <t>C/ENTRADA</t>
  </si>
  <si>
    <t>Indutores</t>
  </si>
  <si>
    <t>Gerais</t>
  </si>
  <si>
    <t>L/ENTRADA</t>
  </si>
  <si>
    <t>C/10u/16V/C08</t>
  </si>
  <si>
    <t>C/470p/50V/D04</t>
  </si>
  <si>
    <t>C/1n/100V/D04</t>
  </si>
  <si>
    <t>C/100p/50V/D04</t>
  </si>
  <si>
    <t>C/220p/50V/D04</t>
  </si>
  <si>
    <t>C/220n/25V/C04</t>
  </si>
  <si>
    <t>C/120p/50V/D04</t>
  </si>
  <si>
    <t>C/56p/50V/D04</t>
  </si>
  <si>
    <t>-</t>
  </si>
  <si>
    <t>Diodos</t>
  </si>
  <si>
    <t>Transistores</t>
  </si>
  <si>
    <t>D/SERIE/SMB</t>
  </si>
  <si>
    <t>D/TVS/SMA</t>
  </si>
  <si>
    <t>D/BAV199</t>
  </si>
  <si>
    <t>D/BAT54S</t>
  </si>
  <si>
    <t>IC/TL084</t>
  </si>
  <si>
    <t>Q/BC847A</t>
  </si>
  <si>
    <t>Q/BC857A</t>
  </si>
  <si>
    <t>XTAL/2712MHZ/3x2</t>
  </si>
  <si>
    <t>IC/MFRC52202</t>
  </si>
  <si>
    <t>IC/5VREG</t>
  </si>
  <si>
    <t>IC/3V3VREG</t>
  </si>
  <si>
    <t>Q/BSH103</t>
  </si>
  <si>
    <t>PINH/1x4/180</t>
  </si>
  <si>
    <t>BUZZER</t>
  </si>
  <si>
    <t>LED/ACESSO</t>
  </si>
  <si>
    <t>L/22n/0.2A/04</t>
  </si>
  <si>
    <t>L/1u/0.5A/06</t>
  </si>
  <si>
    <t>L/BEAD/220R/04</t>
  </si>
  <si>
    <t>R/4.7k/5%/04</t>
  </si>
  <si>
    <t>R/2.2k/5%/04</t>
  </si>
  <si>
    <t>R/39/5%/04</t>
  </si>
  <si>
    <t>R/1k/5%/04</t>
  </si>
  <si>
    <t>R/1M/5%/04</t>
  </si>
  <si>
    <t>R/100k/5%/04</t>
  </si>
  <si>
    <t>R/56k/5%/04</t>
  </si>
  <si>
    <t>R/10k/5%/04</t>
  </si>
  <si>
    <t>R/30k/5%/04</t>
  </si>
  <si>
    <t>R/15k/5%/04</t>
  </si>
  <si>
    <t>R/47k/5%/04</t>
  </si>
  <si>
    <t>R/180/5%/04</t>
  </si>
  <si>
    <t>R/100/5%/04</t>
  </si>
  <si>
    <t>R/6.8k/5%/04</t>
  </si>
  <si>
    <t>R/3.3k/5%/04</t>
  </si>
  <si>
    <t>R/3.3/5%/04</t>
  </si>
  <si>
    <t>Customer_PN</t>
  </si>
  <si>
    <t>C/2.2n/100V/D04</t>
  </si>
  <si>
    <t>Row Labels</t>
  </si>
  <si>
    <t>Grand Total</t>
  </si>
  <si>
    <t>Count of Customer_PN</t>
  </si>
  <si>
    <t>Customer PN</t>
  </si>
  <si>
    <t>Digikey PN</t>
  </si>
  <si>
    <t>MF PN</t>
  </si>
  <si>
    <t>QTY</t>
  </si>
  <si>
    <t>Qty Proto</t>
  </si>
  <si>
    <t>Qty Corrigido</t>
  </si>
  <si>
    <t>Res/Cap ?</t>
  </si>
  <si>
    <t>PS1240P02BT</t>
  </si>
  <si>
    <t>445-2525-3-ND</t>
  </si>
  <si>
    <t>399-6106-ND</t>
  </si>
  <si>
    <t>160-2026-1-ND</t>
  </si>
  <si>
    <t>TL084CDR</t>
  </si>
  <si>
    <t>BAV199,235</t>
  </si>
  <si>
    <t>S2M-E3/5BT</t>
  </si>
  <si>
    <t>BAT54S-V-GS08</t>
  </si>
  <si>
    <t>BAT54S-V-GS08CT-ND</t>
  </si>
  <si>
    <t>MFRC52202HN1,151</t>
  </si>
  <si>
    <t>AIUR-02H-271K-ND</t>
  </si>
  <si>
    <t>568-4867-1-ND</t>
  </si>
  <si>
    <t>BC847A,215</t>
  </si>
  <si>
    <t>568-6082-1-ND</t>
  </si>
  <si>
    <t>BC857A,215</t>
  </si>
  <si>
    <t>BSH103,215</t>
  </si>
  <si>
    <t>568-5013-2-ND</t>
  </si>
  <si>
    <t>C1005X7R1H104K050BB</t>
  </si>
  <si>
    <t>C1005X7R1C104K050BC</t>
  </si>
  <si>
    <t>C1005C0G1H101J050BA</t>
  </si>
  <si>
    <t>C2012X5R1C106M085AC</t>
  </si>
  <si>
    <t>445-7645-1-ND</t>
  </si>
  <si>
    <t>C3216X5R1C106M160AA</t>
  </si>
  <si>
    <t>445-1426-1-ND</t>
  </si>
  <si>
    <t>C3216X7R1V106M160AC</t>
  </si>
  <si>
    <t>C1005C0G1H121J050BA</t>
  </si>
  <si>
    <t>445-1248-1-ND</t>
  </si>
  <si>
    <t>C1005C0G1H180J050BA</t>
  </si>
  <si>
    <t>C1005X7S2A102K050BB</t>
  </si>
  <si>
    <t>GRM155R72A222KA01D</t>
  </si>
  <si>
    <t>C1005X5R1E224K050BC</t>
  </si>
  <si>
    <t>445-5944-1-ND</t>
  </si>
  <si>
    <t>C1005X7R1H221K050BA</t>
  </si>
  <si>
    <t>445-1254-1-ND</t>
  </si>
  <si>
    <t>C1005X7R1H471K050BA</t>
  </si>
  <si>
    <t>C1005C0G1H560J050BA</t>
  </si>
  <si>
    <t>445-1244-1-ND</t>
  </si>
  <si>
    <t>587-2061-1-ND</t>
  </si>
  <si>
    <t>BRC1608T1R0M</t>
  </si>
  <si>
    <t>MLK1005S22NJ</t>
  </si>
  <si>
    <t>BLM15BB221SN1D</t>
  </si>
  <si>
    <t>568-8204-1-ND</t>
  </si>
  <si>
    <t>SMAJ14A-E3/5A</t>
  </si>
  <si>
    <t>7B-27.120MAAJ-T</t>
  </si>
  <si>
    <t>887-1421-1-ND</t>
  </si>
  <si>
    <t>ERJ-2GEJ101X</t>
  </si>
  <si>
    <t>P100JCT-ND</t>
  </si>
  <si>
    <t>ERJ-2GEJ104X</t>
  </si>
  <si>
    <t>ERJ-2GEJ103X</t>
  </si>
  <si>
    <t>P10KJCT-ND</t>
  </si>
  <si>
    <t>ERJ-2GEJ153X</t>
  </si>
  <si>
    <t>ERJ-2GEJ181X</t>
  </si>
  <si>
    <t>1-1622826-8</t>
  </si>
  <si>
    <t>ERJ-2GEJ105X</t>
  </si>
  <si>
    <t>ERJ-2GEJ222X</t>
  </si>
  <si>
    <t>ERJ-2GEJ3R3X</t>
  </si>
  <si>
    <t>ERJ-2GEJ332X</t>
  </si>
  <si>
    <t>ERJ-2GEJ303X</t>
  </si>
  <si>
    <t>P30KJCT-ND</t>
  </si>
  <si>
    <t>ERJ-2GEJ390X</t>
  </si>
  <si>
    <t>ERJ-2GEJ472X</t>
  </si>
  <si>
    <t>P4.7KJCT-ND</t>
  </si>
  <si>
    <t>ERJ-2GEJ473X</t>
  </si>
  <si>
    <t>ERJ-2GEJ563X</t>
  </si>
  <si>
    <t>ERJ-2GEJ682X</t>
  </si>
  <si>
    <t>952-2265-ND</t>
  </si>
  <si>
    <t>M20-9990445</t>
  </si>
  <si>
    <t>P6.8KJCT-ND</t>
  </si>
  <si>
    <t>P56KJCT-ND</t>
  </si>
  <si>
    <t>P47KJCT-ND</t>
  </si>
  <si>
    <t>P39JCT-ND</t>
  </si>
  <si>
    <t>P3.3KJCT-ND</t>
  </si>
  <si>
    <t>P3.3JCT-ND</t>
  </si>
  <si>
    <t>P2.2KJCT-ND</t>
  </si>
  <si>
    <t>P1.0MJCT-ND</t>
  </si>
  <si>
    <t>A106129CT-ND</t>
  </si>
  <si>
    <t>P180JCT-ND</t>
  </si>
  <si>
    <t>P15KJCT-ND</t>
  </si>
  <si>
    <t>P100KJCT-ND</t>
  </si>
  <si>
    <t>490-5190-1-ND</t>
  </si>
  <si>
    <t>445-1471-1-ND</t>
  </si>
  <si>
    <t>296-1285-1-ND</t>
  </si>
  <si>
    <t>568-8603-ND</t>
  </si>
  <si>
    <t>296-21114-2-ND</t>
  </si>
  <si>
    <t>AP1117IE33G-13DITR-ND</t>
  </si>
  <si>
    <t>SMAJ14A-E3/5AGICT-ND</t>
  </si>
  <si>
    <t>S2M-E3/5BTGICT-ND</t>
  </si>
  <si>
    <t>445-1255-1-ND</t>
  </si>
  <si>
    <t>490-6367-1-ND</t>
  </si>
  <si>
    <t>445-6018-1-ND</t>
  </si>
  <si>
    <t>445-1238-1-ND</t>
  </si>
  <si>
    <t>445-8034-1-ND</t>
  </si>
  <si>
    <t>445-1247-1-ND</t>
  </si>
  <si>
    <t>445-5932-1-ND</t>
  </si>
  <si>
    <t>445-4952-1-ND</t>
  </si>
  <si>
    <t>C/0.1u/50V/C04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</si>
</sst>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E227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9" fillId="0" borderId="13" xfId="0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19" fillId="0" borderId="13" xfId="0" applyNumberFormat="1" applyFont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to" refreshedDate="41421.805167013888" createdVersion="4" refreshedVersion="4" minRefreshableVersion="3" recordCount="131">
  <cacheSource type="worksheet">
    <worksheetSource ref="A1:F132" sheet="BOM"/>
  </cacheSource>
  <cacheFields count="6">
    <cacheField name="Part" numFmtId="0">
      <sharedItems/>
    </cacheField>
    <cacheField name="Value" numFmtId="0">
      <sharedItems containsBlank="1" containsMixedTypes="1" containsNumber="1" minValue="3.3" maxValue="18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Customer_PN" numFmtId="0">
      <sharedItems count="52">
        <s v="C/10u/36V/C12"/>
        <s v="C/0.1u/16V/C04"/>
        <s v="C/10u/16V/C12"/>
        <s v="C/18p/16V/C04"/>
        <s v="C/ENTRADA"/>
        <s v="C/1n/100V/C04"/>
        <s v="C/0.1u/50V/C04"/>
        <s v="C/2.2n/100V/D04"/>
        <s v="C/470p/50V/D04"/>
        <s v="C/100p/50V/D04"/>
        <s v="C/1n/100V/D04"/>
        <s v="C/220n/25V/C04"/>
        <s v="C/220p/50V/D04"/>
        <s v="C/120p/50V/D04"/>
        <s v="C/56p/50V/D04"/>
        <s v="C/10u/16V/C08"/>
        <s v="-"/>
        <s v="D/SERIE/SMB"/>
        <s v="D/TVS/SMA"/>
        <s v="D/BAV199"/>
        <s v="D/BAT54S"/>
        <s v="IC/TL084"/>
        <s v="L/22n/0.2A/04"/>
        <s v="L/ENTRADA"/>
        <s v="L/1u/0.5A/06"/>
        <s v="L/BEAD/220R/04"/>
        <s v="LED/ACESSO"/>
        <s v="PINH/1x4/180"/>
        <s v="Q/BSH103"/>
        <s v="Q/BC847A"/>
        <s v="Q/BC857A"/>
        <s v="XTAL/2712MHZ/3x2"/>
        <s v="R/4.7k/5%/04"/>
        <s v="R/2.2k/5%/04"/>
        <s v="R/39/5%/04"/>
        <s v="R/1k/5%/04"/>
        <s v="R/1M/5%/04"/>
        <s v="R/56k/5%/04"/>
        <s v="R/100k/5%/04"/>
        <s v="R/10k/5%/04"/>
        <s v="R/30k/5%/04"/>
        <s v="R/15k/5%/04"/>
        <s v="R/6.8k/5%/04"/>
        <s v="R/3.3k/5%/04"/>
        <s v="R/3.3/5%/04"/>
        <s v="R/100/5%/04"/>
        <s v="R/180/5%/04"/>
        <s v="R/47k/5%/04"/>
        <s v="BUZZER"/>
        <s v="IC/3V3VREG"/>
        <s v="IC/5VREG"/>
        <s v="IC/MFRC522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C1"/>
    <s v="10uF"/>
    <s v="C-USC1206"/>
    <s v="C1206"/>
    <s v="CAPACITOR, American symbol"/>
    <x v="0"/>
  </r>
  <r>
    <s v="C2"/>
    <s v="100nF"/>
    <s v="C-USC0402"/>
    <s v="C0402"/>
    <s v="CAPACITOR, American symbol"/>
    <x v="1"/>
  </r>
  <r>
    <s v="C3"/>
    <s v="100nF"/>
    <s v="C-USC0402"/>
    <s v="C0402"/>
    <s v="CAPACITOR, American symbol"/>
    <x v="1"/>
  </r>
  <r>
    <s v="C4"/>
    <s v="10uF"/>
    <s v="C-USC1206"/>
    <s v="C1206"/>
    <s v="CAPACITOR, American symbol"/>
    <x v="2"/>
  </r>
  <r>
    <s v="C5"/>
    <s v="18pF"/>
    <s v="C-USC0402"/>
    <s v="C0402"/>
    <s v="CAPACITOR, American symbol"/>
    <x v="3"/>
  </r>
  <r>
    <s v="C6"/>
    <s v="10uF"/>
    <s v="C-USC1206"/>
    <s v="C1206"/>
    <s v="CAPACITOR, American symbol"/>
    <x v="0"/>
  </r>
  <r>
    <s v="C7"/>
    <s v="10uF"/>
    <s v="C-USC1206"/>
    <s v="C1206"/>
    <s v="CAPACITOR, American symbol"/>
    <x v="2"/>
  </r>
  <r>
    <s v="C8"/>
    <s v="ESK108M016AH2AA"/>
    <s v="ESK108M016AH2AA"/>
    <s v="ESK108M016AH2AA"/>
    <m/>
    <x v="4"/>
  </r>
  <r>
    <s v="C9"/>
    <s v="18pF"/>
    <s v="C-USC0402"/>
    <s v="C0402"/>
    <s v="CAPACITOR, American symbol"/>
    <x v="3"/>
  </r>
  <r>
    <s v="C10"/>
    <s v="100nF"/>
    <s v="C-USC0402"/>
    <s v="C0402"/>
    <s v="CAPACITOR, American symbol"/>
    <x v="1"/>
  </r>
  <r>
    <s v="C11"/>
    <s v="100nF"/>
    <s v="C-USC0402"/>
    <s v="C0402"/>
    <s v="CAPACITOR, American symbol"/>
    <x v="1"/>
  </r>
  <r>
    <s v="C12"/>
    <s v="1nF"/>
    <s v="C-USC0402"/>
    <s v="C0402"/>
    <s v="CAPACITOR, American symbol"/>
    <x v="5"/>
  </r>
  <r>
    <s v="C13"/>
    <s v="100nF"/>
    <s v="C-USC0402"/>
    <s v="C0402"/>
    <s v="CAPACITOR, American symbol"/>
    <x v="6"/>
  </r>
  <r>
    <s v="C14"/>
    <s v="1nF"/>
    <s v="C-USC0402"/>
    <s v="C0402"/>
    <s v="CAPACITOR, American symbol"/>
    <x v="5"/>
  </r>
  <r>
    <s v="C15"/>
    <s v="2.2nF"/>
    <s v="C-USC0402"/>
    <s v="C0402"/>
    <s v="CAPACITOR, American symbol"/>
    <x v="7"/>
  </r>
  <r>
    <s v="C16"/>
    <s v="100nF"/>
    <s v="C-USC0402"/>
    <s v="C0402"/>
    <s v="CAPACITOR, American symbol"/>
    <x v="6"/>
  </r>
  <r>
    <s v="C17"/>
    <s v="100nF"/>
    <s v="C-USC0402"/>
    <s v="C0402"/>
    <s v="CAPACITOR, American symbol"/>
    <x v="1"/>
  </r>
  <r>
    <s v="C18"/>
    <s v="100nF"/>
    <s v="C-USC0402"/>
    <s v="C0402"/>
    <s v="CAPACITOR, American symbol"/>
    <x v="6"/>
  </r>
  <r>
    <s v="C19"/>
    <s v="470pF"/>
    <s v="C-USC0402"/>
    <s v="C0402"/>
    <s v="CAPACITOR, American symbol"/>
    <x v="8"/>
  </r>
  <r>
    <s v="C20"/>
    <s v="100pF"/>
    <s v="C-USC0402"/>
    <s v="C0402"/>
    <s v="CAPACITOR, American symbol"/>
    <x v="9"/>
  </r>
  <r>
    <s v="C21"/>
    <s v="1nF"/>
    <s v="C-USC0402"/>
    <s v="C0402"/>
    <s v="CAPACITOR, American symbol"/>
    <x v="10"/>
  </r>
  <r>
    <s v="C22"/>
    <s v="220nF"/>
    <s v="C-USC0402"/>
    <s v="C0402"/>
    <s v="CAPACITOR, American symbol"/>
    <x v="11"/>
  </r>
  <r>
    <s v="C23"/>
    <s v="100pF"/>
    <s v="C-USC0402"/>
    <s v="C0402"/>
    <s v="CAPACITOR, American symbol"/>
    <x v="9"/>
  </r>
  <r>
    <s v="C24"/>
    <s v="220nF"/>
    <s v="C-USC0402"/>
    <s v="C0402"/>
    <s v="CAPACITOR, American symbol"/>
    <x v="11"/>
  </r>
  <r>
    <s v="C25"/>
    <s v="220pF"/>
    <s v="C-USC0402"/>
    <s v="C0402"/>
    <s v="CAPACITOR, American symbol"/>
    <x v="12"/>
  </r>
  <r>
    <s v="C26"/>
    <s v="220pF"/>
    <s v="C-USC0402"/>
    <s v="C0402"/>
    <s v="CAPACITOR, American symbol"/>
    <x v="12"/>
  </r>
  <r>
    <s v="C27"/>
    <s v="470pF"/>
    <s v="C-USC0402"/>
    <s v="C0402"/>
    <s v="CAPACITOR, American symbol"/>
    <x v="8"/>
  </r>
  <r>
    <s v="C28"/>
    <s v="220pF"/>
    <s v="C-USC0402"/>
    <s v="C0402"/>
    <s v="CAPACITOR, American symbol"/>
    <x v="12"/>
  </r>
  <r>
    <s v="C29"/>
    <s v="220pF"/>
    <s v="C-USC0402"/>
    <s v="C0402"/>
    <s v="CAPACITOR, American symbol"/>
    <x v="12"/>
  </r>
  <r>
    <s v="C30"/>
    <s v="100pF"/>
    <s v="C-USC0402"/>
    <s v="C0402"/>
    <s v="CAPACITOR, American symbol"/>
    <x v="9"/>
  </r>
  <r>
    <s v="C31"/>
    <s v="100pF"/>
    <s v="C-USC0402"/>
    <s v="C0402"/>
    <s v="CAPACITOR, American symbol"/>
    <x v="9"/>
  </r>
  <r>
    <s v="C32"/>
    <s v="100nF"/>
    <s v="C-USC0402"/>
    <s v="C0402"/>
    <s v="CAPACITOR, American symbol"/>
    <x v="1"/>
  </r>
  <r>
    <s v="C33"/>
    <s v="100nF"/>
    <s v="C-USC0402"/>
    <s v="C0402"/>
    <s v="CAPACITOR, American symbol"/>
    <x v="1"/>
  </r>
  <r>
    <s v="C34"/>
    <s v="120pF"/>
    <s v="C-USC0402"/>
    <s v="C0402"/>
    <s v="CAPACITOR, American symbol"/>
    <x v="13"/>
  </r>
  <r>
    <s v="C35"/>
    <s v="120pF"/>
    <s v="C-USC0402"/>
    <s v="C0402"/>
    <s v="CAPACITOR, American symbol"/>
    <x v="13"/>
  </r>
  <r>
    <s v="C36"/>
    <s v="18pF"/>
    <s v="C-USC0402"/>
    <s v="C0402"/>
    <s v="CAPACITOR, American symbol"/>
    <x v="3"/>
  </r>
  <r>
    <s v="C37"/>
    <s v="18pF"/>
    <s v="C-USC0402"/>
    <s v="C0402"/>
    <s v="CAPACITOR, American symbol"/>
    <x v="3"/>
  </r>
  <r>
    <s v="C38"/>
    <s v="56pF"/>
    <s v="C-USC0402"/>
    <s v="C0402"/>
    <s v="CAPACITOR, American symbol"/>
    <x v="14"/>
  </r>
  <r>
    <s v="C39"/>
    <s v="56pF"/>
    <s v="C-USC0402"/>
    <s v="C0402"/>
    <s v="CAPACITOR, American symbol"/>
    <x v="14"/>
  </r>
  <r>
    <s v="C40"/>
    <s v="1nF"/>
    <s v="C-USC0402"/>
    <s v="C0402"/>
    <s v="CAPACITOR, American symbol"/>
    <x v="10"/>
  </r>
  <r>
    <s v="C41"/>
    <s v="100nF"/>
    <s v="C-USC0402"/>
    <s v="C0402"/>
    <s v="CAPACITOR, American symbol"/>
    <x v="1"/>
  </r>
  <r>
    <s v="C42"/>
    <s v="10uF"/>
    <s v="C-USC0805"/>
    <s v="C0805"/>
    <s v="CAPACITOR, American symbol"/>
    <x v="15"/>
  </r>
  <r>
    <s v="CARDPRS"/>
    <s v="CARD-PRES"/>
    <s v="PTHPAD"/>
    <s v="HOLE"/>
    <m/>
    <x v="16"/>
  </r>
  <r>
    <s v="COM"/>
    <s v="COM"/>
    <s v="PTHPAD"/>
    <s v="HOLE"/>
    <m/>
    <x v="16"/>
  </r>
  <r>
    <s v="D0/TX/CLK"/>
    <s v="D0/CLK/TX"/>
    <s v="PTHPAD"/>
    <s v="HOLE"/>
    <m/>
    <x v="16"/>
  </r>
  <r>
    <s v="D1"/>
    <m/>
    <s v="DIODE-DO214AA"/>
    <s v="DO214AA"/>
    <s v="DIODE"/>
    <x v="17"/>
  </r>
  <r>
    <s v="D1/DATA"/>
    <s v="D1/DATA"/>
    <s v="PTHPAD"/>
    <s v="HOLE"/>
    <m/>
    <x v="16"/>
  </r>
  <r>
    <s v="D2"/>
    <m/>
    <s v="DIODE-DO214AC"/>
    <s v="DO214AC"/>
    <s v="DIODE"/>
    <x v="18"/>
  </r>
  <r>
    <s v="D3"/>
    <s v="BAV199"/>
    <s v="BAV199"/>
    <s v="SOT23"/>
    <s v="DIODE"/>
    <x v="19"/>
  </r>
  <r>
    <s v="D4"/>
    <s v="BAV199"/>
    <s v="BAV199"/>
    <s v="SOT23"/>
    <s v="DIODE"/>
    <x v="19"/>
  </r>
  <r>
    <s v="D5"/>
    <s v="BAT54S"/>
    <s v="BAT54S"/>
    <s v="SOT23"/>
    <s v="Schottky Diodes"/>
    <x v="20"/>
  </r>
  <r>
    <s v="D6"/>
    <s v="BAT54S"/>
    <s v="BAT54S"/>
    <s v="SOT23"/>
    <s v="Schottky Diodes"/>
    <x v="20"/>
  </r>
  <r>
    <s v="GND"/>
    <s v="GND"/>
    <s v="PTHPAD"/>
    <s v="HOLE"/>
    <m/>
    <x v="16"/>
  </r>
  <r>
    <s v="IC2"/>
    <s v="TL084D"/>
    <s v="TL084D"/>
    <s v="SO14"/>
    <s v="OP AMP"/>
    <x v="21"/>
  </r>
  <r>
    <s v="L1"/>
    <s v="22nH"/>
    <s v="R-EU_R0402"/>
    <s v="R0402"/>
    <s v="RESISTOR, European symbol"/>
    <x v="22"/>
  </r>
  <r>
    <s v="L2"/>
    <s v="AIUR-02H-271K"/>
    <s v="AIUR-02H-271K"/>
    <s v="AIUR-02H-271K"/>
    <m/>
    <x v="23"/>
  </r>
  <r>
    <s v="L3"/>
    <s v="22nH"/>
    <s v="R-EU_R0402"/>
    <s v="R0402"/>
    <s v="RESISTOR, European symbol"/>
    <x v="22"/>
  </r>
  <r>
    <s v="L4"/>
    <s v="1uH"/>
    <s v="R-EU_R0603"/>
    <s v="R0603"/>
    <s v="RESISTOR, European symbol"/>
    <x v="24"/>
  </r>
  <r>
    <s v="L5"/>
    <s v="1uH"/>
    <s v="R-EU_R0603"/>
    <s v="R0603"/>
    <s v="RESISTOR, European symbol"/>
    <x v="24"/>
  </r>
  <r>
    <s v="L6"/>
    <s v="BEAD"/>
    <s v="R-EU_R0402"/>
    <s v="R0402"/>
    <s v="RESISTOR, European symbol"/>
    <x v="25"/>
  </r>
  <r>
    <s v="LED-IN"/>
    <s v="LED"/>
    <s v="PTHPAD"/>
    <s v="HOLE"/>
    <m/>
    <x v="16"/>
  </r>
  <r>
    <s v="LED1"/>
    <s v="LTST-C235KGKRKT"/>
    <s v="LTST-C235KGKRKT"/>
    <s v="LTST-C235KGKRKT"/>
    <m/>
    <x v="26"/>
  </r>
  <r>
    <s v="MODE-SEL"/>
    <s v="MODESELECT"/>
    <s v="PTHPAD"/>
    <s v="HOLE"/>
    <m/>
    <x v="16"/>
  </r>
  <r>
    <s v="NC"/>
    <s v="NC"/>
    <s v="PTHPAD"/>
    <s v="HOLE"/>
    <m/>
    <x v="16"/>
  </r>
  <r>
    <s v="NO"/>
    <s v="NO"/>
    <s v="PTHPAD"/>
    <s v="HOLE"/>
    <m/>
    <x v="16"/>
  </r>
  <r>
    <s v="PROG/DBG"/>
    <m/>
    <s v="PINHD-1X4"/>
    <s v="1X04"/>
    <s v="PIN HEADER"/>
    <x v="27"/>
  </r>
  <r>
    <s v="Q1"/>
    <s v="BSH103"/>
    <s v="BSS123"/>
    <s v="SOT23"/>
    <s v="N-CHANNEL MOS FET"/>
    <x v="28"/>
  </r>
  <r>
    <s v="Q2"/>
    <s v="BC847ASMD"/>
    <s v="BC847ASMD"/>
    <s v="SOT23"/>
    <s v="NPN Transistor"/>
    <x v="29"/>
  </r>
  <r>
    <s v="Q3"/>
    <s v="BC857ALT1SMD"/>
    <s v="BC857ALT1SMD"/>
    <s v="SOT23-BEC"/>
    <s v="PNP Transistror"/>
    <x v="30"/>
  </r>
  <r>
    <s v="Q4"/>
    <s v="BC847ALT1SMD"/>
    <s v="BC847ALT1SMD"/>
    <s v="SOT23"/>
    <s v="NPN Transistor"/>
    <x v="29"/>
  </r>
  <r>
    <s v="Q5"/>
    <s v="BC847ALT1SMD"/>
    <s v="BC847ALT1SMD"/>
    <s v="SOT23"/>
    <s v="NPN Transistor"/>
    <x v="29"/>
  </r>
  <r>
    <s v="Q6"/>
    <s v="BC847ALT1SMD"/>
    <s v="BC847ALT1SMD"/>
    <s v="SOT23"/>
    <s v="NPN Transistor"/>
    <x v="29"/>
  </r>
  <r>
    <s v="Q7"/>
    <s v="BC847ALT1SMD"/>
    <s v="BC847ALT1SMD"/>
    <s v="SOT23"/>
    <s v="NPN Transistor"/>
    <x v="29"/>
  </r>
  <r>
    <s v="Q8"/>
    <s v="BC847ALT1SMD"/>
    <s v="BC847ALT1SMD"/>
    <s v="SOT23"/>
    <s v="NPN Transistor"/>
    <x v="29"/>
  </r>
  <r>
    <s v="QZ1"/>
    <s v="27.12MHz"/>
    <s v="CRISTALSMALL(3.2X2.5MM)"/>
    <s v="CRISTAL4SMD-SMALL"/>
    <s v="Monolithic Crystal Filters"/>
    <x v="31"/>
  </r>
  <r>
    <s v="R1"/>
    <s v="4.7k"/>
    <s v="R-US_R0402"/>
    <s v="R0402"/>
    <s v="RESISTOR, American symbol"/>
    <x v="32"/>
  </r>
  <r>
    <s v="R2"/>
    <s v="4.7k"/>
    <s v="R-US_R0402"/>
    <s v="R0402"/>
    <s v="RESISTOR, American symbol"/>
    <x v="32"/>
  </r>
  <r>
    <s v="R3"/>
    <s v="2.2k"/>
    <s v="R-US_R0402"/>
    <s v="R0402"/>
    <s v="RESISTOR, American symbol"/>
    <x v="33"/>
  </r>
  <r>
    <s v="R4"/>
    <n v="39"/>
    <s v="R-US_R0402"/>
    <s v="R0402"/>
    <s v="RESISTOR, American symbol"/>
    <x v="34"/>
  </r>
  <r>
    <s v="R5"/>
    <s v="1k"/>
    <s v="R-US_R0402"/>
    <s v="R0402"/>
    <s v="RESISTOR, American symbol"/>
    <x v="35"/>
  </r>
  <r>
    <s v="R6"/>
    <s v="1M"/>
    <s v="R-US_R0402"/>
    <s v="R0402"/>
    <s v="RESISTOR, American symbol"/>
    <x v="36"/>
  </r>
  <r>
    <s v="R7"/>
    <s v="1k"/>
    <s v="R-US_R0402"/>
    <s v="R0402"/>
    <s v="RESISTOR, American symbol"/>
    <x v="35"/>
  </r>
  <r>
    <s v="R8"/>
    <s v="1M"/>
    <s v="R-US_R0402"/>
    <s v="R0402"/>
    <s v="RESISTOR, American symbol"/>
    <x v="36"/>
  </r>
  <r>
    <s v="R9"/>
    <s v="56k"/>
    <s v="R-US_R0402"/>
    <s v="R0402"/>
    <s v="RESISTOR, American symbol"/>
    <x v="37"/>
  </r>
  <r>
    <s v="R10"/>
    <s v="1k"/>
    <s v="R-US_R0402"/>
    <s v="R0402"/>
    <s v="RESISTOR, American symbol"/>
    <x v="35"/>
  </r>
  <r>
    <s v="R11"/>
    <s v="100k"/>
    <s v="R-US_R0402"/>
    <s v="R0402"/>
    <s v="RESISTOR, American symbol"/>
    <x v="38"/>
  </r>
  <r>
    <s v="R12"/>
    <s v="4.7k"/>
    <s v="R-US_R0402"/>
    <s v="R0402"/>
    <s v="RESISTOR, American symbol"/>
    <x v="32"/>
  </r>
  <r>
    <s v="R13"/>
    <s v="10k"/>
    <s v="R-US_R0402"/>
    <s v="R0402"/>
    <s v="RESISTOR, American symbol"/>
    <x v="39"/>
  </r>
  <r>
    <s v="R14"/>
    <s v="1k"/>
    <s v="R-US_R0402"/>
    <s v="R0402"/>
    <s v="RESISTOR, American symbol"/>
    <x v="35"/>
  </r>
  <r>
    <s v="R15"/>
    <s v="56k"/>
    <s v="R-US_R0402"/>
    <s v="R0402"/>
    <s v="RESISTOR, American symbol"/>
    <x v="37"/>
  </r>
  <r>
    <s v="R16"/>
    <s v="30k"/>
    <s v="R-US_R0402"/>
    <s v="R0402"/>
    <s v="RESISTOR, American symbol"/>
    <x v="40"/>
  </r>
  <r>
    <s v="R17"/>
    <s v="15k"/>
    <s v="R-US_R0402"/>
    <s v="R0402"/>
    <s v="RESISTOR, American symbol"/>
    <x v="41"/>
  </r>
  <r>
    <s v="R18"/>
    <s v="100k"/>
    <s v="R-US_R0402"/>
    <s v="R0402"/>
    <s v="RESISTOR, American symbol"/>
    <x v="38"/>
  </r>
  <r>
    <s v="R19"/>
    <s v="6.8k"/>
    <s v="R-US_R0402"/>
    <s v="R0402"/>
    <s v="RESISTOR, American symbol"/>
    <x v="42"/>
  </r>
  <r>
    <s v="R20"/>
    <s v="3.3k"/>
    <s v="R-US_R0402"/>
    <s v="R0402"/>
    <s v="RESISTOR, American symbol"/>
    <x v="43"/>
  </r>
  <r>
    <s v="R21"/>
    <s v="1k"/>
    <s v="R-US_R0402"/>
    <s v="R0402"/>
    <s v="RESISTOR, American symbol"/>
    <x v="35"/>
  </r>
  <r>
    <s v="R22"/>
    <s v="1k"/>
    <s v="R-US_R0402"/>
    <s v="R0402"/>
    <s v="RESISTOR, American symbol"/>
    <x v="35"/>
  </r>
  <r>
    <s v="R23"/>
    <s v="10k"/>
    <s v="R-US_R0402"/>
    <s v="R0402"/>
    <s v="RESISTOR, American symbol"/>
    <x v="39"/>
  </r>
  <r>
    <s v="R24"/>
    <n v="3.3"/>
    <s v="R-US_R0402"/>
    <s v="R0402"/>
    <s v="RESISTOR, American symbol"/>
    <x v="44"/>
  </r>
  <r>
    <s v="R25"/>
    <n v="3.3"/>
    <s v="R-US_R0402"/>
    <s v="R0402"/>
    <s v="RESISTOR, American symbol"/>
    <x v="44"/>
  </r>
  <r>
    <s v="R26"/>
    <s v="2.2k"/>
    <s v="R-US_R0402"/>
    <s v="R0402"/>
    <s v="RESISTOR, American symbol"/>
    <x v="33"/>
  </r>
  <r>
    <s v="R27"/>
    <s v="1k"/>
    <s v="R-US_R0402"/>
    <s v="R0402"/>
    <s v="RESISTOR, American symbol"/>
    <x v="35"/>
  </r>
  <r>
    <s v="R28"/>
    <s v="100k"/>
    <s v="R-US_R0402"/>
    <s v="R0402"/>
    <s v="RESISTOR, American symbol"/>
    <x v="38"/>
  </r>
  <r>
    <s v="R29"/>
    <s v="1k"/>
    <s v="R-US_R0402"/>
    <s v="R0402"/>
    <s v="RESISTOR, American symbol"/>
    <x v="35"/>
  </r>
  <r>
    <s v="R30"/>
    <s v="1k"/>
    <s v="R-US_R0402"/>
    <s v="R0402"/>
    <s v="RESISTOR, American symbol"/>
    <x v="35"/>
  </r>
  <r>
    <s v="R31"/>
    <s v="1k"/>
    <s v="R-US_R0402"/>
    <s v="R0402"/>
    <s v="RESISTOR, American symbol"/>
    <x v="35"/>
  </r>
  <r>
    <s v="R32"/>
    <s v="2.2k"/>
    <s v="R-US_R0402"/>
    <s v="R0402"/>
    <s v="RESISTOR, American symbol"/>
    <x v="33"/>
  </r>
  <r>
    <s v="R33"/>
    <s v="2.2k"/>
    <s v="R-US_R0402"/>
    <s v="R0402"/>
    <s v="RESISTOR, American symbol"/>
    <x v="33"/>
  </r>
  <r>
    <s v="R34"/>
    <s v="2.2k"/>
    <s v="R-US_R0402"/>
    <s v="R0402"/>
    <s v="RESISTOR, American symbol"/>
    <x v="33"/>
  </r>
  <r>
    <s v="R35"/>
    <n v="100"/>
    <s v="R-US_R0402"/>
    <s v="R0402"/>
    <s v="RESISTOR, American symbol"/>
    <x v="45"/>
  </r>
  <r>
    <s v="R36"/>
    <n v="100"/>
    <s v="R-US_R0402"/>
    <s v="R0402"/>
    <s v="RESISTOR, American symbol"/>
    <x v="45"/>
  </r>
  <r>
    <s v="R37"/>
    <n v="100"/>
    <s v="R-US_R0402"/>
    <s v="R0402"/>
    <s v="RESISTOR, American symbol"/>
    <x v="45"/>
  </r>
  <r>
    <s v="R38"/>
    <s v="10k"/>
    <s v="R-US_R0402"/>
    <s v="R0402"/>
    <s v="RESISTOR, American symbol"/>
    <x v="39"/>
  </r>
  <r>
    <s v="R39"/>
    <s v="100k"/>
    <s v="R-US_R0402"/>
    <s v="R0402"/>
    <s v="RESISTOR, American symbol"/>
    <x v="38"/>
  </r>
  <r>
    <s v="R40"/>
    <s v="100k"/>
    <s v="R-US_R0402"/>
    <s v="R0402"/>
    <s v="RESISTOR, American symbol"/>
    <x v="38"/>
  </r>
  <r>
    <s v="R41"/>
    <n v="180"/>
    <s v="R-US_R0402"/>
    <s v="R0402"/>
    <s v="RESISTOR, American symbol"/>
    <x v="46"/>
  </r>
  <r>
    <s v="R42"/>
    <n v="180"/>
    <s v="R-US_R0402"/>
    <s v="R0402"/>
    <s v="RESISTOR, American symbol"/>
    <x v="46"/>
  </r>
  <r>
    <s v="R43"/>
    <s v="2.2k"/>
    <s v="R-US_R0402"/>
    <s v="R0402"/>
    <s v="RESISTOR, American symbol"/>
    <x v="33"/>
  </r>
  <r>
    <s v="R44"/>
    <s v="1k"/>
    <s v="R-US_R0402"/>
    <s v="R0402"/>
    <s v="RESISTOR, American symbol"/>
    <x v="35"/>
  </r>
  <r>
    <s v="R45"/>
    <s v="47k"/>
    <s v="R-US_R0402"/>
    <s v="R0402"/>
    <s v="RESISTOR, American symbol"/>
    <x v="47"/>
  </r>
  <r>
    <s v="RL1"/>
    <s v="RELE"/>
    <s v="RELE"/>
    <s v="RELE"/>
    <s v="MINIATURE PC BOARD RELAY Form C"/>
    <x v="16"/>
  </r>
  <r>
    <s v="SG1"/>
    <s v="F/TMB"/>
    <s v="F/TMB"/>
    <s v="F/TMB"/>
    <s v="BUZZER Source: Buerklin"/>
    <x v="48"/>
  </r>
  <r>
    <s v="TOUCH-C"/>
    <m/>
    <s v="PINHD-1X4"/>
    <s v="1X04"/>
    <s v="PIN HEADER"/>
    <x v="27"/>
  </r>
  <r>
    <s v="TOUCH-L"/>
    <m/>
    <s v="PINHD-1X4"/>
    <s v="1X04"/>
    <s v="PIN HEADER"/>
    <x v="27"/>
  </r>
  <r>
    <s v="U1"/>
    <s v="ATXMEGA8E5-AU"/>
    <s v="ATXMEGA8E5-AU"/>
    <s v="TQFP32"/>
    <s v="ATXmega8e5 edit this description"/>
    <x v="16"/>
  </r>
  <r>
    <s v="U2"/>
    <s v="AP1117IE33G-13"/>
    <s v="AP1117IE33G-13"/>
    <s v="SOT223-3L"/>
    <m/>
    <x v="49"/>
  </r>
  <r>
    <s v="U3"/>
    <s v="TLV1117-50CDCYR"/>
    <s v="TLV1117-50CDCYR"/>
    <s v="SOT223-3L"/>
    <m/>
    <x v="50"/>
  </r>
  <r>
    <s v="U4"/>
    <s v="MFRC52202HN1"/>
    <s v="MFRC52202HN1"/>
    <s v="QFN32"/>
    <s v="Connect-List generated from MFRC522.DEV Variant '' with split-device-symbol.ulp"/>
    <x v="51"/>
  </r>
  <r>
    <s v="VCC"/>
    <s v="VCC"/>
    <s v="PTHPAD"/>
    <s v="HOLE"/>
    <m/>
    <x v="16"/>
  </r>
  <r>
    <s v="X1"/>
    <s v="ANTENA 125kHz"/>
    <s v="22-23-2021"/>
    <s v="22-23-2021"/>
    <s v=".100&quot; (2.54mm) Center Header - 2 Pin"/>
    <x v="16"/>
  </r>
  <r>
    <s v="X2"/>
    <s v="MIFARE ANTENA"/>
    <s v="22-23-2021"/>
    <s v="22-23-2021"/>
    <s v=".100&quot; (2.54mm) Center Header - 2 Pin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4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53">
        <item x="16"/>
        <item x="48"/>
        <item x="1"/>
        <item x="6"/>
        <item x="9"/>
        <item x="15"/>
        <item x="2"/>
        <item x="0"/>
        <item x="13"/>
        <item x="3"/>
        <item x="5"/>
        <item x="10"/>
        <item x="7"/>
        <item x="11"/>
        <item x="12"/>
        <item x="8"/>
        <item x="14"/>
        <item x="4"/>
        <item x="20"/>
        <item x="19"/>
        <item x="17"/>
        <item x="18"/>
        <item x="49"/>
        <item x="50"/>
        <item x="51"/>
        <item x="21"/>
        <item x="24"/>
        <item x="22"/>
        <item x="25"/>
        <item x="23"/>
        <item x="26"/>
        <item x="27"/>
        <item x="29"/>
        <item x="30"/>
        <item x="28"/>
        <item x="45"/>
        <item x="38"/>
        <item x="39"/>
        <item x="41"/>
        <item x="46"/>
        <item x="35"/>
        <item x="36"/>
        <item x="33"/>
        <item x="44"/>
        <item x="43"/>
        <item x="40"/>
        <item x="34"/>
        <item x="32"/>
        <item x="47"/>
        <item x="37"/>
        <item x="42"/>
        <item x="31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Customer_P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N20" sqref="N20"/>
    </sheetView>
  </sheetViews>
  <sheetFormatPr defaultRowHeight="15" x14ac:dyDescent="0.25"/>
  <cols>
    <col min="6" max="6" width="21.7109375" bestFit="1" customWidth="1"/>
    <col min="7" max="7" width="2.28515625" customWidth="1"/>
    <col min="8" max="8" width="21.7109375" bestFit="1" customWidth="1"/>
    <col min="9" max="9" width="2.28515625" customWidth="1"/>
    <col min="10" max="10" width="21.7109375" bestFit="1" customWidth="1"/>
    <col min="11" max="11" width="2.28515625" customWidth="1"/>
    <col min="12" max="12" width="21.7109375" bestFit="1" customWidth="1"/>
    <col min="13" max="13" width="2.28515625" customWidth="1"/>
    <col min="14" max="14" width="21.7109375" customWidth="1"/>
  </cols>
  <sheetData>
    <row r="3" spans="1:14" ht="15.75" x14ac:dyDescent="0.25">
      <c r="A3" s="29" t="s">
        <v>230</v>
      </c>
      <c r="B3" s="30"/>
      <c r="C3" s="30"/>
      <c r="D3" s="31"/>
      <c r="F3" s="10" t="s">
        <v>278</v>
      </c>
      <c r="H3" s="10" t="s">
        <v>277</v>
      </c>
      <c r="J3" s="10" t="s">
        <v>287</v>
      </c>
      <c r="L3" s="10" t="s">
        <v>279</v>
      </c>
      <c r="N3" s="10" t="s">
        <v>288</v>
      </c>
    </row>
    <row r="4" spans="1:14" x14ac:dyDescent="0.25">
      <c r="A4" s="32" t="s">
        <v>231</v>
      </c>
      <c r="B4" s="33"/>
      <c r="C4" s="32" t="s">
        <v>3</v>
      </c>
      <c r="D4" s="33"/>
      <c r="F4" s="13" t="s">
        <v>280</v>
      </c>
      <c r="H4" s="11"/>
      <c r="J4" s="11" t="s">
        <v>289</v>
      </c>
      <c r="L4" s="2" t="s">
        <v>305</v>
      </c>
      <c r="N4" s="11" t="s">
        <v>313</v>
      </c>
    </row>
    <row r="5" spans="1:14" x14ac:dyDescent="0.25">
      <c r="A5" s="4" t="s">
        <v>232</v>
      </c>
      <c r="B5" s="5" t="s">
        <v>233</v>
      </c>
      <c r="C5" s="4">
        <v>12</v>
      </c>
      <c r="D5" s="5">
        <v>1206</v>
      </c>
      <c r="F5" s="13" t="s">
        <v>281</v>
      </c>
      <c r="H5" s="11"/>
      <c r="J5" s="11"/>
      <c r="L5" s="13" t="s">
        <v>309</v>
      </c>
      <c r="N5" s="11" t="s">
        <v>314</v>
      </c>
    </row>
    <row r="6" spans="1:14" x14ac:dyDescent="0.25">
      <c r="A6" s="4" t="s">
        <v>234</v>
      </c>
      <c r="B6" s="5" t="s">
        <v>235</v>
      </c>
      <c r="C6" s="6" t="s">
        <v>236</v>
      </c>
      <c r="D6" s="5" t="s">
        <v>237</v>
      </c>
      <c r="F6" s="13" t="s">
        <v>285</v>
      </c>
      <c r="H6" s="11"/>
      <c r="J6" s="11"/>
      <c r="L6" s="11" t="s">
        <v>310</v>
      </c>
      <c r="N6" s="17" t="s">
        <v>315</v>
      </c>
    </row>
    <row r="7" spans="1:14" x14ac:dyDescent="0.25">
      <c r="A7" s="4" t="s">
        <v>238</v>
      </c>
      <c r="B7" s="5" t="s">
        <v>239</v>
      </c>
      <c r="C7" s="6" t="s">
        <v>240</v>
      </c>
      <c r="D7" s="5" t="s">
        <v>241</v>
      </c>
      <c r="F7" s="13" t="s">
        <v>282</v>
      </c>
      <c r="H7" s="11"/>
      <c r="J7" s="11"/>
      <c r="L7" s="13" t="s">
        <v>311</v>
      </c>
      <c r="N7" s="11"/>
    </row>
    <row r="8" spans="1:14" x14ac:dyDescent="0.25">
      <c r="A8" s="4" t="s">
        <v>242</v>
      </c>
      <c r="B8" s="5" t="s">
        <v>243</v>
      </c>
      <c r="C8" s="6" t="s">
        <v>244</v>
      </c>
      <c r="D8" s="5" t="s">
        <v>245</v>
      </c>
      <c r="F8" s="13" t="s">
        <v>292</v>
      </c>
      <c r="H8" s="11"/>
      <c r="J8" s="11"/>
      <c r="L8" s="11"/>
      <c r="N8" s="11"/>
    </row>
    <row r="9" spans="1:14" x14ac:dyDescent="0.25">
      <c r="A9" s="4" t="s">
        <v>246</v>
      </c>
      <c r="B9" s="5" t="s">
        <v>247</v>
      </c>
      <c r="C9" s="6" t="s">
        <v>248</v>
      </c>
      <c r="D9" s="5" t="s">
        <v>249</v>
      </c>
      <c r="F9" s="13" t="s">
        <v>283</v>
      </c>
      <c r="H9" s="11"/>
      <c r="J9" s="11"/>
      <c r="L9" s="11"/>
      <c r="N9" s="11"/>
    </row>
    <row r="10" spans="1:14" x14ac:dyDescent="0.25">
      <c r="A10" s="7" t="s">
        <v>250</v>
      </c>
      <c r="B10" s="5" t="s">
        <v>251</v>
      </c>
      <c r="F10" s="13" t="s">
        <v>286</v>
      </c>
      <c r="H10" s="11"/>
      <c r="J10" s="11"/>
      <c r="L10" s="11"/>
      <c r="N10" s="11"/>
    </row>
    <row r="11" spans="1:14" x14ac:dyDescent="0.25">
      <c r="F11" s="13" t="s">
        <v>291</v>
      </c>
      <c r="H11" s="11"/>
      <c r="J11" s="11"/>
      <c r="L11" s="11"/>
      <c r="N11" s="11"/>
    </row>
    <row r="12" spans="1:14" x14ac:dyDescent="0.25">
      <c r="F12" s="13" t="s">
        <v>295</v>
      </c>
      <c r="H12" s="11"/>
      <c r="J12" s="11"/>
      <c r="L12" s="11"/>
      <c r="N12" s="11"/>
    </row>
    <row r="13" spans="1:14" x14ac:dyDescent="0.25">
      <c r="F13" s="13" t="s">
        <v>294</v>
      </c>
      <c r="H13" s="11"/>
      <c r="J13" s="11"/>
      <c r="L13" s="11"/>
      <c r="N13" s="11"/>
    </row>
    <row r="14" spans="1:14" x14ac:dyDescent="0.25">
      <c r="A14" s="32" t="s">
        <v>252</v>
      </c>
      <c r="B14" s="34"/>
      <c r="C14" s="34"/>
      <c r="D14" s="33"/>
      <c r="F14" s="13" t="s">
        <v>293</v>
      </c>
      <c r="H14" s="11"/>
      <c r="J14" s="11"/>
      <c r="L14" s="11"/>
      <c r="N14" s="11"/>
    </row>
    <row r="15" spans="1:14" x14ac:dyDescent="0.25">
      <c r="A15" s="8" t="s">
        <v>253</v>
      </c>
      <c r="B15" s="26" t="s">
        <v>254</v>
      </c>
      <c r="C15" s="27"/>
      <c r="D15" s="28"/>
      <c r="F15" s="12" t="s">
        <v>296</v>
      </c>
    </row>
    <row r="16" spans="1:14" x14ac:dyDescent="0.25">
      <c r="A16" s="8" t="s">
        <v>255</v>
      </c>
      <c r="B16" s="26" t="s">
        <v>256</v>
      </c>
      <c r="C16" s="27"/>
      <c r="D16" s="28"/>
      <c r="F16" s="12" t="s">
        <v>290</v>
      </c>
      <c r="H16" s="10" t="s">
        <v>299</v>
      </c>
      <c r="J16" s="10" t="s">
        <v>300</v>
      </c>
    </row>
    <row r="17" spans="1:10" x14ac:dyDescent="0.25">
      <c r="A17" s="8" t="s">
        <v>257</v>
      </c>
      <c r="B17" s="26" t="s">
        <v>258</v>
      </c>
      <c r="C17" s="27"/>
      <c r="D17" s="28"/>
      <c r="F17" s="12" t="s">
        <v>297</v>
      </c>
      <c r="H17" s="13" t="s">
        <v>301</v>
      </c>
      <c r="J17" s="13" t="s">
        <v>306</v>
      </c>
    </row>
    <row r="18" spans="1:10" x14ac:dyDescent="0.25">
      <c r="A18" s="8" t="s">
        <v>259</v>
      </c>
      <c r="B18" s="26" t="s">
        <v>260</v>
      </c>
      <c r="C18" s="27"/>
      <c r="D18" s="28"/>
      <c r="H18" s="13" t="s">
        <v>302</v>
      </c>
      <c r="J18" s="13" t="s">
        <v>307</v>
      </c>
    </row>
    <row r="19" spans="1:10" x14ac:dyDescent="0.25">
      <c r="A19" s="9" t="s">
        <v>261</v>
      </c>
      <c r="B19" s="26" t="s">
        <v>262</v>
      </c>
      <c r="C19" s="27"/>
      <c r="D19" s="28"/>
      <c r="H19" s="13" t="s">
        <v>303</v>
      </c>
      <c r="J19" s="13" t="s">
        <v>312</v>
      </c>
    </row>
    <row r="20" spans="1:10" x14ac:dyDescent="0.25">
      <c r="A20" s="8" t="s">
        <v>263</v>
      </c>
      <c r="B20" s="26" t="s">
        <v>264</v>
      </c>
      <c r="C20" s="27"/>
      <c r="D20" s="28"/>
      <c r="H20" s="13" t="s">
        <v>304</v>
      </c>
      <c r="J20" s="13"/>
    </row>
    <row r="21" spans="1:10" x14ac:dyDescent="0.25">
      <c r="A21" s="8" t="s">
        <v>265</v>
      </c>
      <c r="B21" s="26" t="s">
        <v>266</v>
      </c>
      <c r="C21" s="27"/>
      <c r="D21" s="28"/>
      <c r="H21" s="13"/>
      <c r="J21" s="13"/>
    </row>
    <row r="22" spans="1:10" x14ac:dyDescent="0.25">
      <c r="A22" s="8" t="s">
        <v>267</v>
      </c>
      <c r="B22" s="22" t="s">
        <v>268</v>
      </c>
      <c r="C22" s="23"/>
      <c r="D22" s="24"/>
      <c r="H22" s="13"/>
      <c r="J22" s="13"/>
    </row>
    <row r="23" spans="1:10" x14ac:dyDescent="0.25">
      <c r="A23" s="8" t="s">
        <v>269</v>
      </c>
      <c r="B23" s="22" t="s">
        <v>270</v>
      </c>
      <c r="C23" s="23"/>
      <c r="D23" s="24"/>
      <c r="H23" s="13"/>
      <c r="J23" s="13"/>
    </row>
    <row r="24" spans="1:10" x14ac:dyDescent="0.25">
      <c r="A24" s="8" t="s">
        <v>271</v>
      </c>
      <c r="B24" s="22" t="s">
        <v>272</v>
      </c>
      <c r="C24" s="23"/>
      <c r="D24" s="24"/>
      <c r="H24" s="13"/>
      <c r="J24" s="13"/>
    </row>
    <row r="25" spans="1:10" x14ac:dyDescent="0.25">
      <c r="A25" s="8" t="s">
        <v>273</v>
      </c>
      <c r="B25" s="25" t="s">
        <v>274</v>
      </c>
      <c r="C25" s="25"/>
      <c r="D25" s="25"/>
      <c r="H25" s="13"/>
      <c r="J25" s="13"/>
    </row>
    <row r="26" spans="1:10" x14ac:dyDescent="0.25">
      <c r="A26" s="8" t="s">
        <v>275</v>
      </c>
      <c r="B26" s="25" t="s">
        <v>276</v>
      </c>
      <c r="C26" s="25"/>
      <c r="D26" s="25"/>
      <c r="H26" s="13"/>
      <c r="J26" s="13"/>
    </row>
    <row r="27" spans="1:10" x14ac:dyDescent="0.25">
      <c r="H27" s="13"/>
      <c r="J27" s="13"/>
    </row>
  </sheetData>
  <mergeCells count="16">
    <mergeCell ref="B16:D16"/>
    <mergeCell ref="A3:D3"/>
    <mergeCell ref="A4:B4"/>
    <mergeCell ref="C4:D4"/>
    <mergeCell ref="A14:D14"/>
    <mergeCell ref="B15:D15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showGridLines="0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0.5703125" style="3" bestFit="1" customWidth="1"/>
    <col min="2" max="2" width="21.28515625" style="3" customWidth="1"/>
    <col min="3" max="3" width="27.28515625" style="3" customWidth="1"/>
    <col min="4" max="4" width="21.28515625" style="3" customWidth="1"/>
    <col min="5" max="5" width="36.5703125" style="3" bestFit="1" customWidth="1"/>
    <col min="6" max="6" width="21.7109375" style="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335</v>
      </c>
    </row>
    <row r="2" spans="1:6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280</v>
      </c>
    </row>
    <row r="3" spans="1:6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285</v>
      </c>
    </row>
    <row r="4" spans="1:6" x14ac:dyDescent="0.25">
      <c r="A4" s="2" t="s">
        <v>14</v>
      </c>
      <c r="B4" s="2" t="s">
        <v>11</v>
      </c>
      <c r="C4" s="2" t="s">
        <v>12</v>
      </c>
      <c r="D4" s="2" t="s">
        <v>13</v>
      </c>
      <c r="E4" s="2" t="s">
        <v>9</v>
      </c>
      <c r="F4" s="2" t="s">
        <v>285</v>
      </c>
    </row>
    <row r="5" spans="1:6" x14ac:dyDescent="0.25">
      <c r="A5" s="2" t="s">
        <v>15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281</v>
      </c>
    </row>
    <row r="6" spans="1:6" x14ac:dyDescent="0.25">
      <c r="A6" s="2" t="s">
        <v>16</v>
      </c>
      <c r="B6" s="2" t="s">
        <v>17</v>
      </c>
      <c r="C6" s="2" t="s">
        <v>12</v>
      </c>
      <c r="D6" s="2" t="s">
        <v>13</v>
      </c>
      <c r="E6" s="2" t="s">
        <v>9</v>
      </c>
      <c r="F6" s="2" t="s">
        <v>282</v>
      </c>
    </row>
    <row r="7" spans="1:6" x14ac:dyDescent="0.25">
      <c r="A7" s="2" t="s">
        <v>18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280</v>
      </c>
    </row>
    <row r="8" spans="1:6" x14ac:dyDescent="0.25">
      <c r="A8" s="2" t="s">
        <v>19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281</v>
      </c>
    </row>
    <row r="9" spans="1:6" x14ac:dyDescent="0.25">
      <c r="A9" s="2" t="s">
        <v>20</v>
      </c>
      <c r="B9" s="2" t="s">
        <v>21</v>
      </c>
      <c r="C9" s="2" t="s">
        <v>21</v>
      </c>
      <c r="D9" s="2" t="s">
        <v>21</v>
      </c>
      <c r="E9" s="2"/>
      <c r="F9" s="2" t="s">
        <v>286</v>
      </c>
    </row>
    <row r="10" spans="1:6" x14ac:dyDescent="0.25">
      <c r="A10" s="2" t="s">
        <v>22</v>
      </c>
      <c r="B10" s="2" t="s">
        <v>17</v>
      </c>
      <c r="C10" s="2" t="s">
        <v>12</v>
      </c>
      <c r="D10" s="2" t="s">
        <v>13</v>
      </c>
      <c r="E10" s="2" t="s">
        <v>9</v>
      </c>
      <c r="F10" s="2" t="s">
        <v>282</v>
      </c>
    </row>
    <row r="11" spans="1:6" x14ac:dyDescent="0.25">
      <c r="A11" s="2" t="s">
        <v>23</v>
      </c>
      <c r="B11" s="2" t="s">
        <v>11</v>
      </c>
      <c r="C11" s="2" t="s">
        <v>12</v>
      </c>
      <c r="D11" s="2" t="s">
        <v>13</v>
      </c>
      <c r="E11" s="2" t="s">
        <v>9</v>
      </c>
      <c r="F11" s="2" t="s">
        <v>285</v>
      </c>
    </row>
    <row r="12" spans="1:6" x14ac:dyDescent="0.25">
      <c r="A12" s="2" t="s">
        <v>24</v>
      </c>
      <c r="B12" s="2" t="s">
        <v>11</v>
      </c>
      <c r="C12" s="2" t="s">
        <v>12</v>
      </c>
      <c r="D12" s="2" t="s">
        <v>13</v>
      </c>
      <c r="E12" s="2" t="s">
        <v>9</v>
      </c>
      <c r="F12" s="2" t="s">
        <v>285</v>
      </c>
    </row>
    <row r="13" spans="1:6" x14ac:dyDescent="0.25">
      <c r="A13" s="2" t="s">
        <v>25</v>
      </c>
      <c r="B13" s="2" t="s">
        <v>26</v>
      </c>
      <c r="C13" s="2" t="s">
        <v>12</v>
      </c>
      <c r="D13" s="2" t="s">
        <v>13</v>
      </c>
      <c r="E13" s="2" t="s">
        <v>9</v>
      </c>
      <c r="F13" s="2" t="s">
        <v>284</v>
      </c>
    </row>
    <row r="14" spans="1:6" x14ac:dyDescent="0.25">
      <c r="A14" s="2" t="s">
        <v>27</v>
      </c>
      <c r="B14" s="2" t="s">
        <v>11</v>
      </c>
      <c r="C14" s="2" t="s">
        <v>12</v>
      </c>
      <c r="D14" s="2" t="s">
        <v>13</v>
      </c>
      <c r="E14" s="2" t="s">
        <v>9</v>
      </c>
      <c r="F14" s="2" t="s">
        <v>442</v>
      </c>
    </row>
    <row r="15" spans="1:6" x14ac:dyDescent="0.25">
      <c r="A15" s="2" t="s">
        <v>28</v>
      </c>
      <c r="B15" s="2" t="s">
        <v>26</v>
      </c>
      <c r="C15" s="2" t="s">
        <v>12</v>
      </c>
      <c r="D15" s="2" t="s">
        <v>13</v>
      </c>
      <c r="E15" s="2" t="s">
        <v>9</v>
      </c>
      <c r="F15" s="2" t="s">
        <v>284</v>
      </c>
    </row>
    <row r="16" spans="1:6" x14ac:dyDescent="0.25">
      <c r="A16" s="2" t="s">
        <v>29</v>
      </c>
      <c r="B16" s="2" t="s">
        <v>30</v>
      </c>
      <c r="C16" s="2" t="s">
        <v>12</v>
      </c>
      <c r="D16" s="2" t="s">
        <v>13</v>
      </c>
      <c r="E16" s="2" t="s">
        <v>9</v>
      </c>
      <c r="F16" s="2" t="s">
        <v>336</v>
      </c>
    </row>
    <row r="17" spans="1:6" x14ac:dyDescent="0.25">
      <c r="A17" s="2" t="s">
        <v>31</v>
      </c>
      <c r="B17" s="2" t="s">
        <v>11</v>
      </c>
      <c r="C17" s="2" t="s">
        <v>12</v>
      </c>
      <c r="D17" s="2" t="s">
        <v>13</v>
      </c>
      <c r="E17" s="2" t="s">
        <v>9</v>
      </c>
      <c r="F17" s="2" t="s">
        <v>442</v>
      </c>
    </row>
    <row r="18" spans="1:6" x14ac:dyDescent="0.25">
      <c r="A18" s="2" t="s">
        <v>32</v>
      </c>
      <c r="B18" s="2" t="s">
        <v>11</v>
      </c>
      <c r="C18" s="2" t="s">
        <v>12</v>
      </c>
      <c r="D18" s="2" t="s">
        <v>13</v>
      </c>
      <c r="E18" s="2" t="s">
        <v>9</v>
      </c>
      <c r="F18" s="2" t="s">
        <v>285</v>
      </c>
    </row>
    <row r="19" spans="1:6" x14ac:dyDescent="0.25">
      <c r="A19" s="2" t="s">
        <v>33</v>
      </c>
      <c r="B19" s="2" t="s">
        <v>11</v>
      </c>
      <c r="C19" s="2" t="s">
        <v>12</v>
      </c>
      <c r="D19" s="2" t="s">
        <v>13</v>
      </c>
      <c r="E19" s="2" t="s">
        <v>9</v>
      </c>
      <c r="F19" s="2" t="s">
        <v>442</v>
      </c>
    </row>
    <row r="20" spans="1:6" x14ac:dyDescent="0.25">
      <c r="A20" s="2" t="s">
        <v>34</v>
      </c>
      <c r="B20" s="2" t="s">
        <v>35</v>
      </c>
      <c r="C20" s="2" t="s">
        <v>12</v>
      </c>
      <c r="D20" s="2" t="s">
        <v>13</v>
      </c>
      <c r="E20" s="2" t="s">
        <v>9</v>
      </c>
      <c r="F20" s="2" t="s">
        <v>291</v>
      </c>
    </row>
    <row r="21" spans="1:6" x14ac:dyDescent="0.25">
      <c r="A21" s="2" t="s">
        <v>36</v>
      </c>
      <c r="B21" s="2" t="s">
        <v>37</v>
      </c>
      <c r="C21" s="2" t="s">
        <v>12</v>
      </c>
      <c r="D21" s="2" t="s">
        <v>13</v>
      </c>
      <c r="E21" s="2" t="s">
        <v>9</v>
      </c>
      <c r="F21" s="2" t="s">
        <v>293</v>
      </c>
    </row>
    <row r="22" spans="1:6" x14ac:dyDescent="0.25">
      <c r="A22" s="2" t="s">
        <v>38</v>
      </c>
      <c r="B22" s="2" t="s">
        <v>26</v>
      </c>
      <c r="C22" s="2" t="s">
        <v>12</v>
      </c>
      <c r="D22" s="2" t="s">
        <v>13</v>
      </c>
      <c r="E22" s="2" t="s">
        <v>9</v>
      </c>
      <c r="F22" s="2" t="s">
        <v>292</v>
      </c>
    </row>
    <row r="23" spans="1:6" x14ac:dyDescent="0.25">
      <c r="A23" s="2" t="s">
        <v>39</v>
      </c>
      <c r="B23" s="2" t="s">
        <v>40</v>
      </c>
      <c r="C23" s="2" t="s">
        <v>12</v>
      </c>
      <c r="D23" s="2" t="s">
        <v>13</v>
      </c>
      <c r="E23" s="2" t="s">
        <v>9</v>
      </c>
      <c r="F23" s="2" t="s">
        <v>295</v>
      </c>
    </row>
    <row r="24" spans="1:6" x14ac:dyDescent="0.25">
      <c r="A24" s="2" t="s">
        <v>41</v>
      </c>
      <c r="B24" s="2" t="s">
        <v>37</v>
      </c>
      <c r="C24" s="2" t="s">
        <v>12</v>
      </c>
      <c r="D24" s="2" t="s">
        <v>13</v>
      </c>
      <c r="E24" s="2" t="s">
        <v>9</v>
      </c>
      <c r="F24" s="2" t="s">
        <v>293</v>
      </c>
    </row>
    <row r="25" spans="1:6" x14ac:dyDescent="0.25">
      <c r="A25" s="2" t="s">
        <v>42</v>
      </c>
      <c r="B25" s="2" t="s">
        <v>40</v>
      </c>
      <c r="C25" s="2" t="s">
        <v>12</v>
      </c>
      <c r="D25" s="2" t="s">
        <v>13</v>
      </c>
      <c r="E25" s="2" t="s">
        <v>9</v>
      </c>
      <c r="F25" s="2" t="s">
        <v>295</v>
      </c>
    </row>
    <row r="26" spans="1:6" x14ac:dyDescent="0.25">
      <c r="A26" s="2" t="s">
        <v>43</v>
      </c>
      <c r="B26" s="2" t="s">
        <v>44</v>
      </c>
      <c r="C26" s="2" t="s">
        <v>12</v>
      </c>
      <c r="D26" s="2" t="s">
        <v>13</v>
      </c>
      <c r="E26" s="2" t="s">
        <v>9</v>
      </c>
      <c r="F26" s="2" t="s">
        <v>294</v>
      </c>
    </row>
    <row r="27" spans="1:6" x14ac:dyDescent="0.25">
      <c r="A27" s="2" t="s">
        <v>45</v>
      </c>
      <c r="B27" s="2" t="s">
        <v>44</v>
      </c>
      <c r="C27" s="2" t="s">
        <v>12</v>
      </c>
      <c r="D27" s="2" t="s">
        <v>13</v>
      </c>
      <c r="E27" s="2" t="s">
        <v>9</v>
      </c>
      <c r="F27" s="2" t="s">
        <v>294</v>
      </c>
    </row>
    <row r="28" spans="1:6" x14ac:dyDescent="0.25">
      <c r="A28" s="2" t="s">
        <v>46</v>
      </c>
      <c r="B28" s="2" t="s">
        <v>35</v>
      </c>
      <c r="C28" s="2" t="s">
        <v>12</v>
      </c>
      <c r="D28" s="2" t="s">
        <v>13</v>
      </c>
      <c r="E28" s="2" t="s">
        <v>9</v>
      </c>
      <c r="F28" s="2" t="s">
        <v>291</v>
      </c>
    </row>
    <row r="29" spans="1:6" x14ac:dyDescent="0.25">
      <c r="A29" s="2" t="s">
        <v>47</v>
      </c>
      <c r="B29" s="2" t="s">
        <v>44</v>
      </c>
      <c r="C29" s="2" t="s">
        <v>12</v>
      </c>
      <c r="D29" s="2" t="s">
        <v>13</v>
      </c>
      <c r="E29" s="2" t="s">
        <v>9</v>
      </c>
      <c r="F29" s="2" t="s">
        <v>294</v>
      </c>
    </row>
    <row r="30" spans="1:6" x14ac:dyDescent="0.25">
      <c r="A30" s="2" t="s">
        <v>48</v>
      </c>
      <c r="B30" s="2" t="s">
        <v>44</v>
      </c>
      <c r="C30" s="2" t="s">
        <v>12</v>
      </c>
      <c r="D30" s="2" t="s">
        <v>13</v>
      </c>
      <c r="E30" s="2" t="s">
        <v>9</v>
      </c>
      <c r="F30" s="2" t="s">
        <v>294</v>
      </c>
    </row>
    <row r="31" spans="1:6" x14ac:dyDescent="0.25">
      <c r="A31" s="2" t="s">
        <v>49</v>
      </c>
      <c r="B31" s="2" t="s">
        <v>37</v>
      </c>
      <c r="C31" s="2" t="s">
        <v>12</v>
      </c>
      <c r="D31" s="2" t="s">
        <v>13</v>
      </c>
      <c r="E31" s="2" t="s">
        <v>9</v>
      </c>
      <c r="F31" s="2" t="s">
        <v>293</v>
      </c>
    </row>
    <row r="32" spans="1:6" x14ac:dyDescent="0.25">
      <c r="A32" s="2" t="s">
        <v>50</v>
      </c>
      <c r="B32" s="2" t="s">
        <v>37</v>
      </c>
      <c r="C32" s="2" t="s">
        <v>12</v>
      </c>
      <c r="D32" s="2" t="s">
        <v>13</v>
      </c>
      <c r="E32" s="2" t="s">
        <v>9</v>
      </c>
      <c r="F32" s="2" t="s">
        <v>293</v>
      </c>
    </row>
    <row r="33" spans="1:6" x14ac:dyDescent="0.25">
      <c r="A33" s="2" t="s">
        <v>51</v>
      </c>
      <c r="B33" s="2" t="s">
        <v>11</v>
      </c>
      <c r="C33" s="2" t="s">
        <v>12</v>
      </c>
      <c r="D33" s="2" t="s">
        <v>13</v>
      </c>
      <c r="E33" s="2" t="s">
        <v>9</v>
      </c>
      <c r="F33" s="2" t="s">
        <v>285</v>
      </c>
    </row>
    <row r="34" spans="1:6" x14ac:dyDescent="0.25">
      <c r="A34" s="2" t="s">
        <v>52</v>
      </c>
      <c r="B34" s="2" t="s">
        <v>11</v>
      </c>
      <c r="C34" s="2" t="s">
        <v>12</v>
      </c>
      <c r="D34" s="2" t="s">
        <v>13</v>
      </c>
      <c r="E34" s="2" t="s">
        <v>9</v>
      </c>
      <c r="F34" s="2" t="s">
        <v>285</v>
      </c>
    </row>
    <row r="35" spans="1:6" x14ac:dyDescent="0.25">
      <c r="A35" s="2" t="s">
        <v>53</v>
      </c>
      <c r="B35" s="2" t="s">
        <v>54</v>
      </c>
      <c r="C35" s="2" t="s">
        <v>12</v>
      </c>
      <c r="D35" s="2" t="s">
        <v>13</v>
      </c>
      <c r="E35" s="2" t="s">
        <v>9</v>
      </c>
      <c r="F35" s="2" t="s">
        <v>296</v>
      </c>
    </row>
    <row r="36" spans="1:6" x14ac:dyDescent="0.25">
      <c r="A36" s="2" t="s">
        <v>55</v>
      </c>
      <c r="B36" s="2" t="s">
        <v>54</v>
      </c>
      <c r="C36" s="2" t="s">
        <v>12</v>
      </c>
      <c r="D36" s="2" t="s">
        <v>13</v>
      </c>
      <c r="E36" s="2" t="s">
        <v>9</v>
      </c>
      <c r="F36" s="2" t="s">
        <v>296</v>
      </c>
    </row>
    <row r="37" spans="1:6" x14ac:dyDescent="0.25">
      <c r="A37" s="2" t="s">
        <v>56</v>
      </c>
      <c r="B37" s="2" t="s">
        <v>17</v>
      </c>
      <c r="C37" s="2" t="s">
        <v>12</v>
      </c>
      <c r="D37" s="2" t="s">
        <v>13</v>
      </c>
      <c r="E37" s="2" t="s">
        <v>9</v>
      </c>
      <c r="F37" s="2" t="s">
        <v>282</v>
      </c>
    </row>
    <row r="38" spans="1:6" x14ac:dyDescent="0.25">
      <c r="A38" s="2" t="s">
        <v>57</v>
      </c>
      <c r="B38" s="2" t="s">
        <v>17</v>
      </c>
      <c r="C38" s="2" t="s">
        <v>12</v>
      </c>
      <c r="D38" s="2" t="s">
        <v>13</v>
      </c>
      <c r="E38" s="2" t="s">
        <v>9</v>
      </c>
      <c r="F38" s="2" t="s">
        <v>282</v>
      </c>
    </row>
    <row r="39" spans="1:6" x14ac:dyDescent="0.25">
      <c r="A39" s="2" t="s">
        <v>58</v>
      </c>
      <c r="B39" s="2" t="s">
        <v>59</v>
      </c>
      <c r="C39" s="2" t="s">
        <v>12</v>
      </c>
      <c r="D39" s="2" t="s">
        <v>13</v>
      </c>
      <c r="E39" s="2" t="s">
        <v>9</v>
      </c>
      <c r="F39" s="2" t="s">
        <v>297</v>
      </c>
    </row>
    <row r="40" spans="1:6" x14ac:dyDescent="0.25">
      <c r="A40" s="2" t="s">
        <v>60</v>
      </c>
      <c r="B40" s="2" t="s">
        <v>59</v>
      </c>
      <c r="C40" s="2" t="s">
        <v>12</v>
      </c>
      <c r="D40" s="2" t="s">
        <v>13</v>
      </c>
      <c r="E40" s="2" t="s">
        <v>9</v>
      </c>
      <c r="F40" s="2" t="s">
        <v>297</v>
      </c>
    </row>
    <row r="41" spans="1:6" x14ac:dyDescent="0.25">
      <c r="A41" s="2" t="s">
        <v>61</v>
      </c>
      <c r="B41" s="2" t="s">
        <v>26</v>
      </c>
      <c r="C41" s="2" t="s">
        <v>12</v>
      </c>
      <c r="D41" s="2" t="s">
        <v>13</v>
      </c>
      <c r="E41" s="2" t="s">
        <v>9</v>
      </c>
      <c r="F41" s="2" t="s">
        <v>292</v>
      </c>
    </row>
    <row r="42" spans="1:6" x14ac:dyDescent="0.25">
      <c r="A42" s="2" t="s">
        <v>62</v>
      </c>
      <c r="B42" s="2" t="s">
        <v>11</v>
      </c>
      <c r="C42" s="2" t="s">
        <v>12</v>
      </c>
      <c r="D42" s="2" t="s">
        <v>13</v>
      </c>
      <c r="E42" s="2" t="s">
        <v>9</v>
      </c>
      <c r="F42" s="2" t="s">
        <v>285</v>
      </c>
    </row>
    <row r="43" spans="1:6" x14ac:dyDescent="0.25">
      <c r="A43" s="2" t="s">
        <v>63</v>
      </c>
      <c r="B43" s="2" t="s">
        <v>6</v>
      </c>
      <c r="C43" s="2" t="s">
        <v>64</v>
      </c>
      <c r="D43" s="2" t="s">
        <v>65</v>
      </c>
      <c r="E43" s="2" t="s">
        <v>9</v>
      </c>
      <c r="F43" s="2" t="s">
        <v>290</v>
      </c>
    </row>
    <row r="44" spans="1:6" x14ac:dyDescent="0.25">
      <c r="A44" s="2" t="s">
        <v>66</v>
      </c>
      <c r="B44" s="2" t="s">
        <v>67</v>
      </c>
      <c r="C44" s="2" t="s">
        <v>68</v>
      </c>
      <c r="D44" s="2" t="s">
        <v>69</v>
      </c>
      <c r="E44" s="2"/>
      <c r="F44" s="2" t="s">
        <v>298</v>
      </c>
    </row>
    <row r="45" spans="1:6" x14ac:dyDescent="0.25">
      <c r="A45" s="2" t="s">
        <v>70</v>
      </c>
      <c r="B45" s="2" t="s">
        <v>70</v>
      </c>
      <c r="C45" s="2" t="s">
        <v>68</v>
      </c>
      <c r="D45" s="2" t="s">
        <v>69</v>
      </c>
      <c r="E45" s="2"/>
      <c r="F45" s="2" t="s">
        <v>298</v>
      </c>
    </row>
    <row r="46" spans="1:6" x14ac:dyDescent="0.25">
      <c r="A46" s="2" t="s">
        <v>71</v>
      </c>
      <c r="B46" s="2" t="s">
        <v>72</v>
      </c>
      <c r="C46" s="2" t="s">
        <v>68</v>
      </c>
      <c r="D46" s="2" t="s">
        <v>69</v>
      </c>
      <c r="E46" s="2"/>
      <c r="F46" s="2" t="s">
        <v>298</v>
      </c>
    </row>
    <row r="47" spans="1:6" x14ac:dyDescent="0.25">
      <c r="A47" s="2" t="s">
        <v>73</v>
      </c>
      <c r="B47" s="2"/>
      <c r="C47" s="2" t="s">
        <v>74</v>
      </c>
      <c r="D47" s="2" t="s">
        <v>75</v>
      </c>
      <c r="E47" s="2" t="s">
        <v>76</v>
      </c>
      <c r="F47" s="2" t="s">
        <v>301</v>
      </c>
    </row>
    <row r="48" spans="1:6" x14ac:dyDescent="0.25">
      <c r="A48" s="2" t="s">
        <v>77</v>
      </c>
      <c r="B48" s="2" t="s">
        <v>77</v>
      </c>
      <c r="C48" s="2" t="s">
        <v>68</v>
      </c>
      <c r="D48" s="2" t="s">
        <v>69</v>
      </c>
      <c r="E48" s="2"/>
      <c r="F48" s="2" t="s">
        <v>298</v>
      </c>
    </row>
    <row r="49" spans="1:6" x14ac:dyDescent="0.25">
      <c r="A49" s="2" t="s">
        <v>78</v>
      </c>
      <c r="B49" s="2"/>
      <c r="C49" s="2" t="s">
        <v>79</v>
      </c>
      <c r="D49" s="2" t="s">
        <v>80</v>
      </c>
      <c r="E49" s="2" t="s">
        <v>76</v>
      </c>
      <c r="F49" s="2" t="s">
        <v>302</v>
      </c>
    </row>
    <row r="50" spans="1:6" x14ac:dyDescent="0.25">
      <c r="A50" s="2" t="s">
        <v>81</v>
      </c>
      <c r="B50" s="2" t="s">
        <v>82</v>
      </c>
      <c r="C50" s="2" t="s">
        <v>82</v>
      </c>
      <c r="D50" s="2" t="s">
        <v>83</v>
      </c>
      <c r="E50" s="2" t="s">
        <v>76</v>
      </c>
      <c r="F50" s="2" t="s">
        <v>303</v>
      </c>
    </row>
    <row r="51" spans="1:6" x14ac:dyDescent="0.25">
      <c r="A51" s="2" t="s">
        <v>84</v>
      </c>
      <c r="B51" s="2" t="s">
        <v>82</v>
      </c>
      <c r="C51" s="2" t="s">
        <v>82</v>
      </c>
      <c r="D51" s="2" t="s">
        <v>83</v>
      </c>
      <c r="E51" s="2" t="s">
        <v>76</v>
      </c>
      <c r="F51" s="2" t="s">
        <v>303</v>
      </c>
    </row>
    <row r="52" spans="1:6" x14ac:dyDescent="0.25">
      <c r="A52" s="2" t="s">
        <v>85</v>
      </c>
      <c r="B52" s="2" t="s">
        <v>86</v>
      </c>
      <c r="C52" s="2" t="s">
        <v>86</v>
      </c>
      <c r="D52" s="2" t="s">
        <v>83</v>
      </c>
      <c r="E52" s="2" t="s">
        <v>87</v>
      </c>
      <c r="F52" s="2" t="s">
        <v>304</v>
      </c>
    </row>
    <row r="53" spans="1:6" x14ac:dyDescent="0.25">
      <c r="A53" s="2" t="s">
        <v>88</v>
      </c>
      <c r="B53" s="2" t="s">
        <v>86</v>
      </c>
      <c r="C53" s="2" t="s">
        <v>86</v>
      </c>
      <c r="D53" s="2" t="s">
        <v>83</v>
      </c>
      <c r="E53" s="2" t="s">
        <v>87</v>
      </c>
      <c r="F53" s="2" t="s">
        <v>304</v>
      </c>
    </row>
    <row r="54" spans="1:6" x14ac:dyDescent="0.25">
      <c r="A54" s="2" t="s">
        <v>89</v>
      </c>
      <c r="B54" s="2" t="s">
        <v>89</v>
      </c>
      <c r="C54" s="2" t="s">
        <v>68</v>
      </c>
      <c r="D54" s="2" t="s">
        <v>69</v>
      </c>
      <c r="E54" s="2"/>
      <c r="F54" s="2" t="s">
        <v>298</v>
      </c>
    </row>
    <row r="55" spans="1:6" x14ac:dyDescent="0.25">
      <c r="A55" s="2" t="s">
        <v>90</v>
      </c>
      <c r="B55" s="2" t="s">
        <v>91</v>
      </c>
      <c r="C55" s="2" t="s">
        <v>91</v>
      </c>
      <c r="D55" s="2" t="s">
        <v>92</v>
      </c>
      <c r="E55" s="2" t="s">
        <v>93</v>
      </c>
      <c r="F55" s="2" t="s">
        <v>305</v>
      </c>
    </row>
    <row r="56" spans="1:6" x14ac:dyDescent="0.25">
      <c r="A56" s="2" t="s">
        <v>94</v>
      </c>
      <c r="B56" s="2" t="s">
        <v>95</v>
      </c>
      <c r="C56" s="2" t="s">
        <v>96</v>
      </c>
      <c r="D56" s="2" t="s">
        <v>97</v>
      </c>
      <c r="E56" s="2" t="s">
        <v>98</v>
      </c>
      <c r="F56" s="2" t="s">
        <v>316</v>
      </c>
    </row>
    <row r="57" spans="1:6" x14ac:dyDescent="0.25">
      <c r="A57" s="2" t="s">
        <v>99</v>
      </c>
      <c r="B57" s="2" t="s">
        <v>100</v>
      </c>
      <c r="C57" s="2" t="s">
        <v>100</v>
      </c>
      <c r="D57" s="2" t="s">
        <v>100</v>
      </c>
      <c r="E57" s="2"/>
      <c r="F57" s="2" t="s">
        <v>289</v>
      </c>
    </row>
    <row r="58" spans="1:6" x14ac:dyDescent="0.25">
      <c r="A58" s="2" t="s">
        <v>101</v>
      </c>
      <c r="B58" s="2" t="s">
        <v>95</v>
      </c>
      <c r="C58" s="2" t="s">
        <v>96</v>
      </c>
      <c r="D58" s="2" t="s">
        <v>97</v>
      </c>
      <c r="E58" s="2" t="s">
        <v>98</v>
      </c>
      <c r="F58" s="2" t="s">
        <v>316</v>
      </c>
    </row>
    <row r="59" spans="1:6" x14ac:dyDescent="0.25">
      <c r="A59" s="2" t="s">
        <v>102</v>
      </c>
      <c r="B59" s="2" t="s">
        <v>103</v>
      </c>
      <c r="C59" s="2" t="s">
        <v>104</v>
      </c>
      <c r="D59" s="2" t="s">
        <v>105</v>
      </c>
      <c r="E59" s="2" t="s">
        <v>98</v>
      </c>
      <c r="F59" s="2" t="s">
        <v>317</v>
      </c>
    </row>
    <row r="60" spans="1:6" x14ac:dyDescent="0.25">
      <c r="A60" s="2" t="s">
        <v>106</v>
      </c>
      <c r="B60" s="2" t="s">
        <v>103</v>
      </c>
      <c r="C60" s="2" t="s">
        <v>104</v>
      </c>
      <c r="D60" s="2" t="s">
        <v>105</v>
      </c>
      <c r="E60" s="2" t="s">
        <v>98</v>
      </c>
      <c r="F60" s="2" t="s">
        <v>317</v>
      </c>
    </row>
    <row r="61" spans="1:6" x14ac:dyDescent="0.25">
      <c r="A61" s="2" t="s">
        <v>107</v>
      </c>
      <c r="B61" s="2" t="s">
        <v>108</v>
      </c>
      <c r="C61" s="2" t="s">
        <v>96</v>
      </c>
      <c r="D61" s="2" t="s">
        <v>97</v>
      </c>
      <c r="E61" s="2" t="s">
        <v>98</v>
      </c>
      <c r="F61" s="2" t="s">
        <v>318</v>
      </c>
    </row>
    <row r="62" spans="1:6" x14ac:dyDescent="0.25">
      <c r="A62" s="2" t="s">
        <v>109</v>
      </c>
      <c r="B62" s="2" t="s">
        <v>110</v>
      </c>
      <c r="C62" s="2" t="s">
        <v>68</v>
      </c>
      <c r="D62" s="2" t="s">
        <v>69</v>
      </c>
      <c r="E62" s="2"/>
      <c r="F62" s="2" t="s">
        <v>298</v>
      </c>
    </row>
    <row r="63" spans="1:6" x14ac:dyDescent="0.25">
      <c r="A63" s="2" t="s">
        <v>111</v>
      </c>
      <c r="B63" s="2" t="s">
        <v>112</v>
      </c>
      <c r="C63" s="2" t="s">
        <v>112</v>
      </c>
      <c r="D63" s="2" t="s">
        <v>112</v>
      </c>
      <c r="E63" s="2"/>
      <c r="F63" s="2" t="s">
        <v>315</v>
      </c>
    </row>
    <row r="64" spans="1:6" x14ac:dyDescent="0.25">
      <c r="A64" s="2" t="s">
        <v>113</v>
      </c>
      <c r="B64" s="2" t="s">
        <v>114</v>
      </c>
      <c r="C64" s="2" t="s">
        <v>68</v>
      </c>
      <c r="D64" s="2" t="s">
        <v>69</v>
      </c>
      <c r="E64" s="2"/>
      <c r="F64" s="2" t="s">
        <v>298</v>
      </c>
    </row>
    <row r="65" spans="1:6" x14ac:dyDescent="0.25">
      <c r="A65" s="2" t="s">
        <v>115</v>
      </c>
      <c r="B65" s="2" t="s">
        <v>115</v>
      </c>
      <c r="C65" s="2" t="s">
        <v>68</v>
      </c>
      <c r="D65" s="2" t="s">
        <v>69</v>
      </c>
      <c r="E65" s="2"/>
      <c r="F65" s="2" t="s">
        <v>298</v>
      </c>
    </row>
    <row r="66" spans="1:6" x14ac:dyDescent="0.25">
      <c r="A66" s="2" t="s">
        <v>116</v>
      </c>
      <c r="B66" s="2" t="s">
        <v>116</v>
      </c>
      <c r="C66" s="2" t="s">
        <v>68</v>
      </c>
      <c r="D66" s="2" t="s">
        <v>69</v>
      </c>
      <c r="E66" s="2"/>
      <c r="F66" s="2" t="s">
        <v>298</v>
      </c>
    </row>
    <row r="67" spans="1:6" x14ac:dyDescent="0.25">
      <c r="A67" s="2" t="s">
        <v>117</v>
      </c>
      <c r="B67" s="2"/>
      <c r="C67" s="2" t="s">
        <v>118</v>
      </c>
      <c r="D67" s="2" t="s">
        <v>119</v>
      </c>
      <c r="E67" s="2" t="s">
        <v>120</v>
      </c>
      <c r="F67" s="2" t="s">
        <v>313</v>
      </c>
    </row>
    <row r="68" spans="1:6" x14ac:dyDescent="0.25">
      <c r="A68" s="2" t="s">
        <v>121</v>
      </c>
      <c r="B68" s="2" t="s">
        <v>122</v>
      </c>
      <c r="C68" s="2" t="s">
        <v>123</v>
      </c>
      <c r="D68" s="2" t="s">
        <v>83</v>
      </c>
      <c r="E68" s="2" t="s">
        <v>124</v>
      </c>
      <c r="F68" s="2" t="s">
        <v>312</v>
      </c>
    </row>
    <row r="69" spans="1:6" x14ac:dyDescent="0.25">
      <c r="A69" s="2" t="s">
        <v>125</v>
      </c>
      <c r="B69" s="2" t="s">
        <v>126</v>
      </c>
      <c r="C69" s="2" t="s">
        <v>126</v>
      </c>
      <c r="D69" s="2" t="s">
        <v>83</v>
      </c>
      <c r="E69" s="2" t="s">
        <v>127</v>
      </c>
      <c r="F69" s="2" t="s">
        <v>306</v>
      </c>
    </row>
    <row r="70" spans="1:6" x14ac:dyDescent="0.25">
      <c r="A70" s="2" t="s">
        <v>128</v>
      </c>
      <c r="B70" s="2" t="s">
        <v>129</v>
      </c>
      <c r="C70" s="2" t="s">
        <v>129</v>
      </c>
      <c r="D70" s="2" t="s">
        <v>130</v>
      </c>
      <c r="E70" s="2" t="s">
        <v>131</v>
      </c>
      <c r="F70" s="2" t="s">
        <v>307</v>
      </c>
    </row>
    <row r="71" spans="1:6" x14ac:dyDescent="0.25">
      <c r="A71" s="2" t="s">
        <v>132</v>
      </c>
      <c r="B71" s="2" t="s">
        <v>133</v>
      </c>
      <c r="C71" s="2" t="s">
        <v>133</v>
      </c>
      <c r="D71" s="2" t="s">
        <v>83</v>
      </c>
      <c r="E71" s="2" t="s">
        <v>127</v>
      </c>
      <c r="F71" s="2" t="s">
        <v>306</v>
      </c>
    </row>
    <row r="72" spans="1:6" x14ac:dyDescent="0.25">
      <c r="A72" s="2" t="s">
        <v>134</v>
      </c>
      <c r="B72" s="2" t="s">
        <v>133</v>
      </c>
      <c r="C72" s="2" t="s">
        <v>133</v>
      </c>
      <c r="D72" s="2" t="s">
        <v>83</v>
      </c>
      <c r="E72" s="2" t="s">
        <v>127</v>
      </c>
      <c r="F72" s="2" t="s">
        <v>306</v>
      </c>
    </row>
    <row r="73" spans="1:6" x14ac:dyDescent="0.25">
      <c r="A73" s="2" t="s">
        <v>135</v>
      </c>
      <c r="B73" s="2" t="s">
        <v>133</v>
      </c>
      <c r="C73" s="2" t="s">
        <v>133</v>
      </c>
      <c r="D73" s="2" t="s">
        <v>83</v>
      </c>
      <c r="E73" s="2" t="s">
        <v>127</v>
      </c>
      <c r="F73" s="2" t="s">
        <v>306</v>
      </c>
    </row>
    <row r="74" spans="1:6" x14ac:dyDescent="0.25">
      <c r="A74" s="2" t="s">
        <v>136</v>
      </c>
      <c r="B74" s="2" t="s">
        <v>133</v>
      </c>
      <c r="C74" s="2" t="s">
        <v>133</v>
      </c>
      <c r="D74" s="2" t="s">
        <v>83</v>
      </c>
      <c r="E74" s="2" t="s">
        <v>127</v>
      </c>
      <c r="F74" s="2" t="s">
        <v>306</v>
      </c>
    </row>
    <row r="75" spans="1:6" x14ac:dyDescent="0.25">
      <c r="A75" s="2" t="s">
        <v>137</v>
      </c>
      <c r="B75" s="2" t="s">
        <v>133</v>
      </c>
      <c r="C75" s="2" t="s">
        <v>133</v>
      </c>
      <c r="D75" s="2" t="s">
        <v>83</v>
      </c>
      <c r="E75" s="2" t="s">
        <v>127</v>
      </c>
      <c r="F75" s="2" t="s">
        <v>306</v>
      </c>
    </row>
    <row r="76" spans="1:6" x14ac:dyDescent="0.25">
      <c r="A76" s="2" t="s">
        <v>138</v>
      </c>
      <c r="B76" s="2" t="s">
        <v>139</v>
      </c>
      <c r="C76" s="2" t="s">
        <v>140</v>
      </c>
      <c r="D76" s="2" t="s">
        <v>141</v>
      </c>
      <c r="E76" s="2" t="s">
        <v>142</v>
      </c>
      <c r="F76" s="2" t="s">
        <v>308</v>
      </c>
    </row>
    <row r="77" spans="1:6" x14ac:dyDescent="0.25">
      <c r="A77" s="2" t="s">
        <v>143</v>
      </c>
      <c r="B77" s="2" t="s">
        <v>144</v>
      </c>
      <c r="C77" s="2" t="s">
        <v>145</v>
      </c>
      <c r="D77" s="2" t="s">
        <v>97</v>
      </c>
      <c r="E77" s="2" t="s">
        <v>146</v>
      </c>
      <c r="F77" s="2" t="s">
        <v>319</v>
      </c>
    </row>
    <row r="78" spans="1:6" x14ac:dyDescent="0.25">
      <c r="A78" s="2" t="s">
        <v>147</v>
      </c>
      <c r="B78" s="2" t="s">
        <v>144</v>
      </c>
      <c r="C78" s="2" t="s">
        <v>145</v>
      </c>
      <c r="D78" s="2" t="s">
        <v>97</v>
      </c>
      <c r="E78" s="2" t="s">
        <v>146</v>
      </c>
      <c r="F78" s="2" t="s">
        <v>319</v>
      </c>
    </row>
    <row r="79" spans="1:6" x14ac:dyDescent="0.25">
      <c r="A79" s="2" t="s">
        <v>148</v>
      </c>
      <c r="B79" s="2" t="s">
        <v>149</v>
      </c>
      <c r="C79" s="2" t="s">
        <v>145</v>
      </c>
      <c r="D79" s="2" t="s">
        <v>97</v>
      </c>
      <c r="E79" s="2" t="s">
        <v>146</v>
      </c>
      <c r="F79" s="2" t="s">
        <v>320</v>
      </c>
    </row>
    <row r="80" spans="1:6" x14ac:dyDescent="0.25">
      <c r="A80" s="2" t="s">
        <v>150</v>
      </c>
      <c r="B80" s="2">
        <v>39</v>
      </c>
      <c r="C80" s="2" t="s">
        <v>145</v>
      </c>
      <c r="D80" s="2" t="s">
        <v>97</v>
      </c>
      <c r="E80" s="2" t="s">
        <v>146</v>
      </c>
      <c r="F80" s="2" t="s">
        <v>321</v>
      </c>
    </row>
    <row r="81" spans="1:6" x14ac:dyDescent="0.25">
      <c r="A81" s="2" t="s">
        <v>151</v>
      </c>
      <c r="B81" s="2" t="s">
        <v>152</v>
      </c>
      <c r="C81" s="2" t="s">
        <v>145</v>
      </c>
      <c r="D81" s="2" t="s">
        <v>97</v>
      </c>
      <c r="E81" s="2" t="s">
        <v>146</v>
      </c>
      <c r="F81" s="2" t="s">
        <v>322</v>
      </c>
    </row>
    <row r="82" spans="1:6" x14ac:dyDescent="0.25">
      <c r="A82" s="2" t="s">
        <v>153</v>
      </c>
      <c r="B82" s="2" t="s">
        <v>154</v>
      </c>
      <c r="C82" s="2" t="s">
        <v>145</v>
      </c>
      <c r="D82" s="2" t="s">
        <v>97</v>
      </c>
      <c r="E82" s="2" t="s">
        <v>146</v>
      </c>
      <c r="F82" s="2" t="s">
        <v>323</v>
      </c>
    </row>
    <row r="83" spans="1:6" x14ac:dyDescent="0.25">
      <c r="A83" s="2" t="s">
        <v>155</v>
      </c>
      <c r="B83" s="2" t="s">
        <v>152</v>
      </c>
      <c r="C83" s="2" t="s">
        <v>145</v>
      </c>
      <c r="D83" s="2" t="s">
        <v>97</v>
      </c>
      <c r="E83" s="2" t="s">
        <v>146</v>
      </c>
      <c r="F83" s="2" t="s">
        <v>322</v>
      </c>
    </row>
    <row r="84" spans="1:6" x14ac:dyDescent="0.25">
      <c r="A84" s="2" t="s">
        <v>156</v>
      </c>
      <c r="B84" s="2" t="s">
        <v>154</v>
      </c>
      <c r="C84" s="2" t="s">
        <v>145</v>
      </c>
      <c r="D84" s="2" t="s">
        <v>97</v>
      </c>
      <c r="E84" s="2" t="s">
        <v>146</v>
      </c>
      <c r="F84" s="2" t="s">
        <v>323</v>
      </c>
    </row>
    <row r="85" spans="1:6" x14ac:dyDescent="0.25">
      <c r="A85" s="2" t="s">
        <v>157</v>
      </c>
      <c r="B85" s="2" t="s">
        <v>158</v>
      </c>
      <c r="C85" s="2" t="s">
        <v>145</v>
      </c>
      <c r="D85" s="2" t="s">
        <v>97</v>
      </c>
      <c r="E85" s="2" t="s">
        <v>146</v>
      </c>
      <c r="F85" s="2" t="s">
        <v>325</v>
      </c>
    </row>
    <row r="86" spans="1:6" x14ac:dyDescent="0.25">
      <c r="A86" s="2" t="s">
        <v>159</v>
      </c>
      <c r="B86" s="2" t="s">
        <v>152</v>
      </c>
      <c r="C86" s="2" t="s">
        <v>145</v>
      </c>
      <c r="D86" s="2" t="s">
        <v>97</v>
      </c>
      <c r="E86" s="2" t="s">
        <v>146</v>
      </c>
      <c r="F86" s="2" t="s">
        <v>322</v>
      </c>
    </row>
    <row r="87" spans="1:6" x14ac:dyDescent="0.25">
      <c r="A87" s="2" t="s">
        <v>160</v>
      </c>
      <c r="B87" s="2" t="s">
        <v>161</v>
      </c>
      <c r="C87" s="2" t="s">
        <v>145</v>
      </c>
      <c r="D87" s="2" t="s">
        <v>97</v>
      </c>
      <c r="E87" s="2" t="s">
        <v>146</v>
      </c>
      <c r="F87" s="2" t="s">
        <v>324</v>
      </c>
    </row>
    <row r="88" spans="1:6" x14ac:dyDescent="0.25">
      <c r="A88" s="2" t="s">
        <v>162</v>
      </c>
      <c r="B88" s="2" t="s">
        <v>144</v>
      </c>
      <c r="C88" s="2" t="s">
        <v>145</v>
      </c>
      <c r="D88" s="2" t="s">
        <v>97</v>
      </c>
      <c r="E88" s="2" t="s">
        <v>146</v>
      </c>
      <c r="F88" s="2" t="s">
        <v>319</v>
      </c>
    </row>
    <row r="89" spans="1:6" x14ac:dyDescent="0.25">
      <c r="A89" s="2" t="s">
        <v>163</v>
      </c>
      <c r="B89" s="2" t="s">
        <v>164</v>
      </c>
      <c r="C89" s="2" t="s">
        <v>145</v>
      </c>
      <c r="D89" s="2" t="s">
        <v>97</v>
      </c>
      <c r="E89" s="2" t="s">
        <v>146</v>
      </c>
      <c r="F89" s="2" t="s">
        <v>326</v>
      </c>
    </row>
    <row r="90" spans="1:6" x14ac:dyDescent="0.25">
      <c r="A90" s="2" t="s">
        <v>165</v>
      </c>
      <c r="B90" s="2" t="s">
        <v>152</v>
      </c>
      <c r="C90" s="2" t="s">
        <v>145</v>
      </c>
      <c r="D90" s="2" t="s">
        <v>97</v>
      </c>
      <c r="E90" s="2" t="s">
        <v>146</v>
      </c>
      <c r="F90" s="2" t="s">
        <v>322</v>
      </c>
    </row>
    <row r="91" spans="1:6" x14ac:dyDescent="0.25">
      <c r="A91" s="2" t="s">
        <v>166</v>
      </c>
      <c r="B91" s="2" t="s">
        <v>158</v>
      </c>
      <c r="C91" s="2" t="s">
        <v>145</v>
      </c>
      <c r="D91" s="2" t="s">
        <v>97</v>
      </c>
      <c r="E91" s="2" t="s">
        <v>146</v>
      </c>
      <c r="F91" s="2" t="s">
        <v>325</v>
      </c>
    </row>
    <row r="92" spans="1:6" x14ac:dyDescent="0.25">
      <c r="A92" s="2" t="s">
        <v>167</v>
      </c>
      <c r="B92" s="2" t="s">
        <v>168</v>
      </c>
      <c r="C92" s="2" t="s">
        <v>145</v>
      </c>
      <c r="D92" s="2" t="s">
        <v>97</v>
      </c>
      <c r="E92" s="2" t="s">
        <v>146</v>
      </c>
      <c r="F92" s="2" t="s">
        <v>327</v>
      </c>
    </row>
    <row r="93" spans="1:6" x14ac:dyDescent="0.25">
      <c r="A93" s="2" t="s">
        <v>169</v>
      </c>
      <c r="B93" s="2" t="s">
        <v>170</v>
      </c>
      <c r="C93" s="2" t="s">
        <v>145</v>
      </c>
      <c r="D93" s="2" t="s">
        <v>97</v>
      </c>
      <c r="E93" s="2" t="s">
        <v>146</v>
      </c>
      <c r="F93" s="2" t="s">
        <v>328</v>
      </c>
    </row>
    <row r="94" spans="1:6" x14ac:dyDescent="0.25">
      <c r="A94" s="2" t="s">
        <v>171</v>
      </c>
      <c r="B94" s="2" t="s">
        <v>161</v>
      </c>
      <c r="C94" s="2" t="s">
        <v>145</v>
      </c>
      <c r="D94" s="2" t="s">
        <v>97</v>
      </c>
      <c r="E94" s="2" t="s">
        <v>146</v>
      </c>
      <c r="F94" s="2" t="s">
        <v>324</v>
      </c>
    </row>
    <row r="95" spans="1:6" x14ac:dyDescent="0.25">
      <c r="A95" s="2" t="s">
        <v>172</v>
      </c>
      <c r="B95" s="2" t="s">
        <v>173</v>
      </c>
      <c r="C95" s="2" t="s">
        <v>145</v>
      </c>
      <c r="D95" s="2" t="s">
        <v>97</v>
      </c>
      <c r="E95" s="2" t="s">
        <v>146</v>
      </c>
      <c r="F95" s="2" t="s">
        <v>332</v>
      </c>
    </row>
    <row r="96" spans="1:6" x14ac:dyDescent="0.25">
      <c r="A96" s="2" t="s">
        <v>174</v>
      </c>
      <c r="B96" s="2" t="s">
        <v>175</v>
      </c>
      <c r="C96" s="2" t="s">
        <v>145</v>
      </c>
      <c r="D96" s="2" t="s">
        <v>97</v>
      </c>
      <c r="E96" s="2" t="s">
        <v>146</v>
      </c>
      <c r="F96" s="2" t="s">
        <v>333</v>
      </c>
    </row>
    <row r="97" spans="1:6" x14ac:dyDescent="0.25">
      <c r="A97" s="2" t="s">
        <v>176</v>
      </c>
      <c r="B97" s="2" t="s">
        <v>152</v>
      </c>
      <c r="C97" s="2" t="s">
        <v>145</v>
      </c>
      <c r="D97" s="2" t="s">
        <v>97</v>
      </c>
      <c r="E97" s="2" t="s">
        <v>146</v>
      </c>
      <c r="F97" s="2" t="s">
        <v>322</v>
      </c>
    </row>
    <row r="98" spans="1:6" x14ac:dyDescent="0.25">
      <c r="A98" s="2" t="s">
        <v>177</v>
      </c>
      <c r="B98" s="2" t="s">
        <v>152</v>
      </c>
      <c r="C98" s="2" t="s">
        <v>145</v>
      </c>
      <c r="D98" s="2" t="s">
        <v>97</v>
      </c>
      <c r="E98" s="2" t="s">
        <v>146</v>
      </c>
      <c r="F98" s="2" t="s">
        <v>322</v>
      </c>
    </row>
    <row r="99" spans="1:6" x14ac:dyDescent="0.25">
      <c r="A99" s="2" t="s">
        <v>178</v>
      </c>
      <c r="B99" s="2" t="s">
        <v>164</v>
      </c>
      <c r="C99" s="2" t="s">
        <v>145</v>
      </c>
      <c r="D99" s="2" t="s">
        <v>97</v>
      </c>
      <c r="E99" s="2" t="s">
        <v>146</v>
      </c>
      <c r="F99" s="2" t="s">
        <v>326</v>
      </c>
    </row>
    <row r="100" spans="1:6" x14ac:dyDescent="0.25">
      <c r="A100" s="2" t="s">
        <v>179</v>
      </c>
      <c r="B100" s="2">
        <v>3.3</v>
      </c>
      <c r="C100" s="2" t="s">
        <v>145</v>
      </c>
      <c r="D100" s="2" t="s">
        <v>97</v>
      </c>
      <c r="E100" s="2" t="s">
        <v>146</v>
      </c>
      <c r="F100" s="2" t="s">
        <v>334</v>
      </c>
    </row>
    <row r="101" spans="1:6" x14ac:dyDescent="0.25">
      <c r="A101" s="2" t="s">
        <v>180</v>
      </c>
      <c r="B101" s="2">
        <v>3.3</v>
      </c>
      <c r="C101" s="2" t="s">
        <v>145</v>
      </c>
      <c r="D101" s="2" t="s">
        <v>97</v>
      </c>
      <c r="E101" s="2" t="s">
        <v>146</v>
      </c>
      <c r="F101" s="2" t="s">
        <v>334</v>
      </c>
    </row>
    <row r="102" spans="1:6" x14ac:dyDescent="0.25">
      <c r="A102" s="2" t="s">
        <v>181</v>
      </c>
      <c r="B102" s="2" t="s">
        <v>149</v>
      </c>
      <c r="C102" s="2" t="s">
        <v>145</v>
      </c>
      <c r="D102" s="2" t="s">
        <v>97</v>
      </c>
      <c r="E102" s="2" t="s">
        <v>146</v>
      </c>
      <c r="F102" s="2" t="s">
        <v>320</v>
      </c>
    </row>
    <row r="103" spans="1:6" x14ac:dyDescent="0.25">
      <c r="A103" s="2" t="s">
        <v>182</v>
      </c>
      <c r="B103" s="2" t="s">
        <v>152</v>
      </c>
      <c r="C103" s="2" t="s">
        <v>145</v>
      </c>
      <c r="D103" s="2" t="s">
        <v>97</v>
      </c>
      <c r="E103" s="2" t="s">
        <v>146</v>
      </c>
      <c r="F103" s="2" t="s">
        <v>322</v>
      </c>
    </row>
    <row r="104" spans="1:6" x14ac:dyDescent="0.25">
      <c r="A104" s="2" t="s">
        <v>183</v>
      </c>
      <c r="B104" s="2" t="s">
        <v>161</v>
      </c>
      <c r="C104" s="2" t="s">
        <v>145</v>
      </c>
      <c r="D104" s="2" t="s">
        <v>97</v>
      </c>
      <c r="E104" s="2" t="s">
        <v>146</v>
      </c>
      <c r="F104" s="2" t="s">
        <v>324</v>
      </c>
    </row>
    <row r="105" spans="1:6" x14ac:dyDescent="0.25">
      <c r="A105" s="2" t="s">
        <v>184</v>
      </c>
      <c r="B105" s="2" t="s">
        <v>152</v>
      </c>
      <c r="C105" s="2" t="s">
        <v>145</v>
      </c>
      <c r="D105" s="2" t="s">
        <v>97</v>
      </c>
      <c r="E105" s="2" t="s">
        <v>146</v>
      </c>
      <c r="F105" s="2" t="s">
        <v>322</v>
      </c>
    </row>
    <row r="106" spans="1:6" x14ac:dyDescent="0.25">
      <c r="A106" s="2" t="s">
        <v>185</v>
      </c>
      <c r="B106" s="2" t="s">
        <v>152</v>
      </c>
      <c r="C106" s="2" t="s">
        <v>145</v>
      </c>
      <c r="D106" s="2" t="s">
        <v>97</v>
      </c>
      <c r="E106" s="2" t="s">
        <v>146</v>
      </c>
      <c r="F106" s="2" t="s">
        <v>322</v>
      </c>
    </row>
    <row r="107" spans="1:6" x14ac:dyDescent="0.25">
      <c r="A107" s="2" t="s">
        <v>186</v>
      </c>
      <c r="B107" s="2" t="s">
        <v>152</v>
      </c>
      <c r="C107" s="2" t="s">
        <v>145</v>
      </c>
      <c r="D107" s="2" t="s">
        <v>97</v>
      </c>
      <c r="E107" s="2" t="s">
        <v>146</v>
      </c>
      <c r="F107" s="2" t="s">
        <v>322</v>
      </c>
    </row>
    <row r="108" spans="1:6" x14ac:dyDescent="0.25">
      <c r="A108" s="2" t="s">
        <v>187</v>
      </c>
      <c r="B108" s="2" t="s">
        <v>149</v>
      </c>
      <c r="C108" s="2" t="s">
        <v>145</v>
      </c>
      <c r="D108" s="2" t="s">
        <v>97</v>
      </c>
      <c r="E108" s="2" t="s">
        <v>146</v>
      </c>
      <c r="F108" s="2" t="s">
        <v>320</v>
      </c>
    </row>
    <row r="109" spans="1:6" x14ac:dyDescent="0.25">
      <c r="A109" s="2" t="s">
        <v>188</v>
      </c>
      <c r="B109" s="2" t="s">
        <v>149</v>
      </c>
      <c r="C109" s="2" t="s">
        <v>145</v>
      </c>
      <c r="D109" s="2" t="s">
        <v>97</v>
      </c>
      <c r="E109" s="2" t="s">
        <v>146</v>
      </c>
      <c r="F109" s="2" t="s">
        <v>320</v>
      </c>
    </row>
    <row r="110" spans="1:6" x14ac:dyDescent="0.25">
      <c r="A110" s="2" t="s">
        <v>189</v>
      </c>
      <c r="B110" s="2" t="s">
        <v>149</v>
      </c>
      <c r="C110" s="2" t="s">
        <v>145</v>
      </c>
      <c r="D110" s="2" t="s">
        <v>97</v>
      </c>
      <c r="E110" s="2" t="s">
        <v>146</v>
      </c>
      <c r="F110" s="2" t="s">
        <v>320</v>
      </c>
    </row>
    <row r="111" spans="1:6" x14ac:dyDescent="0.25">
      <c r="A111" s="2" t="s">
        <v>190</v>
      </c>
      <c r="B111" s="2">
        <v>100</v>
      </c>
      <c r="C111" s="2" t="s">
        <v>145</v>
      </c>
      <c r="D111" s="2" t="s">
        <v>97</v>
      </c>
      <c r="E111" s="2" t="s">
        <v>146</v>
      </c>
      <c r="F111" s="2" t="s">
        <v>331</v>
      </c>
    </row>
    <row r="112" spans="1:6" x14ac:dyDescent="0.25">
      <c r="A112" s="2" t="s">
        <v>191</v>
      </c>
      <c r="B112" s="2">
        <v>100</v>
      </c>
      <c r="C112" s="2" t="s">
        <v>145</v>
      </c>
      <c r="D112" s="2" t="s">
        <v>97</v>
      </c>
      <c r="E112" s="2" t="s">
        <v>146</v>
      </c>
      <c r="F112" s="2" t="s">
        <v>331</v>
      </c>
    </row>
    <row r="113" spans="1:6" x14ac:dyDescent="0.25">
      <c r="A113" s="2" t="s">
        <v>192</v>
      </c>
      <c r="B113" s="2">
        <v>100</v>
      </c>
      <c r="C113" s="2" t="s">
        <v>145</v>
      </c>
      <c r="D113" s="2" t="s">
        <v>97</v>
      </c>
      <c r="E113" s="2" t="s">
        <v>146</v>
      </c>
      <c r="F113" s="2" t="s">
        <v>331</v>
      </c>
    </row>
    <row r="114" spans="1:6" x14ac:dyDescent="0.25">
      <c r="A114" s="2" t="s">
        <v>193</v>
      </c>
      <c r="B114" s="2" t="s">
        <v>164</v>
      </c>
      <c r="C114" s="2" t="s">
        <v>145</v>
      </c>
      <c r="D114" s="2" t="s">
        <v>97</v>
      </c>
      <c r="E114" s="2" t="s">
        <v>146</v>
      </c>
      <c r="F114" s="2" t="s">
        <v>326</v>
      </c>
    </row>
    <row r="115" spans="1:6" x14ac:dyDescent="0.25">
      <c r="A115" s="2" t="s">
        <v>194</v>
      </c>
      <c r="B115" s="2" t="s">
        <v>161</v>
      </c>
      <c r="C115" s="2" t="s">
        <v>145</v>
      </c>
      <c r="D115" s="2" t="s">
        <v>97</v>
      </c>
      <c r="E115" s="2" t="s">
        <v>146</v>
      </c>
      <c r="F115" s="2" t="s">
        <v>324</v>
      </c>
    </row>
    <row r="116" spans="1:6" x14ac:dyDescent="0.25">
      <c r="A116" s="2" t="s">
        <v>195</v>
      </c>
      <c r="B116" s="2" t="s">
        <v>161</v>
      </c>
      <c r="C116" s="2" t="s">
        <v>145</v>
      </c>
      <c r="D116" s="2" t="s">
        <v>97</v>
      </c>
      <c r="E116" s="2" t="s">
        <v>146</v>
      </c>
      <c r="F116" s="2" t="s">
        <v>324</v>
      </c>
    </row>
    <row r="117" spans="1:6" x14ac:dyDescent="0.25">
      <c r="A117" s="2" t="s">
        <v>196</v>
      </c>
      <c r="B117" s="2">
        <v>180</v>
      </c>
      <c r="C117" s="2" t="s">
        <v>145</v>
      </c>
      <c r="D117" s="2" t="s">
        <v>97</v>
      </c>
      <c r="E117" s="2" t="s">
        <v>146</v>
      </c>
      <c r="F117" s="2" t="s">
        <v>330</v>
      </c>
    </row>
    <row r="118" spans="1:6" x14ac:dyDescent="0.25">
      <c r="A118" s="2" t="s">
        <v>197</v>
      </c>
      <c r="B118" s="2">
        <v>180</v>
      </c>
      <c r="C118" s="2" t="s">
        <v>145</v>
      </c>
      <c r="D118" s="2" t="s">
        <v>97</v>
      </c>
      <c r="E118" s="2" t="s">
        <v>146</v>
      </c>
      <c r="F118" s="2" t="s">
        <v>330</v>
      </c>
    </row>
    <row r="119" spans="1:6" x14ac:dyDescent="0.25">
      <c r="A119" s="2" t="s">
        <v>198</v>
      </c>
      <c r="B119" s="2" t="s">
        <v>149</v>
      </c>
      <c r="C119" s="2" t="s">
        <v>145</v>
      </c>
      <c r="D119" s="2" t="s">
        <v>97</v>
      </c>
      <c r="E119" s="2" t="s">
        <v>146</v>
      </c>
      <c r="F119" s="2" t="s">
        <v>320</v>
      </c>
    </row>
    <row r="120" spans="1:6" x14ac:dyDescent="0.25">
      <c r="A120" s="2" t="s">
        <v>199</v>
      </c>
      <c r="B120" s="2" t="s">
        <v>152</v>
      </c>
      <c r="C120" s="2" t="s">
        <v>145</v>
      </c>
      <c r="D120" s="2" t="s">
        <v>97</v>
      </c>
      <c r="E120" s="2" t="s">
        <v>146</v>
      </c>
      <c r="F120" s="2" t="s">
        <v>322</v>
      </c>
    </row>
    <row r="121" spans="1:6" x14ac:dyDescent="0.25">
      <c r="A121" s="2" t="s">
        <v>200</v>
      </c>
      <c r="B121" s="2" t="s">
        <v>201</v>
      </c>
      <c r="C121" s="2" t="s">
        <v>145</v>
      </c>
      <c r="D121" s="2" t="s">
        <v>97</v>
      </c>
      <c r="E121" s="2" t="s">
        <v>146</v>
      </c>
      <c r="F121" s="2" t="s">
        <v>329</v>
      </c>
    </row>
    <row r="122" spans="1:6" x14ac:dyDescent="0.25">
      <c r="A122" s="2" t="s">
        <v>202</v>
      </c>
      <c r="B122" s="2" t="s">
        <v>203</v>
      </c>
      <c r="C122" s="2" t="s">
        <v>203</v>
      </c>
      <c r="D122" s="2" t="s">
        <v>203</v>
      </c>
      <c r="E122" s="2" t="s">
        <v>204</v>
      </c>
      <c r="F122" s="2" t="s">
        <v>298</v>
      </c>
    </row>
    <row r="123" spans="1:6" x14ac:dyDescent="0.25">
      <c r="A123" s="2" t="s">
        <v>205</v>
      </c>
      <c r="B123" s="2" t="s">
        <v>206</v>
      </c>
      <c r="C123" s="2" t="s">
        <v>206</v>
      </c>
      <c r="D123" s="2" t="s">
        <v>206</v>
      </c>
      <c r="E123" s="2" t="s">
        <v>207</v>
      </c>
      <c r="F123" s="2" t="s">
        <v>314</v>
      </c>
    </row>
    <row r="124" spans="1:6" x14ac:dyDescent="0.25">
      <c r="A124" s="2" t="s">
        <v>208</v>
      </c>
      <c r="B124" s="2"/>
      <c r="C124" s="2" t="s">
        <v>118</v>
      </c>
      <c r="D124" s="2" t="s">
        <v>119</v>
      </c>
      <c r="E124" s="2" t="s">
        <v>120</v>
      </c>
      <c r="F124" s="2" t="s">
        <v>313</v>
      </c>
    </row>
    <row r="125" spans="1:6" x14ac:dyDescent="0.25">
      <c r="A125" s="2" t="s">
        <v>209</v>
      </c>
      <c r="B125" s="2"/>
      <c r="C125" s="2" t="s">
        <v>118</v>
      </c>
      <c r="D125" s="2" t="s">
        <v>119</v>
      </c>
      <c r="E125" s="2" t="s">
        <v>120</v>
      </c>
      <c r="F125" s="2" t="s">
        <v>313</v>
      </c>
    </row>
    <row r="126" spans="1:6" x14ac:dyDescent="0.25">
      <c r="A126" s="2" t="s">
        <v>210</v>
      </c>
      <c r="B126" s="2" t="s">
        <v>211</v>
      </c>
      <c r="C126" s="2" t="s">
        <v>211</v>
      </c>
      <c r="D126" s="2" t="s">
        <v>212</v>
      </c>
      <c r="E126" s="2" t="s">
        <v>213</v>
      </c>
      <c r="F126" s="2" t="s">
        <v>298</v>
      </c>
    </row>
    <row r="127" spans="1:6" x14ac:dyDescent="0.25">
      <c r="A127" s="2" t="s">
        <v>214</v>
      </c>
      <c r="B127" s="2" t="s">
        <v>215</v>
      </c>
      <c r="C127" s="2" t="s">
        <v>215</v>
      </c>
      <c r="D127" s="2" t="s">
        <v>216</v>
      </c>
      <c r="E127" s="2"/>
      <c r="F127" s="2" t="s">
        <v>311</v>
      </c>
    </row>
    <row r="128" spans="1:6" x14ac:dyDescent="0.25">
      <c r="A128" s="2" t="s">
        <v>217</v>
      </c>
      <c r="B128" s="2" t="s">
        <v>218</v>
      </c>
      <c r="C128" s="2" t="s">
        <v>218</v>
      </c>
      <c r="D128" s="2" t="s">
        <v>216</v>
      </c>
      <c r="E128" s="2"/>
      <c r="F128" s="2" t="s">
        <v>310</v>
      </c>
    </row>
    <row r="129" spans="1:6" ht="45" x14ac:dyDescent="0.25">
      <c r="A129" s="2" t="s">
        <v>219</v>
      </c>
      <c r="B129" s="2" t="s">
        <v>220</v>
      </c>
      <c r="C129" s="2" t="s">
        <v>220</v>
      </c>
      <c r="D129" s="2" t="s">
        <v>221</v>
      </c>
      <c r="E129" s="2" t="s">
        <v>222</v>
      </c>
      <c r="F129" s="2" t="s">
        <v>309</v>
      </c>
    </row>
    <row r="130" spans="1:6" x14ac:dyDescent="0.25">
      <c r="A130" s="2" t="s">
        <v>223</v>
      </c>
      <c r="B130" s="2" t="s">
        <v>223</v>
      </c>
      <c r="C130" s="2" t="s">
        <v>68</v>
      </c>
      <c r="D130" s="2" t="s">
        <v>69</v>
      </c>
      <c r="E130" s="2"/>
      <c r="F130" s="2" t="s">
        <v>298</v>
      </c>
    </row>
    <row r="131" spans="1:6" x14ac:dyDescent="0.25">
      <c r="A131" s="2" t="s">
        <v>224</v>
      </c>
      <c r="B131" s="2" t="s">
        <v>225</v>
      </c>
      <c r="C131" s="2" t="s">
        <v>226</v>
      </c>
      <c r="D131" s="2" t="s">
        <v>226</v>
      </c>
      <c r="E131" s="2" t="s">
        <v>227</v>
      </c>
      <c r="F131" s="2" t="s">
        <v>298</v>
      </c>
    </row>
    <row r="132" spans="1:6" x14ac:dyDescent="0.25">
      <c r="A132" s="2" t="s">
        <v>228</v>
      </c>
      <c r="B132" s="2" t="s">
        <v>229</v>
      </c>
      <c r="C132" s="2" t="s">
        <v>226</v>
      </c>
      <c r="D132" s="2" t="s">
        <v>226</v>
      </c>
      <c r="E132" s="2" t="s">
        <v>227</v>
      </c>
      <c r="F132" s="2" t="s">
        <v>298</v>
      </c>
    </row>
  </sheetData>
  <autoFilter ref="A1:F13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E9" sqref="E9"/>
    </sheetView>
  </sheetViews>
  <sheetFormatPr defaultRowHeight="15" x14ac:dyDescent="0.25"/>
  <cols>
    <col min="1" max="1" width="18.28515625" bestFit="1" customWidth="1"/>
    <col min="2" max="2" width="21.5703125" bestFit="1" customWidth="1"/>
  </cols>
  <sheetData>
    <row r="1" spans="1:2" x14ac:dyDescent="0.25">
      <c r="A1" s="19" t="s">
        <v>337</v>
      </c>
      <c r="B1" t="s">
        <v>339</v>
      </c>
    </row>
    <row r="2" spans="1:2" x14ac:dyDescent="0.25">
      <c r="A2" s="20" t="s">
        <v>298</v>
      </c>
      <c r="B2" s="21">
        <v>14</v>
      </c>
    </row>
    <row r="3" spans="1:2" x14ac:dyDescent="0.25">
      <c r="A3" s="20" t="s">
        <v>314</v>
      </c>
      <c r="B3" s="21">
        <v>1</v>
      </c>
    </row>
    <row r="4" spans="1:2" x14ac:dyDescent="0.25">
      <c r="A4" s="20" t="s">
        <v>285</v>
      </c>
      <c r="B4" s="21">
        <v>8</v>
      </c>
    </row>
    <row r="5" spans="1:2" x14ac:dyDescent="0.25">
      <c r="A5" s="20" t="s">
        <v>442</v>
      </c>
      <c r="B5" s="21">
        <v>3</v>
      </c>
    </row>
    <row r="6" spans="1:2" x14ac:dyDescent="0.25">
      <c r="A6" s="20" t="s">
        <v>293</v>
      </c>
      <c r="B6" s="21">
        <v>4</v>
      </c>
    </row>
    <row r="7" spans="1:2" x14ac:dyDescent="0.25">
      <c r="A7" s="20" t="s">
        <v>290</v>
      </c>
      <c r="B7" s="21">
        <v>1</v>
      </c>
    </row>
    <row r="8" spans="1:2" x14ac:dyDescent="0.25">
      <c r="A8" s="20" t="s">
        <v>281</v>
      </c>
      <c r="B8" s="21">
        <v>2</v>
      </c>
    </row>
    <row r="9" spans="1:2" x14ac:dyDescent="0.25">
      <c r="A9" s="20" t="s">
        <v>280</v>
      </c>
      <c r="B9" s="21">
        <v>2</v>
      </c>
    </row>
    <row r="10" spans="1:2" x14ac:dyDescent="0.25">
      <c r="A10" s="20" t="s">
        <v>296</v>
      </c>
      <c r="B10" s="21">
        <v>2</v>
      </c>
    </row>
    <row r="11" spans="1:2" x14ac:dyDescent="0.25">
      <c r="A11" s="20" t="s">
        <v>282</v>
      </c>
      <c r="B11" s="21">
        <v>4</v>
      </c>
    </row>
    <row r="12" spans="1:2" x14ac:dyDescent="0.25">
      <c r="A12" s="20" t="s">
        <v>284</v>
      </c>
      <c r="B12" s="21">
        <v>2</v>
      </c>
    </row>
    <row r="13" spans="1:2" x14ac:dyDescent="0.25">
      <c r="A13" s="20" t="s">
        <v>292</v>
      </c>
      <c r="B13" s="21">
        <v>2</v>
      </c>
    </row>
    <row r="14" spans="1:2" x14ac:dyDescent="0.25">
      <c r="A14" s="20" t="s">
        <v>336</v>
      </c>
      <c r="B14" s="21">
        <v>1</v>
      </c>
    </row>
    <row r="15" spans="1:2" x14ac:dyDescent="0.25">
      <c r="A15" s="20" t="s">
        <v>295</v>
      </c>
      <c r="B15" s="21">
        <v>2</v>
      </c>
    </row>
    <row r="16" spans="1:2" x14ac:dyDescent="0.25">
      <c r="A16" s="20" t="s">
        <v>294</v>
      </c>
      <c r="B16" s="21">
        <v>4</v>
      </c>
    </row>
    <row r="17" spans="1:2" x14ac:dyDescent="0.25">
      <c r="A17" s="20" t="s">
        <v>291</v>
      </c>
      <c r="B17" s="21">
        <v>2</v>
      </c>
    </row>
    <row r="18" spans="1:2" x14ac:dyDescent="0.25">
      <c r="A18" s="20" t="s">
        <v>297</v>
      </c>
      <c r="B18" s="21">
        <v>2</v>
      </c>
    </row>
    <row r="19" spans="1:2" x14ac:dyDescent="0.25">
      <c r="A19" s="20" t="s">
        <v>286</v>
      </c>
      <c r="B19" s="21">
        <v>1</v>
      </c>
    </row>
    <row r="20" spans="1:2" x14ac:dyDescent="0.25">
      <c r="A20" s="20" t="s">
        <v>304</v>
      </c>
      <c r="B20" s="21">
        <v>2</v>
      </c>
    </row>
    <row r="21" spans="1:2" x14ac:dyDescent="0.25">
      <c r="A21" s="20" t="s">
        <v>303</v>
      </c>
      <c r="B21" s="21">
        <v>2</v>
      </c>
    </row>
    <row r="22" spans="1:2" x14ac:dyDescent="0.25">
      <c r="A22" s="20" t="s">
        <v>301</v>
      </c>
      <c r="B22" s="21">
        <v>1</v>
      </c>
    </row>
    <row r="23" spans="1:2" x14ac:dyDescent="0.25">
      <c r="A23" s="20" t="s">
        <v>302</v>
      </c>
      <c r="B23" s="21">
        <v>1</v>
      </c>
    </row>
    <row r="24" spans="1:2" x14ac:dyDescent="0.25">
      <c r="A24" s="20" t="s">
        <v>311</v>
      </c>
      <c r="B24" s="21">
        <v>1</v>
      </c>
    </row>
    <row r="25" spans="1:2" x14ac:dyDescent="0.25">
      <c r="A25" s="20" t="s">
        <v>310</v>
      </c>
      <c r="B25" s="21">
        <v>1</v>
      </c>
    </row>
    <row r="26" spans="1:2" x14ac:dyDescent="0.25">
      <c r="A26" s="20" t="s">
        <v>309</v>
      </c>
      <c r="B26" s="21">
        <v>1</v>
      </c>
    </row>
    <row r="27" spans="1:2" x14ac:dyDescent="0.25">
      <c r="A27" s="20" t="s">
        <v>305</v>
      </c>
      <c r="B27" s="21">
        <v>1</v>
      </c>
    </row>
    <row r="28" spans="1:2" x14ac:dyDescent="0.25">
      <c r="A28" s="20" t="s">
        <v>317</v>
      </c>
      <c r="B28" s="21">
        <v>2</v>
      </c>
    </row>
    <row r="29" spans="1:2" x14ac:dyDescent="0.25">
      <c r="A29" s="20" t="s">
        <v>316</v>
      </c>
      <c r="B29" s="21">
        <v>2</v>
      </c>
    </row>
    <row r="30" spans="1:2" x14ac:dyDescent="0.25">
      <c r="A30" s="20" t="s">
        <v>318</v>
      </c>
      <c r="B30" s="21">
        <v>1</v>
      </c>
    </row>
    <row r="31" spans="1:2" x14ac:dyDescent="0.25">
      <c r="A31" s="20" t="s">
        <v>289</v>
      </c>
      <c r="B31" s="21">
        <v>1</v>
      </c>
    </row>
    <row r="32" spans="1:2" x14ac:dyDescent="0.25">
      <c r="A32" s="20" t="s">
        <v>315</v>
      </c>
      <c r="B32" s="21">
        <v>1</v>
      </c>
    </row>
    <row r="33" spans="1:2" x14ac:dyDescent="0.25">
      <c r="A33" s="20" t="s">
        <v>313</v>
      </c>
      <c r="B33" s="21">
        <v>3</v>
      </c>
    </row>
    <row r="34" spans="1:2" x14ac:dyDescent="0.25">
      <c r="A34" s="20" t="s">
        <v>306</v>
      </c>
      <c r="B34" s="21">
        <v>6</v>
      </c>
    </row>
    <row r="35" spans="1:2" x14ac:dyDescent="0.25">
      <c r="A35" s="20" t="s">
        <v>307</v>
      </c>
      <c r="B35" s="21">
        <v>1</v>
      </c>
    </row>
    <row r="36" spans="1:2" x14ac:dyDescent="0.25">
      <c r="A36" s="20" t="s">
        <v>312</v>
      </c>
      <c r="B36" s="21">
        <v>1</v>
      </c>
    </row>
    <row r="37" spans="1:2" x14ac:dyDescent="0.25">
      <c r="A37" s="20" t="s">
        <v>331</v>
      </c>
      <c r="B37" s="21">
        <v>3</v>
      </c>
    </row>
    <row r="38" spans="1:2" x14ac:dyDescent="0.25">
      <c r="A38" s="20" t="s">
        <v>324</v>
      </c>
      <c r="B38" s="21">
        <v>5</v>
      </c>
    </row>
    <row r="39" spans="1:2" x14ac:dyDescent="0.25">
      <c r="A39" s="20" t="s">
        <v>326</v>
      </c>
      <c r="B39" s="21">
        <v>3</v>
      </c>
    </row>
    <row r="40" spans="1:2" x14ac:dyDescent="0.25">
      <c r="A40" s="20" t="s">
        <v>328</v>
      </c>
      <c r="B40" s="21">
        <v>1</v>
      </c>
    </row>
    <row r="41" spans="1:2" x14ac:dyDescent="0.25">
      <c r="A41" s="20" t="s">
        <v>330</v>
      </c>
      <c r="B41" s="21">
        <v>2</v>
      </c>
    </row>
    <row r="42" spans="1:2" x14ac:dyDescent="0.25">
      <c r="A42" s="20" t="s">
        <v>322</v>
      </c>
      <c r="B42" s="21">
        <v>11</v>
      </c>
    </row>
    <row r="43" spans="1:2" x14ac:dyDescent="0.25">
      <c r="A43" s="20" t="s">
        <v>323</v>
      </c>
      <c r="B43" s="21">
        <v>2</v>
      </c>
    </row>
    <row r="44" spans="1:2" x14ac:dyDescent="0.25">
      <c r="A44" s="20" t="s">
        <v>320</v>
      </c>
      <c r="B44" s="21">
        <v>6</v>
      </c>
    </row>
    <row r="45" spans="1:2" x14ac:dyDescent="0.25">
      <c r="A45" s="20" t="s">
        <v>334</v>
      </c>
      <c r="B45" s="21">
        <v>2</v>
      </c>
    </row>
    <row r="46" spans="1:2" x14ac:dyDescent="0.25">
      <c r="A46" s="20" t="s">
        <v>333</v>
      </c>
      <c r="B46" s="21">
        <v>1</v>
      </c>
    </row>
    <row r="47" spans="1:2" x14ac:dyDescent="0.25">
      <c r="A47" s="20" t="s">
        <v>327</v>
      </c>
      <c r="B47" s="21">
        <v>1</v>
      </c>
    </row>
    <row r="48" spans="1:2" x14ac:dyDescent="0.25">
      <c r="A48" s="20" t="s">
        <v>321</v>
      </c>
      <c r="B48" s="21">
        <v>1</v>
      </c>
    </row>
    <row r="49" spans="1:2" x14ac:dyDescent="0.25">
      <c r="A49" s="20" t="s">
        <v>319</v>
      </c>
      <c r="B49" s="21">
        <v>3</v>
      </c>
    </row>
    <row r="50" spans="1:2" x14ac:dyDescent="0.25">
      <c r="A50" s="20" t="s">
        <v>329</v>
      </c>
      <c r="B50" s="21">
        <v>1</v>
      </c>
    </row>
    <row r="51" spans="1:2" x14ac:dyDescent="0.25">
      <c r="A51" s="20" t="s">
        <v>325</v>
      </c>
      <c r="B51" s="21">
        <v>2</v>
      </c>
    </row>
    <row r="52" spans="1:2" x14ac:dyDescent="0.25">
      <c r="A52" s="20" t="s">
        <v>332</v>
      </c>
      <c r="B52" s="21">
        <v>1</v>
      </c>
    </row>
    <row r="53" spans="1:2" x14ac:dyDescent="0.25">
      <c r="A53" s="20" t="s">
        <v>308</v>
      </c>
      <c r="B53" s="21">
        <v>1</v>
      </c>
    </row>
    <row r="54" spans="1:2" x14ac:dyDescent="0.25">
      <c r="A54" s="20" t="s">
        <v>338</v>
      </c>
      <c r="B54" s="21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1.5703125" style="3" customWidth="1"/>
    <col min="2" max="2" width="30.42578125" style="3" customWidth="1"/>
    <col min="3" max="3" width="25.28515625" style="3" customWidth="1"/>
    <col min="4" max="5" width="11.85546875" style="3" customWidth="1"/>
    <col min="6" max="6" width="14.42578125" style="3" customWidth="1"/>
    <col min="7" max="7" width="11.140625" style="3" customWidth="1"/>
  </cols>
  <sheetData>
    <row r="1" spans="1:7" x14ac:dyDescent="0.25">
      <c r="A1" s="9" t="s">
        <v>340</v>
      </c>
      <c r="B1" s="9" t="s">
        <v>341</v>
      </c>
      <c r="C1" s="9" t="s">
        <v>342</v>
      </c>
      <c r="D1" s="9" t="s">
        <v>343</v>
      </c>
      <c r="E1" s="9" t="s">
        <v>344</v>
      </c>
      <c r="F1" s="9" t="s">
        <v>345</v>
      </c>
      <c r="G1" s="9" t="s">
        <v>346</v>
      </c>
    </row>
    <row r="2" spans="1:7" x14ac:dyDescent="0.25">
      <c r="A2" s="15" t="s">
        <v>314</v>
      </c>
      <c r="B2" s="3" t="s">
        <v>348</v>
      </c>
      <c r="C2" s="15" t="s">
        <v>347</v>
      </c>
      <c r="D2" s="15">
        <v>1</v>
      </c>
      <c r="E2" s="15">
        <f>(5*D2)</f>
        <v>5</v>
      </c>
      <c r="F2" s="15">
        <f>IF(G2=0,E2+1,ROUNDUP(E2*1.5,0))</f>
        <v>6</v>
      </c>
      <c r="G2" s="15">
        <v>0</v>
      </c>
    </row>
    <row r="3" spans="1:7" x14ac:dyDescent="0.25">
      <c r="A3" s="15" t="s">
        <v>285</v>
      </c>
      <c r="B3" s="15" t="s">
        <v>441</v>
      </c>
      <c r="C3" s="15" t="s">
        <v>365</v>
      </c>
      <c r="D3" s="15">
        <v>8</v>
      </c>
      <c r="E3" s="18">
        <f t="shared" ref="E3:E51" si="0">(5*D3)</f>
        <v>40</v>
      </c>
      <c r="F3" s="18">
        <f t="shared" ref="F3:F51" si="1">IF(G3=0,E3+1,ROUNDUP(E3*1.5,0))</f>
        <v>60</v>
      </c>
      <c r="G3" s="15">
        <v>1</v>
      </c>
    </row>
    <row r="4" spans="1:7" x14ac:dyDescent="0.25">
      <c r="A4" s="15" t="s">
        <v>442</v>
      </c>
      <c r="B4" s="15" t="s">
        <v>440</v>
      </c>
      <c r="C4" s="15" t="s">
        <v>364</v>
      </c>
      <c r="D4" s="15">
        <v>3</v>
      </c>
      <c r="E4" s="18">
        <f t="shared" si="0"/>
        <v>15</v>
      </c>
      <c r="F4" s="18">
        <f t="shared" si="1"/>
        <v>23</v>
      </c>
      <c r="G4" s="15">
        <v>1</v>
      </c>
    </row>
    <row r="5" spans="1:7" x14ac:dyDescent="0.25">
      <c r="A5" s="15" t="s">
        <v>293</v>
      </c>
      <c r="B5" s="15" t="s">
        <v>439</v>
      </c>
      <c r="C5" s="15" t="s">
        <v>366</v>
      </c>
      <c r="D5" s="15">
        <v>4</v>
      </c>
      <c r="E5" s="18">
        <f t="shared" si="0"/>
        <v>20</v>
      </c>
      <c r="F5" s="18">
        <f t="shared" si="1"/>
        <v>30</v>
      </c>
      <c r="G5" s="15">
        <v>1</v>
      </c>
    </row>
    <row r="6" spans="1:7" x14ac:dyDescent="0.25">
      <c r="A6" s="15" t="s">
        <v>290</v>
      </c>
      <c r="B6" s="15" t="s">
        <v>368</v>
      </c>
      <c r="C6" s="15" t="s">
        <v>367</v>
      </c>
      <c r="D6" s="15">
        <v>1</v>
      </c>
      <c r="E6" s="18">
        <f t="shared" si="0"/>
        <v>5</v>
      </c>
      <c r="F6" s="18">
        <f t="shared" si="1"/>
        <v>8</v>
      </c>
      <c r="G6" s="15">
        <v>1</v>
      </c>
    </row>
    <row r="7" spans="1:7" x14ac:dyDescent="0.25">
      <c r="A7" s="15" t="s">
        <v>281</v>
      </c>
      <c r="B7" s="15" t="s">
        <v>370</v>
      </c>
      <c r="C7" s="15" t="s">
        <v>369</v>
      </c>
      <c r="D7" s="15">
        <v>2</v>
      </c>
      <c r="E7" s="18">
        <f t="shared" si="0"/>
        <v>10</v>
      </c>
      <c r="F7" s="18">
        <f t="shared" si="1"/>
        <v>15</v>
      </c>
      <c r="G7" s="15">
        <v>1</v>
      </c>
    </row>
    <row r="8" spans="1:7" x14ac:dyDescent="0.25">
      <c r="A8" s="15" t="s">
        <v>280</v>
      </c>
      <c r="B8" s="15" t="s">
        <v>438</v>
      </c>
      <c r="C8" s="15" t="s">
        <v>371</v>
      </c>
      <c r="D8" s="15">
        <v>2</v>
      </c>
      <c r="E8" s="18">
        <f t="shared" si="0"/>
        <v>10</v>
      </c>
      <c r="F8" s="18">
        <f t="shared" si="1"/>
        <v>15</v>
      </c>
      <c r="G8" s="15">
        <v>1</v>
      </c>
    </row>
    <row r="9" spans="1:7" x14ac:dyDescent="0.25">
      <c r="A9" s="15" t="s">
        <v>296</v>
      </c>
      <c r="B9" s="15" t="s">
        <v>373</v>
      </c>
      <c r="C9" s="15" t="s">
        <v>372</v>
      </c>
      <c r="D9" s="15">
        <v>2</v>
      </c>
      <c r="E9" s="18">
        <f t="shared" si="0"/>
        <v>10</v>
      </c>
      <c r="F9" s="18">
        <f t="shared" si="1"/>
        <v>15</v>
      </c>
      <c r="G9" s="15">
        <v>1</v>
      </c>
    </row>
    <row r="10" spans="1:7" x14ac:dyDescent="0.25">
      <c r="A10" s="15" t="s">
        <v>282</v>
      </c>
      <c r="B10" s="15" t="s">
        <v>437</v>
      </c>
      <c r="C10" s="15" t="s">
        <v>374</v>
      </c>
      <c r="D10" s="15">
        <v>4</v>
      </c>
      <c r="E10" s="18">
        <f t="shared" si="0"/>
        <v>20</v>
      </c>
      <c r="F10" s="18">
        <f t="shared" si="1"/>
        <v>30</v>
      </c>
      <c r="G10" s="15">
        <v>1</v>
      </c>
    </row>
    <row r="11" spans="1:7" x14ac:dyDescent="0.25">
      <c r="A11" s="15" t="s">
        <v>284</v>
      </c>
      <c r="B11" s="15" t="s">
        <v>436</v>
      </c>
      <c r="C11" s="15" t="s">
        <v>375</v>
      </c>
      <c r="D11" s="15">
        <v>4</v>
      </c>
      <c r="E11" s="18">
        <f t="shared" si="0"/>
        <v>20</v>
      </c>
      <c r="F11" s="18">
        <f t="shared" si="1"/>
        <v>30</v>
      </c>
      <c r="G11" s="15">
        <v>1</v>
      </c>
    </row>
    <row r="12" spans="1:7" x14ac:dyDescent="0.25">
      <c r="A12" s="15" t="s">
        <v>336</v>
      </c>
      <c r="B12" s="15" t="s">
        <v>435</v>
      </c>
      <c r="C12" s="15" t="s">
        <v>376</v>
      </c>
      <c r="D12" s="15">
        <v>1</v>
      </c>
      <c r="E12" s="18">
        <f t="shared" si="0"/>
        <v>5</v>
      </c>
      <c r="F12" s="18">
        <f t="shared" si="1"/>
        <v>8</v>
      </c>
      <c r="G12" s="15">
        <v>1</v>
      </c>
    </row>
    <row r="13" spans="1:7" x14ac:dyDescent="0.25">
      <c r="A13" s="15" t="s">
        <v>295</v>
      </c>
      <c r="B13" s="15" t="s">
        <v>378</v>
      </c>
      <c r="C13" s="15" t="s">
        <v>377</v>
      </c>
      <c r="D13" s="15">
        <v>2</v>
      </c>
      <c r="E13" s="18">
        <f t="shared" si="0"/>
        <v>10</v>
      </c>
      <c r="F13" s="18">
        <f t="shared" si="1"/>
        <v>15</v>
      </c>
      <c r="G13" s="15">
        <v>1</v>
      </c>
    </row>
    <row r="14" spans="1:7" x14ac:dyDescent="0.25">
      <c r="A14" s="15" t="s">
        <v>294</v>
      </c>
      <c r="B14" s="15" t="s">
        <v>380</v>
      </c>
      <c r="C14" s="15" t="s">
        <v>379</v>
      </c>
      <c r="D14" s="15">
        <v>4</v>
      </c>
      <c r="E14" s="18">
        <f t="shared" si="0"/>
        <v>20</v>
      </c>
      <c r="F14" s="18">
        <f t="shared" si="1"/>
        <v>30</v>
      </c>
      <c r="G14" s="15">
        <v>1</v>
      </c>
    </row>
    <row r="15" spans="1:7" x14ac:dyDescent="0.25">
      <c r="A15" s="15" t="s">
        <v>291</v>
      </c>
      <c r="B15" s="15" t="s">
        <v>434</v>
      </c>
      <c r="C15" s="15" t="s">
        <v>381</v>
      </c>
      <c r="D15" s="15">
        <v>2</v>
      </c>
      <c r="E15" s="18">
        <f t="shared" si="0"/>
        <v>10</v>
      </c>
      <c r="F15" s="18">
        <f t="shared" si="1"/>
        <v>15</v>
      </c>
      <c r="G15" s="15">
        <v>1</v>
      </c>
    </row>
    <row r="16" spans="1:7" x14ac:dyDescent="0.25">
      <c r="A16" s="15" t="s">
        <v>297</v>
      </c>
      <c r="B16" s="15" t="s">
        <v>383</v>
      </c>
      <c r="C16" s="15" t="s">
        <v>382</v>
      </c>
      <c r="D16" s="15">
        <v>2</v>
      </c>
      <c r="E16" s="18">
        <f t="shared" si="0"/>
        <v>10</v>
      </c>
      <c r="F16" s="18">
        <f t="shared" si="1"/>
        <v>15</v>
      </c>
      <c r="G16" s="15">
        <v>1</v>
      </c>
    </row>
    <row r="17" spans="1:7" x14ac:dyDescent="0.25">
      <c r="A17" s="15" t="s">
        <v>286</v>
      </c>
      <c r="B17" s="15" t="s">
        <v>349</v>
      </c>
      <c r="C17" s="15" t="s">
        <v>21</v>
      </c>
      <c r="D17" s="15">
        <v>1</v>
      </c>
      <c r="E17" s="18">
        <f t="shared" si="0"/>
        <v>5</v>
      </c>
      <c r="F17" s="18">
        <f t="shared" si="1"/>
        <v>6</v>
      </c>
      <c r="G17" s="15">
        <v>0</v>
      </c>
    </row>
    <row r="18" spans="1:7" x14ac:dyDescent="0.25">
      <c r="A18" s="15" t="s">
        <v>304</v>
      </c>
      <c r="B18" s="15" t="s">
        <v>355</v>
      </c>
      <c r="C18" s="15" t="s">
        <v>354</v>
      </c>
      <c r="D18" s="15">
        <v>2</v>
      </c>
      <c r="E18" s="18">
        <f t="shared" si="0"/>
        <v>10</v>
      </c>
      <c r="F18" s="18">
        <f t="shared" si="1"/>
        <v>11</v>
      </c>
      <c r="G18" s="15">
        <v>0</v>
      </c>
    </row>
    <row r="19" spans="1:7" x14ac:dyDescent="0.25">
      <c r="A19" s="15" t="s">
        <v>303</v>
      </c>
      <c r="B19" s="15" t="s">
        <v>388</v>
      </c>
      <c r="C19" s="15" t="s">
        <v>352</v>
      </c>
      <c r="D19" s="15">
        <v>2</v>
      </c>
      <c r="E19" s="18">
        <f t="shared" si="0"/>
        <v>10</v>
      </c>
      <c r="F19" s="18">
        <f t="shared" si="1"/>
        <v>11</v>
      </c>
      <c r="G19" s="15">
        <v>0</v>
      </c>
    </row>
    <row r="20" spans="1:7" x14ac:dyDescent="0.25">
      <c r="A20" s="15" t="s">
        <v>301</v>
      </c>
      <c r="B20" s="15" t="s">
        <v>433</v>
      </c>
      <c r="C20" s="15" t="s">
        <v>353</v>
      </c>
      <c r="D20" s="15">
        <v>1</v>
      </c>
      <c r="E20" s="18">
        <f t="shared" si="0"/>
        <v>5</v>
      </c>
      <c r="F20" s="18">
        <f t="shared" si="1"/>
        <v>6</v>
      </c>
      <c r="G20" s="15">
        <v>0</v>
      </c>
    </row>
    <row r="21" spans="1:7" x14ac:dyDescent="0.25">
      <c r="A21" s="15" t="s">
        <v>302</v>
      </c>
      <c r="B21" s="15" t="s">
        <v>432</v>
      </c>
      <c r="C21" s="15" t="s">
        <v>389</v>
      </c>
      <c r="D21" s="15">
        <v>1</v>
      </c>
      <c r="E21" s="18">
        <f t="shared" si="0"/>
        <v>5</v>
      </c>
      <c r="F21" s="18">
        <f t="shared" si="1"/>
        <v>6</v>
      </c>
      <c r="G21" s="15">
        <v>0</v>
      </c>
    </row>
    <row r="22" spans="1:7" x14ac:dyDescent="0.25">
      <c r="A22" s="15" t="s">
        <v>311</v>
      </c>
      <c r="B22" s="15" t="s">
        <v>431</v>
      </c>
      <c r="C22" s="15" t="s">
        <v>215</v>
      </c>
      <c r="D22" s="15">
        <v>1</v>
      </c>
      <c r="E22" s="18">
        <f t="shared" si="0"/>
        <v>5</v>
      </c>
      <c r="F22" s="18">
        <f t="shared" si="1"/>
        <v>6</v>
      </c>
      <c r="G22" s="15">
        <v>0</v>
      </c>
    </row>
    <row r="23" spans="1:7" x14ac:dyDescent="0.25">
      <c r="A23" s="15" t="s">
        <v>310</v>
      </c>
      <c r="B23" s="15" t="s">
        <v>430</v>
      </c>
      <c r="C23" s="15" t="s">
        <v>218</v>
      </c>
      <c r="D23" s="15">
        <v>1</v>
      </c>
      <c r="E23" s="18">
        <f t="shared" si="0"/>
        <v>5</v>
      </c>
      <c r="F23" s="18">
        <f t="shared" si="1"/>
        <v>6</v>
      </c>
      <c r="G23" s="15">
        <v>0</v>
      </c>
    </row>
    <row r="24" spans="1:7" x14ac:dyDescent="0.25">
      <c r="A24" s="15" t="s">
        <v>309</v>
      </c>
      <c r="B24" s="15" t="s">
        <v>429</v>
      </c>
      <c r="C24" s="15" t="s">
        <v>356</v>
      </c>
      <c r="D24" s="15">
        <v>1</v>
      </c>
      <c r="E24" s="18">
        <f t="shared" si="0"/>
        <v>5</v>
      </c>
      <c r="F24" s="18">
        <f t="shared" si="1"/>
        <v>6</v>
      </c>
      <c r="G24" s="15">
        <v>0</v>
      </c>
    </row>
    <row r="25" spans="1:7" x14ac:dyDescent="0.25">
      <c r="A25" s="15" t="s">
        <v>305</v>
      </c>
      <c r="B25" s="15" t="s">
        <v>428</v>
      </c>
      <c r="C25" s="15" t="s">
        <v>351</v>
      </c>
      <c r="D25" s="15">
        <v>1</v>
      </c>
      <c r="E25" s="18">
        <f t="shared" si="0"/>
        <v>5</v>
      </c>
      <c r="F25" s="18">
        <f t="shared" si="1"/>
        <v>6</v>
      </c>
      <c r="G25" s="15">
        <v>0</v>
      </c>
    </row>
    <row r="26" spans="1:7" x14ac:dyDescent="0.25">
      <c r="A26" s="15" t="s">
        <v>317</v>
      </c>
      <c r="B26" s="15" t="s">
        <v>384</v>
      </c>
      <c r="C26" s="15" t="s">
        <v>385</v>
      </c>
      <c r="D26" s="15">
        <v>2</v>
      </c>
      <c r="E26" s="18">
        <f t="shared" si="0"/>
        <v>10</v>
      </c>
      <c r="F26" s="18">
        <f t="shared" si="1"/>
        <v>15</v>
      </c>
      <c r="G26" s="15">
        <v>1</v>
      </c>
    </row>
    <row r="27" spans="1:7" x14ac:dyDescent="0.25">
      <c r="A27" s="15" t="s">
        <v>316</v>
      </c>
      <c r="B27" s="15" t="s">
        <v>427</v>
      </c>
      <c r="C27" s="15" t="s">
        <v>386</v>
      </c>
      <c r="D27" s="15">
        <v>2</v>
      </c>
      <c r="E27" s="18">
        <f t="shared" si="0"/>
        <v>10</v>
      </c>
      <c r="F27" s="18">
        <f t="shared" si="1"/>
        <v>15</v>
      </c>
      <c r="G27" s="15">
        <v>1</v>
      </c>
    </row>
    <row r="28" spans="1:7" x14ac:dyDescent="0.25">
      <c r="A28" s="15" t="s">
        <v>318</v>
      </c>
      <c r="B28" s="15" t="s">
        <v>426</v>
      </c>
      <c r="C28" s="15" t="s">
        <v>387</v>
      </c>
      <c r="D28" s="15">
        <v>1</v>
      </c>
      <c r="E28" s="18">
        <f t="shared" si="0"/>
        <v>5</v>
      </c>
      <c r="F28" s="18">
        <f t="shared" si="1"/>
        <v>8</v>
      </c>
      <c r="G28" s="15">
        <v>1</v>
      </c>
    </row>
    <row r="29" spans="1:7" x14ac:dyDescent="0.25">
      <c r="A29" s="15" t="s">
        <v>289</v>
      </c>
      <c r="B29" s="15" t="s">
        <v>357</v>
      </c>
      <c r="C29" s="15" t="s">
        <v>100</v>
      </c>
      <c r="D29" s="15">
        <v>1</v>
      </c>
      <c r="E29" s="18">
        <f t="shared" si="0"/>
        <v>5</v>
      </c>
      <c r="F29" s="18">
        <f t="shared" si="1"/>
        <v>6</v>
      </c>
      <c r="G29" s="15">
        <v>0</v>
      </c>
    </row>
    <row r="30" spans="1:7" x14ac:dyDescent="0.25">
      <c r="A30" s="15" t="s">
        <v>315</v>
      </c>
      <c r="B30" s="15" t="s">
        <v>350</v>
      </c>
      <c r="C30" s="15" t="s">
        <v>112</v>
      </c>
      <c r="D30" s="15">
        <v>1</v>
      </c>
      <c r="E30" s="18">
        <f t="shared" si="0"/>
        <v>5</v>
      </c>
      <c r="F30" s="18">
        <f t="shared" si="1"/>
        <v>6</v>
      </c>
      <c r="G30" s="15">
        <v>0</v>
      </c>
    </row>
    <row r="31" spans="1:7" x14ac:dyDescent="0.25">
      <c r="A31" s="15" t="s">
        <v>313</v>
      </c>
      <c r="B31" s="15" t="s">
        <v>412</v>
      </c>
      <c r="C31" s="15" t="s">
        <v>413</v>
      </c>
      <c r="D31" s="15">
        <v>3</v>
      </c>
      <c r="E31" s="18">
        <f t="shared" si="0"/>
        <v>15</v>
      </c>
      <c r="F31" s="18">
        <f t="shared" si="1"/>
        <v>16</v>
      </c>
      <c r="G31" s="15">
        <v>0</v>
      </c>
    </row>
    <row r="32" spans="1:7" x14ac:dyDescent="0.25">
      <c r="A32" s="15" t="s">
        <v>306</v>
      </c>
      <c r="B32" s="15" t="s">
        <v>358</v>
      </c>
      <c r="C32" s="15" t="s">
        <v>359</v>
      </c>
      <c r="D32" s="15">
        <v>6</v>
      </c>
      <c r="E32" s="18">
        <f t="shared" si="0"/>
        <v>30</v>
      </c>
      <c r="F32" s="18">
        <f t="shared" si="1"/>
        <v>31</v>
      </c>
      <c r="G32" s="15">
        <v>0</v>
      </c>
    </row>
    <row r="33" spans="1:7" x14ac:dyDescent="0.25">
      <c r="A33" s="15" t="s">
        <v>307</v>
      </c>
      <c r="B33" s="15" t="s">
        <v>360</v>
      </c>
      <c r="C33" s="15" t="s">
        <v>361</v>
      </c>
      <c r="D33" s="15">
        <v>1</v>
      </c>
      <c r="E33" s="18">
        <f t="shared" si="0"/>
        <v>5</v>
      </c>
      <c r="F33" s="18">
        <f t="shared" si="1"/>
        <v>6</v>
      </c>
      <c r="G33" s="15">
        <v>0</v>
      </c>
    </row>
    <row r="34" spans="1:7" x14ac:dyDescent="0.25">
      <c r="A34" s="15" t="s">
        <v>312</v>
      </c>
      <c r="B34" s="15" t="s">
        <v>363</v>
      </c>
      <c r="C34" s="15" t="s">
        <v>362</v>
      </c>
      <c r="D34" s="15">
        <v>1</v>
      </c>
      <c r="E34" s="18">
        <f t="shared" si="0"/>
        <v>5</v>
      </c>
      <c r="F34" s="18">
        <f t="shared" si="1"/>
        <v>6</v>
      </c>
      <c r="G34" s="15">
        <v>0</v>
      </c>
    </row>
    <row r="35" spans="1:7" x14ac:dyDescent="0.25">
      <c r="A35" s="15" t="s">
        <v>331</v>
      </c>
      <c r="B35" s="15" t="s">
        <v>393</v>
      </c>
      <c r="C35" s="15" t="s">
        <v>392</v>
      </c>
      <c r="D35" s="15">
        <v>3</v>
      </c>
      <c r="E35" s="18">
        <f t="shared" si="0"/>
        <v>15</v>
      </c>
      <c r="F35" s="18">
        <f t="shared" si="1"/>
        <v>23</v>
      </c>
      <c r="G35" s="15">
        <v>1</v>
      </c>
    </row>
    <row r="36" spans="1:7" x14ac:dyDescent="0.25">
      <c r="A36" s="15" t="s">
        <v>324</v>
      </c>
      <c r="B36" s="15" t="s">
        <v>425</v>
      </c>
      <c r="C36" s="15" t="s">
        <v>394</v>
      </c>
      <c r="D36" s="15">
        <v>5</v>
      </c>
      <c r="E36" s="18">
        <f t="shared" si="0"/>
        <v>25</v>
      </c>
      <c r="F36" s="18">
        <f t="shared" si="1"/>
        <v>38</v>
      </c>
      <c r="G36" s="15">
        <v>1</v>
      </c>
    </row>
    <row r="37" spans="1:7" x14ac:dyDescent="0.25">
      <c r="A37" s="15" t="s">
        <v>326</v>
      </c>
      <c r="B37" s="15" t="s">
        <v>396</v>
      </c>
      <c r="C37" s="15" t="s">
        <v>395</v>
      </c>
      <c r="D37" s="15">
        <v>3</v>
      </c>
      <c r="E37" s="18">
        <f t="shared" si="0"/>
        <v>15</v>
      </c>
      <c r="F37" s="18">
        <f t="shared" si="1"/>
        <v>23</v>
      </c>
      <c r="G37" s="15">
        <v>1</v>
      </c>
    </row>
    <row r="38" spans="1:7" x14ac:dyDescent="0.25">
      <c r="A38" s="15" t="s">
        <v>328</v>
      </c>
      <c r="B38" s="15" t="s">
        <v>424</v>
      </c>
      <c r="C38" s="15" t="s">
        <v>397</v>
      </c>
      <c r="D38" s="15">
        <v>1</v>
      </c>
      <c r="E38" s="18">
        <f t="shared" si="0"/>
        <v>5</v>
      </c>
      <c r="F38" s="18">
        <f t="shared" si="1"/>
        <v>8</v>
      </c>
      <c r="G38" s="15">
        <v>1</v>
      </c>
    </row>
    <row r="39" spans="1:7" x14ac:dyDescent="0.25">
      <c r="A39" s="15" t="s">
        <v>330</v>
      </c>
      <c r="B39" s="15" t="s">
        <v>423</v>
      </c>
      <c r="C39" s="15" t="s">
        <v>398</v>
      </c>
      <c r="D39" s="15">
        <v>2</v>
      </c>
      <c r="E39" s="18">
        <f t="shared" si="0"/>
        <v>10</v>
      </c>
      <c r="F39" s="18">
        <f t="shared" si="1"/>
        <v>15</v>
      </c>
      <c r="G39" s="15">
        <v>1</v>
      </c>
    </row>
    <row r="40" spans="1:7" x14ac:dyDescent="0.25">
      <c r="A40" s="15" t="s">
        <v>322</v>
      </c>
      <c r="B40" s="15" t="s">
        <v>422</v>
      </c>
      <c r="C40" s="15" t="s">
        <v>399</v>
      </c>
      <c r="D40" s="15">
        <v>11</v>
      </c>
      <c r="E40" s="18">
        <f t="shared" si="0"/>
        <v>55</v>
      </c>
      <c r="F40" s="18">
        <f t="shared" si="1"/>
        <v>83</v>
      </c>
      <c r="G40" s="15">
        <v>1</v>
      </c>
    </row>
    <row r="41" spans="1:7" x14ac:dyDescent="0.25">
      <c r="A41" s="15" t="s">
        <v>323</v>
      </c>
      <c r="B41" s="15" t="s">
        <v>421</v>
      </c>
      <c r="C41" s="15" t="s">
        <v>400</v>
      </c>
      <c r="D41" s="15">
        <v>2</v>
      </c>
      <c r="E41" s="18">
        <f t="shared" si="0"/>
        <v>10</v>
      </c>
      <c r="F41" s="18">
        <f t="shared" si="1"/>
        <v>15</v>
      </c>
      <c r="G41" s="15">
        <v>1</v>
      </c>
    </row>
    <row r="42" spans="1:7" x14ac:dyDescent="0.25">
      <c r="A42" s="15" t="s">
        <v>320</v>
      </c>
      <c r="B42" s="15" t="s">
        <v>420</v>
      </c>
      <c r="C42" s="15" t="s">
        <v>401</v>
      </c>
      <c r="D42" s="15">
        <v>6</v>
      </c>
      <c r="E42" s="18">
        <f t="shared" si="0"/>
        <v>30</v>
      </c>
      <c r="F42" s="18">
        <f t="shared" si="1"/>
        <v>45</v>
      </c>
      <c r="G42" s="15">
        <v>1</v>
      </c>
    </row>
    <row r="43" spans="1:7" x14ac:dyDescent="0.25">
      <c r="A43" s="15" t="s">
        <v>334</v>
      </c>
      <c r="B43" s="15" t="s">
        <v>419</v>
      </c>
      <c r="C43" s="15" t="s">
        <v>402</v>
      </c>
      <c r="D43" s="15">
        <v>2</v>
      </c>
      <c r="E43" s="18">
        <f t="shared" si="0"/>
        <v>10</v>
      </c>
      <c r="F43" s="18">
        <f t="shared" si="1"/>
        <v>15</v>
      </c>
      <c r="G43" s="15">
        <v>1</v>
      </c>
    </row>
    <row r="44" spans="1:7" x14ac:dyDescent="0.25">
      <c r="A44" s="15" t="s">
        <v>333</v>
      </c>
      <c r="B44" s="15" t="s">
        <v>418</v>
      </c>
      <c r="C44" s="15" t="s">
        <v>403</v>
      </c>
      <c r="D44" s="15">
        <v>1</v>
      </c>
      <c r="E44" s="18">
        <f t="shared" si="0"/>
        <v>5</v>
      </c>
      <c r="F44" s="18">
        <f t="shared" si="1"/>
        <v>8</v>
      </c>
      <c r="G44" s="15">
        <v>1</v>
      </c>
    </row>
    <row r="45" spans="1:7" x14ac:dyDescent="0.25">
      <c r="A45" s="15" t="s">
        <v>327</v>
      </c>
      <c r="B45" s="15" t="s">
        <v>405</v>
      </c>
      <c r="C45" s="15" t="s">
        <v>404</v>
      </c>
      <c r="D45" s="15">
        <v>1</v>
      </c>
      <c r="E45" s="18">
        <f t="shared" si="0"/>
        <v>5</v>
      </c>
      <c r="F45" s="18">
        <f t="shared" si="1"/>
        <v>8</v>
      </c>
      <c r="G45" s="15">
        <v>1</v>
      </c>
    </row>
    <row r="46" spans="1:7" x14ac:dyDescent="0.25">
      <c r="A46" s="15" t="s">
        <v>321</v>
      </c>
      <c r="B46" s="15" t="s">
        <v>417</v>
      </c>
      <c r="C46" s="15" t="s">
        <v>406</v>
      </c>
      <c r="D46" s="15">
        <v>1</v>
      </c>
      <c r="E46" s="18">
        <f t="shared" si="0"/>
        <v>5</v>
      </c>
      <c r="F46" s="18">
        <f t="shared" si="1"/>
        <v>8</v>
      </c>
      <c r="G46" s="15">
        <v>1</v>
      </c>
    </row>
    <row r="47" spans="1:7" x14ac:dyDescent="0.25">
      <c r="A47" s="15" t="s">
        <v>319</v>
      </c>
      <c r="B47" s="15" t="s">
        <v>408</v>
      </c>
      <c r="C47" s="15" t="s">
        <v>407</v>
      </c>
      <c r="D47" s="15">
        <v>3</v>
      </c>
      <c r="E47" s="18">
        <f t="shared" si="0"/>
        <v>15</v>
      </c>
      <c r="F47" s="18">
        <f t="shared" si="1"/>
        <v>23</v>
      </c>
      <c r="G47" s="15">
        <v>1</v>
      </c>
    </row>
    <row r="48" spans="1:7" x14ac:dyDescent="0.25">
      <c r="A48" s="15" t="s">
        <v>329</v>
      </c>
      <c r="B48" s="15" t="s">
        <v>416</v>
      </c>
      <c r="C48" s="15" t="s">
        <v>409</v>
      </c>
      <c r="D48" s="15">
        <v>1</v>
      </c>
      <c r="E48" s="18">
        <f t="shared" si="0"/>
        <v>5</v>
      </c>
      <c r="F48" s="18">
        <f t="shared" si="1"/>
        <v>8</v>
      </c>
      <c r="G48" s="15">
        <v>1</v>
      </c>
    </row>
    <row r="49" spans="1:7" x14ac:dyDescent="0.25">
      <c r="A49" s="15" t="s">
        <v>325</v>
      </c>
      <c r="B49" s="15" t="s">
        <v>415</v>
      </c>
      <c r="C49" s="15" t="s">
        <v>410</v>
      </c>
      <c r="D49" s="15">
        <v>2</v>
      </c>
      <c r="E49" s="18">
        <f t="shared" si="0"/>
        <v>10</v>
      </c>
      <c r="F49" s="18">
        <f t="shared" si="1"/>
        <v>15</v>
      </c>
      <c r="G49" s="15">
        <v>1</v>
      </c>
    </row>
    <row r="50" spans="1:7" x14ac:dyDescent="0.25">
      <c r="A50" s="15" t="s">
        <v>332</v>
      </c>
      <c r="B50" s="15" t="s">
        <v>414</v>
      </c>
      <c r="C50" s="15" t="s">
        <v>411</v>
      </c>
      <c r="D50" s="15">
        <v>1</v>
      </c>
      <c r="E50" s="18">
        <f t="shared" si="0"/>
        <v>5</v>
      </c>
      <c r="F50" s="18">
        <f t="shared" si="1"/>
        <v>8</v>
      </c>
      <c r="G50" s="15">
        <v>1</v>
      </c>
    </row>
    <row r="51" spans="1:7" x14ac:dyDescent="0.25">
      <c r="A51" s="15" t="s">
        <v>308</v>
      </c>
      <c r="B51" s="15" t="s">
        <v>391</v>
      </c>
      <c r="C51" s="15" t="s">
        <v>390</v>
      </c>
      <c r="D51" s="15">
        <v>1</v>
      </c>
      <c r="E51" s="18">
        <f t="shared" si="0"/>
        <v>5</v>
      </c>
      <c r="F51" s="18">
        <f t="shared" si="1"/>
        <v>6</v>
      </c>
      <c r="G51" s="1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2" max="3" width="24.85546875" customWidth="1"/>
    <col min="4" max="4" width="12.7109375" bestFit="1" customWidth="1"/>
  </cols>
  <sheetData>
    <row r="1" spans="1:4" x14ac:dyDescent="0.25">
      <c r="A1" s="16" t="s">
        <v>314</v>
      </c>
      <c r="B1" s="3" t="s">
        <v>348</v>
      </c>
      <c r="C1" s="16" t="s">
        <v>347</v>
      </c>
      <c r="D1" s="16">
        <v>6</v>
      </c>
    </row>
    <row r="2" spans="1:4" x14ac:dyDescent="0.25">
      <c r="A2" s="16" t="s">
        <v>285</v>
      </c>
      <c r="B2" s="16" t="s">
        <v>441</v>
      </c>
      <c r="C2" s="16" t="s">
        <v>365</v>
      </c>
      <c r="D2" s="16">
        <v>60</v>
      </c>
    </row>
    <row r="3" spans="1:4" x14ac:dyDescent="0.25">
      <c r="A3" s="16" t="s">
        <v>442</v>
      </c>
      <c r="B3" s="16" t="s">
        <v>440</v>
      </c>
      <c r="C3" s="16" t="s">
        <v>364</v>
      </c>
      <c r="D3" s="16">
        <v>23</v>
      </c>
    </row>
    <row r="4" spans="1:4" x14ac:dyDescent="0.25">
      <c r="A4" s="16" t="s">
        <v>293</v>
      </c>
      <c r="B4" s="16" t="s">
        <v>439</v>
      </c>
      <c r="C4" s="16" t="s">
        <v>366</v>
      </c>
      <c r="D4" s="16">
        <v>30</v>
      </c>
    </row>
    <row r="5" spans="1:4" x14ac:dyDescent="0.25">
      <c r="A5" s="16" t="s">
        <v>290</v>
      </c>
      <c r="B5" s="16" t="s">
        <v>368</v>
      </c>
      <c r="C5" s="16" t="s">
        <v>367</v>
      </c>
      <c r="D5" s="16">
        <v>8</v>
      </c>
    </row>
    <row r="6" spans="1:4" x14ac:dyDescent="0.25">
      <c r="A6" s="16" t="s">
        <v>281</v>
      </c>
      <c r="B6" s="16" t="s">
        <v>370</v>
      </c>
      <c r="C6" s="16" t="s">
        <v>369</v>
      </c>
      <c r="D6" s="16">
        <v>15</v>
      </c>
    </row>
    <row r="7" spans="1:4" x14ac:dyDescent="0.25">
      <c r="A7" s="16" t="s">
        <v>280</v>
      </c>
      <c r="B7" s="16" t="s">
        <v>438</v>
      </c>
      <c r="C7" s="16" t="s">
        <v>371</v>
      </c>
      <c r="D7" s="16">
        <v>15</v>
      </c>
    </row>
    <row r="8" spans="1:4" x14ac:dyDescent="0.25">
      <c r="A8" s="16" t="s">
        <v>296</v>
      </c>
      <c r="B8" s="16" t="s">
        <v>373</v>
      </c>
      <c r="C8" s="16" t="s">
        <v>372</v>
      </c>
      <c r="D8" s="16">
        <v>15</v>
      </c>
    </row>
    <row r="9" spans="1:4" x14ac:dyDescent="0.25">
      <c r="A9" s="16" t="s">
        <v>282</v>
      </c>
      <c r="B9" s="16" t="s">
        <v>437</v>
      </c>
      <c r="C9" s="16" t="s">
        <v>374</v>
      </c>
      <c r="D9" s="16">
        <v>30</v>
      </c>
    </row>
    <row r="10" spans="1:4" x14ac:dyDescent="0.25">
      <c r="A10" s="16" t="s">
        <v>284</v>
      </c>
      <c r="B10" s="16" t="s">
        <v>436</v>
      </c>
      <c r="C10" s="16" t="s">
        <v>375</v>
      </c>
      <c r="D10" s="16">
        <v>30</v>
      </c>
    </row>
    <row r="11" spans="1:4" x14ac:dyDescent="0.25">
      <c r="A11" s="16" t="s">
        <v>336</v>
      </c>
      <c r="B11" s="16" t="s">
        <v>435</v>
      </c>
      <c r="C11" s="16" t="s">
        <v>376</v>
      </c>
      <c r="D11" s="16">
        <v>8</v>
      </c>
    </row>
    <row r="12" spans="1:4" x14ac:dyDescent="0.25">
      <c r="A12" s="16" t="s">
        <v>295</v>
      </c>
      <c r="B12" s="16" t="s">
        <v>378</v>
      </c>
      <c r="C12" s="16" t="s">
        <v>377</v>
      </c>
      <c r="D12" s="16">
        <v>15</v>
      </c>
    </row>
    <row r="13" spans="1:4" x14ac:dyDescent="0.25">
      <c r="A13" s="16" t="s">
        <v>294</v>
      </c>
      <c r="B13" s="16" t="s">
        <v>380</v>
      </c>
      <c r="C13" s="16" t="s">
        <v>379</v>
      </c>
      <c r="D13" s="16">
        <v>30</v>
      </c>
    </row>
    <row r="14" spans="1:4" x14ac:dyDescent="0.25">
      <c r="A14" s="16" t="s">
        <v>291</v>
      </c>
      <c r="B14" s="16" t="s">
        <v>434</v>
      </c>
      <c r="C14" s="16" t="s">
        <v>381</v>
      </c>
      <c r="D14" s="16">
        <v>15</v>
      </c>
    </row>
    <row r="15" spans="1:4" x14ac:dyDescent="0.25">
      <c r="A15" s="16" t="s">
        <v>297</v>
      </c>
      <c r="B15" s="16" t="s">
        <v>383</v>
      </c>
      <c r="C15" s="16" t="s">
        <v>382</v>
      </c>
      <c r="D15" s="16">
        <v>15</v>
      </c>
    </row>
    <row r="16" spans="1:4" x14ac:dyDescent="0.25">
      <c r="A16" s="16" t="s">
        <v>286</v>
      </c>
      <c r="B16" s="16" t="s">
        <v>349</v>
      </c>
      <c r="C16" s="16" t="s">
        <v>21</v>
      </c>
      <c r="D16" s="16">
        <v>6</v>
      </c>
    </row>
    <row r="17" spans="1:4" x14ac:dyDescent="0.25">
      <c r="A17" s="16" t="s">
        <v>304</v>
      </c>
      <c r="B17" s="16" t="s">
        <v>355</v>
      </c>
      <c r="C17" s="16" t="s">
        <v>354</v>
      </c>
      <c r="D17" s="16">
        <v>11</v>
      </c>
    </row>
    <row r="18" spans="1:4" x14ac:dyDescent="0.25">
      <c r="A18" s="16" t="s">
        <v>303</v>
      </c>
      <c r="B18" s="16" t="s">
        <v>388</v>
      </c>
      <c r="C18" s="16" t="s">
        <v>352</v>
      </c>
      <c r="D18" s="16">
        <v>11</v>
      </c>
    </row>
    <row r="19" spans="1:4" x14ac:dyDescent="0.25">
      <c r="A19" s="16" t="s">
        <v>301</v>
      </c>
      <c r="B19" s="16" t="s">
        <v>433</v>
      </c>
      <c r="C19" s="16" t="s">
        <v>353</v>
      </c>
      <c r="D19" s="16">
        <v>6</v>
      </c>
    </row>
    <row r="20" spans="1:4" x14ac:dyDescent="0.25">
      <c r="A20" s="16" t="s">
        <v>302</v>
      </c>
      <c r="B20" s="16" t="s">
        <v>432</v>
      </c>
      <c r="C20" s="16" t="s">
        <v>389</v>
      </c>
      <c r="D20" s="16">
        <v>6</v>
      </c>
    </row>
    <row r="21" spans="1:4" x14ac:dyDescent="0.25">
      <c r="A21" s="16" t="s">
        <v>311</v>
      </c>
      <c r="B21" s="16" t="s">
        <v>431</v>
      </c>
      <c r="C21" s="16" t="s">
        <v>215</v>
      </c>
      <c r="D21" s="16">
        <v>6</v>
      </c>
    </row>
    <row r="22" spans="1:4" x14ac:dyDescent="0.25">
      <c r="A22" s="16" t="s">
        <v>310</v>
      </c>
      <c r="B22" s="16" t="s">
        <v>430</v>
      </c>
      <c r="C22" s="16" t="s">
        <v>218</v>
      </c>
      <c r="D22" s="16">
        <v>6</v>
      </c>
    </row>
    <row r="23" spans="1:4" x14ac:dyDescent="0.25">
      <c r="A23" s="16" t="s">
        <v>309</v>
      </c>
      <c r="B23" s="16" t="s">
        <v>429</v>
      </c>
      <c r="C23" s="16" t="s">
        <v>356</v>
      </c>
      <c r="D23" s="16">
        <v>6</v>
      </c>
    </row>
    <row r="24" spans="1:4" x14ac:dyDescent="0.25">
      <c r="A24" s="16" t="s">
        <v>305</v>
      </c>
      <c r="B24" s="16" t="s">
        <v>428</v>
      </c>
      <c r="C24" s="16" t="s">
        <v>351</v>
      </c>
      <c r="D24" s="16">
        <v>6</v>
      </c>
    </row>
    <row r="25" spans="1:4" x14ac:dyDescent="0.25">
      <c r="A25" s="16" t="s">
        <v>317</v>
      </c>
      <c r="B25" s="16" t="s">
        <v>384</v>
      </c>
      <c r="C25" s="16" t="s">
        <v>385</v>
      </c>
      <c r="D25" s="16">
        <v>15</v>
      </c>
    </row>
    <row r="26" spans="1:4" x14ac:dyDescent="0.25">
      <c r="A26" s="16" t="s">
        <v>316</v>
      </c>
      <c r="B26" s="16" t="s">
        <v>427</v>
      </c>
      <c r="C26" s="16" t="s">
        <v>386</v>
      </c>
      <c r="D26" s="16">
        <v>15</v>
      </c>
    </row>
    <row r="27" spans="1:4" x14ac:dyDescent="0.25">
      <c r="A27" s="16" t="s">
        <v>318</v>
      </c>
      <c r="B27" s="16" t="s">
        <v>426</v>
      </c>
      <c r="C27" s="16" t="s">
        <v>387</v>
      </c>
      <c r="D27" s="16">
        <v>8</v>
      </c>
    </row>
    <row r="28" spans="1:4" x14ac:dyDescent="0.25">
      <c r="A28" s="16" t="s">
        <v>289</v>
      </c>
      <c r="B28" s="16" t="s">
        <v>357</v>
      </c>
      <c r="C28" s="16" t="s">
        <v>100</v>
      </c>
      <c r="D28" s="16">
        <v>6</v>
      </c>
    </row>
    <row r="29" spans="1:4" x14ac:dyDescent="0.25">
      <c r="A29" s="16" t="s">
        <v>315</v>
      </c>
      <c r="B29" s="16" t="s">
        <v>350</v>
      </c>
      <c r="C29" s="16" t="s">
        <v>112</v>
      </c>
      <c r="D29" s="16">
        <v>6</v>
      </c>
    </row>
    <row r="30" spans="1:4" x14ac:dyDescent="0.25">
      <c r="A30" s="16" t="s">
        <v>313</v>
      </c>
      <c r="B30" s="16" t="s">
        <v>412</v>
      </c>
      <c r="C30" s="16" t="s">
        <v>413</v>
      </c>
      <c r="D30" s="16">
        <v>16</v>
      </c>
    </row>
    <row r="31" spans="1:4" x14ac:dyDescent="0.25">
      <c r="A31" s="16" t="s">
        <v>306</v>
      </c>
      <c r="B31" s="16" t="s">
        <v>358</v>
      </c>
      <c r="C31" s="16" t="s">
        <v>359</v>
      </c>
      <c r="D31" s="16">
        <v>31</v>
      </c>
    </row>
    <row r="32" spans="1:4" x14ac:dyDescent="0.25">
      <c r="A32" s="16" t="s">
        <v>307</v>
      </c>
      <c r="B32" s="16" t="s">
        <v>360</v>
      </c>
      <c r="C32" s="16" t="s">
        <v>361</v>
      </c>
      <c r="D32" s="16">
        <v>6</v>
      </c>
    </row>
    <row r="33" spans="1:4" x14ac:dyDescent="0.25">
      <c r="A33" s="16" t="s">
        <v>312</v>
      </c>
      <c r="B33" s="16" t="s">
        <v>363</v>
      </c>
      <c r="C33" s="16" t="s">
        <v>362</v>
      </c>
      <c r="D33" s="16">
        <v>6</v>
      </c>
    </row>
    <row r="34" spans="1:4" x14ac:dyDescent="0.25">
      <c r="A34" s="16" t="s">
        <v>331</v>
      </c>
      <c r="B34" s="16" t="s">
        <v>393</v>
      </c>
      <c r="C34" s="16" t="s">
        <v>392</v>
      </c>
      <c r="D34" s="16">
        <v>23</v>
      </c>
    </row>
    <row r="35" spans="1:4" x14ac:dyDescent="0.25">
      <c r="A35" s="16" t="s">
        <v>324</v>
      </c>
      <c r="B35" s="16" t="s">
        <v>425</v>
      </c>
      <c r="C35" s="16" t="s">
        <v>394</v>
      </c>
      <c r="D35" s="16">
        <v>38</v>
      </c>
    </row>
    <row r="36" spans="1:4" x14ac:dyDescent="0.25">
      <c r="A36" s="16" t="s">
        <v>326</v>
      </c>
      <c r="B36" s="16" t="s">
        <v>396</v>
      </c>
      <c r="C36" s="16" t="s">
        <v>395</v>
      </c>
      <c r="D36" s="16">
        <v>23</v>
      </c>
    </row>
    <row r="37" spans="1:4" x14ac:dyDescent="0.25">
      <c r="A37" s="16" t="s">
        <v>328</v>
      </c>
      <c r="B37" s="16" t="s">
        <v>424</v>
      </c>
      <c r="C37" s="16" t="s">
        <v>397</v>
      </c>
      <c r="D37" s="16">
        <v>8</v>
      </c>
    </row>
    <row r="38" spans="1:4" x14ac:dyDescent="0.25">
      <c r="A38" s="16" t="s">
        <v>330</v>
      </c>
      <c r="B38" s="16" t="s">
        <v>423</v>
      </c>
      <c r="C38" s="16" t="s">
        <v>398</v>
      </c>
      <c r="D38" s="16">
        <v>15</v>
      </c>
    </row>
    <row r="39" spans="1:4" x14ac:dyDescent="0.25">
      <c r="A39" s="16" t="s">
        <v>322</v>
      </c>
      <c r="B39" s="16" t="s">
        <v>422</v>
      </c>
      <c r="C39" s="16" t="s">
        <v>399</v>
      </c>
      <c r="D39" s="16">
        <v>83</v>
      </c>
    </row>
    <row r="40" spans="1:4" x14ac:dyDescent="0.25">
      <c r="A40" s="16" t="s">
        <v>323</v>
      </c>
      <c r="B40" s="16" t="s">
        <v>421</v>
      </c>
      <c r="C40" s="16" t="s">
        <v>400</v>
      </c>
      <c r="D40" s="16">
        <v>15</v>
      </c>
    </row>
    <row r="41" spans="1:4" x14ac:dyDescent="0.25">
      <c r="A41" s="16" t="s">
        <v>320</v>
      </c>
      <c r="B41" s="16" t="s">
        <v>420</v>
      </c>
      <c r="C41" s="16" t="s">
        <v>401</v>
      </c>
      <c r="D41" s="16">
        <v>45</v>
      </c>
    </row>
    <row r="42" spans="1:4" x14ac:dyDescent="0.25">
      <c r="A42" s="16" t="s">
        <v>334</v>
      </c>
      <c r="B42" s="16" t="s">
        <v>419</v>
      </c>
      <c r="C42" s="16" t="s">
        <v>402</v>
      </c>
      <c r="D42" s="16">
        <v>15</v>
      </c>
    </row>
    <row r="43" spans="1:4" x14ac:dyDescent="0.25">
      <c r="A43" s="16" t="s">
        <v>333</v>
      </c>
      <c r="B43" s="16" t="s">
        <v>418</v>
      </c>
      <c r="C43" s="16" t="s">
        <v>403</v>
      </c>
      <c r="D43" s="16">
        <v>8</v>
      </c>
    </row>
    <row r="44" spans="1:4" x14ac:dyDescent="0.25">
      <c r="A44" s="16" t="s">
        <v>327</v>
      </c>
      <c r="B44" s="16" t="s">
        <v>405</v>
      </c>
      <c r="C44" s="16" t="s">
        <v>404</v>
      </c>
      <c r="D44" s="16">
        <v>8</v>
      </c>
    </row>
    <row r="45" spans="1:4" x14ac:dyDescent="0.25">
      <c r="A45" s="16" t="s">
        <v>321</v>
      </c>
      <c r="B45" s="16" t="s">
        <v>417</v>
      </c>
      <c r="C45" s="16" t="s">
        <v>406</v>
      </c>
      <c r="D45" s="16">
        <v>8</v>
      </c>
    </row>
    <row r="46" spans="1:4" x14ac:dyDescent="0.25">
      <c r="A46" s="16" t="s">
        <v>319</v>
      </c>
      <c r="B46" s="16" t="s">
        <v>408</v>
      </c>
      <c r="C46" s="16" t="s">
        <v>407</v>
      </c>
      <c r="D46" s="16">
        <v>23</v>
      </c>
    </row>
    <row r="47" spans="1:4" x14ac:dyDescent="0.25">
      <c r="A47" s="16" t="s">
        <v>329</v>
      </c>
      <c r="B47" s="16" t="s">
        <v>416</v>
      </c>
      <c r="C47" s="16" t="s">
        <v>409</v>
      </c>
      <c r="D47" s="16">
        <v>8</v>
      </c>
    </row>
    <row r="48" spans="1:4" x14ac:dyDescent="0.25">
      <c r="A48" s="16" t="s">
        <v>325</v>
      </c>
      <c r="B48" s="16" t="s">
        <v>415</v>
      </c>
      <c r="C48" s="16" t="s">
        <v>410</v>
      </c>
      <c r="D48" s="16">
        <v>15</v>
      </c>
    </row>
    <row r="49" spans="1:4" x14ac:dyDescent="0.25">
      <c r="A49" s="16" t="s">
        <v>332</v>
      </c>
      <c r="B49" s="16" t="s">
        <v>414</v>
      </c>
      <c r="C49" s="16" t="s">
        <v>411</v>
      </c>
      <c r="D49" s="16">
        <v>8</v>
      </c>
    </row>
    <row r="50" spans="1:4" x14ac:dyDescent="0.25">
      <c r="A50" s="16" t="s">
        <v>308</v>
      </c>
      <c r="B50" s="16" t="s">
        <v>391</v>
      </c>
      <c r="C50" s="16" t="s">
        <v>390</v>
      </c>
      <c r="D50" s="16">
        <v>6</v>
      </c>
    </row>
    <row r="51" spans="1:4" x14ac:dyDescent="0.25">
      <c r="A51" s="16"/>
      <c r="B51" s="16"/>
      <c r="C51" s="16"/>
      <c r="D51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Legenda de componentes</vt:lpstr>
      <vt:lpstr>BOM</vt:lpstr>
      <vt:lpstr>Customer PN Count</vt:lpstr>
      <vt:lpstr>Customer PN -&gt; Digikey</vt:lpstr>
      <vt:lpstr>Pedido Digikey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</dc:creator>
  <cp:lastModifiedBy>Neto</cp:lastModifiedBy>
  <dcterms:created xsi:type="dcterms:W3CDTF">2013-05-24T20:21:41Z</dcterms:created>
  <dcterms:modified xsi:type="dcterms:W3CDTF">2013-05-27T22:38:09Z</dcterms:modified>
</cp:coreProperties>
</file>