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570" windowHeight="8265" firstSheet="1" activeTab="4"/>
  </bookViews>
  <sheets>
    <sheet name="LeitorCartaoRv2-Original" sheetId="1" r:id="rId1"/>
    <sheet name="BOM-EAGLE" sheetId="2" r:id="rId2"/>
    <sheet name="Component Count" sheetId="3" r:id="rId3"/>
    <sheet name="CustomerPN-&gt;Digikey,Manufac." sheetId="5" r:id="rId4"/>
    <sheet name="ListaDigikey" sheetId="6" r:id="rId5"/>
  </sheets>
  <definedNames>
    <definedName name="_xlnm._FilterDatabase" localSheetId="1" hidden="1">'BOM-EAGLE'!$A$1:$G$1</definedName>
  </definedNames>
  <calcPr calcId="144525"/>
  <pivotCaches>
    <pivotCache cacheId="0" r:id="rId6"/>
  </pivotCaches>
  <fileRecoveryPr repairLoad="1"/>
</workbook>
</file>

<file path=xl/calcChain.xml><?xml version="1.0" encoding="utf-8"?>
<calcChain xmlns="http://schemas.openxmlformats.org/spreadsheetml/2006/main">
  <c r="E65" i="5" l="1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69" i="5"/>
  <c r="F69" i="5" s="1"/>
  <c r="E54" i="5"/>
  <c r="F54" i="5" s="1"/>
  <c r="E67" i="5"/>
  <c r="F67" i="5" s="1"/>
  <c r="E53" i="5"/>
  <c r="F53" i="5" s="1"/>
  <c r="E68" i="5"/>
  <c r="F68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72" i="5"/>
  <c r="F72" i="5" s="1"/>
  <c r="E19" i="5"/>
  <c r="F19" i="5" s="1"/>
  <c r="E18" i="5"/>
  <c r="F18" i="5" s="1"/>
  <c r="E71" i="5"/>
  <c r="F71" i="5" s="1"/>
  <c r="E17" i="5"/>
  <c r="F17" i="5" s="1"/>
  <c r="E16" i="5"/>
  <c r="F16" i="5" s="1"/>
  <c r="E15" i="5"/>
  <c r="F15" i="5" s="1"/>
  <c r="E14" i="5"/>
  <c r="F14" i="5" s="1"/>
  <c r="E13" i="5"/>
  <c r="F13" i="5" s="1"/>
  <c r="E70" i="5"/>
  <c r="F70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F3" i="5" l="1"/>
  <c r="F2" i="5"/>
  <c r="E3" i="5"/>
  <c r="E4" i="5"/>
  <c r="F4" i="5" s="1"/>
  <c r="E5" i="5"/>
  <c r="F5" i="5" s="1"/>
  <c r="E66" i="5"/>
  <c r="F66" i="5" s="1"/>
  <c r="E2" i="5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5" i="2"/>
  <c r="H56" i="2"/>
  <c r="H58" i="2"/>
  <c r="H2" i="2"/>
</calcChain>
</file>

<file path=xl/sharedStrings.xml><?xml version="1.0" encoding="utf-8"?>
<sst xmlns="http://schemas.openxmlformats.org/spreadsheetml/2006/main" count="2479" uniqueCount="531">
  <si>
    <t>-</t>
  </si>
  <si>
    <t>.100" (2.54mm) Center Header - 2 Pin</t>
  </si>
  <si>
    <t>22-23-2021</t>
  </si>
  <si>
    <t>MIFARE ANTENA</t>
  </si>
  <si>
    <t>X2</t>
  </si>
  <si>
    <t>ANTENA 125kHz</t>
  </si>
  <si>
    <t>X1</t>
  </si>
  <si>
    <t>HOLE</t>
  </si>
  <si>
    <t>PTHPAD</t>
  </si>
  <si>
    <t>VCC</t>
  </si>
  <si>
    <t>SOT-23-5</t>
  </si>
  <si>
    <t>LP2985-33DBVR</t>
  </si>
  <si>
    <t>U5</t>
  </si>
  <si>
    <t>IC/MFRC52202</t>
  </si>
  <si>
    <t>Connect-List generated from MFRC522.DEV Variant '' with split-device-symbol.ulp</t>
  </si>
  <si>
    <t>QFN32</t>
  </si>
  <si>
    <t>MFRC52202HN1</t>
  </si>
  <si>
    <t>U4</t>
  </si>
  <si>
    <t>IC/5VREG</t>
  </si>
  <si>
    <t>SOT223-3L</t>
  </si>
  <si>
    <t>TLV1117-50CDCYR</t>
  </si>
  <si>
    <t>U3</t>
  </si>
  <si>
    <t>ATSAMD20E edit this description</t>
  </si>
  <si>
    <t>TQFP32</t>
  </si>
  <si>
    <t>SAMD20E14A-AUT</t>
  </si>
  <si>
    <t>U1</t>
  </si>
  <si>
    <t>TESTPOINT</t>
  </si>
  <si>
    <t>TP8</t>
  </si>
  <si>
    <t>TP6</t>
  </si>
  <si>
    <t>TP5</t>
  </si>
  <si>
    <t>TP4</t>
  </si>
  <si>
    <t>TP3</t>
  </si>
  <si>
    <t>TP2</t>
  </si>
  <si>
    <t>TP1</t>
  </si>
  <si>
    <t>PIN HEADER</t>
  </si>
  <si>
    <t>1X05</t>
  </si>
  <si>
    <t>PINHD-1X5</t>
  </si>
  <si>
    <t>SWD</t>
  </si>
  <si>
    <t>SOLDERBRIDGE</t>
  </si>
  <si>
    <t>SJ?1</t>
  </si>
  <si>
    <t>BUZZER</t>
  </si>
  <si>
    <t>BUZZER Source: Buerklin</t>
  </si>
  <si>
    <t>F/TMB</t>
  </si>
  <si>
    <t>SG1</t>
  </si>
  <si>
    <t>R/1M/5%/04</t>
  </si>
  <si>
    <t>RESISTOR, American symbol</t>
  </si>
  <si>
    <t>R0603</t>
  </si>
  <si>
    <t>R-US_R0603</t>
  </si>
  <si>
    <t>R64</t>
  </si>
  <si>
    <t>R0402</t>
  </si>
  <si>
    <t>R-US_R0402</t>
  </si>
  <si>
    <t>R63</t>
  </si>
  <si>
    <t>R62</t>
  </si>
  <si>
    <t>R/1k/5%/04</t>
  </si>
  <si>
    <t>5.1k</t>
  </si>
  <si>
    <t>R61</t>
  </si>
  <si>
    <t>12k</t>
  </si>
  <si>
    <t>R60</t>
  </si>
  <si>
    <t>R59</t>
  </si>
  <si>
    <t>R58</t>
  </si>
  <si>
    <t>R57</t>
  </si>
  <si>
    <t>270k</t>
  </si>
  <si>
    <t>R56</t>
  </si>
  <si>
    <t>R55</t>
  </si>
  <si>
    <t>5.6k</t>
  </si>
  <si>
    <t>R54</t>
  </si>
  <si>
    <t>R53</t>
  </si>
  <si>
    <t>R52</t>
  </si>
  <si>
    <t>R51</t>
  </si>
  <si>
    <t>10k</t>
  </si>
  <si>
    <t>R50</t>
  </si>
  <si>
    <t>330k</t>
  </si>
  <si>
    <t>R49</t>
  </si>
  <si>
    <t>68k</t>
  </si>
  <si>
    <t>R48</t>
  </si>
  <si>
    <t>R/39/5%/04</t>
  </si>
  <si>
    <t>R47</t>
  </si>
  <si>
    <t>R46</t>
  </si>
  <si>
    <t>R45</t>
  </si>
  <si>
    <t>1k</t>
  </si>
  <si>
    <t>R44</t>
  </si>
  <si>
    <t>R/2.2k/5%/04</t>
  </si>
  <si>
    <t>2.2k</t>
  </si>
  <si>
    <t>R43</t>
  </si>
  <si>
    <t>R/180/5%/04</t>
  </si>
  <si>
    <t>R42</t>
  </si>
  <si>
    <t>R41</t>
  </si>
  <si>
    <t>R/100k/5%/04</t>
  </si>
  <si>
    <t>100k</t>
  </si>
  <si>
    <t>R40</t>
  </si>
  <si>
    <t>R39</t>
  </si>
  <si>
    <t>R/10k/5%/04</t>
  </si>
  <si>
    <t>R38</t>
  </si>
  <si>
    <t>R/100/5%/04</t>
  </si>
  <si>
    <t>R37</t>
  </si>
  <si>
    <t>R36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</si>
  <si>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</si>
  <si>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</si>
  <si>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</si>
  <si>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</si>
  <si>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</si>
  <si>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</si>
  <si>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</si>
  <si>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</si>
  <si>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</si>
  <si>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</si>
  <si>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R/3.3/5%/04</t>
  </si>
  <si>
    <t>3.3</t>
  </si>
  <si>
    <t>R25</t>
  </si>
  <si>
    <t>R24</t>
  </si>
  <si>
    <t>R23</t>
  </si>
  <si>
    <t>9.1k</t>
  </si>
  <si>
    <t>R22</t>
  </si>
  <si>
    <t>2k</t>
  </si>
  <si>
    <t>R21</t>
  </si>
  <si>
    <t>R20</t>
  </si>
  <si>
    <t>R19</t>
  </si>
  <si>
    <t>R18</t>
  </si>
  <si>
    <t>R17</t>
  </si>
  <si>
    <t>R16</t>
  </si>
  <si>
    <t>20k</t>
  </si>
  <si>
    <t>R15</t>
  </si>
  <si>
    <t>R14</t>
  </si>
  <si>
    <t>27k</t>
  </si>
  <si>
    <t>R13</t>
  </si>
  <si>
    <t>R12</t>
  </si>
  <si>
    <t>R11</t>
  </si>
  <si>
    <t>R10</t>
  </si>
  <si>
    <t>3.9k</t>
  </si>
  <si>
    <t>R9</t>
  </si>
  <si>
    <t>1M</t>
  </si>
  <si>
    <t>R8</t>
  </si>
  <si>
    <t>R7</t>
  </si>
  <si>
    <t>R6</t>
  </si>
  <si>
    <t>R5</t>
  </si>
  <si>
    <t>R4</t>
  </si>
  <si>
    <t>R3</t>
  </si>
  <si>
    <t>R/4.7k/5%/04</t>
  </si>
  <si>
    <t>4.7k</t>
  </si>
  <si>
    <t>R2</t>
  </si>
  <si>
    <t>R1</t>
  </si>
  <si>
    <t>XTAL/2712MHZ/3x2</t>
  </si>
  <si>
    <t>Monolithic Crystal Filters</t>
  </si>
  <si>
    <t>CRISTAL4SMD-SMALL</t>
  </si>
  <si>
    <t>CRISTALSMALL(3.2X2.5MM)</t>
  </si>
  <si>
    <t>27.12MHz</t>
  </si>
  <si>
    <t>QZ1</t>
  </si>
  <si>
    <t>Q/BC847A</t>
  </si>
  <si>
    <t>NPN Transistor</t>
  </si>
  <si>
    <t>SOT23</t>
  </si>
  <si>
    <t>BC847ALT1SMD</t>
  </si>
  <si>
    <t>Q7</t>
  </si>
  <si>
    <t>Q6</t>
  </si>
  <si>
    <t>Q5</t>
  </si>
  <si>
    <t>Q4</t>
  </si>
  <si>
    <t>Q/BC857A</t>
  </si>
  <si>
    <t>PNP Transistror</t>
  </si>
  <si>
    <t>SOT23-BEC</t>
  </si>
  <si>
    <t>BC857ALT1SMD</t>
  </si>
  <si>
    <t>Q3</t>
  </si>
  <si>
    <t>BC847ASMD</t>
  </si>
  <si>
    <t>Q2</t>
  </si>
  <si>
    <t>Q/BSH103</t>
  </si>
  <si>
    <t>N-CHANNEL MOS FET</t>
  </si>
  <si>
    <t>BSS123</t>
  </si>
  <si>
    <t>BSH103</t>
  </si>
  <si>
    <t>Q1</t>
  </si>
  <si>
    <t>PSK</t>
  </si>
  <si>
    <t>MODESELECT</t>
  </si>
  <si>
    <t>MODE-SEL</t>
  </si>
  <si>
    <t>LTST-C235KGKRKT</t>
  </si>
  <si>
    <t>LED1</t>
  </si>
  <si>
    <t>LED</t>
  </si>
  <si>
    <t>LED-IN</t>
  </si>
  <si>
    <t>L/1u/0.5A/06</t>
  </si>
  <si>
    <t>RESISTOR, European symbol</t>
  </si>
  <si>
    <t>R-EU_R0603</t>
  </si>
  <si>
    <t>1u</t>
  </si>
  <si>
    <t>L5</t>
  </si>
  <si>
    <t>L4</t>
  </si>
  <si>
    <t>L/22n/0.2A/04</t>
  </si>
  <si>
    <t>R-EU_R0402</t>
  </si>
  <si>
    <t>22n</t>
  </si>
  <si>
    <t>L3</t>
  </si>
  <si>
    <t>L1</t>
  </si>
  <si>
    <t>OP AMP</t>
  </si>
  <si>
    <t>TSSOP14</t>
  </si>
  <si>
    <t>TL084</t>
  </si>
  <si>
    <t>IC2</t>
  </si>
  <si>
    <t>IC1</t>
  </si>
  <si>
    <t>GND</t>
  </si>
  <si>
    <t>D/BAT54S</t>
  </si>
  <si>
    <t>Schottky Diodes</t>
  </si>
  <si>
    <t>BAT54S</t>
  </si>
  <si>
    <t>D6</t>
  </si>
  <si>
    <t>D5</t>
  </si>
  <si>
    <t>BAV99</t>
  </si>
  <si>
    <t>D4</t>
  </si>
  <si>
    <t>D3</t>
  </si>
  <si>
    <t>D/TVS/SMA</t>
  </si>
  <si>
    <t>DIODE</t>
  </si>
  <si>
    <t>DO214AC</t>
  </si>
  <si>
    <t>DIODE-DO214AC</t>
  </si>
  <si>
    <t>D2</t>
  </si>
  <si>
    <t>D1/DATA</t>
  </si>
  <si>
    <t>D/SERIE/SMB</t>
  </si>
  <si>
    <t>DO214AA</t>
  </si>
  <si>
    <t>DIODE-DO214AA</t>
  </si>
  <si>
    <t>D1</t>
  </si>
  <si>
    <t>D0/CLK/TX</t>
  </si>
  <si>
    <t>D0/TX/CLK</t>
  </si>
  <si>
    <t>CARD-PRES</t>
  </si>
  <si>
    <t>CARDPRS</t>
  </si>
  <si>
    <t>C/0.1u/50V/C04</t>
  </si>
  <si>
    <t>CAPACITOR, American symbol</t>
  </si>
  <si>
    <t>C0805</t>
  </si>
  <si>
    <t>C-USC0805</t>
  </si>
  <si>
    <t>DNP</t>
  </si>
  <si>
    <t>C57</t>
  </si>
  <si>
    <t>C0603</t>
  </si>
  <si>
    <t>C-USC0603</t>
  </si>
  <si>
    <t>10u</t>
  </si>
  <si>
    <t>C56</t>
  </si>
  <si>
    <t>C0402</t>
  </si>
  <si>
    <t>C-USC0402</t>
  </si>
  <si>
    <t>10n</t>
  </si>
  <si>
    <t>C55</t>
  </si>
  <si>
    <t>0.1u</t>
  </si>
  <si>
    <t>C54</t>
  </si>
  <si>
    <t>C/2.2n/100V/D04</t>
  </si>
  <si>
    <t>C53</t>
  </si>
  <si>
    <t>C52</t>
  </si>
  <si>
    <t>C/1n/100V/C04</t>
  </si>
  <si>
    <t>100p</t>
  </si>
  <si>
    <t>C51</t>
  </si>
  <si>
    <t>68p</t>
  </si>
  <si>
    <t>C50</t>
  </si>
  <si>
    <t>C49</t>
  </si>
  <si>
    <t>C48</t>
  </si>
  <si>
    <t>C47</t>
  </si>
  <si>
    <t>C46</t>
  </si>
  <si>
    <t>22p</t>
  </si>
  <si>
    <t>C45</t>
  </si>
  <si>
    <t>4.7n</t>
  </si>
  <si>
    <t>C44</t>
  </si>
  <si>
    <t>C43</t>
  </si>
  <si>
    <t>C/10u/16V/C08</t>
  </si>
  <si>
    <t>C42</t>
  </si>
  <si>
    <t>C/0.1u/16V/C04</t>
  </si>
  <si>
    <t>C41</t>
  </si>
  <si>
    <t>C/1n/100V/D04</t>
  </si>
  <si>
    <t>1n</t>
  </si>
  <si>
    <t>C40</t>
  </si>
  <si>
    <t>C/56p/50V/D04</t>
  </si>
  <si>
    <t>56p</t>
  </si>
  <si>
    <t>C39</t>
  </si>
  <si>
    <t>C38</t>
  </si>
  <si>
    <t>C/18p/16V/C04</t>
  </si>
  <si>
    <t>18p</t>
  </si>
  <si>
    <t>C37</t>
  </si>
  <si>
    <t>C36</t>
  </si>
  <si>
    <t>C/120p/50V/D04</t>
  </si>
  <si>
    <t>120p</t>
  </si>
  <si>
    <t>C35</t>
  </si>
  <si>
    <t>C34</t>
  </si>
  <si>
    <t>C33</t>
  </si>
  <si>
    <t>C32</t>
  </si>
  <si>
    <t>C/100p/50V/D04</t>
  </si>
  <si>
    <t>C31</t>
  </si>
  <si>
    <t>C30</t>
  </si>
  <si>
    <t>47n</t>
  </si>
  <si>
    <t>C29</t>
  </si>
  <si>
    <t>C28</t>
  </si>
  <si>
    <t>C27</t>
  </si>
  <si>
    <t>C26</t>
  </si>
  <si>
    <t>C25</t>
  </si>
  <si>
    <t>C24</t>
  </si>
  <si>
    <t>47p</t>
  </si>
  <si>
    <t>C23</t>
  </si>
  <si>
    <t>C22</t>
  </si>
  <si>
    <t>C21</t>
  </si>
  <si>
    <t>C20</t>
  </si>
  <si>
    <t>220p</t>
  </si>
  <si>
    <t>C19</t>
  </si>
  <si>
    <t>220n</t>
  </si>
  <si>
    <t>C18</t>
  </si>
  <si>
    <t>C17</t>
  </si>
  <si>
    <t>C16</t>
  </si>
  <si>
    <t>2.2n</t>
  </si>
  <si>
    <t>C15</t>
  </si>
  <si>
    <t>C14</t>
  </si>
  <si>
    <t>C13</t>
  </si>
  <si>
    <t>C12</t>
  </si>
  <si>
    <t>C11</t>
  </si>
  <si>
    <t>C10</t>
  </si>
  <si>
    <t>C9</t>
  </si>
  <si>
    <t>C/ENTRADA</t>
  </si>
  <si>
    <t>ESK108M016AH2AA</t>
  </si>
  <si>
    <t>C8</t>
  </si>
  <si>
    <t>C/10u/16V/C12</t>
  </si>
  <si>
    <t>4.7u</t>
  </si>
  <si>
    <t>C7</t>
  </si>
  <si>
    <t>C/10u/36V/C12</t>
  </si>
  <si>
    <t>C6</t>
  </si>
  <si>
    <t>C5</t>
  </si>
  <si>
    <t>C4</t>
  </si>
  <si>
    <t>C3</t>
  </si>
  <si>
    <t>C2</t>
  </si>
  <si>
    <t>C1</t>
  </si>
  <si>
    <t>CUSTOMER_PN</t>
  </si>
  <si>
    <t>Description</t>
  </si>
  <si>
    <t>Package</t>
  </si>
  <si>
    <t>Device</t>
  </si>
  <si>
    <t>Value</t>
  </si>
  <si>
    <t>Part</t>
  </si>
  <si>
    <t>CustomerPN</t>
  </si>
  <si>
    <t>Voltage</t>
  </si>
  <si>
    <t>Tolerance</t>
  </si>
  <si>
    <t>Legenda</t>
  </si>
  <si>
    <t>A</t>
  </si>
  <si>
    <t>B</t>
  </si>
  <si>
    <t>C</t>
  </si>
  <si>
    <t>D</t>
  </si>
  <si>
    <t>E</t>
  </si>
  <si>
    <t>Capacitor</t>
  </si>
  <si>
    <t>-20%/+80%</t>
  </si>
  <si>
    <t>+-20%</t>
  </si>
  <si>
    <t>+-10%</t>
  </si>
  <si>
    <t>+-5%</t>
  </si>
  <si>
    <t>16V</t>
  </si>
  <si>
    <t>587-2786-1-ND</t>
  </si>
  <si>
    <t>EMK107ABJ475KA-T</t>
  </si>
  <si>
    <t>399-6106-ND</t>
  </si>
  <si>
    <t>1276-1096-1-ND</t>
  </si>
  <si>
    <t>CL21A106KOQNNNE</t>
  </si>
  <si>
    <t>Manufacturer PN</t>
  </si>
  <si>
    <t>Digikey PN</t>
  </si>
  <si>
    <t>100V</t>
  </si>
  <si>
    <t>25V</t>
  </si>
  <si>
    <t>50V</t>
  </si>
  <si>
    <t>35V</t>
  </si>
  <si>
    <t>IC/TL084/SSOP14</t>
  </si>
  <si>
    <t>D/BAV99/SOT</t>
  </si>
  <si>
    <t>D/BAT54S/SOT</t>
  </si>
  <si>
    <t>5%</t>
  </si>
  <si>
    <t>1%</t>
  </si>
  <si>
    <t>LED/ACESSO</t>
  </si>
  <si>
    <t>Q/BC847A/SOT</t>
  </si>
  <si>
    <t>Q/BC857A/SOT</t>
  </si>
  <si>
    <t>PINHEADER/1X5</t>
  </si>
  <si>
    <t>IC/SAMD20</t>
  </si>
  <si>
    <t>IC/3V3REG/SOT23</t>
  </si>
  <si>
    <t>IC/5VREG/SOT223</t>
  </si>
  <si>
    <t>PINHEADER/1X2</t>
  </si>
  <si>
    <t>C/0.1u/100V/C06</t>
  </si>
  <si>
    <t>C/0.1u/50V/B04</t>
  </si>
  <si>
    <t>C/10u/16V/A06</t>
  </si>
  <si>
    <t>C/10u/16V/D08</t>
  </si>
  <si>
    <t>C/10u/25V/A08</t>
  </si>
  <si>
    <t>C/120p/50V/D06</t>
  </si>
  <si>
    <t>C/18p/50V/D06</t>
  </si>
  <si>
    <t>C/1n/100V/D06</t>
  </si>
  <si>
    <t>C/2.2n/100V/C06</t>
  </si>
  <si>
    <t>C/220p/50V/D04</t>
  </si>
  <si>
    <t>C/22p/50V/D04</t>
  </si>
  <si>
    <t>C/4.7n/50V/D04</t>
  </si>
  <si>
    <t>C/4.7u/16V/C06</t>
  </si>
  <si>
    <t>C/47n/50V/D04</t>
  </si>
  <si>
    <t>C/56p/50V/D06</t>
  </si>
  <si>
    <t>C/68p/50V/D04</t>
  </si>
  <si>
    <t>R/0/-/04</t>
  </si>
  <si>
    <t>R/0/-/06</t>
  </si>
  <si>
    <t>R/10/5%/06</t>
  </si>
  <si>
    <t>R/100k/5%/06</t>
  </si>
  <si>
    <t>R/10k/5%/06</t>
  </si>
  <si>
    <t>R/12k/5%/04</t>
  </si>
  <si>
    <t>R/1k/5%/06</t>
  </si>
  <si>
    <t>R/1M/5%/06</t>
  </si>
  <si>
    <t>R/20k/5%/04</t>
  </si>
  <si>
    <t>R/220/5%/04</t>
  </si>
  <si>
    <t>R/27k/1%/04</t>
  </si>
  <si>
    <t>R/3.3/5%/06</t>
  </si>
  <si>
    <t>R/330k/5%/04</t>
  </si>
  <si>
    <t>R/470/5%/04</t>
  </si>
  <si>
    <t>R/5.1k/5%/04</t>
  </si>
  <si>
    <t>R/5.6k/5%/04</t>
  </si>
  <si>
    <t>R/68k/1%/04</t>
  </si>
  <si>
    <t>R/82/5%/04</t>
  </si>
  <si>
    <t>R/9.1k/1%/04</t>
  </si>
  <si>
    <t>Count of CustomerPN</t>
  </si>
  <si>
    <t>445-2525-3-ND</t>
  </si>
  <si>
    <t>PS1240P02BT</t>
  </si>
  <si>
    <t>BAT54S-V-GS08CT-ND</t>
  </si>
  <si>
    <t>BAT54S-V-GS08</t>
  </si>
  <si>
    <t>S2M-E3/5BTGICT-ND</t>
  </si>
  <si>
    <t>S2M-E3/5BT</t>
  </si>
  <si>
    <t>SMAJ14A-E3/5AGICT-ND</t>
  </si>
  <si>
    <t>SMAJ14A-E3/5A</t>
  </si>
  <si>
    <t>568-8603-ND</t>
  </si>
  <si>
    <t>MFRC52202HN1,151</t>
  </si>
  <si>
    <t>887-1421-1-ND</t>
  </si>
  <si>
    <t>7B-27.120MAAJ-T</t>
  </si>
  <si>
    <t>296-21114-2-ND</t>
  </si>
  <si>
    <t>296-18476-2-ND</t>
  </si>
  <si>
    <t>160-2026-1-ND</t>
  </si>
  <si>
    <t>568-4867-1-ND</t>
  </si>
  <si>
    <t>BC847A,215</t>
  </si>
  <si>
    <t>568-6082-1-ND</t>
  </si>
  <si>
    <t>BC857A,215</t>
  </si>
  <si>
    <t>568-5005-1-ND</t>
  </si>
  <si>
    <t>BAV99,235</t>
  </si>
  <si>
    <t>497-2219-1-ND</t>
  </si>
  <si>
    <t>TL084CPT</t>
  </si>
  <si>
    <t>587-2061-1-ND</t>
  </si>
  <si>
    <t>BRC1608T1R0M</t>
  </si>
  <si>
    <t>445-1471-1-ND</t>
  </si>
  <si>
    <t>MLK1005S22NJ</t>
  </si>
  <si>
    <t>R,L,C</t>
  </si>
  <si>
    <t>C/18p/50V/D04</t>
  </si>
  <si>
    <t>Qty 5 PCB</t>
  </si>
  <si>
    <t>Count Copy&amp;Paste</t>
  </si>
  <si>
    <t>Qty Corrigido</t>
  </si>
  <si>
    <t>CC0603KRX7R0BB104</t>
  </si>
  <si>
    <t>CL10C121JB8NNNC</t>
  </si>
  <si>
    <t>1276-1160-1-ND</t>
  </si>
  <si>
    <t>CL10C180JB8NNNC</t>
  </si>
  <si>
    <t>1276-1089-1-ND</t>
  </si>
  <si>
    <t>CGA3E2C0G2A102J080AA</t>
  </si>
  <si>
    <t>445-5736-1-ND</t>
  </si>
  <si>
    <t>C0603C222K1RACTU</t>
  </si>
  <si>
    <t>CL10C560JB8NFNC</t>
  </si>
  <si>
    <t>1276-2313-1-ND</t>
  </si>
  <si>
    <t>EMK107BBJ106MA-T</t>
  </si>
  <si>
    <t>587-3238-1-ND</t>
  </si>
  <si>
    <t>C1005X5R1H104K050BB</t>
  </si>
  <si>
    <t>445-5942-1-ND</t>
  </si>
  <si>
    <t>CC0402JRNPO9BN101</t>
  </si>
  <si>
    <t>CL05B103KB5NNNC</t>
  </si>
  <si>
    <t>CL05C221JB5NNNC</t>
  </si>
  <si>
    <t>CC0402JRNPO9BN220</t>
  </si>
  <si>
    <t>311-1018-1-ND</t>
  </si>
  <si>
    <t>C0402C472J5RACTU</t>
  </si>
  <si>
    <t>399-8968-1-ND</t>
  </si>
  <si>
    <t>CL05C680JB5NNNC</t>
  </si>
  <si>
    <t>1276-1030-1-ND</t>
  </si>
  <si>
    <t>311-0.0JRCT-ND</t>
  </si>
  <si>
    <t>RC0402JR-070RL</t>
  </si>
  <si>
    <t>RC0402JR-07100RL</t>
  </si>
  <si>
    <t>MCR01MRTJ123</t>
  </si>
  <si>
    <t>A106129CT-ND</t>
  </si>
  <si>
    <t>1-1622826-8</t>
  </si>
  <si>
    <t>311-1.0MJRCT-ND</t>
  </si>
  <si>
    <t>RC0402JR-071ML</t>
  </si>
  <si>
    <t>RC0402JR-072K2L</t>
  </si>
  <si>
    <t>RC0402JR-0720KL</t>
  </si>
  <si>
    <t>RC0402JR-07220RL</t>
  </si>
  <si>
    <t>311-220JRCT-ND</t>
  </si>
  <si>
    <t>MCR01MRTF2703</t>
  </si>
  <si>
    <t>RHM270KCDCT-ND</t>
  </si>
  <si>
    <t>MCR01MRTF2001</t>
  </si>
  <si>
    <t>MCR01MRTF3901</t>
  </si>
  <si>
    <t>RC0402JR-07330KL</t>
  </si>
  <si>
    <t>RC0402JR-074K7L</t>
  </si>
  <si>
    <t>311-4.7KJRCT-ND</t>
  </si>
  <si>
    <t>RC0402JR-07470RL</t>
  </si>
  <si>
    <t>311-470JRCT-ND</t>
  </si>
  <si>
    <t>RC0402JR-075K1L</t>
  </si>
  <si>
    <t>311-5.1KJRCT-ND</t>
  </si>
  <si>
    <t>MCR01MRTJ562</t>
  </si>
  <si>
    <t>MCR01MRTF6802</t>
  </si>
  <si>
    <t>MCR01MRTF9101</t>
  </si>
  <si>
    <t>RC0402JR-0782RL</t>
  </si>
  <si>
    <t>311-82JRCT-ND</t>
  </si>
  <si>
    <t>MCR01MRTF2702</t>
  </si>
  <si>
    <t>RHM27.0KCDCT-ND</t>
  </si>
  <si>
    <t>RC0402JR-0710KL</t>
  </si>
  <si>
    <t>311-10KJRCT-ND</t>
  </si>
  <si>
    <t>RC0603JR-070RL</t>
  </si>
  <si>
    <t>RC0603JR-0710RL</t>
  </si>
  <si>
    <t>311-10GRCT-ND</t>
  </si>
  <si>
    <t>RC0603JR-07100KL</t>
  </si>
  <si>
    <t>RC1608J103CS</t>
  </si>
  <si>
    <t>1276-5086-1-ND</t>
  </si>
  <si>
    <t>RC0603JR-071KL</t>
  </si>
  <si>
    <t>311-1.0KGRCT-ND</t>
  </si>
  <si>
    <t>RC0603JR-071ML</t>
  </si>
  <si>
    <t>311-1.0MGRCT-ND</t>
  </si>
  <si>
    <t>RC0603JR-073R3L</t>
  </si>
  <si>
    <t>311-3.3GRCT-ND</t>
  </si>
  <si>
    <t>GRM155R72A102KA01D</t>
  </si>
  <si>
    <t>490-6366-1-ND</t>
  </si>
  <si>
    <t>CL05C180JB5NNNC</t>
  </si>
  <si>
    <t>1276-1140-1-ND</t>
  </si>
  <si>
    <t>CustomerPN Copy&amp;Paste</t>
  </si>
  <si>
    <t>C0402C473J3RAC7867</t>
  </si>
  <si>
    <t>399-9954-1-ND</t>
  </si>
  <si>
    <t>C/10n/35V/C04</t>
  </si>
  <si>
    <t>Rótulos de Linha</t>
  </si>
  <si>
    <t>R/2k/1%/04</t>
  </si>
  <si>
    <t>R/270k/1%/04</t>
  </si>
  <si>
    <t>R/3.9k/1%/04</t>
  </si>
  <si>
    <t>Total Geral</t>
  </si>
  <si>
    <t>C/1m/R/17x10</t>
  </si>
  <si>
    <t>+-1%</t>
  </si>
  <si>
    <t>C/220n/50V/C04</t>
  </si>
  <si>
    <t>C/47p/50V/E04</t>
  </si>
  <si>
    <t>UMK105BJ224KV-F</t>
  </si>
  <si>
    <t>GRM1555C1H470FA01D</t>
  </si>
  <si>
    <t>490-6241-1-ND</t>
  </si>
  <si>
    <t>311-1523-1-ND</t>
  </si>
  <si>
    <t>311-1024-1-ND</t>
  </si>
  <si>
    <t>399-7880-1-ND</t>
  </si>
  <si>
    <t>1276-1059-1-ND</t>
  </si>
  <si>
    <t>311-0.0GRCT-ND</t>
  </si>
  <si>
    <t>311-100JRCT-ND</t>
  </si>
  <si>
    <t>1276-1028-1-ND</t>
  </si>
  <si>
    <t>RHM9.1KCDCT-ND</t>
  </si>
  <si>
    <t>RHM68KCDCT-ND</t>
  </si>
  <si>
    <t>RHM5.6KCECT-ND</t>
  </si>
  <si>
    <t>311-330KJRCT-ND</t>
  </si>
  <si>
    <t>311-20KJRCT-ND</t>
  </si>
  <si>
    <t>311-2.2KJRCT-ND</t>
  </si>
  <si>
    <t>RHM12KCECT-ND</t>
  </si>
  <si>
    <t>311-100KGRCT-ND</t>
  </si>
  <si>
    <t>587-3500-2-ND</t>
  </si>
  <si>
    <t>RHM3.9KCDCT-ND</t>
  </si>
  <si>
    <t>RHM2KCDCT-ND</t>
  </si>
  <si>
    <t>CL21A106KAYNNNE</t>
  </si>
  <si>
    <t>1276-2891-1-ND</t>
  </si>
  <si>
    <t>DMN3404L-7</t>
  </si>
  <si>
    <t>DMN3404LDICT-ND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</si>
</sst>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to" refreshedDate="41494.428707175925" createdVersion="4" refreshedVersion="5" minRefreshableVersion="3" recordCount="150">
  <cacheSource type="worksheet">
    <worksheetSource ref="A1:H151" sheet="BOM-EAGLE"/>
  </cacheSource>
  <cacheFields count="8">
    <cacheField name="Part" numFmtId="0">
      <sharedItems/>
    </cacheField>
    <cacheField name="Value" numFmtId="0">
      <sharedItems containsBlank="1" containsMixedTypes="1" containsNumber="1" containsInteg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Voltage" numFmtId="0">
      <sharedItems containsBlank="1"/>
    </cacheField>
    <cacheField name="Tolerance" numFmtId="0">
      <sharedItems containsBlank="1"/>
    </cacheField>
    <cacheField name="CustomerPN" numFmtId="0">
      <sharedItems count="84">
        <s v="C/10u/25V/A08"/>
        <s v="C/0.1u/50V/B04"/>
        <s v="C/1n/100V/D06"/>
        <s v="C/0.1u/100V/C06"/>
        <s v="C/2.2n/100V/C06"/>
        <s v="C/220n/50V/C04"/>
        <s v="C/220p/50V/D04"/>
        <s v="C/47p/50V/E04"/>
        <s v="C/47n/50V/D04"/>
        <s v="C/4.7n/50V/D04"/>
        <s v="C/22p/50V/D04"/>
        <s v="C/100p/50V/D04"/>
        <s v="C/120p/50V/D06"/>
        <s v="C/18p/50V/D06"/>
        <s v="C/56p/50V/D06"/>
        <s v="C/10u/16V/D08"/>
        <s v="C/1n/100V/D04"/>
        <s v="C/68p/50V/D04"/>
        <s v="C/18p/50V/D04"/>
        <s v="C/10n/35V/C04"/>
        <s v="C/10u/16V/A06"/>
        <s v="DNP"/>
        <s v="C/4.7u/16V/C06"/>
        <s v="C/1m/R/17x10"/>
        <s v="D/SERIE/SMB"/>
        <s v="D/TVS/SMA"/>
        <s v="D/BAV99/SOT"/>
        <s v="D/BAT54S/SOT"/>
        <s v="IC/TL084/SSOP14"/>
        <s v="L/22n/0.2A/04"/>
        <s v="L/1u/0.5A/06"/>
        <s v="LED/ACESSO"/>
        <s v="Q/BSH103"/>
        <s v="Q/BC847A/SOT"/>
        <s v="Q/BC857A/SOT"/>
        <s v="XTAL/2712MHZ/3x2"/>
        <s v="R/4.7k/5%/04"/>
        <s v="R/27k/1%/04"/>
        <s v="R/10k/5%/04"/>
        <s v="R/20k/5%/04"/>
        <s v="R/220/5%/04"/>
        <s v="R/2k/1%/04"/>
        <s v="R/9.1k/1%/04"/>
        <s v="R/68k/1%/04"/>
        <s v="R/3.3/5%/06"/>
        <s v="R/2.2k/5%/04"/>
        <s v="R/1k/5%/04"/>
        <s v="R/100k/5%/06"/>
        <s v="R/100/5%/04"/>
        <s v="R/10k/5%/06"/>
        <s v="R/82/5%/04"/>
        <s v="R/5.1k/5%/04"/>
        <s v="R/10/5%/06"/>
        <s v="R/330k/5%/04"/>
        <s v="R/5.6k/5%/04"/>
        <s v="R/270k/1%/04"/>
        <s v="R/470/5%/04"/>
        <s v="R/12k/5%/04"/>
        <s v="R/1M/5%/06"/>
        <s v="R/0/-/04"/>
        <s v="R/0/-/06"/>
        <s v="R/1k/5%/06"/>
        <s v="R/1M/5%/04"/>
        <s v="R/3.9k/1%/04"/>
        <s v="BUZZER"/>
        <s v="PINHEADER/1X5"/>
        <s v="IC/SAMD20"/>
        <s v="IC/5VREG/SOT223"/>
        <s v="IC/MFRC52202"/>
        <s v="IC/3V3REG/SOT23"/>
        <s v="PINHEADER/1X2"/>
        <s v="R/68k/5%/04" u="1"/>
        <s v="C/ENTRADA" u="1"/>
        <s v="C/220n/50V/D04" u="1"/>
        <s v="R/2k/5%/04" u="1"/>
        <s v="C/1n/100V/B06" u="1"/>
        <s v="R/3.9k/5%/04" u="1"/>
        <s v="C/47p/50V/D04" u="1"/>
        <s v="C/100p/16V/A04" u="1"/>
        <s v="C/1n/50V/D04" u="1"/>
        <s v="C/18p/16V/B04" u="1"/>
        <s v="C/0.1u/16V/A04" u="1"/>
        <s v="R/270k/5%/04" u="1"/>
        <s v="C/10n/35V/A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C1"/>
    <s v="10u"/>
    <s v="C-USC0805"/>
    <s v="C0805"/>
    <s v="CAPACITOR, American symbol"/>
    <s v="25V"/>
    <s v="A"/>
    <x v="0"/>
  </r>
  <r>
    <s v="C10"/>
    <s v="0.1u"/>
    <s v="C-USC0402"/>
    <s v="C0402"/>
    <s v="CAPACITOR, American symbol"/>
    <s v="50V"/>
    <s v="B"/>
    <x v="1"/>
  </r>
  <r>
    <s v="C11"/>
    <s v="0.1u"/>
    <s v="C-USC0402"/>
    <s v="C0402"/>
    <s v="CAPACITOR, American symbol"/>
    <s v="50V"/>
    <s v="B"/>
    <x v="1"/>
  </r>
  <r>
    <s v="C12"/>
    <s v="1n"/>
    <s v="C-USC0603"/>
    <s v="C0603"/>
    <s v="CAPACITOR, American symbol"/>
    <s v="100V"/>
    <s v="D"/>
    <x v="2"/>
  </r>
  <r>
    <s v="C13"/>
    <s v="0.1u"/>
    <s v="C-USC0603"/>
    <s v="C0603"/>
    <s v="CAPACITOR, American symbol"/>
    <s v="100V"/>
    <s v="C"/>
    <x v="3"/>
  </r>
  <r>
    <s v="C14"/>
    <s v="1n"/>
    <s v="C-USC0603"/>
    <s v="C0603"/>
    <s v="CAPACITOR, American symbol"/>
    <s v="100V"/>
    <s v="D"/>
    <x v="2"/>
  </r>
  <r>
    <s v="C15"/>
    <s v="2.2n"/>
    <s v="C-USC0603"/>
    <s v="C0603"/>
    <s v="CAPACITOR, American symbol"/>
    <s v="100V"/>
    <s v="C"/>
    <x v="4"/>
  </r>
  <r>
    <s v="C16"/>
    <s v="0.1u"/>
    <s v="C-USC0603"/>
    <s v="C0603"/>
    <s v="CAPACITOR, American symbol"/>
    <s v="100V"/>
    <s v="C"/>
    <x v="3"/>
  </r>
  <r>
    <s v="C17"/>
    <s v="0.1u"/>
    <s v="C-USC0402"/>
    <s v="C0402"/>
    <s v="CAPACITOR, American symbol"/>
    <s v="50V"/>
    <s v="B"/>
    <x v="1"/>
  </r>
  <r>
    <s v="C18"/>
    <s v="220n"/>
    <s v="C-USC0402"/>
    <s v="C0402"/>
    <s v="CAPACITOR, American symbol"/>
    <s v="50V"/>
    <s v="C"/>
    <x v="5"/>
  </r>
  <r>
    <s v="C19"/>
    <s v="220p"/>
    <s v="C-USC0402"/>
    <s v="C0402"/>
    <s v="CAPACITOR, American symbol"/>
    <s v="50V"/>
    <s v="D"/>
    <x v="6"/>
  </r>
  <r>
    <s v="C2"/>
    <s v="0.1u"/>
    <s v="C-USC0402"/>
    <s v="C0402"/>
    <s v="CAPACITOR, American symbol"/>
    <s v="50V"/>
    <s v="B"/>
    <x v="1"/>
  </r>
  <r>
    <s v="C20"/>
    <s v="47p"/>
    <s v="C-USC0402"/>
    <s v="C0402"/>
    <s v="CAPACITOR, American symbol"/>
    <s v="50V"/>
    <s v="E"/>
    <x v="7"/>
  </r>
  <r>
    <s v="C21"/>
    <s v="47p"/>
    <s v="C-USC0402"/>
    <s v="C0402"/>
    <s v="CAPACITOR, American symbol"/>
    <s v="50V"/>
    <s v="E"/>
    <x v="7"/>
  </r>
  <r>
    <s v="C22"/>
    <s v="47p"/>
    <s v="C-USC0402"/>
    <s v="C0402"/>
    <s v="CAPACITOR, American symbol"/>
    <s v="50V"/>
    <s v="E"/>
    <x v="7"/>
  </r>
  <r>
    <s v="C23"/>
    <s v="47p"/>
    <s v="C-USC0402"/>
    <s v="C0402"/>
    <s v="CAPACITOR, American symbol"/>
    <s v="50V"/>
    <s v="E"/>
    <x v="7"/>
  </r>
  <r>
    <s v="C24"/>
    <s v="47n"/>
    <s v="C-USC0402"/>
    <s v="C0402"/>
    <s v="CAPACITOR, American symbol"/>
    <s v="50V"/>
    <s v="D"/>
    <x v="8"/>
  </r>
  <r>
    <s v="C25"/>
    <s v="4.7n"/>
    <s v="C-USC0402"/>
    <s v="C0402"/>
    <s v="CAPACITOR, American symbol"/>
    <s v="50V"/>
    <s v="D"/>
    <x v="9"/>
  </r>
  <r>
    <s v="C26"/>
    <s v="0.1u"/>
    <s v="C-USC0402"/>
    <s v="C0402"/>
    <s v="CAPACITOR, American symbol"/>
    <s v="50V"/>
    <s v="B"/>
    <x v="1"/>
  </r>
  <r>
    <s v="C27"/>
    <s v="22p"/>
    <s v="C-USC0402"/>
    <s v="C0402"/>
    <s v="CAPACITOR, American symbol"/>
    <s v="50V"/>
    <s v="D"/>
    <x v="10"/>
  </r>
  <r>
    <s v="C28"/>
    <s v="0.1u"/>
    <s v="C-USC0402"/>
    <s v="C0402"/>
    <s v="CAPACITOR, American symbol"/>
    <s v="50V"/>
    <s v="B"/>
    <x v="1"/>
  </r>
  <r>
    <s v="C29"/>
    <s v="47n"/>
    <s v="C-USC0402"/>
    <s v="C0402"/>
    <s v="CAPACITOR, American symbol"/>
    <s v="50V"/>
    <s v="D"/>
    <x v="8"/>
  </r>
  <r>
    <s v="C3"/>
    <s v="0.1u"/>
    <s v="C-USC0402"/>
    <s v="C0402"/>
    <s v="CAPACITOR, American symbol"/>
    <s v="50V"/>
    <s v="B"/>
    <x v="1"/>
  </r>
  <r>
    <s v="C30"/>
    <s v="100p"/>
    <s v="C-USC0402"/>
    <s v="C0402"/>
    <s v="CAPACITOR, American symbol"/>
    <s v="50V"/>
    <s v="D"/>
    <x v="11"/>
  </r>
  <r>
    <s v="C31"/>
    <s v="100p"/>
    <s v="C-USC0402"/>
    <s v="C0402"/>
    <s v="CAPACITOR, American symbol"/>
    <s v="50V"/>
    <s v="D"/>
    <x v="11"/>
  </r>
  <r>
    <s v="C32"/>
    <s v="0.1u"/>
    <s v="C-USC0402"/>
    <s v="C0402"/>
    <s v="CAPACITOR, American symbol"/>
    <s v="50V"/>
    <s v="B"/>
    <x v="1"/>
  </r>
  <r>
    <s v="C33"/>
    <s v="0.1u"/>
    <s v="C-USC0402"/>
    <s v="C0402"/>
    <s v="CAPACITOR, American symbol"/>
    <s v="50V"/>
    <s v="B"/>
    <x v="1"/>
  </r>
  <r>
    <s v="C34"/>
    <s v="120p"/>
    <s v="C-USC0603"/>
    <s v="C0603"/>
    <s v="CAPACITOR, American symbol"/>
    <s v="50V"/>
    <s v="D"/>
    <x v="12"/>
  </r>
  <r>
    <s v="C35"/>
    <s v="120p"/>
    <s v="C-USC0603"/>
    <s v="C0603"/>
    <s v="CAPACITOR, American symbol"/>
    <s v="50V"/>
    <s v="D"/>
    <x v="12"/>
  </r>
  <r>
    <s v="C36"/>
    <s v="18p"/>
    <s v="C-USC0603"/>
    <s v="C0603"/>
    <s v="CAPACITOR, American symbol"/>
    <s v="50V"/>
    <s v="D"/>
    <x v="13"/>
  </r>
  <r>
    <s v="C37"/>
    <s v="18p"/>
    <s v="C-USC0603"/>
    <s v="C0603"/>
    <s v="CAPACITOR, American symbol"/>
    <s v="50V"/>
    <s v="D"/>
    <x v="13"/>
  </r>
  <r>
    <s v="C38"/>
    <s v="56p"/>
    <s v="C-USC0603"/>
    <s v="C0603"/>
    <s v="CAPACITOR, American symbol"/>
    <s v="50V"/>
    <s v="D"/>
    <x v="14"/>
  </r>
  <r>
    <s v="C39"/>
    <s v="56p"/>
    <s v="C-USC0603"/>
    <s v="C0603"/>
    <s v="CAPACITOR, American symbol"/>
    <s v="50V"/>
    <s v="D"/>
    <x v="14"/>
  </r>
  <r>
    <s v="C4"/>
    <s v="10u"/>
    <s v="C-USC0805"/>
    <s v="C0805"/>
    <s v="CAPACITOR, American symbol"/>
    <s v="16V"/>
    <s v="D"/>
    <x v="15"/>
  </r>
  <r>
    <s v="C40"/>
    <s v="1n"/>
    <s v="C-USC0402"/>
    <s v="C0402"/>
    <s v="CAPACITOR, American symbol"/>
    <s v="100V"/>
    <s v="D"/>
    <x v="16"/>
  </r>
  <r>
    <s v="C41"/>
    <s v="0.1u"/>
    <s v="C-USC0402"/>
    <s v="C0402"/>
    <s v="CAPACITOR, American symbol"/>
    <s v="50V"/>
    <s v="B"/>
    <x v="1"/>
  </r>
  <r>
    <s v="C42"/>
    <s v="0.1u"/>
    <s v="C-USC0402"/>
    <s v="C0402"/>
    <s v="CAPACITOR, American symbol"/>
    <s v="50V"/>
    <s v="B"/>
    <x v="1"/>
  </r>
  <r>
    <s v="C43"/>
    <s v="0.1u"/>
    <s v="C-USC0402"/>
    <s v="C0402"/>
    <s v="CAPACITOR, American symbol"/>
    <s v="50V"/>
    <s v="B"/>
    <x v="1"/>
  </r>
  <r>
    <s v="C44"/>
    <s v="4.7n"/>
    <s v="C-USC0402"/>
    <s v="C0402"/>
    <s v="CAPACITOR, American symbol"/>
    <s v="50V"/>
    <s v="D"/>
    <x v="9"/>
  </r>
  <r>
    <s v="C45"/>
    <s v="22p"/>
    <s v="C-USC0402"/>
    <s v="C0402"/>
    <s v="CAPACITOR, American symbol"/>
    <s v="50V"/>
    <s v="D"/>
    <x v="10"/>
  </r>
  <r>
    <s v="C46"/>
    <s v="0.1u"/>
    <s v="C-USC0402"/>
    <s v="C0402"/>
    <s v="CAPACITOR, American symbol"/>
    <s v="50V"/>
    <s v="B"/>
    <x v="1"/>
  </r>
  <r>
    <s v="C47"/>
    <s v="100p"/>
    <s v="C-USC0402"/>
    <s v="C0402"/>
    <s v="CAPACITOR, American symbol"/>
    <s v="50V"/>
    <s v="D"/>
    <x v="11"/>
  </r>
  <r>
    <s v="C48"/>
    <s v="68p"/>
    <s v="C-USC0402"/>
    <s v="C0402"/>
    <s v="CAPACITOR, American symbol"/>
    <s v="50V"/>
    <s v="D"/>
    <x v="17"/>
  </r>
  <r>
    <s v="C49"/>
    <s v="0.1u"/>
    <s v="C-USC0402"/>
    <s v="C0402"/>
    <s v="CAPACITOR, American symbol"/>
    <s v="50V"/>
    <s v="B"/>
    <x v="1"/>
  </r>
  <r>
    <s v="C5"/>
    <s v="18p"/>
    <s v="C-USC0402"/>
    <s v="C0402"/>
    <s v="CAPACITOR, American symbol"/>
    <s v="50V"/>
    <s v="D"/>
    <x v="18"/>
  </r>
  <r>
    <s v="C50"/>
    <s v="68p"/>
    <s v="C-USC0402"/>
    <s v="C0402"/>
    <s v="CAPACITOR, American symbol"/>
    <s v="50V"/>
    <s v="D"/>
    <x v="17"/>
  </r>
  <r>
    <s v="C51"/>
    <s v="100p"/>
    <s v="C-USC0402"/>
    <s v="C0402"/>
    <s v="CAPACITOR, American symbol"/>
    <s v="50V"/>
    <s v="D"/>
    <x v="11"/>
  </r>
  <r>
    <s v="C52"/>
    <s v="0.1u"/>
    <s v="C-USC0402"/>
    <s v="C0402"/>
    <s v="CAPACITOR, American symbol"/>
    <s v="50V"/>
    <s v="B"/>
    <x v="1"/>
  </r>
  <r>
    <s v="C53"/>
    <s v="0.1u"/>
    <s v="C-USC0402"/>
    <s v="C0402"/>
    <s v="CAPACITOR, American symbol"/>
    <s v="50V"/>
    <s v="B"/>
    <x v="1"/>
  </r>
  <r>
    <s v="C54"/>
    <s v="0.1u"/>
    <s v="C-USC0402"/>
    <s v="C0402"/>
    <s v="CAPACITOR, American symbol"/>
    <s v="50V"/>
    <s v="B"/>
    <x v="1"/>
  </r>
  <r>
    <s v="C55"/>
    <s v="10n"/>
    <s v="C-USC0402"/>
    <s v="C0402"/>
    <s v="CAPACITOR, American symbol"/>
    <s v="35V"/>
    <s v="C"/>
    <x v="19"/>
  </r>
  <r>
    <s v="C56"/>
    <s v="10u"/>
    <s v="C-USC0603"/>
    <s v="C0603"/>
    <s v="CAPACITOR, American symbol"/>
    <s v="16V"/>
    <s v="A"/>
    <x v="20"/>
  </r>
  <r>
    <s v="C57"/>
    <s v="DNP"/>
    <s v="C-USC0805"/>
    <s v="C0805"/>
    <s v="CAPACITOR, American symbol"/>
    <s v="-"/>
    <s v="-"/>
    <x v="21"/>
  </r>
  <r>
    <s v="C6"/>
    <s v="4.7u"/>
    <s v="C-USC0603"/>
    <s v="C0603"/>
    <s v="CAPACITOR, American symbol"/>
    <s v="16V"/>
    <s v="C"/>
    <x v="22"/>
  </r>
  <r>
    <s v="C7"/>
    <s v="4.7u"/>
    <s v="C-USC0603"/>
    <s v="C0603"/>
    <s v="CAPACITOR, American symbol"/>
    <s v="16V"/>
    <s v="C"/>
    <x v="22"/>
  </r>
  <r>
    <s v="C8"/>
    <s v="ESK108M016AH2AA"/>
    <s v="ESK108M016AH2AA"/>
    <s v="ESK108M016AH2AA"/>
    <m/>
    <s v="16V"/>
    <s v="B"/>
    <x v="23"/>
  </r>
  <r>
    <s v="C9"/>
    <s v="18p"/>
    <s v="C-USC0402"/>
    <s v="C0402"/>
    <s v="CAPACITOR, American symbol"/>
    <s v="50V"/>
    <s v="D"/>
    <x v="18"/>
  </r>
  <r>
    <s v="D1"/>
    <m/>
    <s v="DIODE-DO214AA"/>
    <s v="DO214AA"/>
    <s v="DIODE"/>
    <s v="-"/>
    <s v="-"/>
    <x v="24"/>
  </r>
  <r>
    <s v="D2"/>
    <m/>
    <s v="DIODE-DO214AC"/>
    <s v="DO214AC"/>
    <s v="DIODE"/>
    <s v="-"/>
    <s v="-"/>
    <x v="25"/>
  </r>
  <r>
    <s v="D3"/>
    <s v="BAV99"/>
    <s v="BAV99"/>
    <s v="SOT23"/>
    <m/>
    <s v="-"/>
    <s v="-"/>
    <x v="26"/>
  </r>
  <r>
    <s v="D4"/>
    <s v="BAV99"/>
    <s v="BAV99"/>
    <s v="SOT23"/>
    <m/>
    <s v="-"/>
    <s v="-"/>
    <x v="26"/>
  </r>
  <r>
    <s v="D5"/>
    <s v="BAT54S"/>
    <s v="BAT54S"/>
    <s v="SOT23"/>
    <s v="Schottky Diodes"/>
    <s v="-"/>
    <s v="-"/>
    <x v="27"/>
  </r>
  <r>
    <s v="D6"/>
    <s v="BAT54S"/>
    <s v="BAT54S"/>
    <s v="SOT23"/>
    <s v="Schottky Diodes"/>
    <s v="-"/>
    <s v="-"/>
    <x v="27"/>
  </r>
  <r>
    <s v="IC1"/>
    <s v="TL084"/>
    <s v="TL084"/>
    <s v="TSSOP14"/>
    <s v="OP AMP"/>
    <s v="-"/>
    <s v="-"/>
    <x v="28"/>
  </r>
  <r>
    <s v="IC2"/>
    <s v="TL084"/>
    <s v="TL084"/>
    <s v="TSSOP14"/>
    <s v="OP AMP"/>
    <s v="-"/>
    <s v="-"/>
    <x v="28"/>
  </r>
  <r>
    <s v="L1"/>
    <s v="22n"/>
    <s v="R-EU_R0402"/>
    <s v="R0402"/>
    <s v="RESISTOR, European symbol"/>
    <m/>
    <m/>
    <x v="29"/>
  </r>
  <r>
    <s v="L3"/>
    <s v="22n"/>
    <s v="R-EU_R0402"/>
    <s v="R0402"/>
    <s v="RESISTOR, European symbol"/>
    <m/>
    <m/>
    <x v="29"/>
  </r>
  <r>
    <s v="L4"/>
    <s v="1u"/>
    <s v="R-EU_R0603"/>
    <s v="R0603"/>
    <s v="RESISTOR, European symbol"/>
    <m/>
    <m/>
    <x v="30"/>
  </r>
  <r>
    <s v="L5"/>
    <s v="1u"/>
    <s v="R-EU_R0603"/>
    <s v="R0603"/>
    <s v="RESISTOR, European symbol"/>
    <m/>
    <m/>
    <x v="30"/>
  </r>
  <r>
    <s v="LED1"/>
    <s v="LTST-C235KGKRKT"/>
    <s v="LTST-C235KGKRKT"/>
    <s v="LTST-C235KGKRKT"/>
    <m/>
    <m/>
    <m/>
    <x v="31"/>
  </r>
  <r>
    <s v="Q1"/>
    <s v="BSH103"/>
    <s v="BSS123"/>
    <s v="SOT23"/>
    <s v="N-CHANNEL MOS FET"/>
    <m/>
    <m/>
    <x v="32"/>
  </r>
  <r>
    <s v="Q2"/>
    <s v="BC847ASMD"/>
    <s v="BC847ASMD"/>
    <s v="SOT23"/>
    <s v="NPN Transistor"/>
    <m/>
    <m/>
    <x v="33"/>
  </r>
  <r>
    <s v="Q3"/>
    <s v="BC857ALT1SMD"/>
    <s v="BC857ALT1SMD"/>
    <s v="SOT23-BEC"/>
    <s v="PNP Transistror"/>
    <m/>
    <m/>
    <x v="34"/>
  </r>
  <r>
    <s v="Q4"/>
    <s v="BC847ALT1SMD"/>
    <s v="BC847ALT1SMD"/>
    <s v="SOT23"/>
    <s v="NPN Transistor"/>
    <m/>
    <m/>
    <x v="33"/>
  </r>
  <r>
    <s v="Q5"/>
    <s v="BC847ALT1SMD"/>
    <s v="BC847ALT1SMD"/>
    <s v="SOT23"/>
    <s v="NPN Transistor"/>
    <m/>
    <m/>
    <x v="33"/>
  </r>
  <r>
    <s v="Q6"/>
    <s v="BC847ALT1SMD"/>
    <s v="BC847ALT1SMD"/>
    <s v="SOT23"/>
    <s v="NPN Transistor"/>
    <m/>
    <m/>
    <x v="33"/>
  </r>
  <r>
    <s v="Q7"/>
    <s v="BC847ALT1SMD"/>
    <s v="BC847ALT1SMD"/>
    <s v="SOT23"/>
    <s v="NPN Transistor"/>
    <m/>
    <m/>
    <x v="33"/>
  </r>
  <r>
    <s v="QZ1"/>
    <s v="27.12MHz"/>
    <s v="CRISTALSMALL(3.2X2.5MM)"/>
    <s v="CRISTAL4SMD-SMALL"/>
    <s v="Monolithic Crystal Filters"/>
    <m/>
    <m/>
    <x v="35"/>
  </r>
  <r>
    <s v="R1"/>
    <s v="4.7k"/>
    <s v="R-US_R0402"/>
    <s v="R0402"/>
    <s v="RESISTOR, American symbol"/>
    <m/>
    <s v="5%"/>
    <x v="36"/>
  </r>
  <r>
    <s v="R10"/>
    <s v="27k"/>
    <s v="R-US_R0402"/>
    <s v="R0402"/>
    <s v="RESISTOR, American symbol"/>
    <m/>
    <s v="1%"/>
    <x v="37"/>
  </r>
  <r>
    <s v="R11"/>
    <s v="27k"/>
    <s v="R-US_R0402"/>
    <s v="R0402"/>
    <s v="RESISTOR, American symbol"/>
    <m/>
    <s v="1%"/>
    <x v="37"/>
  </r>
  <r>
    <s v="R12"/>
    <s v="27k"/>
    <s v="R-US_R0402"/>
    <s v="R0402"/>
    <s v="RESISTOR, American symbol"/>
    <m/>
    <s v="1%"/>
    <x v="37"/>
  </r>
  <r>
    <s v="R13"/>
    <s v="27k"/>
    <s v="R-US_R0402"/>
    <s v="R0402"/>
    <s v="RESISTOR, American symbol"/>
    <m/>
    <s v="1%"/>
    <x v="37"/>
  </r>
  <r>
    <s v="R14"/>
    <s v="10k"/>
    <s v="R-US_R0402"/>
    <s v="R0402"/>
    <s v="RESISTOR, American symbol"/>
    <m/>
    <s v="5%"/>
    <x v="38"/>
  </r>
  <r>
    <s v="R15"/>
    <s v="20k"/>
    <s v="R-US_R0402"/>
    <s v="R0402"/>
    <s v="RESISTOR, American symbol"/>
    <m/>
    <s v="5%"/>
    <x v="39"/>
  </r>
  <r>
    <s v="R16"/>
    <n v="220"/>
    <s v="R-US_R0402"/>
    <s v="R0402"/>
    <s v="RESISTOR, American symbol"/>
    <m/>
    <s v="5%"/>
    <x v="40"/>
  </r>
  <r>
    <s v="R17"/>
    <s v="2k"/>
    <s v="R-US_R0402"/>
    <s v="R0402"/>
    <s v="RESISTOR, American symbol"/>
    <m/>
    <s v="1%"/>
    <x v="41"/>
  </r>
  <r>
    <s v="R18"/>
    <s v="9.1k"/>
    <s v="R-US_R0402"/>
    <s v="R0402"/>
    <s v="RESISTOR, American symbol"/>
    <m/>
    <s v="1%"/>
    <x v="42"/>
  </r>
  <r>
    <s v="R19"/>
    <s v="68k"/>
    <s v="R-US_R0402"/>
    <s v="R0402"/>
    <s v="RESISTOR, American symbol"/>
    <m/>
    <s v="1%"/>
    <x v="43"/>
  </r>
  <r>
    <s v="R2"/>
    <s v="4.7k"/>
    <s v="R-US_R0402"/>
    <s v="R0402"/>
    <s v="RESISTOR, American symbol"/>
    <m/>
    <s v="5%"/>
    <x v="36"/>
  </r>
  <r>
    <s v="R20"/>
    <n v="220"/>
    <s v="R-US_R0402"/>
    <s v="R0402"/>
    <s v="RESISTOR, American symbol"/>
    <m/>
    <s v="5%"/>
    <x v="40"/>
  </r>
  <r>
    <s v="R21"/>
    <s v="2k"/>
    <s v="R-US_R0402"/>
    <s v="R0402"/>
    <s v="RESISTOR, American symbol"/>
    <m/>
    <s v="1%"/>
    <x v="41"/>
  </r>
  <r>
    <s v="R22"/>
    <s v="9.1k"/>
    <s v="R-US_R0402"/>
    <s v="R0402"/>
    <s v="RESISTOR, American symbol"/>
    <m/>
    <s v="1%"/>
    <x v="42"/>
  </r>
  <r>
    <s v="R23"/>
    <s v="10k"/>
    <s v="R-US_R0402"/>
    <s v="R0402"/>
    <s v="RESISTOR, American symbol"/>
    <m/>
    <s v="5%"/>
    <x v="38"/>
  </r>
  <r>
    <s v="R24"/>
    <s v="3.3"/>
    <s v="R-US_R0603"/>
    <s v="R0603"/>
    <s v="RESISTOR, American symbol"/>
    <m/>
    <s v="5%"/>
    <x v="44"/>
  </r>
  <r>
    <s v="R25"/>
    <s v="3.3"/>
    <s v="R-US_R0603"/>
    <s v="R0603"/>
    <s v="RESISTOR, American symbol"/>
    <m/>
    <s v="5%"/>
    <x v="44"/>
  </r>
  <r>
    <s v="R26"/>
    <s v="2.2k"/>
    <s v="R-US_R0402"/>
    <s v="R0402"/>
    <s v="RESISTOR, American symbol"/>
    <m/>
    <s v="5%"/>
    <x v="45"/>
  </r>
  <r>
    <s v="R27"/>
    <s v="1k"/>
    <s v="R-US_R0402"/>
    <s v="R0402"/>
    <s v="RESISTOR, American symbol"/>
    <m/>
    <s v="5%"/>
    <x v="46"/>
  </r>
  <r>
    <s v="R28"/>
    <s v="100k"/>
    <s v="R-US_R0603"/>
    <s v="R0603"/>
    <s v="RESISTOR, American symbol"/>
    <m/>
    <s v="5%"/>
    <x v="47"/>
  </r>
  <r>
    <s v="R29"/>
    <s v="1k"/>
    <s v="R-US_R0402"/>
    <s v="R0402"/>
    <s v="RESISTOR, American symbol"/>
    <m/>
    <s v="5%"/>
    <x v="46"/>
  </r>
  <r>
    <s v="R3"/>
    <s v="2.2k"/>
    <s v="R-US_R0402"/>
    <s v="R0402"/>
    <s v="RESISTOR, American symbol"/>
    <m/>
    <s v="5%"/>
    <x v="45"/>
  </r>
  <r>
    <s v="R30"/>
    <s v="1k"/>
    <s v="R-US_R0402"/>
    <s v="R0402"/>
    <s v="RESISTOR, American symbol"/>
    <m/>
    <s v="5%"/>
    <x v="46"/>
  </r>
  <r>
    <s v="R31"/>
    <s v="1k"/>
    <s v="R-US_R0402"/>
    <s v="R0402"/>
    <s v="RESISTOR, American symbol"/>
    <m/>
    <s v="5%"/>
    <x v="46"/>
  </r>
  <r>
    <s v="R32"/>
    <s v="2.2k"/>
    <s v="R-US_R0402"/>
    <s v="R0402"/>
    <s v="RESISTOR, American symbol"/>
    <m/>
    <s v="5%"/>
    <x v="45"/>
  </r>
  <r>
    <s v="R33"/>
    <s v="2.2k"/>
    <s v="R-US_R0402"/>
    <s v="R0402"/>
    <s v="RESISTOR, American symbol"/>
    <m/>
    <s v="5%"/>
    <x v="45"/>
  </r>
  <r>
    <s v="R34"/>
    <s v="2.2k"/>
    <s v="R-US_R0402"/>
    <s v="R0402"/>
    <s v="RESISTOR, American symbol"/>
    <m/>
    <s v="5%"/>
    <x v="45"/>
  </r>
  <r>
    <s v="R35"/>
    <n v="100"/>
    <s v="R-US_R0402"/>
    <s v="R0402"/>
    <s v="RESISTOR, American symbol"/>
    <m/>
    <s v="5%"/>
    <x v="48"/>
  </r>
  <r>
    <s v="R36"/>
    <n v="100"/>
    <s v="R-US_R0402"/>
    <s v="R0402"/>
    <s v="RESISTOR, American symbol"/>
    <m/>
    <s v="5%"/>
    <x v="48"/>
  </r>
  <r>
    <s v="R37"/>
    <n v="100"/>
    <s v="R-US_R0402"/>
    <s v="R0402"/>
    <s v="RESISTOR, American symbol"/>
    <m/>
    <s v="5%"/>
    <x v="48"/>
  </r>
  <r>
    <s v="R38"/>
    <s v="10k"/>
    <s v="R-US_R0603"/>
    <s v="R0603"/>
    <s v="RESISTOR, American symbol"/>
    <m/>
    <s v="5%"/>
    <x v="49"/>
  </r>
  <r>
    <s v="R39"/>
    <s v="100k"/>
    <s v="R-US_R0603"/>
    <s v="R0603"/>
    <s v="RESISTOR, American symbol"/>
    <m/>
    <s v="5%"/>
    <x v="47"/>
  </r>
  <r>
    <s v="R4"/>
    <s v="1k"/>
    <s v="R-US_R0402"/>
    <s v="R0402"/>
    <s v="RESISTOR, American symbol"/>
    <m/>
    <s v="5%"/>
    <x v="46"/>
  </r>
  <r>
    <s v="R40"/>
    <s v="100k"/>
    <s v="R-US_R0603"/>
    <s v="R0603"/>
    <s v="RESISTOR, American symbol"/>
    <m/>
    <s v="5%"/>
    <x v="47"/>
  </r>
  <r>
    <s v="R41"/>
    <n v="82"/>
    <s v="R-US_R0402"/>
    <s v="R0402"/>
    <s v="RESISTOR, American symbol"/>
    <m/>
    <s v="5%"/>
    <x v="50"/>
  </r>
  <r>
    <s v="R42"/>
    <n v="100"/>
    <s v="R-US_R0402"/>
    <s v="R0402"/>
    <s v="RESISTOR, American symbol"/>
    <m/>
    <s v="5%"/>
    <x v="48"/>
  </r>
  <r>
    <s v="R43"/>
    <s v="2.2k"/>
    <s v="R-US_R0402"/>
    <s v="R0402"/>
    <s v="RESISTOR, American symbol"/>
    <m/>
    <s v="5%"/>
    <x v="45"/>
  </r>
  <r>
    <s v="R44"/>
    <s v="1k"/>
    <s v="R-US_R0402"/>
    <s v="R0402"/>
    <s v="RESISTOR, American symbol"/>
    <m/>
    <s v="5%"/>
    <x v="46"/>
  </r>
  <r>
    <s v="R45"/>
    <s v="5.1k"/>
    <s v="R-US_R0402"/>
    <s v="R0402"/>
    <s v="RESISTOR, American symbol"/>
    <m/>
    <s v="5%"/>
    <x v="51"/>
  </r>
  <r>
    <s v="R46"/>
    <n v="10"/>
    <s v="R-US_R0603"/>
    <s v="R0603"/>
    <s v="RESISTOR, American symbol"/>
    <m/>
    <s v="5%"/>
    <x v="52"/>
  </r>
  <r>
    <s v="R47"/>
    <n v="10"/>
    <s v="R-US_R0603"/>
    <s v="R0603"/>
    <s v="RESISTOR, American symbol"/>
    <m/>
    <s v="5%"/>
    <x v="52"/>
  </r>
  <r>
    <s v="R48"/>
    <s v="68k"/>
    <s v="R-US_R0402"/>
    <s v="R0402"/>
    <s v="RESISTOR, American symbol"/>
    <m/>
    <s v="1%"/>
    <x v="43"/>
  </r>
  <r>
    <s v="R49"/>
    <s v="330k"/>
    <s v="R-US_R0402"/>
    <s v="R0402"/>
    <s v="RESISTOR, American symbol"/>
    <m/>
    <s v="5%"/>
    <x v="53"/>
  </r>
  <r>
    <s v="R5"/>
    <s v="1k"/>
    <s v="R-US_R0402"/>
    <s v="R0402"/>
    <s v="RESISTOR, American symbol"/>
    <m/>
    <s v="5%"/>
    <x v="46"/>
  </r>
  <r>
    <s v="R50"/>
    <s v="10k"/>
    <s v="R-US_R0402"/>
    <s v="R0402"/>
    <s v="RESISTOR, American symbol"/>
    <m/>
    <s v="5%"/>
    <x v="38"/>
  </r>
  <r>
    <s v="R51"/>
    <s v="5.6k"/>
    <s v="R-US_R0402"/>
    <s v="R0402"/>
    <s v="RESISTOR, American symbol"/>
    <m/>
    <s v="5%"/>
    <x v="54"/>
  </r>
  <r>
    <s v="R52"/>
    <s v="5.1k"/>
    <s v="R-US_R0402"/>
    <s v="R0402"/>
    <s v="RESISTOR, American symbol"/>
    <m/>
    <s v="5%"/>
    <x v="51"/>
  </r>
  <r>
    <s v="R53"/>
    <s v="270k"/>
    <s v="R-US_R0402"/>
    <s v="R0402"/>
    <s v="RESISTOR, American symbol"/>
    <m/>
    <s v="1%"/>
    <x v="55"/>
  </r>
  <r>
    <s v="R54"/>
    <s v="5.6k"/>
    <s v="R-US_R0402"/>
    <s v="R0402"/>
    <s v="RESISTOR, American symbol"/>
    <m/>
    <s v="5%"/>
    <x v="54"/>
  </r>
  <r>
    <s v="R55"/>
    <s v="5.1k"/>
    <s v="R-US_R0402"/>
    <s v="R0402"/>
    <s v="RESISTOR, American symbol"/>
    <m/>
    <s v="5%"/>
    <x v="51"/>
  </r>
  <r>
    <s v="R56"/>
    <s v="270k"/>
    <s v="R-US_R0402"/>
    <s v="R0402"/>
    <s v="RESISTOR, American symbol"/>
    <m/>
    <s v="1%"/>
    <x v="55"/>
  </r>
  <r>
    <s v="R57"/>
    <n v="470"/>
    <s v="R-US_R0402"/>
    <s v="R0402"/>
    <s v="RESISTOR, American symbol"/>
    <m/>
    <s v="5%"/>
    <x v="56"/>
  </r>
  <r>
    <s v="R58"/>
    <n v="470"/>
    <s v="R-US_R0402"/>
    <s v="R0402"/>
    <s v="RESISTOR, American symbol"/>
    <m/>
    <s v="5%"/>
    <x v="56"/>
  </r>
  <r>
    <s v="R59"/>
    <s v="12k"/>
    <s v="R-US_R0402"/>
    <s v="R0402"/>
    <s v="RESISTOR, American symbol"/>
    <m/>
    <s v="5%"/>
    <x v="57"/>
  </r>
  <r>
    <s v="R6"/>
    <s v="1M"/>
    <s v="R-US_R0603"/>
    <s v="R0603"/>
    <s v="RESISTOR, American symbol"/>
    <m/>
    <s v="5%"/>
    <x v="58"/>
  </r>
  <r>
    <s v="R60"/>
    <s v="12k"/>
    <s v="R-US_R0402"/>
    <s v="R0402"/>
    <s v="RESISTOR, American symbol"/>
    <m/>
    <s v="5%"/>
    <x v="57"/>
  </r>
  <r>
    <s v="R61"/>
    <s v="5.1k"/>
    <s v="R-US_R0402"/>
    <s v="R0402"/>
    <s v="RESISTOR, American symbol"/>
    <m/>
    <s v="5%"/>
    <x v="51"/>
  </r>
  <r>
    <s v="R62"/>
    <n v="0"/>
    <s v="R-US_R0402"/>
    <s v="R0402"/>
    <s v="RESISTOR, American symbol"/>
    <m/>
    <s v="-"/>
    <x v="59"/>
  </r>
  <r>
    <s v="R63"/>
    <n v="0"/>
    <s v="R-US_R0402"/>
    <s v="R0402"/>
    <s v="RESISTOR, American symbol"/>
    <m/>
    <s v="-"/>
    <x v="59"/>
  </r>
  <r>
    <s v="R64"/>
    <n v="0"/>
    <s v="R-US_R0603"/>
    <s v="R0603"/>
    <s v="RESISTOR, American symbol"/>
    <m/>
    <s v="-"/>
    <x v="60"/>
  </r>
  <r>
    <s v="R7"/>
    <s v="1k"/>
    <s v="R-US_R0603"/>
    <s v="R0603"/>
    <s v="RESISTOR, American symbol"/>
    <m/>
    <s v="5%"/>
    <x v="61"/>
  </r>
  <r>
    <s v="R8"/>
    <s v="1M"/>
    <s v="R-US_R0402"/>
    <s v="R0402"/>
    <s v="RESISTOR, American symbol"/>
    <m/>
    <s v="5%"/>
    <x v="62"/>
  </r>
  <r>
    <s v="R9"/>
    <s v="3.9k"/>
    <s v="R-US_R0402"/>
    <s v="R0402"/>
    <s v="RESISTOR, American symbol"/>
    <m/>
    <s v="1%"/>
    <x v="63"/>
  </r>
  <r>
    <s v="SG1"/>
    <s v="F/TMB"/>
    <s v="F/TMB"/>
    <s v="F/TMB"/>
    <s v="BUZZER Source: Buerklin"/>
    <m/>
    <m/>
    <x v="64"/>
  </r>
  <r>
    <s v="SWD"/>
    <m/>
    <s v="PINHD-1X5"/>
    <s v="1X05"/>
    <s v="PIN HEADER"/>
    <m/>
    <m/>
    <x v="65"/>
  </r>
  <r>
    <s v="U1"/>
    <s v="SAMD20E14A-AUT"/>
    <s v="SAMD20E14A-AUT"/>
    <s v="TQFP32"/>
    <s v="ATSAMD20E edit this description"/>
    <m/>
    <m/>
    <x v="66"/>
  </r>
  <r>
    <s v="U3"/>
    <s v="TLV1117-50CDCYR"/>
    <s v="TLV1117-50CDCYR"/>
    <s v="SOT223-3L"/>
    <m/>
    <m/>
    <m/>
    <x v="67"/>
  </r>
  <r>
    <s v="U4"/>
    <s v="MFRC52202HN1"/>
    <s v="MFRC52202HN1"/>
    <s v="QFN32"/>
    <m/>
    <m/>
    <m/>
    <x v="68"/>
  </r>
  <r>
    <s v="U5"/>
    <s v="LP2985-33DBVR"/>
    <s v="LP2985-33DBVR"/>
    <s v="SOT-23-5"/>
    <m/>
    <m/>
    <m/>
    <x v="69"/>
  </r>
  <r>
    <s v="X1"/>
    <s v="ANTENA 125kHz"/>
    <s v="22-23-2021"/>
    <s v="22-23-2021"/>
    <s v=".100&quot; (2.54mm) Center Header - 2 Pin"/>
    <m/>
    <m/>
    <x v="70"/>
  </r>
  <r>
    <s v="X2"/>
    <s v="MIFARE ANTENA"/>
    <s v="22-23-2021"/>
    <s v="22-23-2021"/>
    <s v=".100&quot; (2.54mm) Center Header - 2 Pin"/>
    <m/>
    <m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1:B7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5">
        <item x="64"/>
        <item x="3"/>
        <item m="1" x="81"/>
        <item x="1"/>
        <item m="1" x="78"/>
        <item x="11"/>
        <item m="1" x="83"/>
        <item x="20"/>
        <item x="15"/>
        <item x="0"/>
        <item x="12"/>
        <item m="1" x="80"/>
        <item x="13"/>
        <item m="1" x="75"/>
        <item x="2"/>
        <item m="1" x="79"/>
        <item x="4"/>
        <item m="1" x="73"/>
        <item x="6"/>
        <item x="10"/>
        <item x="9"/>
        <item x="22"/>
        <item x="8"/>
        <item m="1" x="77"/>
        <item x="14"/>
        <item x="17"/>
        <item m="1" x="72"/>
        <item x="27"/>
        <item x="26"/>
        <item x="24"/>
        <item x="25"/>
        <item x="21"/>
        <item x="69"/>
        <item x="67"/>
        <item x="68"/>
        <item x="66"/>
        <item x="28"/>
        <item x="30"/>
        <item x="29"/>
        <item x="31"/>
        <item x="70"/>
        <item x="65"/>
        <item x="33"/>
        <item x="34"/>
        <item x="32"/>
        <item x="59"/>
        <item x="60"/>
        <item x="52"/>
        <item x="48"/>
        <item x="47"/>
        <item x="38"/>
        <item x="49"/>
        <item x="57"/>
        <item x="46"/>
        <item x="61"/>
        <item x="62"/>
        <item x="58"/>
        <item x="45"/>
        <item x="39"/>
        <item x="40"/>
        <item m="1" x="82"/>
        <item x="37"/>
        <item m="1" x="74"/>
        <item x="44"/>
        <item m="1" x="76"/>
        <item x="53"/>
        <item x="36"/>
        <item x="56"/>
        <item x="51"/>
        <item x="54"/>
        <item x="43"/>
        <item m="1" x="71"/>
        <item x="50"/>
        <item x="42"/>
        <item x="35"/>
        <item x="16"/>
        <item x="18"/>
        <item x="19"/>
        <item x="41"/>
        <item x="55"/>
        <item x="63"/>
        <item x="5"/>
        <item x="7"/>
        <item x="23"/>
        <item t="default"/>
      </items>
    </pivotField>
  </pivotFields>
  <rowFields count="1">
    <field x="7"/>
  </rowFields>
  <rowItems count="72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CustomerP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1:B7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5">
        <item x="64"/>
        <item x="3"/>
        <item m="1" x="81"/>
        <item x="1"/>
        <item m="1" x="78"/>
        <item x="11"/>
        <item m="1" x="83"/>
        <item x="20"/>
        <item x="15"/>
        <item x="0"/>
        <item x="12"/>
        <item m="1" x="80"/>
        <item x="13"/>
        <item m="1" x="75"/>
        <item x="2"/>
        <item m="1" x="79"/>
        <item x="4"/>
        <item m="1" x="73"/>
        <item x="6"/>
        <item x="10"/>
        <item x="9"/>
        <item x="22"/>
        <item x="8"/>
        <item m="1" x="77"/>
        <item x="14"/>
        <item x="17"/>
        <item m="1" x="72"/>
        <item x="27"/>
        <item x="26"/>
        <item x="24"/>
        <item x="25"/>
        <item x="21"/>
        <item x="69"/>
        <item x="67"/>
        <item x="68"/>
        <item x="66"/>
        <item x="28"/>
        <item x="30"/>
        <item x="29"/>
        <item x="31"/>
        <item x="70"/>
        <item x="65"/>
        <item x="33"/>
        <item x="34"/>
        <item x="32"/>
        <item x="59"/>
        <item x="60"/>
        <item x="52"/>
        <item x="48"/>
        <item x="47"/>
        <item x="38"/>
        <item x="49"/>
        <item x="57"/>
        <item x="46"/>
        <item x="61"/>
        <item x="62"/>
        <item x="58"/>
        <item x="45"/>
        <item x="39"/>
        <item x="40"/>
        <item m="1" x="82"/>
        <item x="37"/>
        <item m="1" x="74"/>
        <item x="44"/>
        <item m="1" x="76"/>
        <item x="53"/>
        <item x="36"/>
        <item x="56"/>
        <item x="51"/>
        <item x="54"/>
        <item x="43"/>
        <item m="1" x="71"/>
        <item x="50"/>
        <item x="42"/>
        <item x="35"/>
        <item x="16"/>
        <item x="18"/>
        <item x="19"/>
        <item x="41"/>
        <item x="55"/>
        <item x="63"/>
        <item x="5"/>
        <item x="7"/>
        <item x="23"/>
        <item t="default"/>
      </items>
    </pivotField>
  </pivotFields>
  <rowFields count="1">
    <field x="7"/>
  </rowFields>
  <rowItems count="72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3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CustomerPN" fld="7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showGridLines="0" workbookViewId="0">
      <selection activeCell="F3" sqref="F3"/>
    </sheetView>
  </sheetViews>
  <sheetFormatPr defaultRowHeight="11.25" x14ac:dyDescent="0.2"/>
  <cols>
    <col min="1" max="1" width="9.83203125" bestFit="1" customWidth="1"/>
    <col min="2" max="2" width="18.33203125" bestFit="1" customWidth="1"/>
    <col min="3" max="3" width="24.83203125" bestFit="1" customWidth="1"/>
    <col min="4" max="4" width="19.83203125" bestFit="1" customWidth="1"/>
    <col min="5" max="5" width="37.33203125" bestFit="1" customWidth="1"/>
    <col min="6" max="6" width="17.6640625" bestFit="1" customWidth="1"/>
  </cols>
  <sheetData>
    <row r="1" spans="1:6" x14ac:dyDescent="0.2">
      <c r="A1" s="2" t="s">
        <v>314</v>
      </c>
      <c r="B1" s="2" t="s">
        <v>313</v>
      </c>
      <c r="C1" s="2" t="s">
        <v>312</v>
      </c>
      <c r="D1" s="2" t="s">
        <v>311</v>
      </c>
      <c r="E1" s="2" t="s">
        <v>310</v>
      </c>
      <c r="F1" s="2" t="s">
        <v>309</v>
      </c>
    </row>
    <row r="2" spans="1:6" x14ac:dyDescent="0.2">
      <c r="A2" s="1" t="s">
        <v>308</v>
      </c>
      <c r="B2" s="1" t="s">
        <v>221</v>
      </c>
      <c r="C2" s="1" t="s">
        <v>216</v>
      </c>
      <c r="D2" s="1" t="s">
        <v>215</v>
      </c>
      <c r="E2" s="1" t="s">
        <v>214</v>
      </c>
      <c r="F2" s="1" t="s">
        <v>302</v>
      </c>
    </row>
    <row r="3" spans="1:6" x14ac:dyDescent="0.2">
      <c r="A3" s="1" t="s">
        <v>307</v>
      </c>
      <c r="B3" s="1" t="s">
        <v>227</v>
      </c>
      <c r="C3" s="1" t="s">
        <v>224</v>
      </c>
      <c r="D3" s="1" t="s">
        <v>223</v>
      </c>
      <c r="E3" s="1" t="s">
        <v>214</v>
      </c>
      <c r="F3" s="1" t="s">
        <v>248</v>
      </c>
    </row>
    <row r="4" spans="1:6" x14ac:dyDescent="0.2">
      <c r="A4" s="1" t="s">
        <v>306</v>
      </c>
      <c r="B4" s="1" t="s">
        <v>227</v>
      </c>
      <c r="C4" s="1" t="s">
        <v>224</v>
      </c>
      <c r="D4" s="1" t="s">
        <v>223</v>
      </c>
      <c r="E4" s="1" t="s">
        <v>214</v>
      </c>
      <c r="F4" s="1" t="s">
        <v>248</v>
      </c>
    </row>
    <row r="5" spans="1:6" x14ac:dyDescent="0.2">
      <c r="A5" s="1" t="s">
        <v>305</v>
      </c>
      <c r="B5" s="1" t="s">
        <v>221</v>
      </c>
      <c r="C5" s="1" t="s">
        <v>216</v>
      </c>
      <c r="D5" s="1" t="s">
        <v>215</v>
      </c>
      <c r="E5" s="1" t="s">
        <v>214</v>
      </c>
      <c r="F5" s="1" t="s">
        <v>299</v>
      </c>
    </row>
    <row r="6" spans="1:6" x14ac:dyDescent="0.2">
      <c r="A6" s="1" t="s">
        <v>304</v>
      </c>
      <c r="B6" s="1" t="s">
        <v>258</v>
      </c>
      <c r="C6" s="1" t="s">
        <v>224</v>
      </c>
      <c r="D6" s="1" t="s">
        <v>223</v>
      </c>
      <c r="E6" s="1" t="s">
        <v>214</v>
      </c>
      <c r="F6" s="1" t="s">
        <v>257</v>
      </c>
    </row>
    <row r="7" spans="1:6" x14ac:dyDescent="0.2">
      <c r="A7" s="1" t="s">
        <v>303</v>
      </c>
      <c r="B7" s="1" t="s">
        <v>300</v>
      </c>
      <c r="C7" s="1" t="s">
        <v>220</v>
      </c>
      <c r="D7" s="1" t="s">
        <v>219</v>
      </c>
      <c r="E7" s="1" t="s">
        <v>214</v>
      </c>
      <c r="F7" s="1" t="s">
        <v>302</v>
      </c>
    </row>
    <row r="8" spans="1:6" x14ac:dyDescent="0.2">
      <c r="A8" s="1" t="s">
        <v>301</v>
      </c>
      <c r="B8" s="1" t="s">
        <v>300</v>
      </c>
      <c r="C8" s="1" t="s">
        <v>220</v>
      </c>
      <c r="D8" s="1" t="s">
        <v>219</v>
      </c>
      <c r="E8" s="1" t="s">
        <v>214</v>
      </c>
      <c r="F8" s="1" t="s">
        <v>299</v>
      </c>
    </row>
    <row r="9" spans="1:6" x14ac:dyDescent="0.2">
      <c r="A9" s="1" t="s">
        <v>298</v>
      </c>
      <c r="B9" s="1" t="s">
        <v>297</v>
      </c>
      <c r="C9" s="1" t="s">
        <v>297</v>
      </c>
      <c r="D9" s="1" t="s">
        <v>297</v>
      </c>
      <c r="E9" s="1"/>
      <c r="F9" s="1" t="s">
        <v>296</v>
      </c>
    </row>
    <row r="10" spans="1:6" x14ac:dyDescent="0.2">
      <c r="A10" s="1" t="s">
        <v>295</v>
      </c>
      <c r="B10" s="1" t="s">
        <v>258</v>
      </c>
      <c r="C10" s="1" t="s">
        <v>224</v>
      </c>
      <c r="D10" s="1" t="s">
        <v>223</v>
      </c>
      <c r="E10" s="1" t="s">
        <v>214</v>
      </c>
      <c r="F10" s="1" t="s">
        <v>257</v>
      </c>
    </row>
    <row r="11" spans="1:6" x14ac:dyDescent="0.2">
      <c r="A11" s="1" t="s">
        <v>294</v>
      </c>
      <c r="B11" s="1" t="s">
        <v>227</v>
      </c>
      <c r="C11" s="1" t="s">
        <v>224</v>
      </c>
      <c r="D11" s="1" t="s">
        <v>223</v>
      </c>
      <c r="E11" s="1" t="s">
        <v>214</v>
      </c>
      <c r="F11" s="1" t="s">
        <v>248</v>
      </c>
    </row>
    <row r="12" spans="1:6" x14ac:dyDescent="0.2">
      <c r="A12" s="1" t="s">
        <v>293</v>
      </c>
      <c r="B12" s="1" t="s">
        <v>227</v>
      </c>
      <c r="C12" s="1" t="s">
        <v>224</v>
      </c>
      <c r="D12" s="1" t="s">
        <v>223</v>
      </c>
      <c r="E12" s="1" t="s">
        <v>214</v>
      </c>
      <c r="F12" s="1" t="s">
        <v>248</v>
      </c>
    </row>
    <row r="13" spans="1:6" x14ac:dyDescent="0.2">
      <c r="A13" s="1" t="s">
        <v>292</v>
      </c>
      <c r="B13" s="1" t="s">
        <v>251</v>
      </c>
      <c r="C13" s="1" t="s">
        <v>220</v>
      </c>
      <c r="D13" s="1" t="s">
        <v>219</v>
      </c>
      <c r="E13" s="1" t="s">
        <v>214</v>
      </c>
      <c r="F13" s="1" t="s">
        <v>232</v>
      </c>
    </row>
    <row r="14" spans="1:6" x14ac:dyDescent="0.2">
      <c r="A14" s="1" t="s">
        <v>291</v>
      </c>
      <c r="B14" s="1" t="s">
        <v>227</v>
      </c>
      <c r="C14" s="1" t="s">
        <v>220</v>
      </c>
      <c r="D14" s="1" t="s">
        <v>219</v>
      </c>
      <c r="E14" s="1" t="s">
        <v>214</v>
      </c>
      <c r="F14" s="1" t="s">
        <v>213</v>
      </c>
    </row>
    <row r="15" spans="1:6" x14ac:dyDescent="0.2">
      <c r="A15" s="1" t="s">
        <v>290</v>
      </c>
      <c r="B15" s="1" t="s">
        <v>251</v>
      </c>
      <c r="C15" s="1" t="s">
        <v>220</v>
      </c>
      <c r="D15" s="1" t="s">
        <v>219</v>
      </c>
      <c r="E15" s="1" t="s">
        <v>214</v>
      </c>
      <c r="F15" s="1" t="s">
        <v>232</v>
      </c>
    </row>
    <row r="16" spans="1:6" x14ac:dyDescent="0.2">
      <c r="A16" s="1" t="s">
        <v>289</v>
      </c>
      <c r="B16" s="1" t="s">
        <v>288</v>
      </c>
      <c r="C16" s="1" t="s">
        <v>220</v>
      </c>
      <c r="D16" s="1" t="s">
        <v>219</v>
      </c>
      <c r="E16" s="1" t="s">
        <v>214</v>
      </c>
      <c r="F16" s="1" t="s">
        <v>229</v>
      </c>
    </row>
    <row r="17" spans="1:6" x14ac:dyDescent="0.2">
      <c r="A17" s="1" t="s">
        <v>287</v>
      </c>
      <c r="B17" s="1" t="s">
        <v>227</v>
      </c>
      <c r="C17" s="1" t="s">
        <v>220</v>
      </c>
      <c r="D17" s="1" t="s">
        <v>219</v>
      </c>
      <c r="E17" s="1" t="s">
        <v>214</v>
      </c>
      <c r="F17" s="1" t="s">
        <v>213</v>
      </c>
    </row>
    <row r="18" spans="1:6" x14ac:dyDescent="0.2">
      <c r="A18" s="1" t="s">
        <v>286</v>
      </c>
      <c r="B18" s="1" t="s">
        <v>227</v>
      </c>
      <c r="C18" s="1" t="s">
        <v>224</v>
      </c>
      <c r="D18" s="1" t="s">
        <v>223</v>
      </c>
      <c r="E18" s="1" t="s">
        <v>214</v>
      </c>
      <c r="F18" s="1" t="s">
        <v>248</v>
      </c>
    </row>
    <row r="19" spans="1:6" x14ac:dyDescent="0.2">
      <c r="A19" s="1" t="s">
        <v>285</v>
      </c>
      <c r="B19" s="1" t="s">
        <v>284</v>
      </c>
      <c r="C19" s="1" t="s">
        <v>224</v>
      </c>
      <c r="D19" s="1" t="s">
        <v>223</v>
      </c>
      <c r="E19" s="1" t="s">
        <v>214</v>
      </c>
      <c r="F19" s="1" t="s">
        <v>229</v>
      </c>
    </row>
    <row r="20" spans="1:6" x14ac:dyDescent="0.2">
      <c r="A20" s="1" t="s">
        <v>283</v>
      </c>
      <c r="B20" s="1" t="s">
        <v>282</v>
      </c>
      <c r="C20" s="1" t="s">
        <v>224</v>
      </c>
      <c r="D20" s="1" t="s">
        <v>223</v>
      </c>
      <c r="E20" s="1" t="s">
        <v>214</v>
      </c>
      <c r="F20" s="1" t="s">
        <v>229</v>
      </c>
    </row>
    <row r="21" spans="1:6" x14ac:dyDescent="0.2">
      <c r="A21" s="1" t="s">
        <v>281</v>
      </c>
      <c r="B21" s="1" t="s">
        <v>277</v>
      </c>
      <c r="C21" s="1" t="s">
        <v>224</v>
      </c>
      <c r="D21" s="1" t="s">
        <v>223</v>
      </c>
      <c r="E21" s="1" t="s">
        <v>214</v>
      </c>
      <c r="F21" s="1" t="s">
        <v>229</v>
      </c>
    </row>
    <row r="22" spans="1:6" x14ac:dyDescent="0.2">
      <c r="A22" s="1" t="s">
        <v>280</v>
      </c>
      <c r="B22" s="1" t="s">
        <v>277</v>
      </c>
      <c r="C22" s="1" t="s">
        <v>224</v>
      </c>
      <c r="D22" s="1" t="s">
        <v>223</v>
      </c>
      <c r="E22" s="1" t="s">
        <v>214</v>
      </c>
      <c r="F22" s="1" t="s">
        <v>229</v>
      </c>
    </row>
    <row r="23" spans="1:6" x14ac:dyDescent="0.2">
      <c r="A23" s="1" t="s">
        <v>279</v>
      </c>
      <c r="B23" s="1" t="s">
        <v>277</v>
      </c>
      <c r="C23" s="1" t="s">
        <v>224</v>
      </c>
      <c r="D23" s="1" t="s">
        <v>223</v>
      </c>
      <c r="E23" s="1" t="s">
        <v>214</v>
      </c>
      <c r="F23" s="1" t="s">
        <v>229</v>
      </c>
    </row>
    <row r="24" spans="1:6" x14ac:dyDescent="0.2">
      <c r="A24" s="1" t="s">
        <v>278</v>
      </c>
      <c r="B24" s="1" t="s">
        <v>277</v>
      </c>
      <c r="C24" s="1" t="s">
        <v>224</v>
      </c>
      <c r="D24" s="1" t="s">
        <v>223</v>
      </c>
      <c r="E24" s="1" t="s">
        <v>214</v>
      </c>
      <c r="F24" s="1" t="s">
        <v>229</v>
      </c>
    </row>
    <row r="25" spans="1:6" x14ac:dyDescent="0.2">
      <c r="A25" s="1" t="s">
        <v>276</v>
      </c>
      <c r="B25" s="1" t="s">
        <v>270</v>
      </c>
      <c r="C25" s="1" t="s">
        <v>224</v>
      </c>
      <c r="D25" s="1" t="s">
        <v>223</v>
      </c>
      <c r="E25" s="1" t="s">
        <v>214</v>
      </c>
      <c r="F25" s="1" t="s">
        <v>232</v>
      </c>
    </row>
    <row r="26" spans="1:6" x14ac:dyDescent="0.2">
      <c r="A26" s="1" t="s">
        <v>275</v>
      </c>
      <c r="B26" s="1" t="s">
        <v>243</v>
      </c>
      <c r="C26" s="1" t="s">
        <v>224</v>
      </c>
      <c r="D26" s="1" t="s">
        <v>223</v>
      </c>
      <c r="E26" s="1" t="s">
        <v>214</v>
      </c>
      <c r="F26" s="1" t="s">
        <v>232</v>
      </c>
    </row>
    <row r="27" spans="1:6" x14ac:dyDescent="0.2">
      <c r="A27" s="1" t="s">
        <v>274</v>
      </c>
      <c r="B27" s="1" t="s">
        <v>227</v>
      </c>
      <c r="C27" s="1" t="s">
        <v>224</v>
      </c>
      <c r="D27" s="1" t="s">
        <v>223</v>
      </c>
      <c r="E27" s="1" t="s">
        <v>214</v>
      </c>
      <c r="F27" s="1" t="s">
        <v>232</v>
      </c>
    </row>
    <row r="28" spans="1:6" x14ac:dyDescent="0.2">
      <c r="A28" s="1" t="s">
        <v>273</v>
      </c>
      <c r="B28" s="1" t="s">
        <v>241</v>
      </c>
      <c r="C28" s="1" t="s">
        <v>224</v>
      </c>
      <c r="D28" s="1" t="s">
        <v>223</v>
      </c>
      <c r="E28" s="1" t="s">
        <v>214</v>
      </c>
      <c r="F28" s="1" t="s">
        <v>232</v>
      </c>
    </row>
    <row r="29" spans="1:6" x14ac:dyDescent="0.2">
      <c r="A29" s="1" t="s">
        <v>272</v>
      </c>
      <c r="B29" s="1" t="s">
        <v>227</v>
      </c>
      <c r="C29" s="1" t="s">
        <v>224</v>
      </c>
      <c r="D29" s="1" t="s">
        <v>223</v>
      </c>
      <c r="E29" s="1" t="s">
        <v>214</v>
      </c>
      <c r="F29" s="1" t="s">
        <v>232</v>
      </c>
    </row>
    <row r="30" spans="1:6" x14ac:dyDescent="0.2">
      <c r="A30" s="1" t="s">
        <v>271</v>
      </c>
      <c r="B30" s="1" t="s">
        <v>270</v>
      </c>
      <c r="C30" s="1" t="s">
        <v>224</v>
      </c>
      <c r="D30" s="1" t="s">
        <v>223</v>
      </c>
      <c r="E30" s="1" t="s">
        <v>214</v>
      </c>
      <c r="F30" s="1" t="s">
        <v>232</v>
      </c>
    </row>
    <row r="31" spans="1:6" x14ac:dyDescent="0.2">
      <c r="A31" s="1" t="s">
        <v>269</v>
      </c>
      <c r="B31" s="1" t="s">
        <v>233</v>
      </c>
      <c r="C31" s="1" t="s">
        <v>224</v>
      </c>
      <c r="D31" s="1" t="s">
        <v>223</v>
      </c>
      <c r="E31" s="1" t="s">
        <v>214</v>
      </c>
      <c r="F31" s="1" t="s">
        <v>267</v>
      </c>
    </row>
    <row r="32" spans="1:6" x14ac:dyDescent="0.2">
      <c r="A32" s="1" t="s">
        <v>268</v>
      </c>
      <c r="B32" s="1" t="s">
        <v>233</v>
      </c>
      <c r="C32" s="1" t="s">
        <v>224</v>
      </c>
      <c r="D32" s="1" t="s">
        <v>223</v>
      </c>
      <c r="E32" s="1" t="s">
        <v>214</v>
      </c>
      <c r="F32" s="1" t="s">
        <v>267</v>
      </c>
    </row>
    <row r="33" spans="1:6" x14ac:dyDescent="0.2">
      <c r="A33" s="1" t="s">
        <v>266</v>
      </c>
      <c r="B33" s="1" t="s">
        <v>227</v>
      </c>
      <c r="C33" s="1" t="s">
        <v>224</v>
      </c>
      <c r="D33" s="1" t="s">
        <v>223</v>
      </c>
      <c r="E33" s="1" t="s">
        <v>214</v>
      </c>
      <c r="F33" s="1" t="s">
        <v>248</v>
      </c>
    </row>
    <row r="34" spans="1:6" x14ac:dyDescent="0.2">
      <c r="A34" s="1" t="s">
        <v>265</v>
      </c>
      <c r="B34" s="1" t="s">
        <v>227</v>
      </c>
      <c r="C34" s="1" t="s">
        <v>224</v>
      </c>
      <c r="D34" s="1" t="s">
        <v>223</v>
      </c>
      <c r="E34" s="1" t="s">
        <v>214</v>
      </c>
      <c r="F34" s="1" t="s">
        <v>248</v>
      </c>
    </row>
    <row r="35" spans="1:6" x14ac:dyDescent="0.2">
      <c r="A35" s="1" t="s">
        <v>264</v>
      </c>
      <c r="B35" s="1" t="s">
        <v>262</v>
      </c>
      <c r="C35" s="1" t="s">
        <v>220</v>
      </c>
      <c r="D35" s="1" t="s">
        <v>219</v>
      </c>
      <c r="E35" s="1" t="s">
        <v>214</v>
      </c>
      <c r="F35" s="1" t="s">
        <v>261</v>
      </c>
    </row>
    <row r="36" spans="1:6" x14ac:dyDescent="0.2">
      <c r="A36" s="1" t="s">
        <v>263</v>
      </c>
      <c r="B36" s="1" t="s">
        <v>262</v>
      </c>
      <c r="C36" s="1" t="s">
        <v>220</v>
      </c>
      <c r="D36" s="1" t="s">
        <v>219</v>
      </c>
      <c r="E36" s="1" t="s">
        <v>214</v>
      </c>
      <c r="F36" s="1" t="s">
        <v>261</v>
      </c>
    </row>
    <row r="37" spans="1:6" x14ac:dyDescent="0.2">
      <c r="A37" s="1" t="s">
        <v>260</v>
      </c>
      <c r="B37" s="1" t="s">
        <v>258</v>
      </c>
      <c r="C37" s="1" t="s">
        <v>220</v>
      </c>
      <c r="D37" s="1" t="s">
        <v>219</v>
      </c>
      <c r="E37" s="1" t="s">
        <v>214</v>
      </c>
      <c r="F37" s="1" t="s">
        <v>257</v>
      </c>
    </row>
    <row r="38" spans="1:6" x14ac:dyDescent="0.2">
      <c r="A38" s="1" t="s">
        <v>259</v>
      </c>
      <c r="B38" s="1" t="s">
        <v>258</v>
      </c>
      <c r="C38" s="1" t="s">
        <v>220</v>
      </c>
      <c r="D38" s="1" t="s">
        <v>219</v>
      </c>
      <c r="E38" s="1" t="s">
        <v>214</v>
      </c>
      <c r="F38" s="1" t="s">
        <v>257</v>
      </c>
    </row>
    <row r="39" spans="1:6" x14ac:dyDescent="0.2">
      <c r="A39" s="1" t="s">
        <v>256</v>
      </c>
      <c r="B39" s="1" t="s">
        <v>254</v>
      </c>
      <c r="C39" s="1" t="s">
        <v>220</v>
      </c>
      <c r="D39" s="1" t="s">
        <v>219</v>
      </c>
      <c r="E39" s="1" t="s">
        <v>214</v>
      </c>
      <c r="F39" s="1" t="s">
        <v>253</v>
      </c>
    </row>
    <row r="40" spans="1:6" x14ac:dyDescent="0.2">
      <c r="A40" s="1" t="s">
        <v>255</v>
      </c>
      <c r="B40" s="1" t="s">
        <v>254</v>
      </c>
      <c r="C40" s="1" t="s">
        <v>220</v>
      </c>
      <c r="D40" s="1" t="s">
        <v>219</v>
      </c>
      <c r="E40" s="1" t="s">
        <v>214</v>
      </c>
      <c r="F40" s="1" t="s">
        <v>253</v>
      </c>
    </row>
    <row r="41" spans="1:6" x14ac:dyDescent="0.2">
      <c r="A41" s="1" t="s">
        <v>252</v>
      </c>
      <c r="B41" s="1" t="s">
        <v>251</v>
      </c>
      <c r="C41" s="1" t="s">
        <v>224</v>
      </c>
      <c r="D41" s="1" t="s">
        <v>223</v>
      </c>
      <c r="E41" s="1" t="s">
        <v>214</v>
      </c>
      <c r="F41" s="1" t="s">
        <v>250</v>
      </c>
    </row>
    <row r="42" spans="1:6" x14ac:dyDescent="0.2">
      <c r="A42" s="1" t="s">
        <v>249</v>
      </c>
      <c r="B42" s="1" t="s">
        <v>227</v>
      </c>
      <c r="C42" s="1" t="s">
        <v>224</v>
      </c>
      <c r="D42" s="1" t="s">
        <v>223</v>
      </c>
      <c r="E42" s="1" t="s">
        <v>214</v>
      </c>
      <c r="F42" s="1" t="s">
        <v>248</v>
      </c>
    </row>
    <row r="43" spans="1:6" x14ac:dyDescent="0.2">
      <c r="A43" s="1" t="s">
        <v>247</v>
      </c>
      <c r="B43" s="1" t="s">
        <v>227</v>
      </c>
      <c r="C43" s="1" t="s">
        <v>224</v>
      </c>
      <c r="D43" s="1" t="s">
        <v>223</v>
      </c>
      <c r="E43" s="1" t="s">
        <v>214</v>
      </c>
      <c r="F43" s="1" t="s">
        <v>246</v>
      </c>
    </row>
    <row r="44" spans="1:6" x14ac:dyDescent="0.2">
      <c r="A44" s="1" t="s">
        <v>245</v>
      </c>
      <c r="B44" s="1" t="s">
        <v>227</v>
      </c>
      <c r="C44" s="1" t="s">
        <v>224</v>
      </c>
      <c r="D44" s="1" t="s">
        <v>223</v>
      </c>
      <c r="E44" s="1" t="s">
        <v>214</v>
      </c>
      <c r="F44" s="1"/>
    </row>
    <row r="45" spans="1:6" x14ac:dyDescent="0.2">
      <c r="A45" s="1" t="s">
        <v>244</v>
      </c>
      <c r="B45" s="1" t="s">
        <v>243</v>
      </c>
      <c r="C45" s="1" t="s">
        <v>224</v>
      </c>
      <c r="D45" s="1" t="s">
        <v>223</v>
      </c>
      <c r="E45" s="1" t="s">
        <v>214</v>
      </c>
      <c r="F45" s="1" t="s">
        <v>232</v>
      </c>
    </row>
    <row r="46" spans="1:6" x14ac:dyDescent="0.2">
      <c r="A46" s="1" t="s">
        <v>242</v>
      </c>
      <c r="B46" s="1" t="s">
        <v>241</v>
      </c>
      <c r="C46" s="1" t="s">
        <v>224</v>
      </c>
      <c r="D46" s="1" t="s">
        <v>223</v>
      </c>
      <c r="E46" s="1" t="s">
        <v>214</v>
      </c>
      <c r="F46" s="1" t="s">
        <v>232</v>
      </c>
    </row>
    <row r="47" spans="1:6" x14ac:dyDescent="0.2">
      <c r="A47" s="1" t="s">
        <v>240</v>
      </c>
      <c r="B47" s="1" t="s">
        <v>227</v>
      </c>
      <c r="C47" s="1" t="s">
        <v>224</v>
      </c>
      <c r="D47" s="1" t="s">
        <v>223</v>
      </c>
      <c r="E47" s="1" t="s">
        <v>214</v>
      </c>
      <c r="F47" s="1" t="s">
        <v>232</v>
      </c>
    </row>
    <row r="48" spans="1:6" x14ac:dyDescent="0.2">
      <c r="A48" s="1" t="s">
        <v>239</v>
      </c>
      <c r="B48" s="1" t="s">
        <v>233</v>
      </c>
      <c r="C48" s="1" t="s">
        <v>224</v>
      </c>
      <c r="D48" s="1" t="s">
        <v>223</v>
      </c>
      <c r="E48" s="1" t="s">
        <v>214</v>
      </c>
      <c r="F48" s="1" t="s">
        <v>232</v>
      </c>
    </row>
    <row r="49" spans="1:6" x14ac:dyDescent="0.2">
      <c r="A49" s="1" t="s">
        <v>238</v>
      </c>
      <c r="B49" s="1" t="s">
        <v>235</v>
      </c>
      <c r="C49" s="1" t="s">
        <v>224</v>
      </c>
      <c r="D49" s="1" t="s">
        <v>223</v>
      </c>
      <c r="E49" s="1" t="s">
        <v>214</v>
      </c>
      <c r="F49" s="1" t="s">
        <v>232</v>
      </c>
    </row>
    <row r="50" spans="1:6" x14ac:dyDescent="0.2">
      <c r="A50" s="1" t="s">
        <v>237</v>
      </c>
      <c r="B50" s="1" t="s">
        <v>227</v>
      </c>
      <c r="C50" s="1" t="s">
        <v>224</v>
      </c>
      <c r="D50" s="1" t="s">
        <v>223</v>
      </c>
      <c r="E50" s="1" t="s">
        <v>214</v>
      </c>
      <c r="F50" s="1" t="s">
        <v>232</v>
      </c>
    </row>
    <row r="51" spans="1:6" x14ac:dyDescent="0.2">
      <c r="A51" s="1" t="s">
        <v>236</v>
      </c>
      <c r="B51" s="1" t="s">
        <v>235</v>
      </c>
      <c r="C51" s="1" t="s">
        <v>224</v>
      </c>
      <c r="D51" s="1" t="s">
        <v>223</v>
      </c>
      <c r="E51" s="1" t="s">
        <v>214</v>
      </c>
      <c r="F51" s="1" t="s">
        <v>232</v>
      </c>
    </row>
    <row r="52" spans="1:6" x14ac:dyDescent="0.2">
      <c r="A52" s="1" t="s">
        <v>234</v>
      </c>
      <c r="B52" s="1" t="s">
        <v>233</v>
      </c>
      <c r="C52" s="1" t="s">
        <v>224</v>
      </c>
      <c r="D52" s="1" t="s">
        <v>223</v>
      </c>
      <c r="E52" s="1" t="s">
        <v>214</v>
      </c>
      <c r="F52" s="1" t="s">
        <v>232</v>
      </c>
    </row>
    <row r="53" spans="1:6" x14ac:dyDescent="0.2">
      <c r="A53" s="1" t="s">
        <v>231</v>
      </c>
      <c r="B53" s="1" t="s">
        <v>227</v>
      </c>
      <c r="C53" s="1" t="s">
        <v>224</v>
      </c>
      <c r="D53" s="1" t="s">
        <v>223</v>
      </c>
      <c r="E53" s="1" t="s">
        <v>214</v>
      </c>
      <c r="F53" s="1" t="s">
        <v>229</v>
      </c>
    </row>
    <row r="54" spans="1:6" x14ac:dyDescent="0.2">
      <c r="A54" s="1" t="s">
        <v>230</v>
      </c>
      <c r="B54" s="1" t="s">
        <v>227</v>
      </c>
      <c r="C54" s="1" t="s">
        <v>224</v>
      </c>
      <c r="D54" s="1" t="s">
        <v>223</v>
      </c>
      <c r="E54" s="1" t="s">
        <v>214</v>
      </c>
      <c r="F54" s="1" t="s">
        <v>229</v>
      </c>
    </row>
    <row r="55" spans="1:6" x14ac:dyDescent="0.2">
      <c r="A55" s="1" t="s">
        <v>228</v>
      </c>
      <c r="B55" s="1" t="s">
        <v>227</v>
      </c>
      <c r="C55" s="1" t="s">
        <v>224</v>
      </c>
      <c r="D55" s="1" t="s">
        <v>223</v>
      </c>
      <c r="E55" s="1" t="s">
        <v>214</v>
      </c>
      <c r="F55" s="1"/>
    </row>
    <row r="56" spans="1:6" x14ac:dyDescent="0.2">
      <c r="A56" s="1" t="s">
        <v>226</v>
      </c>
      <c r="B56" s="1" t="s">
        <v>225</v>
      </c>
      <c r="C56" s="1" t="s">
        <v>224</v>
      </c>
      <c r="D56" s="1" t="s">
        <v>223</v>
      </c>
      <c r="E56" s="1" t="s">
        <v>214</v>
      </c>
      <c r="F56" s="1"/>
    </row>
    <row r="57" spans="1:6" x14ac:dyDescent="0.2">
      <c r="A57" s="1" t="s">
        <v>222</v>
      </c>
      <c r="B57" s="1" t="s">
        <v>221</v>
      </c>
      <c r="C57" s="1" t="s">
        <v>220</v>
      </c>
      <c r="D57" s="1" t="s">
        <v>219</v>
      </c>
      <c r="E57" s="1" t="s">
        <v>214</v>
      </c>
      <c r="F57" s="1"/>
    </row>
    <row r="58" spans="1:6" x14ac:dyDescent="0.2">
      <c r="A58" s="1" t="s">
        <v>218</v>
      </c>
      <c r="B58" s="1" t="s">
        <v>217</v>
      </c>
      <c r="C58" s="1" t="s">
        <v>216</v>
      </c>
      <c r="D58" s="1" t="s">
        <v>215</v>
      </c>
      <c r="E58" s="1" t="s">
        <v>214</v>
      </c>
      <c r="F58" s="1" t="s">
        <v>213</v>
      </c>
    </row>
    <row r="59" spans="1:6" x14ac:dyDescent="0.2">
      <c r="A59" s="1" t="s">
        <v>212</v>
      </c>
      <c r="B59" s="1" t="s">
        <v>211</v>
      </c>
      <c r="C59" s="1" t="s">
        <v>8</v>
      </c>
      <c r="D59" s="1" t="s">
        <v>7</v>
      </c>
      <c r="E59" s="1"/>
      <c r="F59" s="1" t="s">
        <v>0</v>
      </c>
    </row>
    <row r="60" spans="1:6" x14ac:dyDescent="0.2">
      <c r="A60" s="1" t="s">
        <v>210</v>
      </c>
      <c r="B60" s="1" t="s">
        <v>209</v>
      </c>
      <c r="C60" s="1" t="s">
        <v>8</v>
      </c>
      <c r="D60" s="1" t="s">
        <v>7</v>
      </c>
      <c r="E60" s="1"/>
      <c r="F60" s="1" t="s">
        <v>0</v>
      </c>
    </row>
    <row r="61" spans="1:6" x14ac:dyDescent="0.2">
      <c r="A61" s="1" t="s">
        <v>208</v>
      </c>
      <c r="B61" s="1"/>
      <c r="C61" s="1" t="s">
        <v>207</v>
      </c>
      <c r="D61" s="1" t="s">
        <v>206</v>
      </c>
      <c r="E61" s="1" t="s">
        <v>200</v>
      </c>
      <c r="F61" s="1" t="s">
        <v>205</v>
      </c>
    </row>
    <row r="62" spans="1:6" x14ac:dyDescent="0.2">
      <c r="A62" s="1" t="s">
        <v>204</v>
      </c>
      <c r="B62" s="1" t="s">
        <v>204</v>
      </c>
      <c r="C62" s="1" t="s">
        <v>8</v>
      </c>
      <c r="D62" s="1" t="s">
        <v>7</v>
      </c>
      <c r="E62" s="1"/>
      <c r="F62" s="1" t="s">
        <v>0</v>
      </c>
    </row>
    <row r="63" spans="1:6" x14ac:dyDescent="0.2">
      <c r="A63" s="1" t="s">
        <v>203</v>
      </c>
      <c r="B63" s="1"/>
      <c r="C63" s="1" t="s">
        <v>202</v>
      </c>
      <c r="D63" s="1" t="s">
        <v>201</v>
      </c>
      <c r="E63" s="1" t="s">
        <v>200</v>
      </c>
      <c r="F63" s="1" t="s">
        <v>199</v>
      </c>
    </row>
    <row r="64" spans="1:6" x14ac:dyDescent="0.2">
      <c r="A64" s="1" t="s">
        <v>198</v>
      </c>
      <c r="B64" s="1" t="s">
        <v>196</v>
      </c>
      <c r="C64" s="1" t="s">
        <v>196</v>
      </c>
      <c r="D64" s="1" t="s">
        <v>149</v>
      </c>
      <c r="E64" s="1"/>
      <c r="F64" s="1"/>
    </row>
    <row r="65" spans="1:6" x14ac:dyDescent="0.2">
      <c r="A65" s="1" t="s">
        <v>197</v>
      </c>
      <c r="B65" s="1" t="s">
        <v>196</v>
      </c>
      <c r="C65" s="1" t="s">
        <v>196</v>
      </c>
      <c r="D65" s="1" t="s">
        <v>149</v>
      </c>
      <c r="E65" s="1"/>
      <c r="F65" s="1"/>
    </row>
    <row r="66" spans="1:6" x14ac:dyDescent="0.2">
      <c r="A66" s="1" t="s">
        <v>195</v>
      </c>
      <c r="B66" s="1" t="s">
        <v>193</v>
      </c>
      <c r="C66" s="1" t="s">
        <v>193</v>
      </c>
      <c r="D66" s="1" t="s">
        <v>149</v>
      </c>
      <c r="E66" s="1" t="s">
        <v>192</v>
      </c>
      <c r="F66" s="1" t="s">
        <v>191</v>
      </c>
    </row>
    <row r="67" spans="1:6" x14ac:dyDescent="0.2">
      <c r="A67" s="1" t="s">
        <v>194</v>
      </c>
      <c r="B67" s="1" t="s">
        <v>193</v>
      </c>
      <c r="C67" s="1" t="s">
        <v>193</v>
      </c>
      <c r="D67" s="1" t="s">
        <v>149</v>
      </c>
      <c r="E67" s="1" t="s">
        <v>192</v>
      </c>
      <c r="F67" s="1" t="s">
        <v>191</v>
      </c>
    </row>
    <row r="68" spans="1:6" x14ac:dyDescent="0.2">
      <c r="A68" s="1" t="s">
        <v>190</v>
      </c>
      <c r="B68" s="1" t="s">
        <v>190</v>
      </c>
      <c r="C68" s="1" t="s">
        <v>8</v>
      </c>
      <c r="D68" s="1" t="s">
        <v>7</v>
      </c>
      <c r="E68" s="1"/>
      <c r="F68" s="1" t="s">
        <v>0</v>
      </c>
    </row>
    <row r="69" spans="1:6" x14ac:dyDescent="0.2">
      <c r="A69" s="1" t="s">
        <v>189</v>
      </c>
      <c r="B69" s="1" t="s">
        <v>187</v>
      </c>
      <c r="C69" s="1" t="s">
        <v>187</v>
      </c>
      <c r="D69" s="1" t="s">
        <v>186</v>
      </c>
      <c r="E69" s="1" t="s">
        <v>185</v>
      </c>
      <c r="F69" s="1"/>
    </row>
    <row r="70" spans="1:6" x14ac:dyDescent="0.2">
      <c r="A70" s="1" t="s">
        <v>188</v>
      </c>
      <c r="B70" s="1" t="s">
        <v>187</v>
      </c>
      <c r="C70" s="1" t="s">
        <v>187</v>
      </c>
      <c r="D70" s="1" t="s">
        <v>186</v>
      </c>
      <c r="E70" s="1" t="s">
        <v>185</v>
      </c>
      <c r="F70" s="1"/>
    </row>
    <row r="71" spans="1:6" x14ac:dyDescent="0.2">
      <c r="A71" s="1" t="s">
        <v>184</v>
      </c>
      <c r="B71" s="1" t="s">
        <v>182</v>
      </c>
      <c r="C71" s="1" t="s">
        <v>181</v>
      </c>
      <c r="D71" s="1" t="s">
        <v>49</v>
      </c>
      <c r="E71" s="1" t="s">
        <v>175</v>
      </c>
      <c r="F71" s="1" t="s">
        <v>180</v>
      </c>
    </row>
    <row r="72" spans="1:6" x14ac:dyDescent="0.2">
      <c r="A72" s="1" t="s">
        <v>183</v>
      </c>
      <c r="B72" s="1" t="s">
        <v>182</v>
      </c>
      <c r="C72" s="1" t="s">
        <v>181</v>
      </c>
      <c r="D72" s="1" t="s">
        <v>49</v>
      </c>
      <c r="E72" s="1" t="s">
        <v>175</v>
      </c>
      <c r="F72" s="1" t="s">
        <v>180</v>
      </c>
    </row>
    <row r="73" spans="1:6" x14ac:dyDescent="0.2">
      <c r="A73" s="1" t="s">
        <v>179</v>
      </c>
      <c r="B73" s="1" t="s">
        <v>177</v>
      </c>
      <c r="C73" s="1" t="s">
        <v>176</v>
      </c>
      <c r="D73" s="1" t="s">
        <v>46</v>
      </c>
      <c r="E73" s="1" t="s">
        <v>175</v>
      </c>
      <c r="F73" s="1" t="s">
        <v>174</v>
      </c>
    </row>
    <row r="74" spans="1:6" x14ac:dyDescent="0.2">
      <c r="A74" s="1" t="s">
        <v>178</v>
      </c>
      <c r="B74" s="1" t="s">
        <v>177</v>
      </c>
      <c r="C74" s="1" t="s">
        <v>176</v>
      </c>
      <c r="D74" s="1" t="s">
        <v>46</v>
      </c>
      <c r="E74" s="1" t="s">
        <v>175</v>
      </c>
      <c r="F74" s="1" t="s">
        <v>174</v>
      </c>
    </row>
    <row r="75" spans="1:6" x14ac:dyDescent="0.2">
      <c r="A75" s="1" t="s">
        <v>173</v>
      </c>
      <c r="B75" s="1" t="s">
        <v>172</v>
      </c>
      <c r="C75" s="1" t="s">
        <v>8</v>
      </c>
      <c r="D75" s="1" t="s">
        <v>7</v>
      </c>
      <c r="E75" s="1"/>
      <c r="F75" s="1" t="s">
        <v>0</v>
      </c>
    </row>
    <row r="76" spans="1:6" x14ac:dyDescent="0.2">
      <c r="A76" s="1" t="s">
        <v>171</v>
      </c>
      <c r="B76" s="1" t="s">
        <v>170</v>
      </c>
      <c r="C76" s="1" t="s">
        <v>170</v>
      </c>
      <c r="D76" s="1" t="s">
        <v>170</v>
      </c>
      <c r="E76" s="1"/>
      <c r="F76" s="1"/>
    </row>
    <row r="77" spans="1:6" x14ac:dyDescent="0.2">
      <c r="A77" s="1" t="s">
        <v>169</v>
      </c>
      <c r="B77" s="1" t="s">
        <v>168</v>
      </c>
      <c r="C77" s="1" t="s">
        <v>8</v>
      </c>
      <c r="D77" s="1" t="s">
        <v>7</v>
      </c>
      <c r="E77" s="1"/>
      <c r="F77" s="1" t="s">
        <v>0</v>
      </c>
    </row>
    <row r="78" spans="1:6" x14ac:dyDescent="0.2">
      <c r="A78" s="1" t="s">
        <v>167</v>
      </c>
      <c r="B78" s="1" t="s">
        <v>26</v>
      </c>
      <c r="C78" s="1" t="s">
        <v>26</v>
      </c>
      <c r="D78" s="1" t="s">
        <v>26</v>
      </c>
      <c r="E78" s="1"/>
      <c r="F78" s="1"/>
    </row>
    <row r="79" spans="1:6" x14ac:dyDescent="0.2">
      <c r="A79" s="1" t="s">
        <v>166</v>
      </c>
      <c r="B79" s="1" t="s">
        <v>165</v>
      </c>
      <c r="C79" s="1" t="s">
        <v>164</v>
      </c>
      <c r="D79" s="1" t="s">
        <v>149</v>
      </c>
      <c r="E79" s="1" t="s">
        <v>163</v>
      </c>
      <c r="F79" s="1" t="s">
        <v>162</v>
      </c>
    </row>
    <row r="80" spans="1:6" x14ac:dyDescent="0.2">
      <c r="A80" s="1" t="s">
        <v>161</v>
      </c>
      <c r="B80" s="1" t="s">
        <v>160</v>
      </c>
      <c r="C80" s="1" t="s">
        <v>160</v>
      </c>
      <c r="D80" s="1" t="s">
        <v>149</v>
      </c>
      <c r="E80" s="1" t="s">
        <v>148</v>
      </c>
      <c r="F80" s="1" t="s">
        <v>147</v>
      </c>
    </row>
    <row r="81" spans="1:6" x14ac:dyDescent="0.2">
      <c r="A81" s="1" t="s">
        <v>159</v>
      </c>
      <c r="B81" s="1" t="s">
        <v>158</v>
      </c>
      <c r="C81" s="1" t="s">
        <v>158</v>
      </c>
      <c r="D81" s="1" t="s">
        <v>157</v>
      </c>
      <c r="E81" s="1" t="s">
        <v>156</v>
      </c>
      <c r="F81" s="1" t="s">
        <v>155</v>
      </c>
    </row>
    <row r="82" spans="1:6" x14ac:dyDescent="0.2">
      <c r="A82" s="1" t="s">
        <v>154</v>
      </c>
      <c r="B82" s="1" t="s">
        <v>150</v>
      </c>
      <c r="C82" s="1" t="s">
        <v>150</v>
      </c>
      <c r="D82" s="1" t="s">
        <v>149</v>
      </c>
      <c r="E82" s="1" t="s">
        <v>148</v>
      </c>
      <c r="F82" s="1" t="s">
        <v>147</v>
      </c>
    </row>
    <row r="83" spans="1:6" x14ac:dyDescent="0.2">
      <c r="A83" s="1" t="s">
        <v>153</v>
      </c>
      <c r="B83" s="1" t="s">
        <v>150</v>
      </c>
      <c r="C83" s="1" t="s">
        <v>150</v>
      </c>
      <c r="D83" s="1" t="s">
        <v>149</v>
      </c>
      <c r="E83" s="1" t="s">
        <v>148</v>
      </c>
      <c r="F83" s="1" t="s">
        <v>147</v>
      </c>
    </row>
    <row r="84" spans="1:6" x14ac:dyDescent="0.2">
      <c r="A84" s="1" t="s">
        <v>152</v>
      </c>
      <c r="B84" s="1" t="s">
        <v>150</v>
      </c>
      <c r="C84" s="1" t="s">
        <v>150</v>
      </c>
      <c r="D84" s="1" t="s">
        <v>149</v>
      </c>
      <c r="E84" s="1" t="s">
        <v>148</v>
      </c>
      <c r="F84" s="1" t="s">
        <v>147</v>
      </c>
    </row>
    <row r="85" spans="1:6" x14ac:dyDescent="0.2">
      <c r="A85" s="1" t="s">
        <v>151</v>
      </c>
      <c r="B85" s="1" t="s">
        <v>150</v>
      </c>
      <c r="C85" s="1" t="s">
        <v>150</v>
      </c>
      <c r="D85" s="1" t="s">
        <v>149</v>
      </c>
      <c r="E85" s="1" t="s">
        <v>148</v>
      </c>
      <c r="F85" s="1" t="s">
        <v>147</v>
      </c>
    </row>
    <row r="86" spans="1:6" x14ac:dyDescent="0.2">
      <c r="A86" s="1" t="s">
        <v>146</v>
      </c>
      <c r="B86" s="1" t="s">
        <v>145</v>
      </c>
      <c r="C86" s="1" t="s">
        <v>144</v>
      </c>
      <c r="D86" s="1" t="s">
        <v>143</v>
      </c>
      <c r="E86" s="1" t="s">
        <v>142</v>
      </c>
      <c r="F86" s="1" t="s">
        <v>141</v>
      </c>
    </row>
    <row r="87" spans="1:6" x14ac:dyDescent="0.2">
      <c r="A87" s="1" t="s">
        <v>140</v>
      </c>
      <c r="B87" s="1" t="s">
        <v>138</v>
      </c>
      <c r="C87" s="1" t="s">
        <v>50</v>
      </c>
      <c r="D87" s="1" t="s">
        <v>49</v>
      </c>
      <c r="E87" s="1" t="s">
        <v>45</v>
      </c>
      <c r="F87" s="1" t="s">
        <v>137</v>
      </c>
    </row>
    <row r="88" spans="1:6" x14ac:dyDescent="0.2">
      <c r="A88" s="1" t="s">
        <v>139</v>
      </c>
      <c r="B88" s="1" t="s">
        <v>138</v>
      </c>
      <c r="C88" s="1" t="s">
        <v>50</v>
      </c>
      <c r="D88" s="1" t="s">
        <v>49</v>
      </c>
      <c r="E88" s="1" t="s">
        <v>45</v>
      </c>
      <c r="F88" s="1" t="s">
        <v>137</v>
      </c>
    </row>
    <row r="89" spans="1:6" x14ac:dyDescent="0.2">
      <c r="A89" s="1" t="s">
        <v>136</v>
      </c>
      <c r="B89" s="1" t="s">
        <v>82</v>
      </c>
      <c r="C89" s="1" t="s">
        <v>50</v>
      </c>
      <c r="D89" s="1" t="s">
        <v>49</v>
      </c>
      <c r="E89" s="1" t="s">
        <v>45</v>
      </c>
      <c r="F89" s="1" t="s">
        <v>81</v>
      </c>
    </row>
    <row r="90" spans="1:6" x14ac:dyDescent="0.2">
      <c r="A90" s="1" t="s">
        <v>135</v>
      </c>
      <c r="B90" s="1" t="s">
        <v>79</v>
      </c>
      <c r="C90" s="1" t="s">
        <v>50</v>
      </c>
      <c r="D90" s="1" t="s">
        <v>49</v>
      </c>
      <c r="E90" s="1" t="s">
        <v>45</v>
      </c>
      <c r="F90" s="1" t="s">
        <v>44</v>
      </c>
    </row>
    <row r="91" spans="1:6" x14ac:dyDescent="0.2">
      <c r="A91" s="1" t="s">
        <v>134</v>
      </c>
      <c r="B91" s="1" t="s">
        <v>79</v>
      </c>
      <c r="C91" s="1" t="s">
        <v>50</v>
      </c>
      <c r="D91" s="1" t="s">
        <v>49</v>
      </c>
      <c r="E91" s="1" t="s">
        <v>45</v>
      </c>
      <c r="F91" s="1" t="s">
        <v>53</v>
      </c>
    </row>
    <row r="92" spans="1:6" x14ac:dyDescent="0.2">
      <c r="A92" s="1" t="s">
        <v>133</v>
      </c>
      <c r="B92" s="1" t="s">
        <v>130</v>
      </c>
      <c r="C92" s="1" t="s">
        <v>47</v>
      </c>
      <c r="D92" s="1" t="s">
        <v>46</v>
      </c>
      <c r="E92" s="1" t="s">
        <v>45</v>
      </c>
      <c r="F92" s="1" t="s">
        <v>44</v>
      </c>
    </row>
    <row r="93" spans="1:6" x14ac:dyDescent="0.2">
      <c r="A93" s="1" t="s">
        <v>132</v>
      </c>
      <c r="B93" s="1" t="s">
        <v>79</v>
      </c>
      <c r="C93" s="1" t="s">
        <v>47</v>
      </c>
      <c r="D93" s="1" t="s">
        <v>46</v>
      </c>
      <c r="E93" s="1" t="s">
        <v>45</v>
      </c>
      <c r="F93" s="1" t="s">
        <v>53</v>
      </c>
    </row>
    <row r="94" spans="1:6" x14ac:dyDescent="0.2">
      <c r="A94" s="1" t="s">
        <v>131</v>
      </c>
      <c r="B94" s="1" t="s">
        <v>130</v>
      </c>
      <c r="C94" s="1" t="s">
        <v>50</v>
      </c>
      <c r="D94" s="1" t="s">
        <v>49</v>
      </c>
      <c r="E94" s="1" t="s">
        <v>45</v>
      </c>
      <c r="F94" s="1" t="s">
        <v>44</v>
      </c>
    </row>
    <row r="95" spans="1:6" x14ac:dyDescent="0.2">
      <c r="A95" s="1" t="s">
        <v>129</v>
      </c>
      <c r="B95" s="1" t="s">
        <v>128</v>
      </c>
      <c r="C95" s="1" t="s">
        <v>50</v>
      </c>
      <c r="D95" s="1" t="s">
        <v>49</v>
      </c>
      <c r="E95" s="1" t="s">
        <v>45</v>
      </c>
      <c r="F95" s="1" t="s">
        <v>44</v>
      </c>
    </row>
    <row r="96" spans="1:6" x14ac:dyDescent="0.2">
      <c r="A96" s="1" t="s">
        <v>127</v>
      </c>
      <c r="B96" s="1" t="s">
        <v>123</v>
      </c>
      <c r="C96" s="1" t="s">
        <v>50</v>
      </c>
      <c r="D96" s="1" t="s">
        <v>49</v>
      </c>
      <c r="E96" s="1" t="s">
        <v>45</v>
      </c>
      <c r="F96" s="1" t="s">
        <v>44</v>
      </c>
    </row>
    <row r="97" spans="1:6" x14ac:dyDescent="0.2">
      <c r="A97" s="1" t="s">
        <v>126</v>
      </c>
      <c r="B97" s="1" t="s">
        <v>123</v>
      </c>
      <c r="C97" s="1" t="s">
        <v>50</v>
      </c>
      <c r="D97" s="1" t="s">
        <v>49</v>
      </c>
      <c r="E97" s="1" t="s">
        <v>45</v>
      </c>
      <c r="F97" s="1" t="s">
        <v>44</v>
      </c>
    </row>
    <row r="98" spans="1:6" x14ac:dyDescent="0.2">
      <c r="A98" s="1" t="s">
        <v>125</v>
      </c>
      <c r="B98" s="1" t="s">
        <v>123</v>
      </c>
      <c r="C98" s="1" t="s">
        <v>50</v>
      </c>
      <c r="D98" s="1" t="s">
        <v>49</v>
      </c>
      <c r="E98" s="1" t="s">
        <v>45</v>
      </c>
      <c r="F98" s="1" t="s">
        <v>44</v>
      </c>
    </row>
    <row r="99" spans="1:6" x14ac:dyDescent="0.2">
      <c r="A99" s="1" t="s">
        <v>124</v>
      </c>
      <c r="B99" s="1" t="s">
        <v>123</v>
      </c>
      <c r="C99" s="1" t="s">
        <v>50</v>
      </c>
      <c r="D99" s="1" t="s">
        <v>49</v>
      </c>
      <c r="E99" s="1" t="s">
        <v>45</v>
      </c>
      <c r="F99" s="1" t="s">
        <v>44</v>
      </c>
    </row>
    <row r="100" spans="1:6" x14ac:dyDescent="0.2">
      <c r="A100" s="1" t="s">
        <v>122</v>
      </c>
      <c r="B100" s="1" t="s">
        <v>69</v>
      </c>
      <c r="C100" s="1" t="s">
        <v>50</v>
      </c>
      <c r="D100" s="1" t="s">
        <v>49</v>
      </c>
      <c r="E100" s="1" t="s">
        <v>45</v>
      </c>
      <c r="F100" s="1" t="s">
        <v>44</v>
      </c>
    </row>
    <row r="101" spans="1:6" x14ac:dyDescent="0.2">
      <c r="A101" s="1" t="s">
        <v>121</v>
      </c>
      <c r="B101" s="1" t="s">
        <v>120</v>
      </c>
      <c r="C101" s="1" t="s">
        <v>50</v>
      </c>
      <c r="D101" s="1" t="s">
        <v>49</v>
      </c>
      <c r="E101" s="1" t="s">
        <v>45</v>
      </c>
      <c r="F101" s="1" t="s">
        <v>44</v>
      </c>
    </row>
    <row r="102" spans="1:6" x14ac:dyDescent="0.2">
      <c r="A102" s="1" t="s">
        <v>119</v>
      </c>
      <c r="B102" s="1">
        <v>220</v>
      </c>
      <c r="C102" s="1" t="s">
        <v>50</v>
      </c>
      <c r="D102" s="1" t="s">
        <v>49</v>
      </c>
      <c r="E102" s="1" t="s">
        <v>45</v>
      </c>
      <c r="F102" s="1" t="s">
        <v>53</v>
      </c>
    </row>
    <row r="103" spans="1:6" x14ac:dyDescent="0.2">
      <c r="A103" s="1" t="s">
        <v>118</v>
      </c>
      <c r="B103" s="1" t="s">
        <v>113</v>
      </c>
      <c r="C103" s="1" t="s">
        <v>50</v>
      </c>
      <c r="D103" s="1" t="s">
        <v>49</v>
      </c>
      <c r="E103" s="1" t="s">
        <v>45</v>
      </c>
      <c r="F103" s="1" t="s">
        <v>53</v>
      </c>
    </row>
    <row r="104" spans="1:6" x14ac:dyDescent="0.2">
      <c r="A104" s="1" t="s">
        <v>117</v>
      </c>
      <c r="B104" s="1" t="s">
        <v>111</v>
      </c>
      <c r="C104" s="1" t="s">
        <v>50</v>
      </c>
      <c r="D104" s="1" t="s">
        <v>49</v>
      </c>
      <c r="E104" s="1" t="s">
        <v>45</v>
      </c>
      <c r="F104" s="1" t="s">
        <v>53</v>
      </c>
    </row>
    <row r="105" spans="1:6" x14ac:dyDescent="0.2">
      <c r="A105" s="1" t="s">
        <v>116</v>
      </c>
      <c r="B105" s="1" t="s">
        <v>73</v>
      </c>
      <c r="C105" s="1" t="s">
        <v>50</v>
      </c>
      <c r="D105" s="1" t="s">
        <v>49</v>
      </c>
      <c r="E105" s="1" t="s">
        <v>45</v>
      </c>
      <c r="F105" s="1" t="s">
        <v>53</v>
      </c>
    </row>
    <row r="106" spans="1:6" x14ac:dyDescent="0.2">
      <c r="A106" s="1" t="s">
        <v>115</v>
      </c>
      <c r="B106" s="1">
        <v>220</v>
      </c>
      <c r="C106" s="1" t="s">
        <v>50</v>
      </c>
      <c r="D106" s="1" t="s">
        <v>49</v>
      </c>
      <c r="E106" s="1" t="s">
        <v>45</v>
      </c>
      <c r="F106" s="1" t="s">
        <v>53</v>
      </c>
    </row>
    <row r="107" spans="1:6" x14ac:dyDescent="0.2">
      <c r="A107" s="1" t="s">
        <v>114</v>
      </c>
      <c r="B107" s="1" t="s">
        <v>113</v>
      </c>
      <c r="C107" s="1" t="s">
        <v>50</v>
      </c>
      <c r="D107" s="1" t="s">
        <v>49</v>
      </c>
      <c r="E107" s="1" t="s">
        <v>45</v>
      </c>
      <c r="F107" s="1" t="s">
        <v>53</v>
      </c>
    </row>
    <row r="108" spans="1:6" x14ac:dyDescent="0.2">
      <c r="A108" s="1" t="s">
        <v>112</v>
      </c>
      <c r="B108" s="1" t="s">
        <v>111</v>
      </c>
      <c r="C108" s="1" t="s">
        <v>50</v>
      </c>
      <c r="D108" s="1" t="s">
        <v>49</v>
      </c>
      <c r="E108" s="1" t="s">
        <v>45</v>
      </c>
      <c r="F108" s="1" t="s">
        <v>53</v>
      </c>
    </row>
    <row r="109" spans="1:6" x14ac:dyDescent="0.2">
      <c r="A109" s="1" t="s">
        <v>110</v>
      </c>
      <c r="B109" s="1" t="s">
        <v>69</v>
      </c>
      <c r="C109" s="1" t="s">
        <v>50</v>
      </c>
      <c r="D109" s="1" t="s">
        <v>49</v>
      </c>
      <c r="E109" s="1" t="s">
        <v>45</v>
      </c>
      <c r="F109" s="1"/>
    </row>
    <row r="110" spans="1:6" x14ac:dyDescent="0.2">
      <c r="A110" s="1" t="s">
        <v>109</v>
      </c>
      <c r="B110" s="1" t="s">
        <v>107</v>
      </c>
      <c r="C110" s="1" t="s">
        <v>47</v>
      </c>
      <c r="D110" s="1" t="s">
        <v>46</v>
      </c>
      <c r="E110" s="1" t="s">
        <v>45</v>
      </c>
      <c r="F110" s="1" t="s">
        <v>106</v>
      </c>
    </row>
    <row r="111" spans="1:6" x14ac:dyDescent="0.2">
      <c r="A111" s="1" t="s">
        <v>108</v>
      </c>
      <c r="B111" s="1" t="s">
        <v>107</v>
      </c>
      <c r="C111" s="1" t="s">
        <v>47</v>
      </c>
      <c r="D111" s="1" t="s">
        <v>46</v>
      </c>
      <c r="E111" s="1" t="s">
        <v>45</v>
      </c>
      <c r="F111" s="1" t="s">
        <v>106</v>
      </c>
    </row>
    <row r="112" spans="1:6" x14ac:dyDescent="0.2">
      <c r="A112" s="1" t="s">
        <v>105</v>
      </c>
      <c r="B112" s="1" t="s">
        <v>82</v>
      </c>
      <c r="C112" s="1" t="s">
        <v>50</v>
      </c>
      <c r="D112" s="1" t="s">
        <v>49</v>
      </c>
      <c r="E112" s="1" t="s">
        <v>45</v>
      </c>
      <c r="F112" s="1" t="s">
        <v>81</v>
      </c>
    </row>
    <row r="113" spans="1:6" x14ac:dyDescent="0.2">
      <c r="A113" s="1" t="s">
        <v>104</v>
      </c>
      <c r="B113" s="1" t="s">
        <v>79</v>
      </c>
      <c r="C113" s="1" t="s">
        <v>50</v>
      </c>
      <c r="D113" s="1" t="s">
        <v>49</v>
      </c>
      <c r="E113" s="1" t="s">
        <v>45</v>
      </c>
      <c r="F113" s="1" t="s">
        <v>53</v>
      </c>
    </row>
    <row r="114" spans="1:6" x14ac:dyDescent="0.2">
      <c r="A114" s="1" t="s">
        <v>103</v>
      </c>
      <c r="B114" s="1" t="s">
        <v>88</v>
      </c>
      <c r="C114" s="1" t="s">
        <v>47</v>
      </c>
      <c r="D114" s="1" t="s">
        <v>46</v>
      </c>
      <c r="E114" s="1" t="s">
        <v>45</v>
      </c>
      <c r="F114" s="1" t="s">
        <v>87</v>
      </c>
    </row>
    <row r="115" spans="1:6" x14ac:dyDescent="0.2">
      <c r="A115" s="1" t="s">
        <v>102</v>
      </c>
      <c r="B115" s="1" t="s">
        <v>79</v>
      </c>
      <c r="C115" s="1" t="s">
        <v>50</v>
      </c>
      <c r="D115" s="1" t="s">
        <v>49</v>
      </c>
      <c r="E115" s="1" t="s">
        <v>45</v>
      </c>
      <c r="F115" s="1" t="s">
        <v>53</v>
      </c>
    </row>
    <row r="116" spans="1:6" x14ac:dyDescent="0.2">
      <c r="A116" s="1" t="s">
        <v>101</v>
      </c>
      <c r="B116" s="1" t="s">
        <v>79</v>
      </c>
      <c r="C116" s="1" t="s">
        <v>50</v>
      </c>
      <c r="D116" s="1" t="s">
        <v>49</v>
      </c>
      <c r="E116" s="1" t="s">
        <v>45</v>
      </c>
      <c r="F116" s="1" t="s">
        <v>53</v>
      </c>
    </row>
    <row r="117" spans="1:6" x14ac:dyDescent="0.2">
      <c r="A117" s="1" t="s">
        <v>100</v>
      </c>
      <c r="B117" s="1" t="s">
        <v>79</v>
      </c>
      <c r="C117" s="1" t="s">
        <v>50</v>
      </c>
      <c r="D117" s="1" t="s">
        <v>49</v>
      </c>
      <c r="E117" s="1" t="s">
        <v>45</v>
      </c>
      <c r="F117" s="1" t="s">
        <v>53</v>
      </c>
    </row>
    <row r="118" spans="1:6" x14ac:dyDescent="0.2">
      <c r="A118" s="1" t="s">
        <v>99</v>
      </c>
      <c r="B118" s="1" t="s">
        <v>82</v>
      </c>
      <c r="C118" s="1" t="s">
        <v>50</v>
      </c>
      <c r="D118" s="1" t="s">
        <v>49</v>
      </c>
      <c r="E118" s="1" t="s">
        <v>45</v>
      </c>
      <c r="F118" s="1" t="s">
        <v>81</v>
      </c>
    </row>
    <row r="119" spans="1:6" x14ac:dyDescent="0.2">
      <c r="A119" s="1" t="s">
        <v>98</v>
      </c>
      <c r="B119" s="1" t="s">
        <v>82</v>
      </c>
      <c r="C119" s="1" t="s">
        <v>50</v>
      </c>
      <c r="D119" s="1" t="s">
        <v>49</v>
      </c>
      <c r="E119" s="1" t="s">
        <v>45</v>
      </c>
      <c r="F119" s="1" t="s">
        <v>81</v>
      </c>
    </row>
    <row r="120" spans="1:6" x14ac:dyDescent="0.2">
      <c r="A120" s="1" t="s">
        <v>97</v>
      </c>
      <c r="B120" s="1" t="s">
        <v>82</v>
      </c>
      <c r="C120" s="1" t="s">
        <v>50</v>
      </c>
      <c r="D120" s="1" t="s">
        <v>49</v>
      </c>
      <c r="E120" s="1" t="s">
        <v>45</v>
      </c>
      <c r="F120" s="1" t="s">
        <v>81</v>
      </c>
    </row>
    <row r="121" spans="1:6" x14ac:dyDescent="0.2">
      <c r="A121" s="1" t="s">
        <v>96</v>
      </c>
      <c r="B121" s="1">
        <v>100</v>
      </c>
      <c r="C121" s="1" t="s">
        <v>50</v>
      </c>
      <c r="D121" s="1" t="s">
        <v>49</v>
      </c>
      <c r="E121" s="1" t="s">
        <v>45</v>
      </c>
      <c r="F121" s="1" t="s">
        <v>93</v>
      </c>
    </row>
    <row r="122" spans="1:6" x14ac:dyDescent="0.2">
      <c r="A122" s="1" t="s">
        <v>95</v>
      </c>
      <c r="B122" s="1">
        <v>100</v>
      </c>
      <c r="C122" s="1" t="s">
        <v>50</v>
      </c>
      <c r="D122" s="1" t="s">
        <v>49</v>
      </c>
      <c r="E122" s="1" t="s">
        <v>45</v>
      </c>
      <c r="F122" s="1" t="s">
        <v>93</v>
      </c>
    </row>
    <row r="123" spans="1:6" x14ac:dyDescent="0.2">
      <c r="A123" s="1" t="s">
        <v>94</v>
      </c>
      <c r="B123" s="1">
        <v>100</v>
      </c>
      <c r="C123" s="1" t="s">
        <v>50</v>
      </c>
      <c r="D123" s="1" t="s">
        <v>49</v>
      </c>
      <c r="E123" s="1" t="s">
        <v>45</v>
      </c>
      <c r="F123" s="1" t="s">
        <v>93</v>
      </c>
    </row>
    <row r="124" spans="1:6" x14ac:dyDescent="0.2">
      <c r="A124" s="1" t="s">
        <v>92</v>
      </c>
      <c r="B124" s="1" t="s">
        <v>69</v>
      </c>
      <c r="C124" s="1" t="s">
        <v>47</v>
      </c>
      <c r="D124" s="1" t="s">
        <v>46</v>
      </c>
      <c r="E124" s="1" t="s">
        <v>45</v>
      </c>
      <c r="F124" s="1" t="s">
        <v>91</v>
      </c>
    </row>
    <row r="125" spans="1:6" x14ac:dyDescent="0.2">
      <c r="A125" s="1" t="s">
        <v>90</v>
      </c>
      <c r="B125" s="1" t="s">
        <v>88</v>
      </c>
      <c r="C125" s="1" t="s">
        <v>47</v>
      </c>
      <c r="D125" s="1" t="s">
        <v>46</v>
      </c>
      <c r="E125" s="1" t="s">
        <v>45</v>
      </c>
      <c r="F125" s="1" t="s">
        <v>87</v>
      </c>
    </row>
    <row r="126" spans="1:6" x14ac:dyDescent="0.2">
      <c r="A126" s="1" t="s">
        <v>89</v>
      </c>
      <c r="B126" s="1" t="s">
        <v>88</v>
      </c>
      <c r="C126" s="1" t="s">
        <v>47</v>
      </c>
      <c r="D126" s="1" t="s">
        <v>46</v>
      </c>
      <c r="E126" s="1" t="s">
        <v>45</v>
      </c>
      <c r="F126" s="1" t="s">
        <v>87</v>
      </c>
    </row>
    <row r="127" spans="1:6" x14ac:dyDescent="0.2">
      <c r="A127" s="1" t="s">
        <v>86</v>
      </c>
      <c r="B127" s="1">
        <v>82</v>
      </c>
      <c r="C127" s="1" t="s">
        <v>50</v>
      </c>
      <c r="D127" s="1" t="s">
        <v>49</v>
      </c>
      <c r="E127" s="1" t="s">
        <v>45</v>
      </c>
      <c r="F127" s="1" t="s">
        <v>84</v>
      </c>
    </row>
    <row r="128" spans="1:6" x14ac:dyDescent="0.2">
      <c r="A128" s="1" t="s">
        <v>85</v>
      </c>
      <c r="B128" s="1">
        <v>100</v>
      </c>
      <c r="C128" s="1" t="s">
        <v>50</v>
      </c>
      <c r="D128" s="1" t="s">
        <v>49</v>
      </c>
      <c r="E128" s="1" t="s">
        <v>45</v>
      </c>
      <c r="F128" s="1" t="s">
        <v>84</v>
      </c>
    </row>
    <row r="129" spans="1:6" x14ac:dyDescent="0.2">
      <c r="A129" s="1" t="s">
        <v>83</v>
      </c>
      <c r="B129" s="1" t="s">
        <v>82</v>
      </c>
      <c r="C129" s="1" t="s">
        <v>50</v>
      </c>
      <c r="D129" s="1" t="s">
        <v>49</v>
      </c>
      <c r="E129" s="1" t="s">
        <v>45</v>
      </c>
      <c r="F129" s="1" t="s">
        <v>81</v>
      </c>
    </row>
    <row r="130" spans="1:6" x14ac:dyDescent="0.2">
      <c r="A130" s="1" t="s">
        <v>80</v>
      </c>
      <c r="B130" s="1" t="s">
        <v>79</v>
      </c>
      <c r="C130" s="1" t="s">
        <v>50</v>
      </c>
      <c r="D130" s="1" t="s">
        <v>49</v>
      </c>
      <c r="E130" s="1" t="s">
        <v>45</v>
      </c>
      <c r="F130" s="1" t="s">
        <v>53</v>
      </c>
    </row>
    <row r="131" spans="1:6" x14ac:dyDescent="0.2">
      <c r="A131" s="1" t="s">
        <v>78</v>
      </c>
      <c r="B131" s="1" t="s">
        <v>54</v>
      </c>
      <c r="C131" s="1" t="s">
        <v>50</v>
      </c>
      <c r="D131" s="1" t="s">
        <v>49</v>
      </c>
      <c r="E131" s="1" t="s">
        <v>45</v>
      </c>
      <c r="F131" s="1" t="s">
        <v>53</v>
      </c>
    </row>
    <row r="132" spans="1:6" x14ac:dyDescent="0.2">
      <c r="A132" s="1" t="s">
        <v>77</v>
      </c>
      <c r="B132" s="1">
        <v>10</v>
      </c>
      <c r="C132" s="1" t="s">
        <v>47</v>
      </c>
      <c r="D132" s="1" t="s">
        <v>46</v>
      </c>
      <c r="E132" s="1" t="s">
        <v>45</v>
      </c>
      <c r="F132" s="1" t="s">
        <v>75</v>
      </c>
    </row>
    <row r="133" spans="1:6" x14ac:dyDescent="0.2">
      <c r="A133" s="1" t="s">
        <v>76</v>
      </c>
      <c r="B133" s="1">
        <v>10</v>
      </c>
      <c r="C133" s="1" t="s">
        <v>47</v>
      </c>
      <c r="D133" s="1" t="s">
        <v>46</v>
      </c>
      <c r="E133" s="1" t="s">
        <v>45</v>
      </c>
      <c r="F133" s="1" t="s">
        <v>75</v>
      </c>
    </row>
    <row r="134" spans="1:6" x14ac:dyDescent="0.2">
      <c r="A134" s="1" t="s">
        <v>74</v>
      </c>
      <c r="B134" s="1" t="s">
        <v>73</v>
      </c>
      <c r="C134" s="1" t="s">
        <v>50</v>
      </c>
      <c r="D134" s="1" t="s">
        <v>49</v>
      </c>
      <c r="E134" s="1" t="s">
        <v>45</v>
      </c>
      <c r="F134" s="1" t="s">
        <v>53</v>
      </c>
    </row>
    <row r="135" spans="1:6" x14ac:dyDescent="0.2">
      <c r="A135" s="1" t="s">
        <v>72</v>
      </c>
      <c r="B135" s="1" t="s">
        <v>71</v>
      </c>
      <c r="C135" s="1" t="s">
        <v>50</v>
      </c>
      <c r="D135" s="1" t="s">
        <v>49</v>
      </c>
      <c r="E135" s="1" t="s">
        <v>45</v>
      </c>
      <c r="F135" s="1" t="s">
        <v>53</v>
      </c>
    </row>
    <row r="136" spans="1:6" x14ac:dyDescent="0.2">
      <c r="A136" s="1" t="s">
        <v>70</v>
      </c>
      <c r="B136" s="1" t="s">
        <v>69</v>
      </c>
      <c r="C136" s="1" t="s">
        <v>50</v>
      </c>
      <c r="D136" s="1" t="s">
        <v>49</v>
      </c>
      <c r="E136" s="1" t="s">
        <v>45</v>
      </c>
      <c r="F136" s="1" t="s">
        <v>53</v>
      </c>
    </row>
    <row r="137" spans="1:6" x14ac:dyDescent="0.2">
      <c r="A137" s="1" t="s">
        <v>68</v>
      </c>
      <c r="B137" s="1" t="s">
        <v>64</v>
      </c>
      <c r="C137" s="1" t="s">
        <v>50</v>
      </c>
      <c r="D137" s="1" t="s">
        <v>49</v>
      </c>
      <c r="E137" s="1" t="s">
        <v>45</v>
      </c>
      <c r="F137" s="1" t="s">
        <v>53</v>
      </c>
    </row>
    <row r="138" spans="1:6" x14ac:dyDescent="0.2">
      <c r="A138" s="1" t="s">
        <v>67</v>
      </c>
      <c r="B138" s="1" t="s">
        <v>54</v>
      </c>
      <c r="C138" s="1" t="s">
        <v>50</v>
      </c>
      <c r="D138" s="1" t="s">
        <v>49</v>
      </c>
      <c r="E138" s="1" t="s">
        <v>45</v>
      </c>
      <c r="F138" s="1" t="s">
        <v>53</v>
      </c>
    </row>
    <row r="139" spans="1:6" x14ac:dyDescent="0.2">
      <c r="A139" s="1" t="s">
        <v>66</v>
      </c>
      <c r="B139" s="1" t="s">
        <v>61</v>
      </c>
      <c r="C139" s="1" t="s">
        <v>50</v>
      </c>
      <c r="D139" s="1" t="s">
        <v>49</v>
      </c>
      <c r="E139" s="1" t="s">
        <v>45</v>
      </c>
      <c r="F139" s="1" t="s">
        <v>53</v>
      </c>
    </row>
    <row r="140" spans="1:6" x14ac:dyDescent="0.2">
      <c r="A140" s="1" t="s">
        <v>65</v>
      </c>
      <c r="B140" s="1" t="s">
        <v>64</v>
      </c>
      <c r="C140" s="1" t="s">
        <v>50</v>
      </c>
      <c r="D140" s="1" t="s">
        <v>49</v>
      </c>
      <c r="E140" s="1" t="s">
        <v>45</v>
      </c>
      <c r="F140" s="1" t="s">
        <v>53</v>
      </c>
    </row>
    <row r="141" spans="1:6" x14ac:dyDescent="0.2">
      <c r="A141" s="1" t="s">
        <v>63</v>
      </c>
      <c r="B141" s="1" t="s">
        <v>54</v>
      </c>
      <c r="C141" s="1" t="s">
        <v>50</v>
      </c>
      <c r="D141" s="1" t="s">
        <v>49</v>
      </c>
      <c r="E141" s="1" t="s">
        <v>45</v>
      </c>
      <c r="F141" s="1" t="s">
        <v>53</v>
      </c>
    </row>
    <row r="142" spans="1:6" x14ac:dyDescent="0.2">
      <c r="A142" s="1" t="s">
        <v>62</v>
      </c>
      <c r="B142" s="1" t="s">
        <v>61</v>
      </c>
      <c r="C142" s="1" t="s">
        <v>50</v>
      </c>
      <c r="D142" s="1" t="s">
        <v>49</v>
      </c>
      <c r="E142" s="1" t="s">
        <v>45</v>
      </c>
      <c r="F142" s="1" t="s">
        <v>53</v>
      </c>
    </row>
    <row r="143" spans="1:6" x14ac:dyDescent="0.2">
      <c r="A143" s="1" t="s">
        <v>60</v>
      </c>
      <c r="B143" s="1">
        <v>470</v>
      </c>
      <c r="C143" s="1" t="s">
        <v>50</v>
      </c>
      <c r="D143" s="1" t="s">
        <v>49</v>
      </c>
      <c r="E143" s="1" t="s">
        <v>45</v>
      </c>
      <c r="F143" s="1"/>
    </row>
    <row r="144" spans="1:6" x14ac:dyDescent="0.2">
      <c r="A144" s="1" t="s">
        <v>59</v>
      </c>
      <c r="B144" s="1">
        <v>470</v>
      </c>
      <c r="C144" s="1" t="s">
        <v>50</v>
      </c>
      <c r="D144" s="1" t="s">
        <v>49</v>
      </c>
      <c r="E144" s="1" t="s">
        <v>45</v>
      </c>
      <c r="F144" s="1"/>
    </row>
    <row r="145" spans="1:6" x14ac:dyDescent="0.2">
      <c r="A145" s="1" t="s">
        <v>58</v>
      </c>
      <c r="B145" s="1" t="s">
        <v>56</v>
      </c>
      <c r="C145" s="1" t="s">
        <v>50</v>
      </c>
      <c r="D145" s="1" t="s">
        <v>49</v>
      </c>
      <c r="E145" s="1" t="s">
        <v>45</v>
      </c>
      <c r="F145" s="1" t="s">
        <v>53</v>
      </c>
    </row>
    <row r="146" spans="1:6" x14ac:dyDescent="0.2">
      <c r="A146" s="1" t="s">
        <v>57</v>
      </c>
      <c r="B146" s="1" t="s">
        <v>56</v>
      </c>
      <c r="C146" s="1" t="s">
        <v>50</v>
      </c>
      <c r="D146" s="1" t="s">
        <v>49</v>
      </c>
      <c r="E146" s="1" t="s">
        <v>45</v>
      </c>
      <c r="F146" s="1" t="s">
        <v>53</v>
      </c>
    </row>
    <row r="147" spans="1:6" x14ac:dyDescent="0.2">
      <c r="A147" s="1" t="s">
        <v>55</v>
      </c>
      <c r="B147" s="1" t="s">
        <v>54</v>
      </c>
      <c r="C147" s="1" t="s">
        <v>50</v>
      </c>
      <c r="D147" s="1" t="s">
        <v>49</v>
      </c>
      <c r="E147" s="1" t="s">
        <v>45</v>
      </c>
      <c r="F147" s="1" t="s">
        <v>53</v>
      </c>
    </row>
    <row r="148" spans="1:6" x14ac:dyDescent="0.2">
      <c r="A148" s="1" t="s">
        <v>52</v>
      </c>
      <c r="B148" s="1">
        <v>0</v>
      </c>
      <c r="C148" s="1" t="s">
        <v>50</v>
      </c>
      <c r="D148" s="1" t="s">
        <v>49</v>
      </c>
      <c r="E148" s="1" t="s">
        <v>45</v>
      </c>
      <c r="F148" s="1" t="s">
        <v>44</v>
      </c>
    </row>
    <row r="149" spans="1:6" x14ac:dyDescent="0.2">
      <c r="A149" s="1" t="s">
        <v>51</v>
      </c>
      <c r="B149" s="1">
        <v>0</v>
      </c>
      <c r="C149" s="1" t="s">
        <v>50</v>
      </c>
      <c r="D149" s="1" t="s">
        <v>49</v>
      </c>
      <c r="E149" s="1" t="s">
        <v>45</v>
      </c>
      <c r="F149" s="1" t="s">
        <v>44</v>
      </c>
    </row>
    <row r="150" spans="1:6" x14ac:dyDescent="0.2">
      <c r="A150" s="1" t="s">
        <v>48</v>
      </c>
      <c r="B150" s="1">
        <v>0</v>
      </c>
      <c r="C150" s="1" t="s">
        <v>47</v>
      </c>
      <c r="D150" s="1" t="s">
        <v>46</v>
      </c>
      <c r="E150" s="1" t="s">
        <v>45</v>
      </c>
      <c r="F150" s="1" t="s">
        <v>44</v>
      </c>
    </row>
    <row r="151" spans="1:6" x14ac:dyDescent="0.2">
      <c r="A151" s="1" t="s">
        <v>43</v>
      </c>
      <c r="B151" s="1" t="s">
        <v>42</v>
      </c>
      <c r="C151" s="1" t="s">
        <v>42</v>
      </c>
      <c r="D151" s="1" t="s">
        <v>42</v>
      </c>
      <c r="E151" s="1" t="s">
        <v>41</v>
      </c>
      <c r="F151" s="1" t="s">
        <v>40</v>
      </c>
    </row>
    <row r="152" spans="1:6" x14ac:dyDescent="0.2">
      <c r="A152" s="1" t="s">
        <v>39</v>
      </c>
      <c r="B152" s="1" t="s">
        <v>38</v>
      </c>
      <c r="C152" s="1" t="s">
        <v>38</v>
      </c>
      <c r="D152" s="1" t="s">
        <v>38</v>
      </c>
      <c r="E152" s="1"/>
      <c r="F152" s="1"/>
    </row>
    <row r="153" spans="1:6" x14ac:dyDescent="0.2">
      <c r="A153" s="1" t="s">
        <v>37</v>
      </c>
      <c r="B153" s="1"/>
      <c r="C153" s="1" t="s">
        <v>36</v>
      </c>
      <c r="D153" s="1" t="s">
        <v>35</v>
      </c>
      <c r="E153" s="1" t="s">
        <v>34</v>
      </c>
      <c r="F153" s="1"/>
    </row>
    <row r="154" spans="1:6" x14ac:dyDescent="0.2">
      <c r="A154" s="1" t="s">
        <v>33</v>
      </c>
      <c r="B154" s="1" t="s">
        <v>26</v>
      </c>
      <c r="C154" s="1" t="s">
        <v>26</v>
      </c>
      <c r="D154" s="1" t="s">
        <v>26</v>
      </c>
      <c r="E154" s="1"/>
      <c r="F154" s="1"/>
    </row>
    <row r="155" spans="1:6" x14ac:dyDescent="0.2">
      <c r="A155" s="1" t="s">
        <v>32</v>
      </c>
      <c r="B155" s="1" t="s">
        <v>26</v>
      </c>
      <c r="C155" s="1" t="s">
        <v>26</v>
      </c>
      <c r="D155" s="1" t="s">
        <v>26</v>
      </c>
      <c r="E155" s="1"/>
      <c r="F155" s="1"/>
    </row>
    <row r="156" spans="1:6" x14ac:dyDescent="0.2">
      <c r="A156" s="1" t="s">
        <v>31</v>
      </c>
      <c r="B156" s="1" t="s">
        <v>26</v>
      </c>
      <c r="C156" s="1" t="s">
        <v>26</v>
      </c>
      <c r="D156" s="1" t="s">
        <v>26</v>
      </c>
      <c r="E156" s="1"/>
      <c r="F156" s="1"/>
    </row>
    <row r="157" spans="1:6" x14ac:dyDescent="0.2">
      <c r="A157" s="1" t="s">
        <v>30</v>
      </c>
      <c r="B157" s="1" t="s">
        <v>26</v>
      </c>
      <c r="C157" s="1" t="s">
        <v>26</v>
      </c>
      <c r="D157" s="1" t="s">
        <v>26</v>
      </c>
      <c r="E157" s="1"/>
      <c r="F157" s="1"/>
    </row>
    <row r="158" spans="1:6" x14ac:dyDescent="0.2">
      <c r="A158" s="1" t="s">
        <v>29</v>
      </c>
      <c r="B158" s="1" t="s">
        <v>26</v>
      </c>
      <c r="C158" s="1" t="s">
        <v>26</v>
      </c>
      <c r="D158" s="1" t="s">
        <v>26</v>
      </c>
      <c r="E158" s="1"/>
      <c r="F158" s="1"/>
    </row>
    <row r="159" spans="1:6" x14ac:dyDescent="0.2">
      <c r="A159" s="1" t="s">
        <v>28</v>
      </c>
      <c r="B159" s="1" t="s">
        <v>26</v>
      </c>
      <c r="C159" s="1" t="s">
        <v>26</v>
      </c>
      <c r="D159" s="1" t="s">
        <v>26</v>
      </c>
      <c r="E159" s="1"/>
      <c r="F159" s="1"/>
    </row>
    <row r="160" spans="1:6" x14ac:dyDescent="0.2">
      <c r="A160" s="1" t="s">
        <v>27</v>
      </c>
      <c r="B160" s="1" t="s">
        <v>26</v>
      </c>
      <c r="C160" s="1" t="s">
        <v>26</v>
      </c>
      <c r="D160" s="1" t="s">
        <v>26</v>
      </c>
      <c r="E160" s="1"/>
      <c r="F160" s="1"/>
    </row>
    <row r="161" spans="1:6" x14ac:dyDescent="0.2">
      <c r="A161" s="1" t="s">
        <v>25</v>
      </c>
      <c r="B161" s="1" t="s">
        <v>24</v>
      </c>
      <c r="C161" s="1" t="s">
        <v>24</v>
      </c>
      <c r="D161" s="1" t="s">
        <v>23</v>
      </c>
      <c r="E161" s="1" t="s">
        <v>22</v>
      </c>
      <c r="F161" s="1"/>
    </row>
    <row r="162" spans="1:6" x14ac:dyDescent="0.2">
      <c r="A162" s="1" t="s">
        <v>21</v>
      </c>
      <c r="B162" s="1" t="s">
        <v>20</v>
      </c>
      <c r="C162" s="1" t="s">
        <v>20</v>
      </c>
      <c r="D162" s="1" t="s">
        <v>19</v>
      </c>
      <c r="E162" s="1"/>
      <c r="F162" s="1" t="s">
        <v>18</v>
      </c>
    </row>
    <row r="163" spans="1:6" ht="22.5" x14ac:dyDescent="0.2">
      <c r="A163" s="1" t="s">
        <v>17</v>
      </c>
      <c r="B163" s="1" t="s">
        <v>16</v>
      </c>
      <c r="C163" s="1" t="s">
        <v>16</v>
      </c>
      <c r="D163" s="1" t="s">
        <v>15</v>
      </c>
      <c r="E163" s="1" t="s">
        <v>14</v>
      </c>
      <c r="F163" s="1" t="s">
        <v>13</v>
      </c>
    </row>
    <row r="164" spans="1:6" x14ac:dyDescent="0.2">
      <c r="A164" s="1" t="s">
        <v>12</v>
      </c>
      <c r="B164" s="1" t="s">
        <v>11</v>
      </c>
      <c r="C164" s="1" t="s">
        <v>11</v>
      </c>
      <c r="D164" s="1" t="s">
        <v>10</v>
      </c>
      <c r="E164" s="1"/>
      <c r="F164" s="1"/>
    </row>
    <row r="165" spans="1:6" x14ac:dyDescent="0.2">
      <c r="A165" s="1" t="s">
        <v>9</v>
      </c>
      <c r="B165" s="1" t="s">
        <v>9</v>
      </c>
      <c r="C165" s="1" t="s">
        <v>8</v>
      </c>
      <c r="D165" s="1" t="s">
        <v>7</v>
      </c>
      <c r="E165" s="1"/>
      <c r="F165" s="1" t="s">
        <v>0</v>
      </c>
    </row>
    <row r="166" spans="1:6" x14ac:dyDescent="0.2">
      <c r="A166" s="1" t="s">
        <v>6</v>
      </c>
      <c r="B166" s="1" t="s">
        <v>5</v>
      </c>
      <c r="C166" s="1" t="s">
        <v>2</v>
      </c>
      <c r="D166" s="1" t="s">
        <v>2</v>
      </c>
      <c r="E166" s="1" t="s">
        <v>1</v>
      </c>
      <c r="F166" s="1" t="s">
        <v>0</v>
      </c>
    </row>
    <row r="167" spans="1:6" x14ac:dyDescent="0.2">
      <c r="A167" s="1" t="s">
        <v>4</v>
      </c>
      <c r="B167" s="1" t="s">
        <v>3</v>
      </c>
      <c r="C167" s="1" t="s">
        <v>2</v>
      </c>
      <c r="D167" s="1" t="s">
        <v>2</v>
      </c>
      <c r="E167" s="1" t="s">
        <v>1</v>
      </c>
      <c r="F167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showGridLines="0" workbookViewId="0">
      <selection activeCell="B2" sqref="B2"/>
    </sheetView>
  </sheetViews>
  <sheetFormatPr defaultRowHeight="11.25" x14ac:dyDescent="0.2"/>
  <cols>
    <col min="1" max="1" width="9.5" style="3" bestFit="1" customWidth="1"/>
    <col min="2" max="2" width="18.33203125" style="3" bestFit="1" customWidth="1"/>
    <col min="3" max="3" width="24.83203125" style="3" bestFit="1" customWidth="1"/>
    <col min="4" max="4" width="19.83203125" style="3" bestFit="1" customWidth="1"/>
    <col min="5" max="5" width="31.83203125" style="3" bestFit="1" customWidth="1"/>
    <col min="6" max="6" width="12.83203125" style="3" bestFit="1" customWidth="1"/>
    <col min="7" max="7" width="15" style="3" bestFit="1" customWidth="1"/>
    <col min="8" max="8" width="18.33203125" style="3" customWidth="1"/>
    <col min="9" max="9" width="2.5" style="3" customWidth="1"/>
    <col min="11" max="11" width="10.6640625" bestFit="1" customWidth="1"/>
  </cols>
  <sheetData>
    <row r="1" spans="1:11" x14ac:dyDescent="0.2">
      <c r="A1" s="6" t="s">
        <v>314</v>
      </c>
      <c r="B1" s="6" t="s">
        <v>313</v>
      </c>
      <c r="C1" s="6" t="s">
        <v>312</v>
      </c>
      <c r="D1" s="6" t="s">
        <v>311</v>
      </c>
      <c r="E1" s="6" t="s">
        <v>310</v>
      </c>
      <c r="F1" s="6" t="s">
        <v>316</v>
      </c>
      <c r="G1" s="6" t="s">
        <v>317</v>
      </c>
      <c r="H1" s="6" t="s">
        <v>315</v>
      </c>
      <c r="I1" s="17"/>
      <c r="J1" s="27" t="s">
        <v>318</v>
      </c>
      <c r="K1" s="27"/>
    </row>
    <row r="2" spans="1:11" x14ac:dyDescent="0.2">
      <c r="A2" s="7" t="s">
        <v>308</v>
      </c>
      <c r="B2" s="7" t="s">
        <v>221</v>
      </c>
      <c r="C2" s="7" t="s">
        <v>216</v>
      </c>
      <c r="D2" s="7" t="s">
        <v>215</v>
      </c>
      <c r="E2" s="7" t="s">
        <v>214</v>
      </c>
      <c r="F2" s="7" t="s">
        <v>338</v>
      </c>
      <c r="G2" s="7" t="s">
        <v>319</v>
      </c>
      <c r="H2" s="4" t="str">
        <f>CONCATENATE(MID(A2,1,1),"/",B2,"/",F2,"/",G2,MID(D2,2,2))</f>
        <v>C/10u/25V/A08</v>
      </c>
      <c r="I2" s="16"/>
      <c r="J2" s="26" t="s">
        <v>324</v>
      </c>
      <c r="K2" s="26"/>
    </row>
    <row r="3" spans="1:11" x14ac:dyDescent="0.2">
      <c r="A3" s="7" t="s">
        <v>294</v>
      </c>
      <c r="B3" s="7" t="s">
        <v>227</v>
      </c>
      <c r="C3" s="7" t="s">
        <v>224</v>
      </c>
      <c r="D3" s="7" t="s">
        <v>223</v>
      </c>
      <c r="E3" s="7" t="s">
        <v>214</v>
      </c>
      <c r="F3" s="7" t="s">
        <v>339</v>
      </c>
      <c r="G3" s="7" t="s">
        <v>320</v>
      </c>
      <c r="H3" s="4" t="str">
        <f t="shared" ref="H3:H58" si="0">CONCATENATE(MID(A3,1,1),"/",B3,"/",F3,"/",G3,MID(D3,2,2))</f>
        <v>C/0.1u/50V/B04</v>
      </c>
      <c r="I3" s="15"/>
      <c r="J3" s="9" t="s">
        <v>319</v>
      </c>
      <c r="K3" s="5" t="s">
        <v>325</v>
      </c>
    </row>
    <row r="4" spans="1:11" x14ac:dyDescent="0.2">
      <c r="A4" s="7" t="s">
        <v>293</v>
      </c>
      <c r="B4" s="7" t="s">
        <v>227</v>
      </c>
      <c r="C4" s="7" t="s">
        <v>224</v>
      </c>
      <c r="D4" s="7" t="s">
        <v>223</v>
      </c>
      <c r="E4" s="7" t="s">
        <v>214</v>
      </c>
      <c r="F4" s="7" t="s">
        <v>339</v>
      </c>
      <c r="G4" s="7" t="s">
        <v>320</v>
      </c>
      <c r="H4" s="4" t="str">
        <f t="shared" si="0"/>
        <v>C/0.1u/50V/B04</v>
      </c>
      <c r="I4" s="15"/>
      <c r="J4" s="9" t="s">
        <v>320</v>
      </c>
      <c r="K4" s="5" t="s">
        <v>326</v>
      </c>
    </row>
    <row r="5" spans="1:11" x14ac:dyDescent="0.2">
      <c r="A5" s="7" t="s">
        <v>292</v>
      </c>
      <c r="B5" s="7" t="s">
        <v>251</v>
      </c>
      <c r="C5" s="7" t="s">
        <v>220</v>
      </c>
      <c r="D5" s="7" t="s">
        <v>219</v>
      </c>
      <c r="E5" s="7" t="s">
        <v>214</v>
      </c>
      <c r="F5" s="7" t="s">
        <v>337</v>
      </c>
      <c r="G5" s="7" t="s">
        <v>322</v>
      </c>
      <c r="H5" s="4" t="str">
        <f t="shared" si="0"/>
        <v>C/1n/100V/D06</v>
      </c>
      <c r="I5" s="15"/>
      <c r="J5" s="9" t="s">
        <v>321</v>
      </c>
      <c r="K5" s="5" t="s">
        <v>327</v>
      </c>
    </row>
    <row r="6" spans="1:11" x14ac:dyDescent="0.2">
      <c r="A6" s="7" t="s">
        <v>291</v>
      </c>
      <c r="B6" s="7" t="s">
        <v>227</v>
      </c>
      <c r="C6" s="7" t="s">
        <v>220</v>
      </c>
      <c r="D6" s="7" t="s">
        <v>219</v>
      </c>
      <c r="E6" s="7" t="s">
        <v>214</v>
      </c>
      <c r="F6" s="7" t="s">
        <v>337</v>
      </c>
      <c r="G6" s="7" t="s">
        <v>321</v>
      </c>
      <c r="H6" s="4" t="str">
        <f t="shared" si="0"/>
        <v>C/0.1u/100V/C06</v>
      </c>
      <c r="I6" s="15"/>
      <c r="J6" s="9" t="s">
        <v>322</v>
      </c>
      <c r="K6" s="5" t="s">
        <v>328</v>
      </c>
    </row>
    <row r="7" spans="1:11" x14ac:dyDescent="0.2">
      <c r="A7" s="7" t="s">
        <v>290</v>
      </c>
      <c r="B7" s="7" t="s">
        <v>251</v>
      </c>
      <c r="C7" s="7" t="s">
        <v>220</v>
      </c>
      <c r="D7" s="7" t="s">
        <v>219</v>
      </c>
      <c r="E7" s="7" t="s">
        <v>214</v>
      </c>
      <c r="F7" s="7" t="s">
        <v>337</v>
      </c>
      <c r="G7" s="7" t="s">
        <v>322</v>
      </c>
      <c r="H7" s="4" t="str">
        <f t="shared" si="0"/>
        <v>C/1n/100V/D06</v>
      </c>
      <c r="I7" s="15"/>
      <c r="J7" s="9" t="s">
        <v>323</v>
      </c>
      <c r="K7" s="5" t="s">
        <v>503</v>
      </c>
    </row>
    <row r="8" spans="1:11" x14ac:dyDescent="0.2">
      <c r="A8" s="7" t="s">
        <v>289</v>
      </c>
      <c r="B8" s="7" t="s">
        <v>288</v>
      </c>
      <c r="C8" s="7" t="s">
        <v>220</v>
      </c>
      <c r="D8" s="7" t="s">
        <v>219</v>
      </c>
      <c r="E8" s="7" t="s">
        <v>214</v>
      </c>
      <c r="F8" s="7" t="s">
        <v>337</v>
      </c>
      <c r="G8" s="7" t="s">
        <v>321</v>
      </c>
      <c r="H8" s="4" t="str">
        <f t="shared" si="0"/>
        <v>C/2.2n/100V/C06</v>
      </c>
      <c r="I8" s="15"/>
    </row>
    <row r="9" spans="1:11" x14ac:dyDescent="0.2">
      <c r="A9" s="7" t="s">
        <v>287</v>
      </c>
      <c r="B9" s="7" t="s">
        <v>227</v>
      </c>
      <c r="C9" s="7" t="s">
        <v>220</v>
      </c>
      <c r="D9" s="7" t="s">
        <v>219</v>
      </c>
      <c r="E9" s="7" t="s">
        <v>214</v>
      </c>
      <c r="F9" s="7" t="s">
        <v>337</v>
      </c>
      <c r="G9" s="7" t="s">
        <v>321</v>
      </c>
      <c r="H9" s="4" t="str">
        <f t="shared" si="0"/>
        <v>C/0.1u/100V/C06</v>
      </c>
      <c r="I9" s="15"/>
    </row>
    <row r="10" spans="1:11" x14ac:dyDescent="0.2">
      <c r="A10" s="7" t="s">
        <v>286</v>
      </c>
      <c r="B10" s="7" t="s">
        <v>227</v>
      </c>
      <c r="C10" s="7" t="s">
        <v>224</v>
      </c>
      <c r="D10" s="7" t="s">
        <v>223</v>
      </c>
      <c r="E10" s="7" t="s">
        <v>214</v>
      </c>
      <c r="F10" s="7" t="s">
        <v>339</v>
      </c>
      <c r="G10" s="7" t="s">
        <v>320</v>
      </c>
      <c r="H10" s="4" t="str">
        <f t="shared" si="0"/>
        <v>C/0.1u/50V/B04</v>
      </c>
      <c r="I10" s="15"/>
    </row>
    <row r="11" spans="1:11" x14ac:dyDescent="0.2">
      <c r="A11" s="7" t="s">
        <v>285</v>
      </c>
      <c r="B11" s="7" t="s">
        <v>284</v>
      </c>
      <c r="C11" s="7" t="s">
        <v>224</v>
      </c>
      <c r="D11" s="7" t="s">
        <v>223</v>
      </c>
      <c r="E11" s="7" t="s">
        <v>214</v>
      </c>
      <c r="F11" s="7" t="s">
        <v>339</v>
      </c>
      <c r="G11" s="7" t="s">
        <v>321</v>
      </c>
      <c r="H11" s="4" t="str">
        <f t="shared" si="0"/>
        <v>C/220n/50V/C04</v>
      </c>
      <c r="I11" s="15"/>
    </row>
    <row r="12" spans="1:11" x14ac:dyDescent="0.2">
      <c r="A12" s="7" t="s">
        <v>283</v>
      </c>
      <c r="B12" s="7" t="s">
        <v>282</v>
      </c>
      <c r="C12" s="7" t="s">
        <v>224</v>
      </c>
      <c r="D12" s="7" t="s">
        <v>223</v>
      </c>
      <c r="E12" s="7" t="s">
        <v>214</v>
      </c>
      <c r="F12" s="7" t="s">
        <v>339</v>
      </c>
      <c r="G12" s="7" t="s">
        <v>322</v>
      </c>
      <c r="H12" s="4" t="str">
        <f t="shared" si="0"/>
        <v>C/220p/50V/D04</v>
      </c>
      <c r="I12" s="15"/>
    </row>
    <row r="13" spans="1:11" x14ac:dyDescent="0.2">
      <c r="A13" s="7" t="s">
        <v>307</v>
      </c>
      <c r="B13" s="7" t="s">
        <v>227</v>
      </c>
      <c r="C13" s="7" t="s">
        <v>224</v>
      </c>
      <c r="D13" s="7" t="s">
        <v>223</v>
      </c>
      <c r="E13" s="7" t="s">
        <v>214</v>
      </c>
      <c r="F13" s="7" t="s">
        <v>339</v>
      </c>
      <c r="G13" s="7" t="s">
        <v>320</v>
      </c>
      <c r="H13" s="4" t="str">
        <f t="shared" si="0"/>
        <v>C/0.1u/50V/B04</v>
      </c>
      <c r="I13" s="15"/>
    </row>
    <row r="14" spans="1:11" x14ac:dyDescent="0.2">
      <c r="A14" s="7" t="s">
        <v>281</v>
      </c>
      <c r="B14" s="7" t="s">
        <v>277</v>
      </c>
      <c r="C14" s="7" t="s">
        <v>224</v>
      </c>
      <c r="D14" s="7" t="s">
        <v>223</v>
      </c>
      <c r="E14" s="7" t="s">
        <v>214</v>
      </c>
      <c r="F14" s="7" t="s">
        <v>339</v>
      </c>
      <c r="G14" s="7" t="s">
        <v>323</v>
      </c>
      <c r="H14" s="4" t="str">
        <f t="shared" si="0"/>
        <v>C/47p/50V/E04</v>
      </c>
      <c r="I14" s="15"/>
    </row>
    <row r="15" spans="1:11" x14ac:dyDescent="0.2">
      <c r="A15" s="7" t="s">
        <v>280</v>
      </c>
      <c r="B15" s="7" t="s">
        <v>277</v>
      </c>
      <c r="C15" s="7" t="s">
        <v>224</v>
      </c>
      <c r="D15" s="7" t="s">
        <v>223</v>
      </c>
      <c r="E15" s="7" t="s">
        <v>214</v>
      </c>
      <c r="F15" s="7" t="s">
        <v>339</v>
      </c>
      <c r="G15" s="7" t="s">
        <v>323</v>
      </c>
      <c r="H15" s="4" t="str">
        <f t="shared" si="0"/>
        <v>C/47p/50V/E04</v>
      </c>
      <c r="I15" s="15"/>
    </row>
    <row r="16" spans="1:11" x14ac:dyDescent="0.2">
      <c r="A16" s="7" t="s">
        <v>279</v>
      </c>
      <c r="B16" s="7" t="s">
        <v>277</v>
      </c>
      <c r="C16" s="7" t="s">
        <v>224</v>
      </c>
      <c r="D16" s="7" t="s">
        <v>223</v>
      </c>
      <c r="E16" s="7" t="s">
        <v>214</v>
      </c>
      <c r="F16" s="7" t="s">
        <v>339</v>
      </c>
      <c r="G16" s="7" t="s">
        <v>323</v>
      </c>
      <c r="H16" s="4" t="str">
        <f t="shared" si="0"/>
        <v>C/47p/50V/E04</v>
      </c>
      <c r="I16" s="15"/>
    </row>
    <row r="17" spans="1:9" x14ac:dyDescent="0.2">
      <c r="A17" s="7" t="s">
        <v>278</v>
      </c>
      <c r="B17" s="7" t="s">
        <v>277</v>
      </c>
      <c r="C17" s="7" t="s">
        <v>224</v>
      </c>
      <c r="D17" s="7" t="s">
        <v>223</v>
      </c>
      <c r="E17" s="7" t="s">
        <v>214</v>
      </c>
      <c r="F17" s="7" t="s">
        <v>339</v>
      </c>
      <c r="G17" s="7" t="s">
        <v>323</v>
      </c>
      <c r="H17" s="4" t="str">
        <f t="shared" si="0"/>
        <v>C/47p/50V/E04</v>
      </c>
      <c r="I17" s="15"/>
    </row>
    <row r="18" spans="1:9" x14ac:dyDescent="0.2">
      <c r="A18" s="7" t="s">
        <v>276</v>
      </c>
      <c r="B18" s="7" t="s">
        <v>270</v>
      </c>
      <c r="C18" s="7" t="s">
        <v>224</v>
      </c>
      <c r="D18" s="7" t="s">
        <v>223</v>
      </c>
      <c r="E18" s="7" t="s">
        <v>214</v>
      </c>
      <c r="F18" s="7" t="s">
        <v>339</v>
      </c>
      <c r="G18" s="7" t="s">
        <v>322</v>
      </c>
      <c r="H18" s="4" t="str">
        <f t="shared" si="0"/>
        <v>C/47n/50V/D04</v>
      </c>
      <c r="I18" s="15"/>
    </row>
    <row r="19" spans="1:9" x14ac:dyDescent="0.2">
      <c r="A19" s="7" t="s">
        <v>275</v>
      </c>
      <c r="B19" s="7" t="s">
        <v>243</v>
      </c>
      <c r="C19" s="7" t="s">
        <v>224</v>
      </c>
      <c r="D19" s="7" t="s">
        <v>223</v>
      </c>
      <c r="E19" s="7" t="s">
        <v>214</v>
      </c>
      <c r="F19" s="7" t="s">
        <v>339</v>
      </c>
      <c r="G19" s="7" t="s">
        <v>322</v>
      </c>
      <c r="H19" s="4" t="str">
        <f t="shared" si="0"/>
        <v>C/4.7n/50V/D04</v>
      </c>
      <c r="I19" s="15"/>
    </row>
    <row r="20" spans="1:9" x14ac:dyDescent="0.2">
      <c r="A20" s="7" t="s">
        <v>274</v>
      </c>
      <c r="B20" s="7" t="s">
        <v>227</v>
      </c>
      <c r="C20" s="7" t="s">
        <v>224</v>
      </c>
      <c r="D20" s="7" t="s">
        <v>223</v>
      </c>
      <c r="E20" s="7" t="s">
        <v>214</v>
      </c>
      <c r="F20" s="7" t="s">
        <v>339</v>
      </c>
      <c r="G20" s="7" t="s">
        <v>320</v>
      </c>
      <c r="H20" s="4" t="str">
        <f t="shared" si="0"/>
        <v>C/0.1u/50V/B04</v>
      </c>
      <c r="I20" s="15"/>
    </row>
    <row r="21" spans="1:9" x14ac:dyDescent="0.2">
      <c r="A21" s="7" t="s">
        <v>273</v>
      </c>
      <c r="B21" s="7" t="s">
        <v>241</v>
      </c>
      <c r="C21" s="7" t="s">
        <v>224</v>
      </c>
      <c r="D21" s="7" t="s">
        <v>223</v>
      </c>
      <c r="E21" s="7" t="s">
        <v>214</v>
      </c>
      <c r="F21" s="7" t="s">
        <v>339</v>
      </c>
      <c r="G21" s="7" t="s">
        <v>322</v>
      </c>
      <c r="H21" s="4" t="str">
        <f t="shared" si="0"/>
        <v>C/22p/50V/D04</v>
      </c>
      <c r="I21" s="15"/>
    </row>
    <row r="22" spans="1:9" x14ac:dyDescent="0.2">
      <c r="A22" s="7" t="s">
        <v>272</v>
      </c>
      <c r="B22" s="7" t="s">
        <v>227</v>
      </c>
      <c r="C22" s="7" t="s">
        <v>224</v>
      </c>
      <c r="D22" s="7" t="s">
        <v>223</v>
      </c>
      <c r="E22" s="7" t="s">
        <v>214</v>
      </c>
      <c r="F22" s="7" t="s">
        <v>339</v>
      </c>
      <c r="G22" s="7" t="s">
        <v>320</v>
      </c>
      <c r="H22" s="4" t="str">
        <f t="shared" si="0"/>
        <v>C/0.1u/50V/B04</v>
      </c>
      <c r="I22" s="15"/>
    </row>
    <row r="23" spans="1:9" x14ac:dyDescent="0.2">
      <c r="A23" s="7" t="s">
        <v>271</v>
      </c>
      <c r="B23" s="7" t="s">
        <v>270</v>
      </c>
      <c r="C23" s="7" t="s">
        <v>224</v>
      </c>
      <c r="D23" s="7" t="s">
        <v>223</v>
      </c>
      <c r="E23" s="7" t="s">
        <v>214</v>
      </c>
      <c r="F23" s="7" t="s">
        <v>339</v>
      </c>
      <c r="G23" s="7" t="s">
        <v>322</v>
      </c>
      <c r="H23" s="4" t="str">
        <f t="shared" si="0"/>
        <v>C/47n/50V/D04</v>
      </c>
      <c r="I23" s="15"/>
    </row>
    <row r="24" spans="1:9" x14ac:dyDescent="0.2">
      <c r="A24" s="7" t="s">
        <v>306</v>
      </c>
      <c r="B24" s="7" t="s">
        <v>227</v>
      </c>
      <c r="C24" s="7" t="s">
        <v>224</v>
      </c>
      <c r="D24" s="7" t="s">
        <v>223</v>
      </c>
      <c r="E24" s="7" t="s">
        <v>214</v>
      </c>
      <c r="F24" s="7" t="s">
        <v>339</v>
      </c>
      <c r="G24" s="7" t="s">
        <v>320</v>
      </c>
      <c r="H24" s="4" t="str">
        <f t="shared" si="0"/>
        <v>C/0.1u/50V/B04</v>
      </c>
      <c r="I24" s="15"/>
    </row>
    <row r="25" spans="1:9" x14ac:dyDescent="0.2">
      <c r="A25" s="7" t="s">
        <v>269</v>
      </c>
      <c r="B25" s="7" t="s">
        <v>233</v>
      </c>
      <c r="C25" s="7" t="s">
        <v>224</v>
      </c>
      <c r="D25" s="7" t="s">
        <v>223</v>
      </c>
      <c r="E25" s="7" t="s">
        <v>214</v>
      </c>
      <c r="F25" s="7" t="s">
        <v>339</v>
      </c>
      <c r="G25" s="7" t="s">
        <v>322</v>
      </c>
      <c r="H25" s="4" t="str">
        <f t="shared" si="0"/>
        <v>C/100p/50V/D04</v>
      </c>
      <c r="I25" s="15"/>
    </row>
    <row r="26" spans="1:9" x14ac:dyDescent="0.2">
      <c r="A26" s="7" t="s">
        <v>268</v>
      </c>
      <c r="B26" s="7" t="s">
        <v>233</v>
      </c>
      <c r="C26" s="7" t="s">
        <v>224</v>
      </c>
      <c r="D26" s="7" t="s">
        <v>223</v>
      </c>
      <c r="E26" s="7" t="s">
        <v>214</v>
      </c>
      <c r="F26" s="7" t="s">
        <v>339</v>
      </c>
      <c r="G26" s="7" t="s">
        <v>322</v>
      </c>
      <c r="H26" s="4" t="str">
        <f t="shared" si="0"/>
        <v>C/100p/50V/D04</v>
      </c>
      <c r="I26" s="15"/>
    </row>
    <row r="27" spans="1:9" x14ac:dyDescent="0.2">
      <c r="A27" s="7" t="s">
        <v>266</v>
      </c>
      <c r="B27" s="7" t="s">
        <v>227</v>
      </c>
      <c r="C27" s="7" t="s">
        <v>224</v>
      </c>
      <c r="D27" s="7" t="s">
        <v>223</v>
      </c>
      <c r="E27" s="7" t="s">
        <v>214</v>
      </c>
      <c r="F27" s="7" t="s">
        <v>339</v>
      </c>
      <c r="G27" s="7" t="s">
        <v>320</v>
      </c>
      <c r="H27" s="4" t="str">
        <f t="shared" si="0"/>
        <v>C/0.1u/50V/B04</v>
      </c>
      <c r="I27" s="15"/>
    </row>
    <row r="28" spans="1:9" x14ac:dyDescent="0.2">
      <c r="A28" s="7" t="s">
        <v>265</v>
      </c>
      <c r="B28" s="7" t="s">
        <v>227</v>
      </c>
      <c r="C28" s="7" t="s">
        <v>224</v>
      </c>
      <c r="D28" s="7" t="s">
        <v>223</v>
      </c>
      <c r="E28" s="7" t="s">
        <v>214</v>
      </c>
      <c r="F28" s="7" t="s">
        <v>339</v>
      </c>
      <c r="G28" s="7" t="s">
        <v>320</v>
      </c>
      <c r="H28" s="4" t="str">
        <f t="shared" si="0"/>
        <v>C/0.1u/50V/B04</v>
      </c>
      <c r="I28" s="15"/>
    </row>
    <row r="29" spans="1:9" x14ac:dyDescent="0.2">
      <c r="A29" s="7" t="s">
        <v>264</v>
      </c>
      <c r="B29" s="7" t="s">
        <v>262</v>
      </c>
      <c r="C29" s="7" t="s">
        <v>220</v>
      </c>
      <c r="D29" s="7" t="s">
        <v>219</v>
      </c>
      <c r="E29" s="7" t="s">
        <v>214</v>
      </c>
      <c r="F29" s="7" t="s">
        <v>339</v>
      </c>
      <c r="G29" s="7" t="s">
        <v>322</v>
      </c>
      <c r="H29" s="4" t="str">
        <f t="shared" si="0"/>
        <v>C/120p/50V/D06</v>
      </c>
      <c r="I29" s="15"/>
    </row>
    <row r="30" spans="1:9" x14ac:dyDescent="0.2">
      <c r="A30" s="7" t="s">
        <v>263</v>
      </c>
      <c r="B30" s="7" t="s">
        <v>262</v>
      </c>
      <c r="C30" s="7" t="s">
        <v>220</v>
      </c>
      <c r="D30" s="7" t="s">
        <v>219</v>
      </c>
      <c r="E30" s="7" t="s">
        <v>214</v>
      </c>
      <c r="F30" s="7" t="s">
        <v>339</v>
      </c>
      <c r="G30" s="7" t="s">
        <v>322</v>
      </c>
      <c r="H30" s="4" t="str">
        <f t="shared" si="0"/>
        <v>C/120p/50V/D06</v>
      </c>
      <c r="I30" s="15"/>
    </row>
    <row r="31" spans="1:9" x14ac:dyDescent="0.2">
      <c r="A31" s="7" t="s">
        <v>260</v>
      </c>
      <c r="B31" s="7" t="s">
        <v>258</v>
      </c>
      <c r="C31" s="7" t="s">
        <v>220</v>
      </c>
      <c r="D31" s="7" t="s">
        <v>219</v>
      </c>
      <c r="E31" s="7" t="s">
        <v>214</v>
      </c>
      <c r="F31" s="7" t="s">
        <v>339</v>
      </c>
      <c r="G31" s="7" t="s">
        <v>322</v>
      </c>
      <c r="H31" s="4" t="str">
        <f t="shared" si="0"/>
        <v>C/18p/50V/D06</v>
      </c>
      <c r="I31" s="15"/>
    </row>
    <row r="32" spans="1:9" x14ac:dyDescent="0.2">
      <c r="A32" s="7" t="s">
        <v>259</v>
      </c>
      <c r="B32" s="7" t="s">
        <v>258</v>
      </c>
      <c r="C32" s="7" t="s">
        <v>220</v>
      </c>
      <c r="D32" s="7" t="s">
        <v>219</v>
      </c>
      <c r="E32" s="7" t="s">
        <v>214</v>
      </c>
      <c r="F32" s="7" t="s">
        <v>339</v>
      </c>
      <c r="G32" s="7" t="s">
        <v>322</v>
      </c>
      <c r="H32" s="4" t="str">
        <f t="shared" si="0"/>
        <v>C/18p/50V/D06</v>
      </c>
      <c r="I32" s="15"/>
    </row>
    <row r="33" spans="1:9" x14ac:dyDescent="0.2">
      <c r="A33" s="7" t="s">
        <v>256</v>
      </c>
      <c r="B33" s="7" t="s">
        <v>254</v>
      </c>
      <c r="C33" s="7" t="s">
        <v>220</v>
      </c>
      <c r="D33" s="7" t="s">
        <v>219</v>
      </c>
      <c r="E33" s="7" t="s">
        <v>214</v>
      </c>
      <c r="F33" s="7" t="s">
        <v>339</v>
      </c>
      <c r="G33" s="7" t="s">
        <v>322</v>
      </c>
      <c r="H33" s="4" t="str">
        <f t="shared" si="0"/>
        <v>C/56p/50V/D06</v>
      </c>
      <c r="I33" s="15"/>
    </row>
    <row r="34" spans="1:9" x14ac:dyDescent="0.2">
      <c r="A34" s="7" t="s">
        <v>255</v>
      </c>
      <c r="B34" s="7" t="s">
        <v>254</v>
      </c>
      <c r="C34" s="7" t="s">
        <v>220</v>
      </c>
      <c r="D34" s="7" t="s">
        <v>219</v>
      </c>
      <c r="E34" s="7" t="s">
        <v>214</v>
      </c>
      <c r="F34" s="7" t="s">
        <v>339</v>
      </c>
      <c r="G34" s="7" t="s">
        <v>322</v>
      </c>
      <c r="H34" s="4" t="str">
        <f t="shared" si="0"/>
        <v>C/56p/50V/D06</v>
      </c>
      <c r="I34" s="15"/>
    </row>
    <row r="35" spans="1:9" x14ac:dyDescent="0.2">
      <c r="A35" s="7" t="s">
        <v>305</v>
      </c>
      <c r="B35" s="7" t="s">
        <v>221</v>
      </c>
      <c r="C35" s="7" t="s">
        <v>216</v>
      </c>
      <c r="D35" s="7" t="s">
        <v>215</v>
      </c>
      <c r="E35" s="7" t="s">
        <v>214</v>
      </c>
      <c r="F35" s="7" t="s">
        <v>329</v>
      </c>
      <c r="G35" s="7" t="s">
        <v>322</v>
      </c>
      <c r="H35" s="4" t="str">
        <f t="shared" si="0"/>
        <v>C/10u/16V/D08</v>
      </c>
      <c r="I35" s="16"/>
    </row>
    <row r="36" spans="1:9" x14ac:dyDescent="0.2">
      <c r="A36" s="7" t="s">
        <v>252</v>
      </c>
      <c r="B36" s="7" t="s">
        <v>251</v>
      </c>
      <c r="C36" s="7" t="s">
        <v>224</v>
      </c>
      <c r="D36" s="7" t="s">
        <v>223</v>
      </c>
      <c r="E36" s="7" t="s">
        <v>214</v>
      </c>
      <c r="F36" s="7" t="s">
        <v>337</v>
      </c>
      <c r="G36" s="7" t="s">
        <v>322</v>
      </c>
      <c r="H36" s="4" t="str">
        <f t="shared" si="0"/>
        <v>C/1n/100V/D04</v>
      </c>
      <c r="I36" s="15"/>
    </row>
    <row r="37" spans="1:9" x14ac:dyDescent="0.2">
      <c r="A37" s="7" t="s">
        <v>249</v>
      </c>
      <c r="B37" s="7" t="s">
        <v>227</v>
      </c>
      <c r="C37" s="7" t="s">
        <v>224</v>
      </c>
      <c r="D37" s="7" t="s">
        <v>223</v>
      </c>
      <c r="E37" s="7" t="s">
        <v>214</v>
      </c>
      <c r="F37" s="7" t="s">
        <v>339</v>
      </c>
      <c r="G37" s="7" t="s">
        <v>320</v>
      </c>
      <c r="H37" s="4" t="str">
        <f t="shared" si="0"/>
        <v>C/0.1u/50V/B04</v>
      </c>
      <c r="I37" s="15"/>
    </row>
    <row r="38" spans="1:9" x14ac:dyDescent="0.2">
      <c r="A38" s="7" t="s">
        <v>247</v>
      </c>
      <c r="B38" s="7" t="s">
        <v>227</v>
      </c>
      <c r="C38" s="7" t="s">
        <v>224</v>
      </c>
      <c r="D38" s="7" t="s">
        <v>223</v>
      </c>
      <c r="E38" s="7" t="s">
        <v>214</v>
      </c>
      <c r="F38" s="7" t="s">
        <v>339</v>
      </c>
      <c r="G38" s="7" t="s">
        <v>320</v>
      </c>
      <c r="H38" s="4" t="str">
        <f t="shared" si="0"/>
        <v>C/0.1u/50V/B04</v>
      </c>
      <c r="I38" s="15"/>
    </row>
    <row r="39" spans="1:9" x14ac:dyDescent="0.2">
      <c r="A39" s="7" t="s">
        <v>245</v>
      </c>
      <c r="B39" s="7" t="s">
        <v>227</v>
      </c>
      <c r="C39" s="7" t="s">
        <v>224</v>
      </c>
      <c r="D39" s="7" t="s">
        <v>223</v>
      </c>
      <c r="E39" s="7" t="s">
        <v>214</v>
      </c>
      <c r="F39" s="7" t="s">
        <v>339</v>
      </c>
      <c r="G39" s="7" t="s">
        <v>320</v>
      </c>
      <c r="H39" s="4" t="str">
        <f t="shared" si="0"/>
        <v>C/0.1u/50V/B04</v>
      </c>
      <c r="I39" s="15"/>
    </row>
    <row r="40" spans="1:9" x14ac:dyDescent="0.2">
      <c r="A40" s="7" t="s">
        <v>244</v>
      </c>
      <c r="B40" s="7" t="s">
        <v>243</v>
      </c>
      <c r="C40" s="7" t="s">
        <v>224</v>
      </c>
      <c r="D40" s="7" t="s">
        <v>223</v>
      </c>
      <c r="E40" s="7" t="s">
        <v>214</v>
      </c>
      <c r="F40" s="7" t="s">
        <v>339</v>
      </c>
      <c r="G40" s="7" t="s">
        <v>322</v>
      </c>
      <c r="H40" s="4" t="str">
        <f t="shared" si="0"/>
        <v>C/4.7n/50V/D04</v>
      </c>
      <c r="I40" s="15"/>
    </row>
    <row r="41" spans="1:9" x14ac:dyDescent="0.2">
      <c r="A41" s="7" t="s">
        <v>242</v>
      </c>
      <c r="B41" s="7" t="s">
        <v>241</v>
      </c>
      <c r="C41" s="7" t="s">
        <v>224</v>
      </c>
      <c r="D41" s="7" t="s">
        <v>223</v>
      </c>
      <c r="E41" s="7" t="s">
        <v>214</v>
      </c>
      <c r="F41" s="7" t="s">
        <v>339</v>
      </c>
      <c r="G41" s="7" t="s">
        <v>322</v>
      </c>
      <c r="H41" s="4" t="str">
        <f t="shared" si="0"/>
        <v>C/22p/50V/D04</v>
      </c>
      <c r="I41" s="15"/>
    </row>
    <row r="42" spans="1:9" x14ac:dyDescent="0.2">
      <c r="A42" s="7" t="s">
        <v>240</v>
      </c>
      <c r="B42" s="7" t="s">
        <v>227</v>
      </c>
      <c r="C42" s="7" t="s">
        <v>224</v>
      </c>
      <c r="D42" s="7" t="s">
        <v>223</v>
      </c>
      <c r="E42" s="7" t="s">
        <v>214</v>
      </c>
      <c r="F42" s="7" t="s">
        <v>339</v>
      </c>
      <c r="G42" s="7" t="s">
        <v>320</v>
      </c>
      <c r="H42" s="4" t="str">
        <f t="shared" si="0"/>
        <v>C/0.1u/50V/B04</v>
      </c>
      <c r="I42" s="15"/>
    </row>
    <row r="43" spans="1:9" x14ac:dyDescent="0.2">
      <c r="A43" s="7" t="s">
        <v>239</v>
      </c>
      <c r="B43" s="7" t="s">
        <v>233</v>
      </c>
      <c r="C43" s="7" t="s">
        <v>224</v>
      </c>
      <c r="D43" s="7" t="s">
        <v>223</v>
      </c>
      <c r="E43" s="7" t="s">
        <v>214</v>
      </c>
      <c r="F43" s="7" t="s">
        <v>339</v>
      </c>
      <c r="G43" s="7" t="s">
        <v>322</v>
      </c>
      <c r="H43" s="4" t="str">
        <f t="shared" si="0"/>
        <v>C/100p/50V/D04</v>
      </c>
      <c r="I43" s="15"/>
    </row>
    <row r="44" spans="1:9" x14ac:dyDescent="0.2">
      <c r="A44" s="7" t="s">
        <v>238</v>
      </c>
      <c r="B44" s="7" t="s">
        <v>235</v>
      </c>
      <c r="C44" s="7" t="s">
        <v>224</v>
      </c>
      <c r="D44" s="7" t="s">
        <v>223</v>
      </c>
      <c r="E44" s="7" t="s">
        <v>214</v>
      </c>
      <c r="F44" s="7" t="s">
        <v>339</v>
      </c>
      <c r="G44" s="7" t="s">
        <v>322</v>
      </c>
      <c r="H44" s="4" t="str">
        <f t="shared" si="0"/>
        <v>C/68p/50V/D04</v>
      </c>
      <c r="I44" s="15"/>
    </row>
    <row r="45" spans="1:9" x14ac:dyDescent="0.2">
      <c r="A45" s="7" t="s">
        <v>237</v>
      </c>
      <c r="B45" s="7" t="s">
        <v>227</v>
      </c>
      <c r="C45" s="7" t="s">
        <v>224</v>
      </c>
      <c r="D45" s="7" t="s">
        <v>223</v>
      </c>
      <c r="E45" s="7" t="s">
        <v>214</v>
      </c>
      <c r="F45" s="7" t="s">
        <v>339</v>
      </c>
      <c r="G45" s="7" t="s">
        <v>320</v>
      </c>
      <c r="H45" s="4" t="str">
        <f t="shared" si="0"/>
        <v>C/0.1u/50V/B04</v>
      </c>
      <c r="I45" s="15"/>
    </row>
    <row r="46" spans="1:9" x14ac:dyDescent="0.2">
      <c r="A46" s="7" t="s">
        <v>304</v>
      </c>
      <c r="B46" s="7" t="s">
        <v>258</v>
      </c>
      <c r="C46" s="7" t="s">
        <v>224</v>
      </c>
      <c r="D46" s="7" t="s">
        <v>223</v>
      </c>
      <c r="E46" s="7" t="s">
        <v>214</v>
      </c>
      <c r="F46" s="7" t="s">
        <v>339</v>
      </c>
      <c r="G46" s="7" t="s">
        <v>322</v>
      </c>
      <c r="H46" s="4" t="str">
        <f t="shared" si="0"/>
        <v>C/18p/50V/D04</v>
      </c>
      <c r="I46" s="15"/>
    </row>
    <row r="47" spans="1:9" x14ac:dyDescent="0.2">
      <c r="A47" s="7" t="s">
        <v>236</v>
      </c>
      <c r="B47" s="7" t="s">
        <v>235</v>
      </c>
      <c r="C47" s="7" t="s">
        <v>224</v>
      </c>
      <c r="D47" s="7" t="s">
        <v>223</v>
      </c>
      <c r="E47" s="7" t="s">
        <v>214</v>
      </c>
      <c r="F47" s="7" t="s">
        <v>339</v>
      </c>
      <c r="G47" s="7" t="s">
        <v>322</v>
      </c>
      <c r="H47" s="4" t="str">
        <f t="shared" si="0"/>
        <v>C/68p/50V/D04</v>
      </c>
      <c r="I47" s="15"/>
    </row>
    <row r="48" spans="1:9" x14ac:dyDescent="0.2">
      <c r="A48" s="7" t="s">
        <v>234</v>
      </c>
      <c r="B48" s="7" t="s">
        <v>233</v>
      </c>
      <c r="C48" s="7" t="s">
        <v>224</v>
      </c>
      <c r="D48" s="7" t="s">
        <v>223</v>
      </c>
      <c r="E48" s="7" t="s">
        <v>214</v>
      </c>
      <c r="F48" s="7" t="s">
        <v>339</v>
      </c>
      <c r="G48" s="7" t="s">
        <v>322</v>
      </c>
      <c r="H48" s="4" t="str">
        <f t="shared" si="0"/>
        <v>C/100p/50V/D04</v>
      </c>
      <c r="I48" s="15"/>
    </row>
    <row r="49" spans="1:9" x14ac:dyDescent="0.2">
      <c r="A49" s="7" t="s">
        <v>231</v>
      </c>
      <c r="B49" s="7" t="s">
        <v>227</v>
      </c>
      <c r="C49" s="7" t="s">
        <v>224</v>
      </c>
      <c r="D49" s="7" t="s">
        <v>223</v>
      </c>
      <c r="E49" s="7" t="s">
        <v>214</v>
      </c>
      <c r="F49" s="7" t="s">
        <v>339</v>
      </c>
      <c r="G49" s="7" t="s">
        <v>320</v>
      </c>
      <c r="H49" s="4" t="str">
        <f t="shared" si="0"/>
        <v>C/0.1u/50V/B04</v>
      </c>
      <c r="I49" s="15"/>
    </row>
    <row r="50" spans="1:9" x14ac:dyDescent="0.2">
      <c r="A50" s="7" t="s">
        <v>230</v>
      </c>
      <c r="B50" s="7" t="s">
        <v>227</v>
      </c>
      <c r="C50" s="7" t="s">
        <v>224</v>
      </c>
      <c r="D50" s="7" t="s">
        <v>223</v>
      </c>
      <c r="E50" s="7" t="s">
        <v>214</v>
      </c>
      <c r="F50" s="7" t="s">
        <v>339</v>
      </c>
      <c r="G50" s="7" t="s">
        <v>320</v>
      </c>
      <c r="H50" s="4" t="str">
        <f t="shared" si="0"/>
        <v>C/0.1u/50V/B04</v>
      </c>
      <c r="I50" s="15"/>
    </row>
    <row r="51" spans="1:9" x14ac:dyDescent="0.2">
      <c r="A51" s="7" t="s">
        <v>228</v>
      </c>
      <c r="B51" s="7" t="s">
        <v>227</v>
      </c>
      <c r="C51" s="7" t="s">
        <v>224</v>
      </c>
      <c r="D51" s="7" t="s">
        <v>223</v>
      </c>
      <c r="E51" s="7" t="s">
        <v>214</v>
      </c>
      <c r="F51" s="7" t="s">
        <v>339</v>
      </c>
      <c r="G51" s="7" t="s">
        <v>320</v>
      </c>
      <c r="H51" s="4" t="str">
        <f t="shared" si="0"/>
        <v>C/0.1u/50V/B04</v>
      </c>
      <c r="I51" s="15"/>
    </row>
    <row r="52" spans="1:9" x14ac:dyDescent="0.2">
      <c r="A52" s="7" t="s">
        <v>226</v>
      </c>
      <c r="B52" s="7" t="s">
        <v>225</v>
      </c>
      <c r="C52" s="7" t="s">
        <v>224</v>
      </c>
      <c r="D52" s="7" t="s">
        <v>223</v>
      </c>
      <c r="E52" s="7" t="s">
        <v>214</v>
      </c>
      <c r="F52" s="7" t="s">
        <v>340</v>
      </c>
      <c r="G52" s="7" t="s">
        <v>321</v>
      </c>
      <c r="H52" s="4" t="str">
        <f t="shared" si="0"/>
        <v>C/10n/35V/C04</v>
      </c>
      <c r="I52" s="15"/>
    </row>
    <row r="53" spans="1:9" x14ac:dyDescent="0.2">
      <c r="A53" s="7" t="s">
        <v>222</v>
      </c>
      <c r="B53" s="7" t="s">
        <v>221</v>
      </c>
      <c r="C53" s="7" t="s">
        <v>220</v>
      </c>
      <c r="D53" s="7" t="s">
        <v>219</v>
      </c>
      <c r="E53" s="7" t="s">
        <v>214</v>
      </c>
      <c r="F53" s="7" t="s">
        <v>329</v>
      </c>
      <c r="G53" s="7" t="s">
        <v>319</v>
      </c>
      <c r="H53" s="4" t="str">
        <f t="shared" si="0"/>
        <v>C/10u/16V/A06</v>
      </c>
      <c r="I53" s="15"/>
    </row>
    <row r="54" spans="1:9" x14ac:dyDescent="0.2">
      <c r="A54" s="7" t="s">
        <v>218</v>
      </c>
      <c r="B54" s="7" t="s">
        <v>217</v>
      </c>
      <c r="C54" s="7" t="s">
        <v>216</v>
      </c>
      <c r="D54" s="7" t="s">
        <v>215</v>
      </c>
      <c r="E54" s="7" t="s">
        <v>214</v>
      </c>
      <c r="F54" s="7" t="s">
        <v>0</v>
      </c>
      <c r="G54" s="7" t="s">
        <v>0</v>
      </c>
      <c r="H54" s="4" t="s">
        <v>217</v>
      </c>
      <c r="I54" s="15"/>
    </row>
    <row r="55" spans="1:9" x14ac:dyDescent="0.2">
      <c r="A55" s="7" t="s">
        <v>303</v>
      </c>
      <c r="B55" s="7" t="s">
        <v>300</v>
      </c>
      <c r="C55" s="7" t="s">
        <v>220</v>
      </c>
      <c r="D55" s="7" t="s">
        <v>219</v>
      </c>
      <c r="E55" s="7" t="s">
        <v>214</v>
      </c>
      <c r="F55" s="7" t="s">
        <v>329</v>
      </c>
      <c r="G55" s="7" t="s">
        <v>321</v>
      </c>
      <c r="H55" s="4" t="str">
        <f t="shared" si="0"/>
        <v>C/4.7u/16V/C06</v>
      </c>
      <c r="I55" s="16"/>
    </row>
    <row r="56" spans="1:9" x14ac:dyDescent="0.2">
      <c r="A56" s="7" t="s">
        <v>301</v>
      </c>
      <c r="B56" s="7" t="s">
        <v>300</v>
      </c>
      <c r="C56" s="7" t="s">
        <v>220</v>
      </c>
      <c r="D56" s="7" t="s">
        <v>219</v>
      </c>
      <c r="E56" s="7" t="s">
        <v>214</v>
      </c>
      <c r="F56" s="7" t="s">
        <v>329</v>
      </c>
      <c r="G56" s="7" t="s">
        <v>321</v>
      </c>
      <c r="H56" s="4" t="str">
        <f t="shared" si="0"/>
        <v>C/4.7u/16V/C06</v>
      </c>
      <c r="I56" s="16"/>
    </row>
    <row r="57" spans="1:9" x14ac:dyDescent="0.2">
      <c r="A57" s="7" t="s">
        <v>298</v>
      </c>
      <c r="B57" s="7" t="s">
        <v>297</v>
      </c>
      <c r="C57" s="7" t="s">
        <v>297</v>
      </c>
      <c r="D57" s="7" t="s">
        <v>297</v>
      </c>
      <c r="E57" s="7"/>
      <c r="F57" s="7" t="s">
        <v>329</v>
      </c>
      <c r="G57" s="7" t="s">
        <v>320</v>
      </c>
      <c r="H57" s="7" t="s">
        <v>502</v>
      </c>
      <c r="I57" s="16"/>
    </row>
    <row r="58" spans="1:9" x14ac:dyDescent="0.2">
      <c r="A58" s="7" t="s">
        <v>295</v>
      </c>
      <c r="B58" s="7" t="s">
        <v>258</v>
      </c>
      <c r="C58" s="7" t="s">
        <v>224</v>
      </c>
      <c r="D58" s="7" t="s">
        <v>223</v>
      </c>
      <c r="E58" s="7" t="s">
        <v>214</v>
      </c>
      <c r="F58" s="7" t="s">
        <v>339</v>
      </c>
      <c r="G58" s="7" t="s">
        <v>322</v>
      </c>
      <c r="H58" s="4" t="str">
        <f t="shared" si="0"/>
        <v>C/18p/50V/D04</v>
      </c>
      <c r="I58" s="15"/>
    </row>
    <row r="59" spans="1:9" x14ac:dyDescent="0.2">
      <c r="A59" s="7" t="s">
        <v>208</v>
      </c>
      <c r="B59" s="7"/>
      <c r="C59" s="7" t="s">
        <v>207</v>
      </c>
      <c r="D59" s="7" t="s">
        <v>206</v>
      </c>
      <c r="E59" s="7" t="s">
        <v>200</v>
      </c>
      <c r="F59" s="7" t="s">
        <v>0</v>
      </c>
      <c r="G59" s="7" t="s">
        <v>0</v>
      </c>
      <c r="H59" s="7" t="s">
        <v>205</v>
      </c>
      <c r="I59" s="15"/>
    </row>
    <row r="60" spans="1:9" x14ac:dyDescent="0.2">
      <c r="A60" s="7" t="s">
        <v>203</v>
      </c>
      <c r="B60" s="7"/>
      <c r="C60" s="7" t="s">
        <v>202</v>
      </c>
      <c r="D60" s="7" t="s">
        <v>201</v>
      </c>
      <c r="E60" s="7" t="s">
        <v>200</v>
      </c>
      <c r="F60" s="7" t="s">
        <v>0</v>
      </c>
      <c r="G60" s="7" t="s">
        <v>0</v>
      </c>
      <c r="H60" s="7" t="s">
        <v>199</v>
      </c>
      <c r="I60" s="15"/>
    </row>
    <row r="61" spans="1:9" x14ac:dyDescent="0.2">
      <c r="A61" s="7" t="s">
        <v>198</v>
      </c>
      <c r="B61" s="7" t="s">
        <v>196</v>
      </c>
      <c r="C61" s="7" t="s">
        <v>196</v>
      </c>
      <c r="D61" s="7" t="s">
        <v>149</v>
      </c>
      <c r="E61" s="7"/>
      <c r="F61" s="7" t="s">
        <v>0</v>
      </c>
      <c r="G61" s="7" t="s">
        <v>0</v>
      </c>
      <c r="H61" s="4" t="s">
        <v>342</v>
      </c>
      <c r="I61" s="15"/>
    </row>
    <row r="62" spans="1:9" x14ac:dyDescent="0.2">
      <c r="A62" s="7" t="s">
        <v>197</v>
      </c>
      <c r="B62" s="7" t="s">
        <v>196</v>
      </c>
      <c r="C62" s="7" t="s">
        <v>196</v>
      </c>
      <c r="D62" s="7" t="s">
        <v>149</v>
      </c>
      <c r="E62" s="7"/>
      <c r="F62" s="7" t="s">
        <v>0</v>
      </c>
      <c r="G62" s="7" t="s">
        <v>0</v>
      </c>
      <c r="H62" s="9" t="s">
        <v>342</v>
      </c>
      <c r="I62" s="15"/>
    </row>
    <row r="63" spans="1:9" x14ac:dyDescent="0.2">
      <c r="A63" s="7" t="s">
        <v>195</v>
      </c>
      <c r="B63" s="7" t="s">
        <v>193</v>
      </c>
      <c r="C63" s="7" t="s">
        <v>193</v>
      </c>
      <c r="D63" s="7" t="s">
        <v>149</v>
      </c>
      <c r="E63" s="7" t="s">
        <v>192</v>
      </c>
      <c r="F63" s="7" t="s">
        <v>0</v>
      </c>
      <c r="G63" s="7" t="s">
        <v>0</v>
      </c>
      <c r="H63" s="4" t="s">
        <v>343</v>
      </c>
      <c r="I63" s="15"/>
    </row>
    <row r="64" spans="1:9" x14ac:dyDescent="0.2">
      <c r="A64" s="7" t="s">
        <v>194</v>
      </c>
      <c r="B64" s="7" t="s">
        <v>193</v>
      </c>
      <c r="C64" s="7" t="s">
        <v>193</v>
      </c>
      <c r="D64" s="7" t="s">
        <v>149</v>
      </c>
      <c r="E64" s="7" t="s">
        <v>192</v>
      </c>
      <c r="F64" s="7" t="s">
        <v>0</v>
      </c>
      <c r="G64" s="7" t="s">
        <v>0</v>
      </c>
      <c r="H64" s="9" t="s">
        <v>343</v>
      </c>
      <c r="I64" s="15"/>
    </row>
    <row r="65" spans="1:9" x14ac:dyDescent="0.2">
      <c r="A65" s="7" t="s">
        <v>189</v>
      </c>
      <c r="B65" s="7" t="s">
        <v>187</v>
      </c>
      <c r="C65" s="7" t="s">
        <v>187</v>
      </c>
      <c r="D65" s="7" t="s">
        <v>186</v>
      </c>
      <c r="E65" s="7" t="s">
        <v>185</v>
      </c>
      <c r="F65" s="7" t="s">
        <v>0</v>
      </c>
      <c r="G65" s="7" t="s">
        <v>0</v>
      </c>
      <c r="H65" s="4" t="s">
        <v>341</v>
      </c>
      <c r="I65" s="15"/>
    </row>
    <row r="66" spans="1:9" x14ac:dyDescent="0.2">
      <c r="A66" s="7" t="s">
        <v>188</v>
      </c>
      <c r="B66" s="7" t="s">
        <v>187</v>
      </c>
      <c r="C66" s="7" t="s">
        <v>187</v>
      </c>
      <c r="D66" s="7" t="s">
        <v>186</v>
      </c>
      <c r="E66" s="7" t="s">
        <v>185</v>
      </c>
      <c r="F66" s="7" t="s">
        <v>0</v>
      </c>
      <c r="G66" s="7" t="s">
        <v>0</v>
      </c>
      <c r="H66" s="9" t="s">
        <v>341</v>
      </c>
      <c r="I66" s="15"/>
    </row>
    <row r="67" spans="1:9" x14ac:dyDescent="0.2">
      <c r="A67" s="7" t="s">
        <v>184</v>
      </c>
      <c r="B67" s="7" t="s">
        <v>182</v>
      </c>
      <c r="C67" s="7" t="s">
        <v>181</v>
      </c>
      <c r="D67" s="7" t="s">
        <v>49</v>
      </c>
      <c r="E67" s="7" t="s">
        <v>175</v>
      </c>
      <c r="F67" s="7"/>
      <c r="G67" s="7"/>
      <c r="H67" s="7" t="s">
        <v>180</v>
      </c>
      <c r="I67" s="15"/>
    </row>
    <row r="68" spans="1:9" x14ac:dyDescent="0.2">
      <c r="A68" s="7" t="s">
        <v>183</v>
      </c>
      <c r="B68" s="7" t="s">
        <v>182</v>
      </c>
      <c r="C68" s="7" t="s">
        <v>181</v>
      </c>
      <c r="D68" s="7" t="s">
        <v>49</v>
      </c>
      <c r="E68" s="7" t="s">
        <v>175</v>
      </c>
      <c r="F68" s="7"/>
      <c r="G68" s="7"/>
      <c r="H68" s="7" t="s">
        <v>180</v>
      </c>
      <c r="I68" s="15"/>
    </row>
    <row r="69" spans="1:9" x14ac:dyDescent="0.2">
      <c r="A69" s="7" t="s">
        <v>179</v>
      </c>
      <c r="B69" s="7" t="s">
        <v>177</v>
      </c>
      <c r="C69" s="7" t="s">
        <v>176</v>
      </c>
      <c r="D69" s="7" t="s">
        <v>46</v>
      </c>
      <c r="E69" s="7" t="s">
        <v>175</v>
      </c>
      <c r="F69" s="7"/>
      <c r="G69" s="7"/>
      <c r="H69" s="7" t="s">
        <v>174</v>
      </c>
      <c r="I69" s="15"/>
    </row>
    <row r="70" spans="1:9" x14ac:dyDescent="0.2">
      <c r="A70" s="7" t="s">
        <v>178</v>
      </c>
      <c r="B70" s="7" t="s">
        <v>177</v>
      </c>
      <c r="C70" s="7" t="s">
        <v>176</v>
      </c>
      <c r="D70" s="7" t="s">
        <v>46</v>
      </c>
      <c r="E70" s="7" t="s">
        <v>175</v>
      </c>
      <c r="F70" s="7"/>
      <c r="G70" s="7"/>
      <c r="H70" s="7" t="s">
        <v>174</v>
      </c>
      <c r="I70" s="15"/>
    </row>
    <row r="71" spans="1:9" x14ac:dyDescent="0.2">
      <c r="A71" s="7" t="s">
        <v>171</v>
      </c>
      <c r="B71" s="7" t="s">
        <v>170</v>
      </c>
      <c r="C71" s="7" t="s">
        <v>170</v>
      </c>
      <c r="D71" s="7" t="s">
        <v>170</v>
      </c>
      <c r="E71" s="7"/>
      <c r="F71" s="7"/>
      <c r="G71" s="7"/>
      <c r="H71" s="4" t="s">
        <v>346</v>
      </c>
      <c r="I71" s="15"/>
    </row>
    <row r="72" spans="1:9" x14ac:dyDescent="0.2">
      <c r="A72" s="7" t="s">
        <v>166</v>
      </c>
      <c r="B72" s="7" t="s">
        <v>165</v>
      </c>
      <c r="C72" s="7" t="s">
        <v>164</v>
      </c>
      <c r="D72" s="7" t="s">
        <v>149</v>
      </c>
      <c r="E72" s="7" t="s">
        <v>163</v>
      </c>
      <c r="F72" s="7"/>
      <c r="G72" s="7"/>
      <c r="H72" s="7" t="s">
        <v>162</v>
      </c>
      <c r="I72" s="15"/>
    </row>
    <row r="73" spans="1:9" x14ac:dyDescent="0.2">
      <c r="A73" s="7" t="s">
        <v>161</v>
      </c>
      <c r="B73" s="7" t="s">
        <v>160</v>
      </c>
      <c r="C73" s="7" t="s">
        <v>160</v>
      </c>
      <c r="D73" s="7" t="s">
        <v>149</v>
      </c>
      <c r="E73" s="7" t="s">
        <v>148</v>
      </c>
      <c r="F73" s="7"/>
      <c r="G73" s="7"/>
      <c r="H73" s="7" t="s">
        <v>347</v>
      </c>
      <c r="I73" s="15"/>
    </row>
    <row r="74" spans="1:9" x14ac:dyDescent="0.2">
      <c r="A74" s="7" t="s">
        <v>159</v>
      </c>
      <c r="B74" s="7" t="s">
        <v>158</v>
      </c>
      <c r="C74" s="7" t="s">
        <v>158</v>
      </c>
      <c r="D74" s="7" t="s">
        <v>157</v>
      </c>
      <c r="E74" s="7" t="s">
        <v>156</v>
      </c>
      <c r="F74" s="7"/>
      <c r="G74" s="7"/>
      <c r="H74" s="7" t="s">
        <v>348</v>
      </c>
      <c r="I74" s="15"/>
    </row>
    <row r="75" spans="1:9" x14ac:dyDescent="0.2">
      <c r="A75" s="7" t="s">
        <v>154</v>
      </c>
      <c r="B75" s="7" t="s">
        <v>150</v>
      </c>
      <c r="C75" s="7" t="s">
        <v>150</v>
      </c>
      <c r="D75" s="7" t="s">
        <v>149</v>
      </c>
      <c r="E75" s="7" t="s">
        <v>148</v>
      </c>
      <c r="F75" s="7"/>
      <c r="G75" s="7"/>
      <c r="H75" s="7" t="s">
        <v>347</v>
      </c>
      <c r="I75" s="15"/>
    </row>
    <row r="76" spans="1:9" x14ac:dyDescent="0.2">
      <c r="A76" s="7" t="s">
        <v>153</v>
      </c>
      <c r="B76" s="7" t="s">
        <v>150</v>
      </c>
      <c r="C76" s="7" t="s">
        <v>150</v>
      </c>
      <c r="D76" s="7" t="s">
        <v>149</v>
      </c>
      <c r="E76" s="7" t="s">
        <v>148</v>
      </c>
      <c r="F76" s="7"/>
      <c r="G76" s="7"/>
      <c r="H76" s="7" t="s">
        <v>347</v>
      </c>
      <c r="I76" s="15"/>
    </row>
    <row r="77" spans="1:9" x14ac:dyDescent="0.2">
      <c r="A77" s="7" t="s">
        <v>152</v>
      </c>
      <c r="B77" s="7" t="s">
        <v>150</v>
      </c>
      <c r="C77" s="7" t="s">
        <v>150</v>
      </c>
      <c r="D77" s="7" t="s">
        <v>149</v>
      </c>
      <c r="E77" s="7" t="s">
        <v>148</v>
      </c>
      <c r="F77" s="7"/>
      <c r="G77" s="7"/>
      <c r="H77" s="7" t="s">
        <v>347</v>
      </c>
      <c r="I77" s="15"/>
    </row>
    <row r="78" spans="1:9" x14ac:dyDescent="0.2">
      <c r="A78" s="7" t="s">
        <v>151</v>
      </c>
      <c r="B78" s="7" t="s">
        <v>150</v>
      </c>
      <c r="C78" s="7" t="s">
        <v>150</v>
      </c>
      <c r="D78" s="7" t="s">
        <v>149</v>
      </c>
      <c r="E78" s="7" t="s">
        <v>148</v>
      </c>
      <c r="F78" s="7"/>
      <c r="G78" s="7"/>
      <c r="H78" s="7" t="s">
        <v>347</v>
      </c>
      <c r="I78" s="15"/>
    </row>
    <row r="79" spans="1:9" x14ac:dyDescent="0.2">
      <c r="A79" s="7" t="s">
        <v>146</v>
      </c>
      <c r="B79" s="7" t="s">
        <v>145</v>
      </c>
      <c r="C79" s="7" t="s">
        <v>144</v>
      </c>
      <c r="D79" s="7" t="s">
        <v>143</v>
      </c>
      <c r="E79" s="7" t="s">
        <v>142</v>
      </c>
      <c r="F79" s="7"/>
      <c r="G79" s="7"/>
      <c r="H79" s="7" t="s">
        <v>141</v>
      </c>
      <c r="I79" s="15"/>
    </row>
    <row r="80" spans="1:9" x14ac:dyDescent="0.2">
      <c r="A80" s="7" t="s">
        <v>140</v>
      </c>
      <c r="B80" s="7" t="s">
        <v>138</v>
      </c>
      <c r="C80" s="7" t="s">
        <v>50</v>
      </c>
      <c r="D80" s="7" t="s">
        <v>49</v>
      </c>
      <c r="E80" s="7" t="s">
        <v>45</v>
      </c>
      <c r="F80" s="7"/>
      <c r="G80" s="14" t="s">
        <v>344</v>
      </c>
      <c r="H80" s="9" t="str">
        <f>CONCATENATE(MID(A80,1,1),"/",B80,"/",G80,"/",MID(D80,2,2))</f>
        <v>R/4.7k/5%/04</v>
      </c>
      <c r="I80" s="15"/>
    </row>
    <row r="81" spans="1:9" x14ac:dyDescent="0.2">
      <c r="A81" s="7" t="s">
        <v>127</v>
      </c>
      <c r="B81" s="7" t="s">
        <v>123</v>
      </c>
      <c r="C81" s="7" t="s">
        <v>50</v>
      </c>
      <c r="D81" s="7" t="s">
        <v>49</v>
      </c>
      <c r="E81" s="7" t="s">
        <v>45</v>
      </c>
      <c r="F81" s="7"/>
      <c r="G81" s="14" t="s">
        <v>345</v>
      </c>
      <c r="H81" s="9" t="str">
        <f t="shared" ref="H81:H143" si="1">CONCATENATE(MID(A81,1,1),"/",B81,"/",G81,"/",MID(D81,2,2))</f>
        <v>R/27k/1%/04</v>
      </c>
      <c r="I81" s="15"/>
    </row>
    <row r="82" spans="1:9" x14ac:dyDescent="0.2">
      <c r="A82" s="7" t="s">
        <v>126</v>
      </c>
      <c r="B82" s="7" t="s">
        <v>123</v>
      </c>
      <c r="C82" s="7" t="s">
        <v>50</v>
      </c>
      <c r="D82" s="7" t="s">
        <v>49</v>
      </c>
      <c r="E82" s="7" t="s">
        <v>45</v>
      </c>
      <c r="F82" s="7"/>
      <c r="G82" s="14" t="s">
        <v>345</v>
      </c>
      <c r="H82" s="9" t="str">
        <f t="shared" si="1"/>
        <v>R/27k/1%/04</v>
      </c>
      <c r="I82" s="15"/>
    </row>
    <row r="83" spans="1:9" x14ac:dyDescent="0.2">
      <c r="A83" s="7" t="s">
        <v>125</v>
      </c>
      <c r="B83" s="7" t="s">
        <v>123</v>
      </c>
      <c r="C83" s="7" t="s">
        <v>50</v>
      </c>
      <c r="D83" s="7" t="s">
        <v>49</v>
      </c>
      <c r="E83" s="7" t="s">
        <v>45</v>
      </c>
      <c r="F83" s="7"/>
      <c r="G83" s="14" t="s">
        <v>345</v>
      </c>
      <c r="H83" s="9" t="str">
        <f t="shared" si="1"/>
        <v>R/27k/1%/04</v>
      </c>
      <c r="I83" s="15"/>
    </row>
    <row r="84" spans="1:9" x14ac:dyDescent="0.2">
      <c r="A84" s="7" t="s">
        <v>124</v>
      </c>
      <c r="B84" s="7" t="s">
        <v>123</v>
      </c>
      <c r="C84" s="7" t="s">
        <v>50</v>
      </c>
      <c r="D84" s="7" t="s">
        <v>49</v>
      </c>
      <c r="E84" s="7" t="s">
        <v>45</v>
      </c>
      <c r="F84" s="7"/>
      <c r="G84" s="14" t="s">
        <v>345</v>
      </c>
      <c r="H84" s="9" t="str">
        <f t="shared" si="1"/>
        <v>R/27k/1%/04</v>
      </c>
      <c r="I84" s="15"/>
    </row>
    <row r="85" spans="1:9" x14ac:dyDescent="0.2">
      <c r="A85" s="7" t="s">
        <v>122</v>
      </c>
      <c r="B85" s="7" t="s">
        <v>69</v>
      </c>
      <c r="C85" s="7" t="s">
        <v>50</v>
      </c>
      <c r="D85" s="7" t="s">
        <v>49</v>
      </c>
      <c r="E85" s="7" t="s">
        <v>45</v>
      </c>
      <c r="F85" s="7"/>
      <c r="G85" s="14" t="s">
        <v>344</v>
      </c>
      <c r="H85" s="9" t="str">
        <f t="shared" si="1"/>
        <v>R/10k/5%/04</v>
      </c>
      <c r="I85" s="15"/>
    </row>
    <row r="86" spans="1:9" x14ac:dyDescent="0.2">
      <c r="A86" s="7" t="s">
        <v>121</v>
      </c>
      <c r="B86" s="7" t="s">
        <v>120</v>
      </c>
      <c r="C86" s="7" t="s">
        <v>50</v>
      </c>
      <c r="D86" s="7" t="s">
        <v>49</v>
      </c>
      <c r="E86" s="7" t="s">
        <v>45</v>
      </c>
      <c r="F86" s="7"/>
      <c r="G86" s="14" t="s">
        <v>344</v>
      </c>
      <c r="H86" s="9" t="str">
        <f t="shared" si="1"/>
        <v>R/20k/5%/04</v>
      </c>
      <c r="I86" s="15"/>
    </row>
    <row r="87" spans="1:9" x14ac:dyDescent="0.2">
      <c r="A87" s="7" t="s">
        <v>119</v>
      </c>
      <c r="B87" s="7">
        <v>220</v>
      </c>
      <c r="C87" s="7" t="s">
        <v>50</v>
      </c>
      <c r="D87" s="7" t="s">
        <v>49</v>
      </c>
      <c r="E87" s="7" t="s">
        <v>45</v>
      </c>
      <c r="F87" s="7"/>
      <c r="G87" s="14" t="s">
        <v>344</v>
      </c>
      <c r="H87" s="9" t="str">
        <f t="shared" si="1"/>
        <v>R/220/5%/04</v>
      </c>
      <c r="I87" s="15"/>
    </row>
    <row r="88" spans="1:9" x14ac:dyDescent="0.2">
      <c r="A88" s="7" t="s">
        <v>118</v>
      </c>
      <c r="B88" s="7" t="s">
        <v>113</v>
      </c>
      <c r="C88" s="7" t="s">
        <v>50</v>
      </c>
      <c r="D88" s="7" t="s">
        <v>49</v>
      </c>
      <c r="E88" s="7" t="s">
        <v>45</v>
      </c>
      <c r="F88" s="7"/>
      <c r="G88" s="14" t="s">
        <v>345</v>
      </c>
      <c r="H88" s="9" t="str">
        <f t="shared" si="1"/>
        <v>R/2k/1%/04</v>
      </c>
      <c r="I88" s="15"/>
    </row>
    <row r="89" spans="1:9" x14ac:dyDescent="0.2">
      <c r="A89" s="7" t="s">
        <v>117</v>
      </c>
      <c r="B89" s="7" t="s">
        <v>111</v>
      </c>
      <c r="C89" s="7" t="s">
        <v>50</v>
      </c>
      <c r="D89" s="7" t="s">
        <v>49</v>
      </c>
      <c r="E89" s="7" t="s">
        <v>45</v>
      </c>
      <c r="F89" s="7"/>
      <c r="G89" s="14" t="s">
        <v>345</v>
      </c>
      <c r="H89" s="9" t="str">
        <f t="shared" si="1"/>
        <v>R/9.1k/1%/04</v>
      </c>
      <c r="I89" s="15"/>
    </row>
    <row r="90" spans="1:9" x14ac:dyDescent="0.2">
      <c r="A90" s="7" t="s">
        <v>116</v>
      </c>
      <c r="B90" s="7" t="s">
        <v>73</v>
      </c>
      <c r="C90" s="7" t="s">
        <v>50</v>
      </c>
      <c r="D90" s="7" t="s">
        <v>49</v>
      </c>
      <c r="E90" s="7" t="s">
        <v>45</v>
      </c>
      <c r="F90" s="7"/>
      <c r="G90" s="14" t="s">
        <v>345</v>
      </c>
      <c r="H90" s="9" t="str">
        <f t="shared" si="1"/>
        <v>R/68k/1%/04</v>
      </c>
      <c r="I90" s="15"/>
    </row>
    <row r="91" spans="1:9" x14ac:dyDescent="0.2">
      <c r="A91" s="7" t="s">
        <v>139</v>
      </c>
      <c r="B91" s="7" t="s">
        <v>138</v>
      </c>
      <c r="C91" s="7" t="s">
        <v>50</v>
      </c>
      <c r="D91" s="7" t="s">
        <v>49</v>
      </c>
      <c r="E91" s="7" t="s">
        <v>45</v>
      </c>
      <c r="F91" s="7"/>
      <c r="G91" s="14" t="s">
        <v>344</v>
      </c>
      <c r="H91" s="9" t="str">
        <f t="shared" si="1"/>
        <v>R/4.7k/5%/04</v>
      </c>
      <c r="I91" s="15"/>
    </row>
    <row r="92" spans="1:9" x14ac:dyDescent="0.2">
      <c r="A92" s="7" t="s">
        <v>115</v>
      </c>
      <c r="B92" s="7">
        <v>220</v>
      </c>
      <c r="C92" s="7" t="s">
        <v>50</v>
      </c>
      <c r="D92" s="7" t="s">
        <v>49</v>
      </c>
      <c r="E92" s="7" t="s">
        <v>45</v>
      </c>
      <c r="F92" s="7"/>
      <c r="G92" s="14" t="s">
        <v>344</v>
      </c>
      <c r="H92" s="9" t="str">
        <f t="shared" si="1"/>
        <v>R/220/5%/04</v>
      </c>
      <c r="I92" s="15"/>
    </row>
    <row r="93" spans="1:9" x14ac:dyDescent="0.2">
      <c r="A93" s="7" t="s">
        <v>114</v>
      </c>
      <c r="B93" s="7" t="s">
        <v>113</v>
      </c>
      <c r="C93" s="7" t="s">
        <v>50</v>
      </c>
      <c r="D93" s="7" t="s">
        <v>49</v>
      </c>
      <c r="E93" s="7" t="s">
        <v>45</v>
      </c>
      <c r="F93" s="7"/>
      <c r="G93" s="14" t="s">
        <v>345</v>
      </c>
      <c r="H93" s="9" t="str">
        <f t="shared" si="1"/>
        <v>R/2k/1%/04</v>
      </c>
      <c r="I93" s="15"/>
    </row>
    <row r="94" spans="1:9" x14ac:dyDescent="0.2">
      <c r="A94" s="7" t="s">
        <v>112</v>
      </c>
      <c r="B94" s="7" t="s">
        <v>111</v>
      </c>
      <c r="C94" s="7" t="s">
        <v>50</v>
      </c>
      <c r="D94" s="7" t="s">
        <v>49</v>
      </c>
      <c r="E94" s="7" t="s">
        <v>45</v>
      </c>
      <c r="F94" s="7"/>
      <c r="G94" s="14" t="s">
        <v>345</v>
      </c>
      <c r="H94" s="9" t="str">
        <f t="shared" si="1"/>
        <v>R/9.1k/1%/04</v>
      </c>
      <c r="I94" s="15"/>
    </row>
    <row r="95" spans="1:9" x14ac:dyDescent="0.2">
      <c r="A95" s="7" t="s">
        <v>110</v>
      </c>
      <c r="B95" s="7" t="s">
        <v>69</v>
      </c>
      <c r="C95" s="7" t="s">
        <v>50</v>
      </c>
      <c r="D95" s="7" t="s">
        <v>49</v>
      </c>
      <c r="E95" s="7" t="s">
        <v>45</v>
      </c>
      <c r="F95" s="7"/>
      <c r="G95" s="14" t="s">
        <v>344</v>
      </c>
      <c r="H95" s="9" t="str">
        <f t="shared" si="1"/>
        <v>R/10k/5%/04</v>
      </c>
      <c r="I95" s="15"/>
    </row>
    <row r="96" spans="1:9" x14ac:dyDescent="0.2">
      <c r="A96" s="7" t="s">
        <v>109</v>
      </c>
      <c r="B96" s="7" t="s">
        <v>107</v>
      </c>
      <c r="C96" s="7" t="s">
        <v>47</v>
      </c>
      <c r="D96" s="7" t="s">
        <v>46</v>
      </c>
      <c r="E96" s="7" t="s">
        <v>45</v>
      </c>
      <c r="F96" s="7"/>
      <c r="G96" s="14" t="s">
        <v>344</v>
      </c>
      <c r="H96" s="9" t="str">
        <f t="shared" si="1"/>
        <v>R/3.3/5%/06</v>
      </c>
      <c r="I96" s="15"/>
    </row>
    <row r="97" spans="1:9" x14ac:dyDescent="0.2">
      <c r="A97" s="7" t="s">
        <v>108</v>
      </c>
      <c r="B97" s="7" t="s">
        <v>107</v>
      </c>
      <c r="C97" s="7" t="s">
        <v>47</v>
      </c>
      <c r="D97" s="7" t="s">
        <v>46</v>
      </c>
      <c r="E97" s="7" t="s">
        <v>45</v>
      </c>
      <c r="F97" s="7"/>
      <c r="G97" s="14" t="s">
        <v>344</v>
      </c>
      <c r="H97" s="9" t="str">
        <f t="shared" si="1"/>
        <v>R/3.3/5%/06</v>
      </c>
      <c r="I97" s="15"/>
    </row>
    <row r="98" spans="1:9" x14ac:dyDescent="0.2">
      <c r="A98" s="7" t="s">
        <v>105</v>
      </c>
      <c r="B98" s="7" t="s">
        <v>82</v>
      </c>
      <c r="C98" s="7" t="s">
        <v>50</v>
      </c>
      <c r="D98" s="7" t="s">
        <v>49</v>
      </c>
      <c r="E98" s="7" t="s">
        <v>45</v>
      </c>
      <c r="F98" s="7"/>
      <c r="G98" s="14" t="s">
        <v>344</v>
      </c>
      <c r="H98" s="9" t="str">
        <f t="shared" si="1"/>
        <v>R/2.2k/5%/04</v>
      </c>
      <c r="I98" s="15"/>
    </row>
    <row r="99" spans="1:9" x14ac:dyDescent="0.2">
      <c r="A99" s="7" t="s">
        <v>104</v>
      </c>
      <c r="B99" s="7" t="s">
        <v>79</v>
      </c>
      <c r="C99" s="7" t="s">
        <v>50</v>
      </c>
      <c r="D99" s="7" t="s">
        <v>49</v>
      </c>
      <c r="E99" s="7" t="s">
        <v>45</v>
      </c>
      <c r="F99" s="7"/>
      <c r="G99" s="14" t="s">
        <v>344</v>
      </c>
      <c r="H99" s="9" t="str">
        <f t="shared" si="1"/>
        <v>R/1k/5%/04</v>
      </c>
      <c r="I99" s="15"/>
    </row>
    <row r="100" spans="1:9" x14ac:dyDescent="0.2">
      <c r="A100" s="7" t="s">
        <v>103</v>
      </c>
      <c r="B100" s="7" t="s">
        <v>88</v>
      </c>
      <c r="C100" s="7" t="s">
        <v>47</v>
      </c>
      <c r="D100" s="7" t="s">
        <v>46</v>
      </c>
      <c r="E100" s="7" t="s">
        <v>45</v>
      </c>
      <c r="F100" s="7"/>
      <c r="G100" s="14" t="s">
        <v>344</v>
      </c>
      <c r="H100" s="9" t="str">
        <f t="shared" si="1"/>
        <v>R/100k/5%/06</v>
      </c>
      <c r="I100" s="15"/>
    </row>
    <row r="101" spans="1:9" x14ac:dyDescent="0.2">
      <c r="A101" s="7" t="s">
        <v>102</v>
      </c>
      <c r="B101" s="7" t="s">
        <v>79</v>
      </c>
      <c r="C101" s="7" t="s">
        <v>50</v>
      </c>
      <c r="D101" s="7" t="s">
        <v>49</v>
      </c>
      <c r="E101" s="7" t="s">
        <v>45</v>
      </c>
      <c r="F101" s="7"/>
      <c r="G101" s="14" t="s">
        <v>344</v>
      </c>
      <c r="H101" s="9" t="str">
        <f t="shared" si="1"/>
        <v>R/1k/5%/04</v>
      </c>
      <c r="I101" s="15"/>
    </row>
    <row r="102" spans="1:9" x14ac:dyDescent="0.2">
      <c r="A102" s="7" t="s">
        <v>136</v>
      </c>
      <c r="B102" s="7" t="s">
        <v>82</v>
      </c>
      <c r="C102" s="7" t="s">
        <v>50</v>
      </c>
      <c r="D102" s="7" t="s">
        <v>49</v>
      </c>
      <c r="E102" s="7" t="s">
        <v>45</v>
      </c>
      <c r="F102" s="7"/>
      <c r="G102" s="14" t="s">
        <v>344</v>
      </c>
      <c r="H102" s="9" t="str">
        <f t="shared" si="1"/>
        <v>R/2.2k/5%/04</v>
      </c>
      <c r="I102" s="15"/>
    </row>
    <row r="103" spans="1:9" x14ac:dyDescent="0.2">
      <c r="A103" s="7" t="s">
        <v>101</v>
      </c>
      <c r="B103" s="7" t="s">
        <v>79</v>
      </c>
      <c r="C103" s="7" t="s">
        <v>50</v>
      </c>
      <c r="D103" s="7" t="s">
        <v>49</v>
      </c>
      <c r="E103" s="7" t="s">
        <v>45</v>
      </c>
      <c r="F103" s="7"/>
      <c r="G103" s="14" t="s">
        <v>344</v>
      </c>
      <c r="H103" s="9" t="str">
        <f t="shared" si="1"/>
        <v>R/1k/5%/04</v>
      </c>
      <c r="I103" s="15"/>
    </row>
    <row r="104" spans="1:9" x14ac:dyDescent="0.2">
      <c r="A104" s="7" t="s">
        <v>100</v>
      </c>
      <c r="B104" s="7" t="s">
        <v>79</v>
      </c>
      <c r="C104" s="7" t="s">
        <v>50</v>
      </c>
      <c r="D104" s="7" t="s">
        <v>49</v>
      </c>
      <c r="E104" s="7" t="s">
        <v>45</v>
      </c>
      <c r="F104" s="7"/>
      <c r="G104" s="14" t="s">
        <v>344</v>
      </c>
      <c r="H104" s="9" t="str">
        <f t="shared" si="1"/>
        <v>R/1k/5%/04</v>
      </c>
      <c r="I104" s="15"/>
    </row>
    <row r="105" spans="1:9" x14ac:dyDescent="0.2">
      <c r="A105" s="7" t="s">
        <v>99</v>
      </c>
      <c r="B105" s="7" t="s">
        <v>82</v>
      </c>
      <c r="C105" s="7" t="s">
        <v>50</v>
      </c>
      <c r="D105" s="7" t="s">
        <v>49</v>
      </c>
      <c r="E105" s="7" t="s">
        <v>45</v>
      </c>
      <c r="F105" s="7"/>
      <c r="G105" s="14" t="s">
        <v>344</v>
      </c>
      <c r="H105" s="9" t="str">
        <f t="shared" si="1"/>
        <v>R/2.2k/5%/04</v>
      </c>
      <c r="I105" s="15"/>
    </row>
    <row r="106" spans="1:9" x14ac:dyDescent="0.2">
      <c r="A106" s="7" t="s">
        <v>98</v>
      </c>
      <c r="B106" s="7" t="s">
        <v>82</v>
      </c>
      <c r="C106" s="7" t="s">
        <v>50</v>
      </c>
      <c r="D106" s="7" t="s">
        <v>49</v>
      </c>
      <c r="E106" s="7" t="s">
        <v>45</v>
      </c>
      <c r="F106" s="7"/>
      <c r="G106" s="14" t="s">
        <v>344</v>
      </c>
      <c r="H106" s="9" t="str">
        <f t="shared" si="1"/>
        <v>R/2.2k/5%/04</v>
      </c>
      <c r="I106" s="15"/>
    </row>
    <row r="107" spans="1:9" x14ac:dyDescent="0.2">
      <c r="A107" s="7" t="s">
        <v>97</v>
      </c>
      <c r="B107" s="7" t="s">
        <v>82</v>
      </c>
      <c r="C107" s="7" t="s">
        <v>50</v>
      </c>
      <c r="D107" s="7" t="s">
        <v>49</v>
      </c>
      <c r="E107" s="7" t="s">
        <v>45</v>
      </c>
      <c r="F107" s="7"/>
      <c r="G107" s="14" t="s">
        <v>344</v>
      </c>
      <c r="H107" s="9" t="str">
        <f t="shared" si="1"/>
        <v>R/2.2k/5%/04</v>
      </c>
      <c r="I107" s="15"/>
    </row>
    <row r="108" spans="1:9" x14ac:dyDescent="0.2">
      <c r="A108" s="7" t="s">
        <v>96</v>
      </c>
      <c r="B108" s="7">
        <v>100</v>
      </c>
      <c r="C108" s="7" t="s">
        <v>50</v>
      </c>
      <c r="D108" s="7" t="s">
        <v>49</v>
      </c>
      <c r="E108" s="7" t="s">
        <v>45</v>
      </c>
      <c r="F108" s="7"/>
      <c r="G108" s="14" t="s">
        <v>344</v>
      </c>
      <c r="H108" s="9" t="str">
        <f t="shared" si="1"/>
        <v>R/100/5%/04</v>
      </c>
      <c r="I108" s="15"/>
    </row>
    <row r="109" spans="1:9" x14ac:dyDescent="0.2">
      <c r="A109" s="7" t="s">
        <v>95</v>
      </c>
      <c r="B109" s="7">
        <v>100</v>
      </c>
      <c r="C109" s="7" t="s">
        <v>50</v>
      </c>
      <c r="D109" s="7" t="s">
        <v>49</v>
      </c>
      <c r="E109" s="7" t="s">
        <v>45</v>
      </c>
      <c r="F109" s="7"/>
      <c r="G109" s="14" t="s">
        <v>344</v>
      </c>
      <c r="H109" s="9" t="str">
        <f t="shared" si="1"/>
        <v>R/100/5%/04</v>
      </c>
      <c r="I109" s="15"/>
    </row>
    <row r="110" spans="1:9" x14ac:dyDescent="0.2">
      <c r="A110" s="7" t="s">
        <v>94</v>
      </c>
      <c r="B110" s="7">
        <v>100</v>
      </c>
      <c r="C110" s="7" t="s">
        <v>50</v>
      </c>
      <c r="D110" s="7" t="s">
        <v>49</v>
      </c>
      <c r="E110" s="7" t="s">
        <v>45</v>
      </c>
      <c r="F110" s="7"/>
      <c r="G110" s="14" t="s">
        <v>344</v>
      </c>
      <c r="H110" s="9" t="str">
        <f t="shared" si="1"/>
        <v>R/100/5%/04</v>
      </c>
      <c r="I110" s="15"/>
    </row>
    <row r="111" spans="1:9" x14ac:dyDescent="0.2">
      <c r="A111" s="7" t="s">
        <v>92</v>
      </c>
      <c r="B111" s="7" t="s">
        <v>69</v>
      </c>
      <c r="C111" s="7" t="s">
        <v>47</v>
      </c>
      <c r="D111" s="7" t="s">
        <v>46</v>
      </c>
      <c r="E111" s="7" t="s">
        <v>45</v>
      </c>
      <c r="F111" s="7"/>
      <c r="G111" s="14" t="s">
        <v>344</v>
      </c>
      <c r="H111" s="9" t="str">
        <f t="shared" si="1"/>
        <v>R/10k/5%/06</v>
      </c>
      <c r="I111" s="15"/>
    </row>
    <row r="112" spans="1:9" x14ac:dyDescent="0.2">
      <c r="A112" s="7" t="s">
        <v>90</v>
      </c>
      <c r="B112" s="7" t="s">
        <v>88</v>
      </c>
      <c r="C112" s="7" t="s">
        <v>47</v>
      </c>
      <c r="D112" s="7" t="s">
        <v>46</v>
      </c>
      <c r="E112" s="7" t="s">
        <v>45</v>
      </c>
      <c r="F112" s="7"/>
      <c r="G112" s="14" t="s">
        <v>344</v>
      </c>
      <c r="H112" s="9" t="str">
        <f t="shared" si="1"/>
        <v>R/100k/5%/06</v>
      </c>
      <c r="I112" s="15"/>
    </row>
    <row r="113" spans="1:9" x14ac:dyDescent="0.2">
      <c r="A113" s="7" t="s">
        <v>135</v>
      </c>
      <c r="B113" s="7" t="s">
        <v>79</v>
      </c>
      <c r="C113" s="7" t="s">
        <v>50</v>
      </c>
      <c r="D113" s="7" t="s">
        <v>49</v>
      </c>
      <c r="E113" s="7" t="s">
        <v>45</v>
      </c>
      <c r="F113" s="7"/>
      <c r="G113" s="14" t="s">
        <v>344</v>
      </c>
      <c r="H113" s="9" t="str">
        <f t="shared" si="1"/>
        <v>R/1k/5%/04</v>
      </c>
      <c r="I113" s="15"/>
    </row>
    <row r="114" spans="1:9" x14ac:dyDescent="0.2">
      <c r="A114" s="7" t="s">
        <v>89</v>
      </c>
      <c r="B114" s="7" t="s">
        <v>88</v>
      </c>
      <c r="C114" s="7" t="s">
        <v>47</v>
      </c>
      <c r="D114" s="7" t="s">
        <v>46</v>
      </c>
      <c r="E114" s="7" t="s">
        <v>45</v>
      </c>
      <c r="F114" s="7"/>
      <c r="G114" s="14" t="s">
        <v>344</v>
      </c>
      <c r="H114" s="9" t="str">
        <f t="shared" si="1"/>
        <v>R/100k/5%/06</v>
      </c>
      <c r="I114" s="15"/>
    </row>
    <row r="115" spans="1:9" x14ac:dyDescent="0.2">
      <c r="A115" s="7" t="s">
        <v>86</v>
      </c>
      <c r="B115" s="7">
        <v>82</v>
      </c>
      <c r="C115" s="7" t="s">
        <v>50</v>
      </c>
      <c r="D115" s="7" t="s">
        <v>49</v>
      </c>
      <c r="E115" s="7" t="s">
        <v>45</v>
      </c>
      <c r="F115" s="7"/>
      <c r="G115" s="14" t="s">
        <v>344</v>
      </c>
      <c r="H115" s="9" t="str">
        <f t="shared" si="1"/>
        <v>R/82/5%/04</v>
      </c>
      <c r="I115" s="15"/>
    </row>
    <row r="116" spans="1:9" x14ac:dyDescent="0.2">
      <c r="A116" s="7" t="s">
        <v>85</v>
      </c>
      <c r="B116" s="7">
        <v>100</v>
      </c>
      <c r="C116" s="7" t="s">
        <v>50</v>
      </c>
      <c r="D116" s="7" t="s">
        <v>49</v>
      </c>
      <c r="E116" s="7" t="s">
        <v>45</v>
      </c>
      <c r="F116" s="7"/>
      <c r="G116" s="14" t="s">
        <v>344</v>
      </c>
      <c r="H116" s="9" t="str">
        <f t="shared" si="1"/>
        <v>R/100/5%/04</v>
      </c>
      <c r="I116" s="15"/>
    </row>
    <row r="117" spans="1:9" x14ac:dyDescent="0.2">
      <c r="A117" s="7" t="s">
        <v>83</v>
      </c>
      <c r="B117" s="7" t="s">
        <v>82</v>
      </c>
      <c r="C117" s="7" t="s">
        <v>50</v>
      </c>
      <c r="D117" s="7" t="s">
        <v>49</v>
      </c>
      <c r="E117" s="7" t="s">
        <v>45</v>
      </c>
      <c r="F117" s="7"/>
      <c r="G117" s="14" t="s">
        <v>344</v>
      </c>
      <c r="H117" s="9" t="str">
        <f t="shared" si="1"/>
        <v>R/2.2k/5%/04</v>
      </c>
      <c r="I117" s="15"/>
    </row>
    <row r="118" spans="1:9" x14ac:dyDescent="0.2">
      <c r="A118" s="7" t="s">
        <v>80</v>
      </c>
      <c r="B118" s="7" t="s">
        <v>79</v>
      </c>
      <c r="C118" s="7" t="s">
        <v>50</v>
      </c>
      <c r="D118" s="7" t="s">
        <v>49</v>
      </c>
      <c r="E118" s="7" t="s">
        <v>45</v>
      </c>
      <c r="F118" s="7"/>
      <c r="G118" s="14" t="s">
        <v>344</v>
      </c>
      <c r="H118" s="9" t="str">
        <f t="shared" si="1"/>
        <v>R/1k/5%/04</v>
      </c>
      <c r="I118" s="15"/>
    </row>
    <row r="119" spans="1:9" x14ac:dyDescent="0.2">
      <c r="A119" s="7" t="s">
        <v>78</v>
      </c>
      <c r="B119" s="7" t="s">
        <v>54</v>
      </c>
      <c r="C119" s="7" t="s">
        <v>50</v>
      </c>
      <c r="D119" s="7" t="s">
        <v>49</v>
      </c>
      <c r="E119" s="7" t="s">
        <v>45</v>
      </c>
      <c r="F119" s="7"/>
      <c r="G119" s="14" t="s">
        <v>344</v>
      </c>
      <c r="H119" s="9" t="str">
        <f t="shared" si="1"/>
        <v>R/5.1k/5%/04</v>
      </c>
      <c r="I119" s="15"/>
    </row>
    <row r="120" spans="1:9" x14ac:dyDescent="0.2">
      <c r="A120" s="7" t="s">
        <v>77</v>
      </c>
      <c r="B120" s="7">
        <v>10</v>
      </c>
      <c r="C120" s="7" t="s">
        <v>47</v>
      </c>
      <c r="D120" s="7" t="s">
        <v>46</v>
      </c>
      <c r="E120" s="7" t="s">
        <v>45</v>
      </c>
      <c r="F120" s="7"/>
      <c r="G120" s="14" t="s">
        <v>344</v>
      </c>
      <c r="H120" s="9" t="str">
        <f t="shared" si="1"/>
        <v>R/10/5%/06</v>
      </c>
      <c r="I120" s="15"/>
    </row>
    <row r="121" spans="1:9" x14ac:dyDescent="0.2">
      <c r="A121" s="7" t="s">
        <v>76</v>
      </c>
      <c r="B121" s="7">
        <v>10</v>
      </c>
      <c r="C121" s="7" t="s">
        <v>47</v>
      </c>
      <c r="D121" s="7" t="s">
        <v>46</v>
      </c>
      <c r="E121" s="7" t="s">
        <v>45</v>
      </c>
      <c r="F121" s="7"/>
      <c r="G121" s="14" t="s">
        <v>344</v>
      </c>
      <c r="H121" s="9" t="str">
        <f t="shared" si="1"/>
        <v>R/10/5%/06</v>
      </c>
      <c r="I121" s="15"/>
    </row>
    <row r="122" spans="1:9" x14ac:dyDescent="0.2">
      <c r="A122" s="7" t="s">
        <v>74</v>
      </c>
      <c r="B122" s="7" t="s">
        <v>73</v>
      </c>
      <c r="C122" s="7" t="s">
        <v>50</v>
      </c>
      <c r="D122" s="7" t="s">
        <v>49</v>
      </c>
      <c r="E122" s="7" t="s">
        <v>45</v>
      </c>
      <c r="F122" s="7"/>
      <c r="G122" s="14" t="s">
        <v>345</v>
      </c>
      <c r="H122" s="9" t="str">
        <f t="shared" si="1"/>
        <v>R/68k/1%/04</v>
      </c>
      <c r="I122" s="15"/>
    </row>
    <row r="123" spans="1:9" x14ac:dyDescent="0.2">
      <c r="A123" s="7" t="s">
        <v>72</v>
      </c>
      <c r="B123" s="7" t="s">
        <v>71</v>
      </c>
      <c r="C123" s="7" t="s">
        <v>50</v>
      </c>
      <c r="D123" s="7" t="s">
        <v>49</v>
      </c>
      <c r="E123" s="7" t="s">
        <v>45</v>
      </c>
      <c r="F123" s="7"/>
      <c r="G123" s="14" t="s">
        <v>344</v>
      </c>
      <c r="H123" s="9" t="str">
        <f t="shared" si="1"/>
        <v>R/330k/5%/04</v>
      </c>
      <c r="I123" s="15"/>
    </row>
    <row r="124" spans="1:9" x14ac:dyDescent="0.2">
      <c r="A124" s="7" t="s">
        <v>134</v>
      </c>
      <c r="B124" s="7" t="s">
        <v>79</v>
      </c>
      <c r="C124" s="7" t="s">
        <v>50</v>
      </c>
      <c r="D124" s="7" t="s">
        <v>49</v>
      </c>
      <c r="E124" s="7" t="s">
        <v>45</v>
      </c>
      <c r="F124" s="7"/>
      <c r="G124" s="14" t="s">
        <v>344</v>
      </c>
      <c r="H124" s="9" t="str">
        <f t="shared" si="1"/>
        <v>R/1k/5%/04</v>
      </c>
      <c r="I124" s="15"/>
    </row>
    <row r="125" spans="1:9" x14ac:dyDescent="0.2">
      <c r="A125" s="7" t="s">
        <v>70</v>
      </c>
      <c r="B125" s="7" t="s">
        <v>69</v>
      </c>
      <c r="C125" s="7" t="s">
        <v>50</v>
      </c>
      <c r="D125" s="7" t="s">
        <v>49</v>
      </c>
      <c r="E125" s="7" t="s">
        <v>45</v>
      </c>
      <c r="F125" s="7"/>
      <c r="G125" s="14" t="s">
        <v>344</v>
      </c>
      <c r="H125" s="9" t="str">
        <f t="shared" si="1"/>
        <v>R/10k/5%/04</v>
      </c>
      <c r="I125" s="15"/>
    </row>
    <row r="126" spans="1:9" x14ac:dyDescent="0.2">
      <c r="A126" s="7" t="s">
        <v>68</v>
      </c>
      <c r="B126" s="7" t="s">
        <v>64</v>
      </c>
      <c r="C126" s="7" t="s">
        <v>50</v>
      </c>
      <c r="D126" s="7" t="s">
        <v>49</v>
      </c>
      <c r="E126" s="7" t="s">
        <v>45</v>
      </c>
      <c r="F126" s="7"/>
      <c r="G126" s="14" t="s">
        <v>344</v>
      </c>
      <c r="H126" s="9" t="str">
        <f t="shared" si="1"/>
        <v>R/5.6k/5%/04</v>
      </c>
      <c r="I126" s="15"/>
    </row>
    <row r="127" spans="1:9" x14ac:dyDescent="0.2">
      <c r="A127" s="7" t="s">
        <v>67</v>
      </c>
      <c r="B127" s="7" t="s">
        <v>54</v>
      </c>
      <c r="C127" s="7" t="s">
        <v>50</v>
      </c>
      <c r="D127" s="7" t="s">
        <v>49</v>
      </c>
      <c r="E127" s="7" t="s">
        <v>45</v>
      </c>
      <c r="F127" s="7"/>
      <c r="G127" s="14" t="s">
        <v>344</v>
      </c>
      <c r="H127" s="9" t="str">
        <f t="shared" si="1"/>
        <v>R/5.1k/5%/04</v>
      </c>
      <c r="I127" s="15"/>
    </row>
    <row r="128" spans="1:9" x14ac:dyDescent="0.2">
      <c r="A128" s="7" t="s">
        <v>66</v>
      </c>
      <c r="B128" s="7" t="s">
        <v>61</v>
      </c>
      <c r="C128" s="7" t="s">
        <v>50</v>
      </c>
      <c r="D128" s="7" t="s">
        <v>49</v>
      </c>
      <c r="E128" s="7" t="s">
        <v>45</v>
      </c>
      <c r="F128" s="7"/>
      <c r="G128" s="14" t="s">
        <v>345</v>
      </c>
      <c r="H128" s="9" t="str">
        <f t="shared" si="1"/>
        <v>R/270k/1%/04</v>
      </c>
      <c r="I128" s="15"/>
    </row>
    <row r="129" spans="1:9" x14ac:dyDescent="0.2">
      <c r="A129" s="7" t="s">
        <v>65</v>
      </c>
      <c r="B129" s="7" t="s">
        <v>64</v>
      </c>
      <c r="C129" s="7" t="s">
        <v>50</v>
      </c>
      <c r="D129" s="7" t="s">
        <v>49</v>
      </c>
      <c r="E129" s="7" t="s">
        <v>45</v>
      </c>
      <c r="F129" s="7"/>
      <c r="G129" s="14" t="s">
        <v>344</v>
      </c>
      <c r="H129" s="9" t="str">
        <f t="shared" si="1"/>
        <v>R/5.6k/5%/04</v>
      </c>
      <c r="I129" s="15"/>
    </row>
    <row r="130" spans="1:9" x14ac:dyDescent="0.2">
      <c r="A130" s="7" t="s">
        <v>63</v>
      </c>
      <c r="B130" s="7" t="s">
        <v>54</v>
      </c>
      <c r="C130" s="7" t="s">
        <v>50</v>
      </c>
      <c r="D130" s="7" t="s">
        <v>49</v>
      </c>
      <c r="E130" s="7" t="s">
        <v>45</v>
      </c>
      <c r="F130" s="7"/>
      <c r="G130" s="14" t="s">
        <v>344</v>
      </c>
      <c r="H130" s="9" t="str">
        <f t="shared" si="1"/>
        <v>R/5.1k/5%/04</v>
      </c>
      <c r="I130" s="15"/>
    </row>
    <row r="131" spans="1:9" x14ac:dyDescent="0.2">
      <c r="A131" s="7" t="s">
        <v>62</v>
      </c>
      <c r="B131" s="7" t="s">
        <v>61</v>
      </c>
      <c r="C131" s="7" t="s">
        <v>50</v>
      </c>
      <c r="D131" s="7" t="s">
        <v>49</v>
      </c>
      <c r="E131" s="7" t="s">
        <v>45</v>
      </c>
      <c r="F131" s="7"/>
      <c r="G131" s="14" t="s">
        <v>345</v>
      </c>
      <c r="H131" s="9" t="str">
        <f t="shared" si="1"/>
        <v>R/270k/1%/04</v>
      </c>
      <c r="I131" s="15"/>
    </row>
    <row r="132" spans="1:9" x14ac:dyDescent="0.2">
      <c r="A132" s="7" t="s">
        <v>60</v>
      </c>
      <c r="B132" s="7">
        <v>470</v>
      </c>
      <c r="C132" s="7" t="s">
        <v>50</v>
      </c>
      <c r="D132" s="7" t="s">
        <v>49</v>
      </c>
      <c r="E132" s="7" t="s">
        <v>45</v>
      </c>
      <c r="F132" s="7"/>
      <c r="G132" s="14" t="s">
        <v>344</v>
      </c>
      <c r="H132" s="9" t="str">
        <f t="shared" si="1"/>
        <v>R/470/5%/04</v>
      </c>
      <c r="I132" s="15"/>
    </row>
    <row r="133" spans="1:9" x14ac:dyDescent="0.2">
      <c r="A133" s="7" t="s">
        <v>59</v>
      </c>
      <c r="B133" s="7">
        <v>470</v>
      </c>
      <c r="C133" s="7" t="s">
        <v>50</v>
      </c>
      <c r="D133" s="7" t="s">
        <v>49</v>
      </c>
      <c r="E133" s="7" t="s">
        <v>45</v>
      </c>
      <c r="F133" s="7"/>
      <c r="G133" s="14" t="s">
        <v>344</v>
      </c>
      <c r="H133" s="9" t="str">
        <f t="shared" si="1"/>
        <v>R/470/5%/04</v>
      </c>
      <c r="I133" s="15"/>
    </row>
    <row r="134" spans="1:9" x14ac:dyDescent="0.2">
      <c r="A134" s="7" t="s">
        <v>58</v>
      </c>
      <c r="B134" s="7" t="s">
        <v>56</v>
      </c>
      <c r="C134" s="7" t="s">
        <v>50</v>
      </c>
      <c r="D134" s="7" t="s">
        <v>49</v>
      </c>
      <c r="E134" s="7" t="s">
        <v>45</v>
      </c>
      <c r="F134" s="7"/>
      <c r="G134" s="14" t="s">
        <v>344</v>
      </c>
      <c r="H134" s="9" t="str">
        <f t="shared" si="1"/>
        <v>R/12k/5%/04</v>
      </c>
      <c r="I134" s="15"/>
    </row>
    <row r="135" spans="1:9" x14ac:dyDescent="0.2">
      <c r="A135" s="7" t="s">
        <v>133</v>
      </c>
      <c r="B135" s="7" t="s">
        <v>130</v>
      </c>
      <c r="C135" s="7" t="s">
        <v>47</v>
      </c>
      <c r="D135" s="7" t="s">
        <v>46</v>
      </c>
      <c r="E135" s="7" t="s">
        <v>45</v>
      </c>
      <c r="F135" s="7"/>
      <c r="G135" s="14" t="s">
        <v>344</v>
      </c>
      <c r="H135" s="9" t="str">
        <f t="shared" si="1"/>
        <v>R/1M/5%/06</v>
      </c>
      <c r="I135" s="15"/>
    </row>
    <row r="136" spans="1:9" x14ac:dyDescent="0.2">
      <c r="A136" s="7" t="s">
        <v>57</v>
      </c>
      <c r="B136" s="7" t="s">
        <v>56</v>
      </c>
      <c r="C136" s="7" t="s">
        <v>50</v>
      </c>
      <c r="D136" s="7" t="s">
        <v>49</v>
      </c>
      <c r="E136" s="7" t="s">
        <v>45</v>
      </c>
      <c r="F136" s="7"/>
      <c r="G136" s="14" t="s">
        <v>344</v>
      </c>
      <c r="H136" s="9" t="str">
        <f t="shared" si="1"/>
        <v>R/12k/5%/04</v>
      </c>
      <c r="I136" s="15"/>
    </row>
    <row r="137" spans="1:9" x14ac:dyDescent="0.2">
      <c r="A137" s="7" t="s">
        <v>55</v>
      </c>
      <c r="B137" s="7" t="s">
        <v>54</v>
      </c>
      <c r="C137" s="7" t="s">
        <v>50</v>
      </c>
      <c r="D137" s="7" t="s">
        <v>49</v>
      </c>
      <c r="E137" s="7" t="s">
        <v>45</v>
      </c>
      <c r="F137" s="7"/>
      <c r="G137" s="14" t="s">
        <v>344</v>
      </c>
      <c r="H137" s="9" t="str">
        <f t="shared" si="1"/>
        <v>R/5.1k/5%/04</v>
      </c>
      <c r="I137" s="15"/>
    </row>
    <row r="138" spans="1:9" x14ac:dyDescent="0.2">
      <c r="A138" s="7" t="s">
        <v>52</v>
      </c>
      <c r="B138" s="7">
        <v>0</v>
      </c>
      <c r="C138" s="7" t="s">
        <v>50</v>
      </c>
      <c r="D138" s="7" t="s">
        <v>49</v>
      </c>
      <c r="E138" s="7" t="s">
        <v>45</v>
      </c>
      <c r="F138" s="7"/>
      <c r="G138" s="14" t="s">
        <v>0</v>
      </c>
      <c r="H138" s="9" t="str">
        <f t="shared" si="1"/>
        <v>R/0/-/04</v>
      </c>
      <c r="I138" s="15"/>
    </row>
    <row r="139" spans="1:9" x14ac:dyDescent="0.2">
      <c r="A139" s="7" t="s">
        <v>51</v>
      </c>
      <c r="B139" s="7">
        <v>0</v>
      </c>
      <c r="C139" s="7" t="s">
        <v>50</v>
      </c>
      <c r="D139" s="7" t="s">
        <v>49</v>
      </c>
      <c r="E139" s="7" t="s">
        <v>45</v>
      </c>
      <c r="F139" s="7"/>
      <c r="G139" s="14" t="s">
        <v>0</v>
      </c>
      <c r="H139" s="9" t="str">
        <f t="shared" si="1"/>
        <v>R/0/-/04</v>
      </c>
      <c r="I139" s="15"/>
    </row>
    <row r="140" spans="1:9" x14ac:dyDescent="0.2">
      <c r="A140" s="7" t="s">
        <v>48</v>
      </c>
      <c r="B140" s="7">
        <v>0</v>
      </c>
      <c r="C140" s="7" t="s">
        <v>47</v>
      </c>
      <c r="D140" s="7" t="s">
        <v>46</v>
      </c>
      <c r="E140" s="7" t="s">
        <v>45</v>
      </c>
      <c r="F140" s="7"/>
      <c r="G140" s="14" t="s">
        <v>0</v>
      </c>
      <c r="H140" s="9" t="str">
        <f t="shared" si="1"/>
        <v>R/0/-/06</v>
      </c>
      <c r="I140" s="15"/>
    </row>
    <row r="141" spans="1:9" x14ac:dyDescent="0.2">
      <c r="A141" s="7" t="s">
        <v>132</v>
      </c>
      <c r="B141" s="7" t="s">
        <v>79</v>
      </c>
      <c r="C141" s="7" t="s">
        <v>47</v>
      </c>
      <c r="D141" s="7" t="s">
        <v>46</v>
      </c>
      <c r="E141" s="7" t="s">
        <v>45</v>
      </c>
      <c r="F141" s="7"/>
      <c r="G141" s="14" t="s">
        <v>344</v>
      </c>
      <c r="H141" s="9" t="str">
        <f t="shared" si="1"/>
        <v>R/1k/5%/06</v>
      </c>
      <c r="I141" s="15"/>
    </row>
    <row r="142" spans="1:9" x14ac:dyDescent="0.2">
      <c r="A142" s="7" t="s">
        <v>131</v>
      </c>
      <c r="B142" s="7" t="s">
        <v>130</v>
      </c>
      <c r="C142" s="7" t="s">
        <v>50</v>
      </c>
      <c r="D142" s="7" t="s">
        <v>49</v>
      </c>
      <c r="E142" s="7" t="s">
        <v>45</v>
      </c>
      <c r="F142" s="7"/>
      <c r="G142" s="14" t="s">
        <v>344</v>
      </c>
      <c r="H142" s="9" t="str">
        <f t="shared" si="1"/>
        <v>R/1M/5%/04</v>
      </c>
      <c r="I142" s="15"/>
    </row>
    <row r="143" spans="1:9" x14ac:dyDescent="0.2">
      <c r="A143" s="7" t="s">
        <v>129</v>
      </c>
      <c r="B143" s="7" t="s">
        <v>128</v>
      </c>
      <c r="C143" s="7" t="s">
        <v>50</v>
      </c>
      <c r="D143" s="7" t="s">
        <v>49</v>
      </c>
      <c r="E143" s="7" t="s">
        <v>45</v>
      </c>
      <c r="F143" s="7"/>
      <c r="G143" s="14" t="s">
        <v>345</v>
      </c>
      <c r="H143" s="9" t="str">
        <f t="shared" si="1"/>
        <v>R/3.9k/1%/04</v>
      </c>
      <c r="I143" s="15"/>
    </row>
    <row r="144" spans="1:9" x14ac:dyDescent="0.2">
      <c r="A144" s="7" t="s">
        <v>43</v>
      </c>
      <c r="B144" s="7" t="s">
        <v>42</v>
      </c>
      <c r="C144" s="7" t="s">
        <v>42</v>
      </c>
      <c r="D144" s="7" t="s">
        <v>42</v>
      </c>
      <c r="E144" s="7" t="s">
        <v>41</v>
      </c>
      <c r="F144" s="7"/>
      <c r="G144" s="7"/>
      <c r="H144" s="4" t="s">
        <v>40</v>
      </c>
      <c r="I144" s="15"/>
    </row>
    <row r="145" spans="1:9" x14ac:dyDescent="0.2">
      <c r="A145" s="7" t="s">
        <v>37</v>
      </c>
      <c r="B145" s="7"/>
      <c r="C145" s="7" t="s">
        <v>36</v>
      </c>
      <c r="D145" s="7" t="s">
        <v>35</v>
      </c>
      <c r="E145" s="7" t="s">
        <v>34</v>
      </c>
      <c r="F145" s="7"/>
      <c r="G145" s="7"/>
      <c r="H145" s="4" t="s">
        <v>349</v>
      </c>
      <c r="I145" s="15"/>
    </row>
    <row r="146" spans="1:9" x14ac:dyDescent="0.2">
      <c r="A146" s="7" t="s">
        <v>25</v>
      </c>
      <c r="B146" s="7" t="s">
        <v>24</v>
      </c>
      <c r="C146" s="7" t="s">
        <v>24</v>
      </c>
      <c r="D146" s="7" t="s">
        <v>23</v>
      </c>
      <c r="E146" s="7" t="s">
        <v>22</v>
      </c>
      <c r="F146" s="7"/>
      <c r="G146" s="7"/>
      <c r="H146" s="4" t="s">
        <v>350</v>
      </c>
      <c r="I146" s="15"/>
    </row>
    <row r="147" spans="1:9" x14ac:dyDescent="0.2">
      <c r="A147" s="7" t="s">
        <v>21</v>
      </c>
      <c r="B147" s="7" t="s">
        <v>20</v>
      </c>
      <c r="C147" s="7" t="s">
        <v>20</v>
      </c>
      <c r="D147" s="7" t="s">
        <v>19</v>
      </c>
      <c r="E147" s="7"/>
      <c r="F147" s="7"/>
      <c r="G147" s="7"/>
      <c r="H147" s="7" t="s">
        <v>352</v>
      </c>
      <c r="I147" s="15"/>
    </row>
    <row r="148" spans="1:9" x14ac:dyDescent="0.2">
      <c r="A148" s="7" t="s">
        <v>17</v>
      </c>
      <c r="B148" s="7" t="s">
        <v>16</v>
      </c>
      <c r="C148" s="7" t="s">
        <v>16</v>
      </c>
      <c r="D148" s="7" t="s">
        <v>15</v>
      </c>
      <c r="E148" s="7"/>
      <c r="F148" s="7"/>
      <c r="G148" s="7"/>
      <c r="H148" s="7" t="s">
        <v>13</v>
      </c>
      <c r="I148" s="15"/>
    </row>
    <row r="149" spans="1:9" x14ac:dyDescent="0.2">
      <c r="A149" s="7" t="s">
        <v>12</v>
      </c>
      <c r="B149" s="7" t="s">
        <v>11</v>
      </c>
      <c r="C149" s="7" t="s">
        <v>11</v>
      </c>
      <c r="D149" s="7" t="s">
        <v>10</v>
      </c>
      <c r="E149" s="7"/>
      <c r="F149" s="7"/>
      <c r="G149" s="7"/>
      <c r="H149" s="4" t="s">
        <v>351</v>
      </c>
      <c r="I149" s="15"/>
    </row>
    <row r="150" spans="1:9" x14ac:dyDescent="0.2">
      <c r="A150" s="7" t="s">
        <v>6</v>
      </c>
      <c r="B150" s="7" t="s">
        <v>5</v>
      </c>
      <c r="C150" s="7" t="s">
        <v>2</v>
      </c>
      <c r="D150" s="7" t="s">
        <v>2</v>
      </c>
      <c r="E150" s="7" t="s">
        <v>1</v>
      </c>
      <c r="F150" s="7"/>
      <c r="G150" s="7"/>
      <c r="H150" s="4" t="s">
        <v>353</v>
      </c>
      <c r="I150" s="15"/>
    </row>
    <row r="151" spans="1:9" x14ac:dyDescent="0.2">
      <c r="A151" s="7" t="s">
        <v>4</v>
      </c>
      <c r="B151" s="7" t="s">
        <v>3</v>
      </c>
      <c r="C151" s="7" t="s">
        <v>2</v>
      </c>
      <c r="D151" s="7" t="s">
        <v>2</v>
      </c>
      <c r="E151" s="7" t="s">
        <v>1</v>
      </c>
      <c r="F151" s="7"/>
      <c r="G151" s="7"/>
      <c r="H151" s="9" t="s">
        <v>353</v>
      </c>
      <c r="I151" s="15"/>
    </row>
  </sheetData>
  <autoFilter ref="A1:G1">
    <sortState ref="A2:H151">
      <sortCondition ref="A1"/>
    </sortState>
  </autoFilter>
  <mergeCells count="2">
    <mergeCell ref="J2:K2"/>
    <mergeCell ref="J1:K1"/>
  </mergeCells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34" workbookViewId="0">
      <selection activeCell="A39" sqref="A39"/>
    </sheetView>
  </sheetViews>
  <sheetFormatPr defaultRowHeight="11.25" x14ac:dyDescent="0.2"/>
  <cols>
    <col min="1" max="1" width="19.33203125" bestFit="1" customWidth="1"/>
    <col min="2" max="2" width="21.6640625" bestFit="1" customWidth="1"/>
  </cols>
  <sheetData>
    <row r="1" spans="1:2" x14ac:dyDescent="0.2">
      <c r="A1" s="11" t="s">
        <v>497</v>
      </c>
      <c r="B1" t="s">
        <v>389</v>
      </c>
    </row>
    <row r="2" spans="1:2" x14ac:dyDescent="0.2">
      <c r="A2" s="12" t="s">
        <v>40</v>
      </c>
      <c r="B2" s="10">
        <v>1</v>
      </c>
    </row>
    <row r="3" spans="1:2" x14ac:dyDescent="0.2">
      <c r="A3" s="12" t="s">
        <v>354</v>
      </c>
      <c r="B3" s="10">
        <v>2</v>
      </c>
    </row>
    <row r="4" spans="1:2" x14ac:dyDescent="0.2">
      <c r="A4" s="12" t="s">
        <v>355</v>
      </c>
      <c r="B4" s="10">
        <v>17</v>
      </c>
    </row>
    <row r="5" spans="1:2" x14ac:dyDescent="0.2">
      <c r="A5" s="12" t="s">
        <v>267</v>
      </c>
      <c r="B5" s="10">
        <v>4</v>
      </c>
    </row>
    <row r="6" spans="1:2" x14ac:dyDescent="0.2">
      <c r="A6" s="12" t="s">
        <v>356</v>
      </c>
      <c r="B6" s="10">
        <v>1</v>
      </c>
    </row>
    <row r="7" spans="1:2" x14ac:dyDescent="0.2">
      <c r="A7" s="12" t="s">
        <v>357</v>
      </c>
      <c r="B7" s="10">
        <v>1</v>
      </c>
    </row>
    <row r="8" spans="1:2" x14ac:dyDescent="0.2">
      <c r="A8" s="12" t="s">
        <v>358</v>
      </c>
      <c r="B8" s="10">
        <v>1</v>
      </c>
    </row>
    <row r="9" spans="1:2" x14ac:dyDescent="0.2">
      <c r="A9" s="12" t="s">
        <v>359</v>
      </c>
      <c r="B9" s="10">
        <v>2</v>
      </c>
    </row>
    <row r="10" spans="1:2" x14ac:dyDescent="0.2">
      <c r="A10" s="12" t="s">
        <v>360</v>
      </c>
      <c r="B10" s="10">
        <v>2</v>
      </c>
    </row>
    <row r="11" spans="1:2" x14ac:dyDescent="0.2">
      <c r="A11" s="12" t="s">
        <v>361</v>
      </c>
      <c r="B11" s="10">
        <v>2</v>
      </c>
    </row>
    <row r="12" spans="1:2" x14ac:dyDescent="0.2">
      <c r="A12" s="12" t="s">
        <v>362</v>
      </c>
      <c r="B12" s="10">
        <v>1</v>
      </c>
    </row>
    <row r="13" spans="1:2" x14ac:dyDescent="0.2">
      <c r="A13" s="12" t="s">
        <v>363</v>
      </c>
      <c r="B13" s="10">
        <v>1</v>
      </c>
    </row>
    <row r="14" spans="1:2" x14ac:dyDescent="0.2">
      <c r="A14" s="12" t="s">
        <v>364</v>
      </c>
      <c r="B14" s="10">
        <v>2</v>
      </c>
    </row>
    <row r="15" spans="1:2" x14ac:dyDescent="0.2">
      <c r="A15" s="12" t="s">
        <v>365</v>
      </c>
      <c r="B15" s="10">
        <v>2</v>
      </c>
    </row>
    <row r="16" spans="1:2" x14ac:dyDescent="0.2">
      <c r="A16" s="12" t="s">
        <v>366</v>
      </c>
      <c r="B16" s="10">
        <v>2</v>
      </c>
    </row>
    <row r="17" spans="1:2" x14ac:dyDescent="0.2">
      <c r="A17" s="12" t="s">
        <v>367</v>
      </c>
      <c r="B17" s="10">
        <v>2</v>
      </c>
    </row>
    <row r="18" spans="1:2" x14ac:dyDescent="0.2">
      <c r="A18" s="12" t="s">
        <v>368</v>
      </c>
      <c r="B18" s="10">
        <v>2</v>
      </c>
    </row>
    <row r="19" spans="1:2" x14ac:dyDescent="0.2">
      <c r="A19" s="12" t="s">
        <v>369</v>
      </c>
      <c r="B19" s="10">
        <v>2</v>
      </c>
    </row>
    <row r="20" spans="1:2" x14ac:dyDescent="0.2">
      <c r="A20" s="12" t="s">
        <v>343</v>
      </c>
      <c r="B20" s="10">
        <v>2</v>
      </c>
    </row>
    <row r="21" spans="1:2" x14ac:dyDescent="0.2">
      <c r="A21" s="12" t="s">
        <v>342</v>
      </c>
      <c r="B21" s="10">
        <v>2</v>
      </c>
    </row>
    <row r="22" spans="1:2" x14ac:dyDescent="0.2">
      <c r="A22" s="12" t="s">
        <v>205</v>
      </c>
      <c r="B22" s="10">
        <v>1</v>
      </c>
    </row>
    <row r="23" spans="1:2" x14ac:dyDescent="0.2">
      <c r="A23" s="12" t="s">
        <v>199</v>
      </c>
      <c r="B23" s="10">
        <v>1</v>
      </c>
    </row>
    <row r="24" spans="1:2" x14ac:dyDescent="0.2">
      <c r="A24" s="12" t="s">
        <v>217</v>
      </c>
      <c r="B24" s="10">
        <v>1</v>
      </c>
    </row>
    <row r="25" spans="1:2" x14ac:dyDescent="0.2">
      <c r="A25" s="12" t="s">
        <v>351</v>
      </c>
      <c r="B25" s="10">
        <v>1</v>
      </c>
    </row>
    <row r="26" spans="1:2" x14ac:dyDescent="0.2">
      <c r="A26" s="12" t="s">
        <v>352</v>
      </c>
      <c r="B26" s="10">
        <v>1</v>
      </c>
    </row>
    <row r="27" spans="1:2" x14ac:dyDescent="0.2">
      <c r="A27" s="12" t="s">
        <v>13</v>
      </c>
      <c r="B27" s="10">
        <v>1</v>
      </c>
    </row>
    <row r="28" spans="1:2" x14ac:dyDescent="0.2">
      <c r="A28" s="12" t="s">
        <v>350</v>
      </c>
      <c r="B28" s="10">
        <v>1</v>
      </c>
    </row>
    <row r="29" spans="1:2" x14ac:dyDescent="0.2">
      <c r="A29" s="12" t="s">
        <v>341</v>
      </c>
      <c r="B29" s="10">
        <v>2</v>
      </c>
    </row>
    <row r="30" spans="1:2" x14ac:dyDescent="0.2">
      <c r="A30" s="12" t="s">
        <v>174</v>
      </c>
      <c r="B30" s="10">
        <v>2</v>
      </c>
    </row>
    <row r="31" spans="1:2" x14ac:dyDescent="0.2">
      <c r="A31" s="12" t="s">
        <v>180</v>
      </c>
      <c r="B31" s="10">
        <v>2</v>
      </c>
    </row>
    <row r="32" spans="1:2" x14ac:dyDescent="0.2">
      <c r="A32" s="12" t="s">
        <v>346</v>
      </c>
      <c r="B32" s="10">
        <v>1</v>
      </c>
    </row>
    <row r="33" spans="1:2" x14ac:dyDescent="0.2">
      <c r="A33" s="12" t="s">
        <v>353</v>
      </c>
      <c r="B33" s="10">
        <v>2</v>
      </c>
    </row>
    <row r="34" spans="1:2" x14ac:dyDescent="0.2">
      <c r="A34" s="12" t="s">
        <v>349</v>
      </c>
      <c r="B34" s="10">
        <v>1</v>
      </c>
    </row>
    <row r="35" spans="1:2" x14ac:dyDescent="0.2">
      <c r="A35" s="12" t="s">
        <v>347</v>
      </c>
      <c r="B35" s="10">
        <v>5</v>
      </c>
    </row>
    <row r="36" spans="1:2" x14ac:dyDescent="0.2">
      <c r="A36" s="12" t="s">
        <v>348</v>
      </c>
      <c r="B36" s="10">
        <v>1</v>
      </c>
    </row>
    <row r="37" spans="1:2" x14ac:dyDescent="0.2">
      <c r="A37" s="12" t="s">
        <v>162</v>
      </c>
      <c r="B37" s="10">
        <v>1</v>
      </c>
    </row>
    <row r="38" spans="1:2" x14ac:dyDescent="0.2">
      <c r="A38" s="12" t="s">
        <v>370</v>
      </c>
      <c r="B38" s="10">
        <v>2</v>
      </c>
    </row>
    <row r="39" spans="1:2" x14ac:dyDescent="0.2">
      <c r="A39" s="12" t="s">
        <v>371</v>
      </c>
      <c r="B39" s="10">
        <v>1</v>
      </c>
    </row>
    <row r="40" spans="1:2" x14ac:dyDescent="0.2">
      <c r="A40" s="12" t="s">
        <v>372</v>
      </c>
      <c r="B40" s="10">
        <v>2</v>
      </c>
    </row>
    <row r="41" spans="1:2" x14ac:dyDescent="0.2">
      <c r="A41" s="12" t="s">
        <v>93</v>
      </c>
      <c r="B41" s="10">
        <v>4</v>
      </c>
    </row>
    <row r="42" spans="1:2" x14ac:dyDescent="0.2">
      <c r="A42" s="12" t="s">
        <v>373</v>
      </c>
      <c r="B42" s="10">
        <v>3</v>
      </c>
    </row>
    <row r="43" spans="1:2" x14ac:dyDescent="0.2">
      <c r="A43" s="12" t="s">
        <v>91</v>
      </c>
      <c r="B43" s="10">
        <v>3</v>
      </c>
    </row>
    <row r="44" spans="1:2" x14ac:dyDescent="0.2">
      <c r="A44" s="12" t="s">
        <v>374</v>
      </c>
      <c r="B44" s="10">
        <v>1</v>
      </c>
    </row>
    <row r="45" spans="1:2" x14ac:dyDescent="0.2">
      <c r="A45" s="12" t="s">
        <v>375</v>
      </c>
      <c r="B45" s="10">
        <v>2</v>
      </c>
    </row>
    <row r="46" spans="1:2" x14ac:dyDescent="0.2">
      <c r="A46" s="12" t="s">
        <v>53</v>
      </c>
      <c r="B46" s="10">
        <v>7</v>
      </c>
    </row>
    <row r="47" spans="1:2" x14ac:dyDescent="0.2">
      <c r="A47" s="12" t="s">
        <v>376</v>
      </c>
      <c r="B47" s="10">
        <v>1</v>
      </c>
    </row>
    <row r="48" spans="1:2" x14ac:dyDescent="0.2">
      <c r="A48" s="12" t="s">
        <v>44</v>
      </c>
      <c r="B48" s="10">
        <v>1</v>
      </c>
    </row>
    <row r="49" spans="1:2" x14ac:dyDescent="0.2">
      <c r="A49" s="12" t="s">
        <v>377</v>
      </c>
      <c r="B49" s="10">
        <v>1</v>
      </c>
    </row>
    <row r="50" spans="1:2" x14ac:dyDescent="0.2">
      <c r="A50" s="12" t="s">
        <v>81</v>
      </c>
      <c r="B50" s="10">
        <v>6</v>
      </c>
    </row>
    <row r="51" spans="1:2" x14ac:dyDescent="0.2">
      <c r="A51" s="12" t="s">
        <v>378</v>
      </c>
      <c r="B51" s="10">
        <v>1</v>
      </c>
    </row>
    <row r="52" spans="1:2" x14ac:dyDescent="0.2">
      <c r="A52" s="12" t="s">
        <v>379</v>
      </c>
      <c r="B52" s="10">
        <v>2</v>
      </c>
    </row>
    <row r="53" spans="1:2" x14ac:dyDescent="0.2">
      <c r="A53" s="12" t="s">
        <v>380</v>
      </c>
      <c r="B53" s="10">
        <v>4</v>
      </c>
    </row>
    <row r="54" spans="1:2" x14ac:dyDescent="0.2">
      <c r="A54" s="12" t="s">
        <v>381</v>
      </c>
      <c r="B54" s="10">
        <v>2</v>
      </c>
    </row>
    <row r="55" spans="1:2" x14ac:dyDescent="0.2">
      <c r="A55" s="12" t="s">
        <v>382</v>
      </c>
      <c r="B55" s="10">
        <v>1</v>
      </c>
    </row>
    <row r="56" spans="1:2" x14ac:dyDescent="0.2">
      <c r="A56" s="12" t="s">
        <v>137</v>
      </c>
      <c r="B56" s="10">
        <v>2</v>
      </c>
    </row>
    <row r="57" spans="1:2" x14ac:dyDescent="0.2">
      <c r="A57" s="12" t="s">
        <v>383</v>
      </c>
      <c r="B57" s="10">
        <v>2</v>
      </c>
    </row>
    <row r="58" spans="1:2" x14ac:dyDescent="0.2">
      <c r="A58" s="12" t="s">
        <v>384</v>
      </c>
      <c r="B58" s="10">
        <v>4</v>
      </c>
    </row>
    <row r="59" spans="1:2" x14ac:dyDescent="0.2">
      <c r="A59" s="12" t="s">
        <v>385</v>
      </c>
      <c r="B59" s="10">
        <v>2</v>
      </c>
    </row>
    <row r="60" spans="1:2" x14ac:dyDescent="0.2">
      <c r="A60" s="12" t="s">
        <v>386</v>
      </c>
      <c r="B60" s="10">
        <v>2</v>
      </c>
    </row>
    <row r="61" spans="1:2" x14ac:dyDescent="0.2">
      <c r="A61" s="12" t="s">
        <v>387</v>
      </c>
      <c r="B61" s="10">
        <v>1</v>
      </c>
    </row>
    <row r="62" spans="1:2" x14ac:dyDescent="0.2">
      <c r="A62" s="12" t="s">
        <v>388</v>
      </c>
      <c r="B62" s="10">
        <v>2</v>
      </c>
    </row>
    <row r="63" spans="1:2" x14ac:dyDescent="0.2">
      <c r="A63" s="12" t="s">
        <v>141</v>
      </c>
      <c r="B63" s="10">
        <v>1</v>
      </c>
    </row>
    <row r="64" spans="1:2" x14ac:dyDescent="0.2">
      <c r="A64" s="12" t="s">
        <v>250</v>
      </c>
      <c r="B64" s="10">
        <v>1</v>
      </c>
    </row>
    <row r="65" spans="1:2" x14ac:dyDescent="0.2">
      <c r="A65" s="12" t="s">
        <v>418</v>
      </c>
      <c r="B65" s="10">
        <v>2</v>
      </c>
    </row>
    <row r="66" spans="1:2" x14ac:dyDescent="0.2">
      <c r="A66" s="12" t="s">
        <v>496</v>
      </c>
      <c r="B66" s="10">
        <v>1</v>
      </c>
    </row>
    <row r="67" spans="1:2" x14ac:dyDescent="0.2">
      <c r="A67" s="12" t="s">
        <v>498</v>
      </c>
      <c r="B67" s="10">
        <v>2</v>
      </c>
    </row>
    <row r="68" spans="1:2" x14ac:dyDescent="0.2">
      <c r="A68" s="12" t="s">
        <v>499</v>
      </c>
      <c r="B68" s="10">
        <v>2</v>
      </c>
    </row>
    <row r="69" spans="1:2" x14ac:dyDescent="0.2">
      <c r="A69" s="12" t="s">
        <v>500</v>
      </c>
      <c r="B69" s="10">
        <v>1</v>
      </c>
    </row>
    <row r="70" spans="1:2" x14ac:dyDescent="0.2">
      <c r="A70" s="12" t="s">
        <v>504</v>
      </c>
      <c r="B70" s="10">
        <v>1</v>
      </c>
    </row>
    <row r="71" spans="1:2" x14ac:dyDescent="0.2">
      <c r="A71" s="12" t="s">
        <v>505</v>
      </c>
      <c r="B71" s="10">
        <v>4</v>
      </c>
    </row>
    <row r="72" spans="1:2" x14ac:dyDescent="0.2">
      <c r="A72" s="12" t="s">
        <v>502</v>
      </c>
      <c r="B72" s="10">
        <v>1</v>
      </c>
    </row>
    <row r="73" spans="1:2" x14ac:dyDescent="0.2">
      <c r="A73" s="12" t="s">
        <v>501</v>
      </c>
      <c r="B73" s="10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19" zoomScaleNormal="100" workbookViewId="0">
      <selection activeCell="H37" sqref="G37:H37"/>
    </sheetView>
  </sheetViews>
  <sheetFormatPr defaultRowHeight="11.25" x14ac:dyDescent="0.2"/>
  <cols>
    <col min="1" max="1" width="22" style="3" bestFit="1" customWidth="1"/>
    <col min="2" max="2" width="21.6640625" style="3" customWidth="1"/>
    <col min="3" max="3" width="25" style="3" bestFit="1" customWidth="1"/>
    <col min="4" max="6" width="21.6640625" style="3" customWidth="1"/>
    <col min="7" max="7" width="22" style="3" bestFit="1" customWidth="1"/>
    <col min="8" max="8" width="24.83203125" style="3" customWidth="1"/>
    <col min="9" max="9" width="9.33203125" style="3"/>
  </cols>
  <sheetData>
    <row r="1" spans="1:9" x14ac:dyDescent="0.2">
      <c r="A1" s="21" t="s">
        <v>497</v>
      </c>
      <c r="B1" s="3" t="s">
        <v>389</v>
      </c>
      <c r="C1" s="19" t="s">
        <v>493</v>
      </c>
      <c r="D1" s="19" t="s">
        <v>420</v>
      </c>
      <c r="E1" s="19" t="s">
        <v>419</v>
      </c>
      <c r="F1" s="19" t="s">
        <v>421</v>
      </c>
      <c r="G1" s="19" t="s">
        <v>336</v>
      </c>
      <c r="H1" s="19" t="s">
        <v>335</v>
      </c>
      <c r="I1" s="19" t="s">
        <v>417</v>
      </c>
    </row>
    <row r="2" spans="1:9" x14ac:dyDescent="0.2">
      <c r="A2" s="3" t="s">
        <v>40</v>
      </c>
      <c r="B2" s="18">
        <v>1</v>
      </c>
      <c r="C2" s="20" t="s">
        <v>40</v>
      </c>
      <c r="D2" s="20">
        <v>1</v>
      </c>
      <c r="E2" s="20">
        <f>5*D2</f>
        <v>5</v>
      </c>
      <c r="F2" s="20">
        <f>IF(I2=1,E2+5,E2+1)</f>
        <v>6</v>
      </c>
      <c r="G2" s="9" t="s">
        <v>390</v>
      </c>
      <c r="H2" s="9" t="s">
        <v>391</v>
      </c>
      <c r="I2" s="9">
        <v>0</v>
      </c>
    </row>
    <row r="3" spans="1:9" x14ac:dyDescent="0.2">
      <c r="A3" s="3" t="s">
        <v>354</v>
      </c>
      <c r="B3" s="18">
        <v>2</v>
      </c>
      <c r="C3" s="20" t="s">
        <v>354</v>
      </c>
      <c r="D3" s="20">
        <v>2</v>
      </c>
      <c r="E3" s="20">
        <f t="shared" ref="E3:E5" si="0">5*D3</f>
        <v>10</v>
      </c>
      <c r="F3" s="20">
        <f t="shared" ref="F3:F5" si="1">IF(I3=1,E3+5,E3+1)</f>
        <v>15</v>
      </c>
      <c r="G3" s="9" t="s">
        <v>509</v>
      </c>
      <c r="H3" s="9" t="s">
        <v>422</v>
      </c>
      <c r="I3" s="9">
        <v>1</v>
      </c>
    </row>
    <row r="4" spans="1:9" x14ac:dyDescent="0.2">
      <c r="A4" s="3" t="s">
        <v>355</v>
      </c>
      <c r="B4" s="18">
        <v>17</v>
      </c>
      <c r="C4" s="20" t="s">
        <v>355</v>
      </c>
      <c r="D4" s="20">
        <v>17</v>
      </c>
      <c r="E4" s="20">
        <f t="shared" si="0"/>
        <v>85</v>
      </c>
      <c r="F4" s="20">
        <f t="shared" si="1"/>
        <v>90</v>
      </c>
      <c r="G4" s="9" t="s">
        <v>435</v>
      </c>
      <c r="H4" s="9" t="s">
        <v>434</v>
      </c>
      <c r="I4" s="9">
        <v>1</v>
      </c>
    </row>
    <row r="5" spans="1:9" x14ac:dyDescent="0.2">
      <c r="A5" s="3" t="s">
        <v>267</v>
      </c>
      <c r="B5" s="18">
        <v>4</v>
      </c>
      <c r="C5" s="20" t="s">
        <v>267</v>
      </c>
      <c r="D5" s="20">
        <v>4</v>
      </c>
      <c r="E5" s="20">
        <f t="shared" si="0"/>
        <v>20</v>
      </c>
      <c r="F5" s="20">
        <f t="shared" si="1"/>
        <v>25</v>
      </c>
      <c r="G5" s="9" t="s">
        <v>510</v>
      </c>
      <c r="H5" s="9" t="s">
        <v>436</v>
      </c>
      <c r="I5" s="9">
        <v>1</v>
      </c>
    </row>
    <row r="6" spans="1:9" x14ac:dyDescent="0.2">
      <c r="A6" s="3" t="s">
        <v>356</v>
      </c>
      <c r="B6" s="18">
        <v>1</v>
      </c>
      <c r="C6" s="20" t="s">
        <v>356</v>
      </c>
      <c r="D6" s="20">
        <v>1</v>
      </c>
      <c r="E6" s="20">
        <f t="shared" ref="E6:E12" si="2">5*D6</f>
        <v>5</v>
      </c>
      <c r="F6" s="20">
        <f t="shared" ref="F6:F12" si="3">IF(I6=1,E6+5,E6+1)</f>
        <v>10</v>
      </c>
      <c r="G6" s="13" t="s">
        <v>433</v>
      </c>
      <c r="H6" s="13" t="s">
        <v>432</v>
      </c>
      <c r="I6" s="13">
        <v>1</v>
      </c>
    </row>
    <row r="7" spans="1:9" x14ac:dyDescent="0.2">
      <c r="A7" s="3" t="s">
        <v>357</v>
      </c>
      <c r="B7" s="18">
        <v>1</v>
      </c>
      <c r="C7" s="20" t="s">
        <v>357</v>
      </c>
      <c r="D7" s="20">
        <v>1</v>
      </c>
      <c r="E7" s="20">
        <f t="shared" si="2"/>
        <v>5</v>
      </c>
      <c r="F7" s="20">
        <f t="shared" si="3"/>
        <v>10</v>
      </c>
      <c r="G7" s="13" t="s">
        <v>333</v>
      </c>
      <c r="H7" s="13" t="s">
        <v>334</v>
      </c>
      <c r="I7" s="13">
        <v>1</v>
      </c>
    </row>
    <row r="8" spans="1:9" x14ac:dyDescent="0.2">
      <c r="A8" s="3" t="s">
        <v>358</v>
      </c>
      <c r="B8" s="18">
        <v>1</v>
      </c>
      <c r="C8" s="20" t="s">
        <v>358</v>
      </c>
      <c r="D8" s="20">
        <v>1</v>
      </c>
      <c r="E8" s="20">
        <f t="shared" si="2"/>
        <v>5</v>
      </c>
      <c r="F8" s="20">
        <f t="shared" si="3"/>
        <v>10</v>
      </c>
      <c r="G8" s="13" t="s">
        <v>528</v>
      </c>
      <c r="H8" s="13" t="s">
        <v>527</v>
      </c>
      <c r="I8" s="13">
        <v>1</v>
      </c>
    </row>
    <row r="9" spans="1:9" x14ac:dyDescent="0.2">
      <c r="A9" s="3" t="s">
        <v>359</v>
      </c>
      <c r="B9" s="18">
        <v>2</v>
      </c>
      <c r="C9" s="20" t="s">
        <v>359</v>
      </c>
      <c r="D9" s="20">
        <v>2</v>
      </c>
      <c r="E9" s="20">
        <f t="shared" si="2"/>
        <v>10</v>
      </c>
      <c r="F9" s="20">
        <f t="shared" si="3"/>
        <v>15</v>
      </c>
      <c r="G9" s="13" t="s">
        <v>424</v>
      </c>
      <c r="H9" s="13" t="s">
        <v>423</v>
      </c>
      <c r="I9" s="13">
        <v>1</v>
      </c>
    </row>
    <row r="10" spans="1:9" x14ac:dyDescent="0.2">
      <c r="A10" s="3" t="s">
        <v>360</v>
      </c>
      <c r="B10" s="18">
        <v>2</v>
      </c>
      <c r="C10" s="20" t="s">
        <v>360</v>
      </c>
      <c r="D10" s="20">
        <v>2</v>
      </c>
      <c r="E10" s="20">
        <f t="shared" si="2"/>
        <v>10</v>
      </c>
      <c r="F10" s="20">
        <f t="shared" si="3"/>
        <v>15</v>
      </c>
      <c r="G10" s="13" t="s">
        <v>426</v>
      </c>
      <c r="H10" s="13" t="s">
        <v>425</v>
      </c>
      <c r="I10" s="13">
        <v>1</v>
      </c>
    </row>
    <row r="11" spans="1:9" x14ac:dyDescent="0.2">
      <c r="A11" s="3" t="s">
        <v>361</v>
      </c>
      <c r="B11" s="18">
        <v>2</v>
      </c>
      <c r="C11" s="20" t="s">
        <v>361</v>
      </c>
      <c r="D11" s="20">
        <v>2</v>
      </c>
      <c r="E11" s="20">
        <f t="shared" si="2"/>
        <v>10</v>
      </c>
      <c r="F11" s="20">
        <f t="shared" si="3"/>
        <v>15</v>
      </c>
      <c r="G11" s="13" t="s">
        <v>428</v>
      </c>
      <c r="H11" s="13" t="s">
        <v>427</v>
      </c>
      <c r="I11" s="13">
        <v>1</v>
      </c>
    </row>
    <row r="12" spans="1:9" x14ac:dyDescent="0.2">
      <c r="A12" s="3" t="s">
        <v>362</v>
      </c>
      <c r="B12" s="18">
        <v>1</v>
      </c>
      <c r="C12" s="20" t="s">
        <v>362</v>
      </c>
      <c r="D12" s="20">
        <v>1</v>
      </c>
      <c r="E12" s="20">
        <f t="shared" si="2"/>
        <v>5</v>
      </c>
      <c r="F12" s="20">
        <f t="shared" si="3"/>
        <v>10</v>
      </c>
      <c r="G12" s="13" t="s">
        <v>511</v>
      </c>
      <c r="H12" s="13" t="s">
        <v>429</v>
      </c>
      <c r="I12" s="13">
        <v>1</v>
      </c>
    </row>
    <row r="13" spans="1:9" x14ac:dyDescent="0.2">
      <c r="A13" s="3" t="s">
        <v>363</v>
      </c>
      <c r="B13" s="18">
        <v>1</v>
      </c>
      <c r="C13" s="20" t="s">
        <v>363</v>
      </c>
      <c r="D13" s="20">
        <v>1</v>
      </c>
      <c r="E13" s="20">
        <f t="shared" ref="E13:E52" si="4">5*D13</f>
        <v>5</v>
      </c>
      <c r="F13" s="20">
        <f t="shared" ref="F13:F52" si="5">IF(I13=1,E13+5,E13+1)</f>
        <v>10</v>
      </c>
      <c r="G13" s="13" t="s">
        <v>512</v>
      </c>
      <c r="H13" s="13" t="s">
        <v>438</v>
      </c>
      <c r="I13" s="13">
        <v>1</v>
      </c>
    </row>
    <row r="14" spans="1:9" x14ac:dyDescent="0.2">
      <c r="A14" s="3" t="s">
        <v>364</v>
      </c>
      <c r="B14" s="18">
        <v>2</v>
      </c>
      <c r="C14" s="20" t="s">
        <v>364</v>
      </c>
      <c r="D14" s="20">
        <v>2</v>
      </c>
      <c r="E14" s="20">
        <f t="shared" si="4"/>
        <v>10</v>
      </c>
      <c r="F14" s="20">
        <f t="shared" si="5"/>
        <v>15</v>
      </c>
      <c r="G14" s="13" t="s">
        <v>440</v>
      </c>
      <c r="H14" s="13" t="s">
        <v>439</v>
      </c>
      <c r="I14" s="13">
        <v>1</v>
      </c>
    </row>
    <row r="15" spans="1:9" x14ac:dyDescent="0.2">
      <c r="A15" s="3" t="s">
        <v>365</v>
      </c>
      <c r="B15" s="18">
        <v>2</v>
      </c>
      <c r="C15" s="20" t="s">
        <v>365</v>
      </c>
      <c r="D15" s="20">
        <v>2</v>
      </c>
      <c r="E15" s="20">
        <f t="shared" si="4"/>
        <v>10</v>
      </c>
      <c r="F15" s="20">
        <f t="shared" si="5"/>
        <v>15</v>
      </c>
      <c r="G15" s="13" t="s">
        <v>442</v>
      </c>
      <c r="H15" s="13" t="s">
        <v>441</v>
      </c>
      <c r="I15" s="13">
        <v>1</v>
      </c>
    </row>
    <row r="16" spans="1:9" x14ac:dyDescent="0.2">
      <c r="A16" s="3" t="s">
        <v>366</v>
      </c>
      <c r="B16" s="18">
        <v>2</v>
      </c>
      <c r="C16" s="20" t="s">
        <v>366</v>
      </c>
      <c r="D16" s="20">
        <v>2</v>
      </c>
      <c r="E16" s="20">
        <f t="shared" si="4"/>
        <v>10</v>
      </c>
      <c r="F16" s="20">
        <f t="shared" si="5"/>
        <v>15</v>
      </c>
      <c r="G16" s="13" t="s">
        <v>330</v>
      </c>
      <c r="H16" s="13" t="s">
        <v>331</v>
      </c>
      <c r="I16" s="13">
        <v>1</v>
      </c>
    </row>
    <row r="17" spans="1:9" x14ac:dyDescent="0.2">
      <c r="A17" s="3" t="s">
        <v>367</v>
      </c>
      <c r="B17" s="18">
        <v>2</v>
      </c>
      <c r="C17" s="20" t="s">
        <v>367</v>
      </c>
      <c r="D17" s="20">
        <v>2</v>
      </c>
      <c r="E17" s="20">
        <f t="shared" si="4"/>
        <v>10</v>
      </c>
      <c r="F17" s="20">
        <f t="shared" si="5"/>
        <v>15</v>
      </c>
      <c r="G17" s="24" t="s">
        <v>495</v>
      </c>
      <c r="H17" s="24" t="s">
        <v>494</v>
      </c>
      <c r="I17" s="13">
        <v>1</v>
      </c>
    </row>
    <row r="18" spans="1:9" x14ac:dyDescent="0.2">
      <c r="A18" s="3" t="s">
        <v>368</v>
      </c>
      <c r="B18" s="18">
        <v>2</v>
      </c>
      <c r="C18" s="20" t="s">
        <v>368</v>
      </c>
      <c r="D18" s="20">
        <v>2</v>
      </c>
      <c r="E18" s="20">
        <f t="shared" si="4"/>
        <v>10</v>
      </c>
      <c r="F18" s="20">
        <f t="shared" si="5"/>
        <v>15</v>
      </c>
      <c r="G18" s="13" t="s">
        <v>431</v>
      </c>
      <c r="H18" s="13" t="s">
        <v>430</v>
      </c>
      <c r="I18" s="13">
        <v>1</v>
      </c>
    </row>
    <row r="19" spans="1:9" x14ac:dyDescent="0.2">
      <c r="A19" s="3" t="s">
        <v>369</v>
      </c>
      <c r="B19" s="18">
        <v>2</v>
      </c>
      <c r="C19" s="20" t="s">
        <v>369</v>
      </c>
      <c r="D19" s="20">
        <v>2</v>
      </c>
      <c r="E19" s="20">
        <f t="shared" si="4"/>
        <v>10</v>
      </c>
      <c r="F19" s="20">
        <f t="shared" si="5"/>
        <v>15</v>
      </c>
      <c r="G19" s="13" t="s">
        <v>444</v>
      </c>
      <c r="H19" s="13" t="s">
        <v>443</v>
      </c>
      <c r="I19" s="13">
        <v>1</v>
      </c>
    </row>
    <row r="20" spans="1:9" x14ac:dyDescent="0.2">
      <c r="A20" s="3" t="s">
        <v>343</v>
      </c>
      <c r="B20" s="18">
        <v>2</v>
      </c>
      <c r="C20" s="20" t="s">
        <v>343</v>
      </c>
      <c r="D20" s="20">
        <v>2</v>
      </c>
      <c r="E20" s="20">
        <f t="shared" si="4"/>
        <v>10</v>
      </c>
      <c r="F20" s="20">
        <f t="shared" si="5"/>
        <v>11</v>
      </c>
      <c r="G20" s="13" t="s">
        <v>392</v>
      </c>
      <c r="H20" s="13" t="s">
        <v>393</v>
      </c>
      <c r="I20" s="13">
        <v>0</v>
      </c>
    </row>
    <row r="21" spans="1:9" x14ac:dyDescent="0.2">
      <c r="A21" s="3" t="s">
        <v>342</v>
      </c>
      <c r="B21" s="18">
        <v>2</v>
      </c>
      <c r="C21" s="20" t="s">
        <v>342</v>
      </c>
      <c r="D21" s="20">
        <v>2</v>
      </c>
      <c r="E21" s="20">
        <f t="shared" si="4"/>
        <v>10</v>
      </c>
      <c r="F21" s="20">
        <f t="shared" si="5"/>
        <v>11</v>
      </c>
      <c r="G21" s="13" t="s">
        <v>409</v>
      </c>
      <c r="H21" s="13" t="s">
        <v>410</v>
      </c>
      <c r="I21" s="13">
        <v>0</v>
      </c>
    </row>
    <row r="22" spans="1:9" x14ac:dyDescent="0.2">
      <c r="A22" s="3" t="s">
        <v>205</v>
      </c>
      <c r="B22" s="18">
        <v>1</v>
      </c>
      <c r="C22" s="20" t="s">
        <v>205</v>
      </c>
      <c r="D22" s="20">
        <v>1</v>
      </c>
      <c r="E22" s="20">
        <f t="shared" si="4"/>
        <v>5</v>
      </c>
      <c r="F22" s="20">
        <f t="shared" si="5"/>
        <v>6</v>
      </c>
      <c r="G22" s="13" t="s">
        <v>394</v>
      </c>
      <c r="H22" s="13" t="s">
        <v>395</v>
      </c>
      <c r="I22" s="13">
        <v>0</v>
      </c>
    </row>
    <row r="23" spans="1:9" x14ac:dyDescent="0.2">
      <c r="A23" s="3" t="s">
        <v>199</v>
      </c>
      <c r="B23" s="18">
        <v>1</v>
      </c>
      <c r="C23" s="20" t="s">
        <v>199</v>
      </c>
      <c r="D23" s="20">
        <v>1</v>
      </c>
      <c r="E23" s="20">
        <f t="shared" si="4"/>
        <v>5</v>
      </c>
      <c r="F23" s="20">
        <f t="shared" si="5"/>
        <v>6</v>
      </c>
      <c r="G23" s="13" t="s">
        <v>396</v>
      </c>
      <c r="H23" s="13" t="s">
        <v>397</v>
      </c>
      <c r="I23" s="13">
        <v>0</v>
      </c>
    </row>
    <row r="24" spans="1:9" x14ac:dyDescent="0.2">
      <c r="A24" s="3" t="s">
        <v>217</v>
      </c>
      <c r="B24" s="18">
        <v>1</v>
      </c>
      <c r="C24" s="20" t="s">
        <v>217</v>
      </c>
      <c r="D24" s="20">
        <v>1</v>
      </c>
      <c r="E24" s="20">
        <f t="shared" si="4"/>
        <v>5</v>
      </c>
      <c r="F24" s="20">
        <f t="shared" si="5"/>
        <v>6</v>
      </c>
      <c r="G24" s="13" t="s">
        <v>0</v>
      </c>
      <c r="H24" s="13" t="s">
        <v>0</v>
      </c>
      <c r="I24" s="13">
        <v>0</v>
      </c>
    </row>
    <row r="25" spans="1:9" x14ac:dyDescent="0.2">
      <c r="A25" s="3" t="s">
        <v>351</v>
      </c>
      <c r="B25" s="18">
        <v>1</v>
      </c>
      <c r="C25" s="20" t="s">
        <v>351</v>
      </c>
      <c r="D25" s="20">
        <v>1</v>
      </c>
      <c r="E25" s="20">
        <f t="shared" si="4"/>
        <v>5</v>
      </c>
      <c r="F25" s="20">
        <f t="shared" si="5"/>
        <v>6</v>
      </c>
      <c r="G25" s="13" t="s">
        <v>403</v>
      </c>
      <c r="H25" s="13" t="s">
        <v>11</v>
      </c>
      <c r="I25" s="13">
        <v>0</v>
      </c>
    </row>
    <row r="26" spans="1:9" x14ac:dyDescent="0.2">
      <c r="A26" s="3" t="s">
        <v>352</v>
      </c>
      <c r="B26" s="18">
        <v>1</v>
      </c>
      <c r="C26" s="20" t="s">
        <v>352</v>
      </c>
      <c r="D26" s="20">
        <v>1</v>
      </c>
      <c r="E26" s="20">
        <f t="shared" si="4"/>
        <v>5</v>
      </c>
      <c r="F26" s="20">
        <f t="shared" si="5"/>
        <v>6</v>
      </c>
      <c r="G26" s="13" t="s">
        <v>402</v>
      </c>
      <c r="H26" s="13" t="s">
        <v>20</v>
      </c>
      <c r="I26" s="13">
        <v>0</v>
      </c>
    </row>
    <row r="27" spans="1:9" x14ac:dyDescent="0.2">
      <c r="A27" s="3" t="s">
        <v>13</v>
      </c>
      <c r="B27" s="18">
        <v>1</v>
      </c>
      <c r="C27" s="20" t="s">
        <v>13</v>
      </c>
      <c r="D27" s="20">
        <v>1</v>
      </c>
      <c r="E27" s="20">
        <f t="shared" si="4"/>
        <v>5</v>
      </c>
      <c r="F27" s="20">
        <f t="shared" si="5"/>
        <v>6</v>
      </c>
      <c r="G27" s="13" t="s">
        <v>398</v>
      </c>
      <c r="H27" s="13" t="s">
        <v>399</v>
      </c>
      <c r="I27" s="13">
        <v>0</v>
      </c>
    </row>
    <row r="28" spans="1:9" x14ac:dyDescent="0.2">
      <c r="A28" s="3" t="s">
        <v>350</v>
      </c>
      <c r="B28" s="18">
        <v>1</v>
      </c>
      <c r="C28" s="20" t="s">
        <v>350</v>
      </c>
      <c r="D28" s="20">
        <v>1</v>
      </c>
      <c r="E28" s="20">
        <f t="shared" si="4"/>
        <v>5</v>
      </c>
      <c r="F28" s="20">
        <f t="shared" si="5"/>
        <v>6</v>
      </c>
      <c r="G28" s="13" t="s">
        <v>0</v>
      </c>
      <c r="H28" s="13" t="s">
        <v>0</v>
      </c>
      <c r="I28" s="13">
        <v>0</v>
      </c>
    </row>
    <row r="29" spans="1:9" x14ac:dyDescent="0.2">
      <c r="A29" s="3" t="s">
        <v>341</v>
      </c>
      <c r="B29" s="18">
        <v>2</v>
      </c>
      <c r="C29" s="20" t="s">
        <v>341</v>
      </c>
      <c r="D29" s="20">
        <v>2</v>
      </c>
      <c r="E29" s="20">
        <f t="shared" si="4"/>
        <v>10</v>
      </c>
      <c r="F29" s="20">
        <f t="shared" si="5"/>
        <v>11</v>
      </c>
      <c r="G29" s="13" t="s">
        <v>411</v>
      </c>
      <c r="H29" s="13" t="s">
        <v>412</v>
      </c>
      <c r="I29" s="13">
        <v>0</v>
      </c>
    </row>
    <row r="30" spans="1:9" x14ac:dyDescent="0.2">
      <c r="A30" s="3" t="s">
        <v>174</v>
      </c>
      <c r="B30" s="18">
        <v>2</v>
      </c>
      <c r="C30" s="20" t="s">
        <v>174</v>
      </c>
      <c r="D30" s="20">
        <v>2</v>
      </c>
      <c r="E30" s="20">
        <f t="shared" si="4"/>
        <v>10</v>
      </c>
      <c r="F30" s="20">
        <f t="shared" si="5"/>
        <v>15</v>
      </c>
      <c r="G30" s="13" t="s">
        <v>413</v>
      </c>
      <c r="H30" s="13" t="s">
        <v>414</v>
      </c>
      <c r="I30" s="13">
        <v>1</v>
      </c>
    </row>
    <row r="31" spans="1:9" x14ac:dyDescent="0.2">
      <c r="A31" s="3" t="s">
        <v>180</v>
      </c>
      <c r="B31" s="18">
        <v>2</v>
      </c>
      <c r="C31" s="20" t="s">
        <v>180</v>
      </c>
      <c r="D31" s="20">
        <v>2</v>
      </c>
      <c r="E31" s="20">
        <f t="shared" si="4"/>
        <v>10</v>
      </c>
      <c r="F31" s="20">
        <f t="shared" si="5"/>
        <v>15</v>
      </c>
      <c r="G31" s="13" t="s">
        <v>415</v>
      </c>
      <c r="H31" s="13" t="s">
        <v>416</v>
      </c>
      <c r="I31" s="13">
        <v>1</v>
      </c>
    </row>
    <row r="32" spans="1:9" x14ac:dyDescent="0.2">
      <c r="A32" s="3" t="s">
        <v>346</v>
      </c>
      <c r="B32" s="18">
        <v>1</v>
      </c>
      <c r="C32" s="20" t="s">
        <v>346</v>
      </c>
      <c r="D32" s="20">
        <v>1</v>
      </c>
      <c r="E32" s="20">
        <f t="shared" si="4"/>
        <v>5</v>
      </c>
      <c r="F32" s="20">
        <f t="shared" si="5"/>
        <v>6</v>
      </c>
      <c r="G32" s="13" t="s">
        <v>404</v>
      </c>
      <c r="H32" s="13" t="s">
        <v>170</v>
      </c>
      <c r="I32" s="13">
        <v>0</v>
      </c>
    </row>
    <row r="33" spans="1:9" x14ac:dyDescent="0.2">
      <c r="A33" s="3" t="s">
        <v>353</v>
      </c>
      <c r="B33" s="18">
        <v>2</v>
      </c>
      <c r="C33" s="20" t="s">
        <v>353</v>
      </c>
      <c r="D33" s="20">
        <v>2</v>
      </c>
      <c r="E33" s="20">
        <f t="shared" si="4"/>
        <v>10</v>
      </c>
      <c r="F33" s="20">
        <f t="shared" si="5"/>
        <v>11</v>
      </c>
      <c r="G33" s="13" t="s">
        <v>0</v>
      </c>
      <c r="H33" s="13" t="s">
        <v>0</v>
      </c>
      <c r="I33" s="13">
        <v>0</v>
      </c>
    </row>
    <row r="34" spans="1:9" x14ac:dyDescent="0.2">
      <c r="A34" s="3" t="s">
        <v>349</v>
      </c>
      <c r="B34" s="18">
        <v>1</v>
      </c>
      <c r="C34" s="20" t="s">
        <v>349</v>
      </c>
      <c r="D34" s="20">
        <v>1</v>
      </c>
      <c r="E34" s="20">
        <f t="shared" si="4"/>
        <v>5</v>
      </c>
      <c r="F34" s="20">
        <f t="shared" si="5"/>
        <v>6</v>
      </c>
      <c r="G34" s="13" t="s">
        <v>0</v>
      </c>
      <c r="H34" s="13" t="s">
        <v>0</v>
      </c>
      <c r="I34" s="13">
        <v>0</v>
      </c>
    </row>
    <row r="35" spans="1:9" x14ac:dyDescent="0.2">
      <c r="A35" s="3" t="s">
        <v>347</v>
      </c>
      <c r="B35" s="18">
        <v>5</v>
      </c>
      <c r="C35" s="20" t="s">
        <v>347</v>
      </c>
      <c r="D35" s="20">
        <v>5</v>
      </c>
      <c r="E35" s="20">
        <f t="shared" si="4"/>
        <v>25</v>
      </c>
      <c r="F35" s="20">
        <f t="shared" si="5"/>
        <v>26</v>
      </c>
      <c r="G35" s="13" t="s">
        <v>405</v>
      </c>
      <c r="H35" s="13" t="s">
        <v>406</v>
      </c>
      <c r="I35" s="13">
        <v>0</v>
      </c>
    </row>
    <row r="36" spans="1:9" x14ac:dyDescent="0.2">
      <c r="A36" s="3" t="s">
        <v>348</v>
      </c>
      <c r="B36" s="18">
        <v>1</v>
      </c>
      <c r="C36" s="20" t="s">
        <v>348</v>
      </c>
      <c r="D36" s="20">
        <v>1</v>
      </c>
      <c r="E36" s="20">
        <f t="shared" si="4"/>
        <v>5</v>
      </c>
      <c r="F36" s="20">
        <f t="shared" si="5"/>
        <v>6</v>
      </c>
      <c r="G36" s="13" t="s">
        <v>407</v>
      </c>
      <c r="H36" s="13" t="s">
        <v>408</v>
      </c>
      <c r="I36" s="13">
        <v>0</v>
      </c>
    </row>
    <row r="37" spans="1:9" x14ac:dyDescent="0.2">
      <c r="A37" s="3" t="s">
        <v>162</v>
      </c>
      <c r="B37" s="18">
        <v>1</v>
      </c>
      <c r="C37" s="20" t="s">
        <v>162</v>
      </c>
      <c r="D37" s="20">
        <v>1</v>
      </c>
      <c r="E37" s="20">
        <f t="shared" si="4"/>
        <v>5</v>
      </c>
      <c r="F37" s="20">
        <f t="shared" si="5"/>
        <v>6</v>
      </c>
      <c r="G37" s="13" t="s">
        <v>530</v>
      </c>
      <c r="H37" s="13" t="s">
        <v>529</v>
      </c>
      <c r="I37" s="13">
        <v>0</v>
      </c>
    </row>
    <row r="38" spans="1:9" x14ac:dyDescent="0.2">
      <c r="A38" s="3" t="s">
        <v>370</v>
      </c>
      <c r="B38" s="18">
        <v>2</v>
      </c>
      <c r="C38" s="20" t="s">
        <v>370</v>
      </c>
      <c r="D38" s="20">
        <v>2</v>
      </c>
      <c r="E38" s="20">
        <f t="shared" si="4"/>
        <v>10</v>
      </c>
      <c r="F38" s="20">
        <f t="shared" si="5"/>
        <v>15</v>
      </c>
      <c r="G38" s="13" t="s">
        <v>445</v>
      </c>
      <c r="H38" s="13" t="s">
        <v>446</v>
      </c>
      <c r="I38" s="13">
        <v>1</v>
      </c>
    </row>
    <row r="39" spans="1:9" x14ac:dyDescent="0.2">
      <c r="A39" s="3" t="s">
        <v>371</v>
      </c>
      <c r="B39" s="18">
        <v>1</v>
      </c>
      <c r="C39" s="20" t="s">
        <v>371</v>
      </c>
      <c r="D39" s="20">
        <v>1</v>
      </c>
      <c r="E39" s="20">
        <f t="shared" si="4"/>
        <v>5</v>
      </c>
      <c r="F39" s="20">
        <f t="shared" si="5"/>
        <v>10</v>
      </c>
      <c r="G39" s="13" t="s">
        <v>513</v>
      </c>
      <c r="H39" s="13" t="s">
        <v>477</v>
      </c>
      <c r="I39" s="13">
        <v>1</v>
      </c>
    </row>
    <row r="40" spans="1:9" x14ac:dyDescent="0.2">
      <c r="A40" s="3" t="s">
        <v>372</v>
      </c>
      <c r="B40" s="18">
        <v>2</v>
      </c>
      <c r="C40" s="20" t="s">
        <v>372</v>
      </c>
      <c r="D40" s="20">
        <v>2</v>
      </c>
      <c r="E40" s="20">
        <f t="shared" si="4"/>
        <v>10</v>
      </c>
      <c r="F40" s="20">
        <f t="shared" si="5"/>
        <v>15</v>
      </c>
      <c r="G40" s="13" t="s">
        <v>479</v>
      </c>
      <c r="H40" s="13" t="s">
        <v>478</v>
      </c>
      <c r="I40" s="13">
        <v>1</v>
      </c>
    </row>
    <row r="41" spans="1:9" x14ac:dyDescent="0.2">
      <c r="A41" s="3" t="s">
        <v>93</v>
      </c>
      <c r="B41" s="18">
        <v>4</v>
      </c>
      <c r="C41" s="20" t="s">
        <v>93</v>
      </c>
      <c r="D41" s="20">
        <v>4</v>
      </c>
      <c r="E41" s="20">
        <f t="shared" si="4"/>
        <v>20</v>
      </c>
      <c r="F41" s="20">
        <f t="shared" si="5"/>
        <v>25</v>
      </c>
      <c r="G41" s="13" t="s">
        <v>514</v>
      </c>
      <c r="H41" s="13" t="s">
        <v>447</v>
      </c>
      <c r="I41" s="13">
        <v>1</v>
      </c>
    </row>
    <row r="42" spans="1:9" x14ac:dyDescent="0.2">
      <c r="A42" s="3" t="s">
        <v>373</v>
      </c>
      <c r="B42" s="18">
        <v>3</v>
      </c>
      <c r="C42" s="20" t="s">
        <v>373</v>
      </c>
      <c r="D42" s="20">
        <v>3</v>
      </c>
      <c r="E42" s="20">
        <f t="shared" si="4"/>
        <v>15</v>
      </c>
      <c r="F42" s="20">
        <f t="shared" si="5"/>
        <v>20</v>
      </c>
      <c r="G42" s="13" t="s">
        <v>523</v>
      </c>
      <c r="H42" s="13" t="s">
        <v>480</v>
      </c>
      <c r="I42" s="13">
        <v>1</v>
      </c>
    </row>
    <row r="43" spans="1:9" x14ac:dyDescent="0.2">
      <c r="A43" s="3" t="s">
        <v>91</v>
      </c>
      <c r="B43" s="18">
        <v>3</v>
      </c>
      <c r="C43" s="20" t="s">
        <v>91</v>
      </c>
      <c r="D43" s="20">
        <v>3</v>
      </c>
      <c r="E43" s="20">
        <f t="shared" si="4"/>
        <v>15</v>
      </c>
      <c r="F43" s="20">
        <f t="shared" si="5"/>
        <v>20</v>
      </c>
      <c r="G43" s="13" t="s">
        <v>476</v>
      </c>
      <c r="H43" s="13" t="s">
        <v>475</v>
      </c>
      <c r="I43" s="13">
        <v>1</v>
      </c>
    </row>
    <row r="44" spans="1:9" x14ac:dyDescent="0.2">
      <c r="A44" s="3" t="s">
        <v>374</v>
      </c>
      <c r="B44" s="18">
        <v>1</v>
      </c>
      <c r="C44" s="20" t="s">
        <v>374</v>
      </c>
      <c r="D44" s="20">
        <v>1</v>
      </c>
      <c r="E44" s="20">
        <f t="shared" si="4"/>
        <v>5</v>
      </c>
      <c r="F44" s="20">
        <f t="shared" si="5"/>
        <v>10</v>
      </c>
      <c r="G44" s="13" t="s">
        <v>482</v>
      </c>
      <c r="H44" s="13" t="s">
        <v>481</v>
      </c>
      <c r="I44" s="13">
        <v>1</v>
      </c>
    </row>
    <row r="45" spans="1:9" x14ac:dyDescent="0.2">
      <c r="A45" s="3" t="s">
        <v>375</v>
      </c>
      <c r="B45" s="18">
        <v>2</v>
      </c>
      <c r="C45" s="20" t="s">
        <v>375</v>
      </c>
      <c r="D45" s="20">
        <v>2</v>
      </c>
      <c r="E45" s="20">
        <f t="shared" si="4"/>
        <v>10</v>
      </c>
      <c r="F45" s="20">
        <f t="shared" si="5"/>
        <v>15</v>
      </c>
      <c r="G45" s="13" t="s">
        <v>522</v>
      </c>
      <c r="H45" s="13" t="s">
        <v>448</v>
      </c>
      <c r="I45" s="13">
        <v>1</v>
      </c>
    </row>
    <row r="46" spans="1:9" x14ac:dyDescent="0.2">
      <c r="A46" s="3" t="s">
        <v>53</v>
      </c>
      <c r="B46" s="18">
        <v>7</v>
      </c>
      <c r="C46" s="20" t="s">
        <v>53</v>
      </c>
      <c r="D46" s="20">
        <v>7</v>
      </c>
      <c r="E46" s="20">
        <f t="shared" si="4"/>
        <v>35</v>
      </c>
      <c r="F46" s="20">
        <f t="shared" si="5"/>
        <v>40</v>
      </c>
      <c r="G46" s="13" t="s">
        <v>449</v>
      </c>
      <c r="H46" s="13" t="s">
        <v>450</v>
      </c>
      <c r="I46" s="13">
        <v>1</v>
      </c>
    </row>
    <row r="47" spans="1:9" x14ac:dyDescent="0.2">
      <c r="A47" s="3" t="s">
        <v>376</v>
      </c>
      <c r="B47" s="18">
        <v>1</v>
      </c>
      <c r="C47" s="20" t="s">
        <v>376</v>
      </c>
      <c r="D47" s="20">
        <v>1</v>
      </c>
      <c r="E47" s="20">
        <f t="shared" si="4"/>
        <v>5</v>
      </c>
      <c r="F47" s="20">
        <f t="shared" si="5"/>
        <v>10</v>
      </c>
      <c r="G47" s="13" t="s">
        <v>484</v>
      </c>
      <c r="H47" s="13" t="s">
        <v>483</v>
      </c>
      <c r="I47" s="13">
        <v>1</v>
      </c>
    </row>
    <row r="48" spans="1:9" x14ac:dyDescent="0.2">
      <c r="A48" s="3" t="s">
        <v>44</v>
      </c>
      <c r="B48" s="18">
        <v>1</v>
      </c>
      <c r="C48" s="20" t="s">
        <v>44</v>
      </c>
      <c r="D48" s="20">
        <v>1</v>
      </c>
      <c r="E48" s="20">
        <f t="shared" si="4"/>
        <v>5</v>
      </c>
      <c r="F48" s="20">
        <f t="shared" si="5"/>
        <v>10</v>
      </c>
      <c r="G48" s="13" t="s">
        <v>451</v>
      </c>
      <c r="H48" s="13" t="s">
        <v>452</v>
      </c>
      <c r="I48" s="13">
        <v>1</v>
      </c>
    </row>
    <row r="49" spans="1:9" x14ac:dyDescent="0.2">
      <c r="A49" s="3" t="s">
        <v>377</v>
      </c>
      <c r="B49" s="18">
        <v>1</v>
      </c>
      <c r="C49" s="20" t="s">
        <v>377</v>
      </c>
      <c r="D49" s="20">
        <v>1</v>
      </c>
      <c r="E49" s="20">
        <f t="shared" si="4"/>
        <v>5</v>
      </c>
      <c r="F49" s="20">
        <f t="shared" si="5"/>
        <v>10</v>
      </c>
      <c r="G49" s="13" t="s">
        <v>486</v>
      </c>
      <c r="H49" s="13" t="s">
        <v>485</v>
      </c>
      <c r="I49" s="13">
        <v>1</v>
      </c>
    </row>
    <row r="50" spans="1:9" x14ac:dyDescent="0.2">
      <c r="A50" s="3" t="s">
        <v>81</v>
      </c>
      <c r="B50" s="18">
        <v>6</v>
      </c>
      <c r="C50" s="20" t="s">
        <v>81</v>
      </c>
      <c r="D50" s="20">
        <v>6</v>
      </c>
      <c r="E50" s="20">
        <f t="shared" si="4"/>
        <v>30</v>
      </c>
      <c r="F50" s="20">
        <f t="shared" si="5"/>
        <v>35</v>
      </c>
      <c r="G50" s="13" t="s">
        <v>521</v>
      </c>
      <c r="H50" s="13" t="s">
        <v>453</v>
      </c>
      <c r="I50" s="13">
        <v>1</v>
      </c>
    </row>
    <row r="51" spans="1:9" x14ac:dyDescent="0.2">
      <c r="A51" s="3" t="s">
        <v>378</v>
      </c>
      <c r="B51" s="18">
        <v>1</v>
      </c>
      <c r="C51" s="20" t="s">
        <v>378</v>
      </c>
      <c r="D51" s="20">
        <v>1</v>
      </c>
      <c r="E51" s="20">
        <f t="shared" si="4"/>
        <v>5</v>
      </c>
      <c r="F51" s="20">
        <f t="shared" si="5"/>
        <v>10</v>
      </c>
      <c r="G51" s="13" t="s">
        <v>520</v>
      </c>
      <c r="H51" s="13" t="s">
        <v>454</v>
      </c>
      <c r="I51" s="13">
        <v>1</v>
      </c>
    </row>
    <row r="52" spans="1:9" x14ac:dyDescent="0.2">
      <c r="A52" s="3" t="s">
        <v>379</v>
      </c>
      <c r="B52" s="18">
        <v>2</v>
      </c>
      <c r="C52" s="20" t="s">
        <v>379</v>
      </c>
      <c r="D52" s="20">
        <v>2</v>
      </c>
      <c r="E52" s="20">
        <f t="shared" si="4"/>
        <v>10</v>
      </c>
      <c r="F52" s="20">
        <f t="shared" si="5"/>
        <v>15</v>
      </c>
      <c r="G52" s="13" t="s">
        <v>456</v>
      </c>
      <c r="H52" s="13" t="s">
        <v>455</v>
      </c>
      <c r="I52" s="13">
        <v>1</v>
      </c>
    </row>
    <row r="53" spans="1:9" x14ac:dyDescent="0.2">
      <c r="A53" s="3" t="s">
        <v>380</v>
      </c>
      <c r="B53" s="18">
        <v>4</v>
      </c>
      <c r="C53" s="20" t="s">
        <v>380</v>
      </c>
      <c r="D53" s="20">
        <v>4</v>
      </c>
      <c r="E53" s="20">
        <f t="shared" ref="E53:E63" si="6">5*D53</f>
        <v>20</v>
      </c>
      <c r="F53" s="20">
        <f t="shared" ref="F53:F63" si="7">IF(I53=1,E53+5,E53+1)</f>
        <v>25</v>
      </c>
      <c r="G53" s="13" t="s">
        <v>474</v>
      </c>
      <c r="H53" s="13" t="s">
        <v>473</v>
      </c>
      <c r="I53" s="13">
        <v>1</v>
      </c>
    </row>
    <row r="54" spans="1:9" x14ac:dyDescent="0.2">
      <c r="A54" s="3" t="s">
        <v>381</v>
      </c>
      <c r="B54" s="18">
        <v>2</v>
      </c>
      <c r="C54" s="20" t="s">
        <v>381</v>
      </c>
      <c r="D54" s="20">
        <v>2</v>
      </c>
      <c r="E54" s="20">
        <f t="shared" si="6"/>
        <v>10</v>
      </c>
      <c r="F54" s="20">
        <f t="shared" si="7"/>
        <v>15</v>
      </c>
      <c r="G54" s="13" t="s">
        <v>488</v>
      </c>
      <c r="H54" s="13" t="s">
        <v>487</v>
      </c>
      <c r="I54" s="13">
        <v>1</v>
      </c>
    </row>
    <row r="55" spans="1:9" x14ac:dyDescent="0.2">
      <c r="A55" s="3" t="s">
        <v>382</v>
      </c>
      <c r="B55" s="18">
        <v>1</v>
      </c>
      <c r="C55" s="20" t="s">
        <v>382</v>
      </c>
      <c r="D55" s="20">
        <v>1</v>
      </c>
      <c r="E55" s="20">
        <f t="shared" si="6"/>
        <v>5</v>
      </c>
      <c r="F55" s="20">
        <f t="shared" si="7"/>
        <v>10</v>
      </c>
      <c r="G55" s="13" t="s">
        <v>519</v>
      </c>
      <c r="H55" s="13" t="s">
        <v>461</v>
      </c>
      <c r="I55" s="13">
        <v>1</v>
      </c>
    </row>
    <row r="56" spans="1:9" x14ac:dyDescent="0.2">
      <c r="A56" s="3" t="s">
        <v>137</v>
      </c>
      <c r="B56" s="18">
        <v>2</v>
      </c>
      <c r="C56" s="20" t="s">
        <v>137</v>
      </c>
      <c r="D56" s="20">
        <v>2</v>
      </c>
      <c r="E56" s="20">
        <f t="shared" si="6"/>
        <v>10</v>
      </c>
      <c r="F56" s="20">
        <f t="shared" si="7"/>
        <v>15</v>
      </c>
      <c r="G56" s="13" t="s">
        <v>463</v>
      </c>
      <c r="H56" s="13" t="s">
        <v>462</v>
      </c>
      <c r="I56" s="13">
        <v>1</v>
      </c>
    </row>
    <row r="57" spans="1:9" x14ac:dyDescent="0.2">
      <c r="A57" s="3" t="s">
        <v>383</v>
      </c>
      <c r="B57" s="18">
        <v>2</v>
      </c>
      <c r="C57" s="20" t="s">
        <v>383</v>
      </c>
      <c r="D57" s="20">
        <v>2</v>
      </c>
      <c r="E57" s="20">
        <f t="shared" si="6"/>
        <v>10</v>
      </c>
      <c r="F57" s="20">
        <f t="shared" si="7"/>
        <v>15</v>
      </c>
      <c r="G57" s="13" t="s">
        <v>465</v>
      </c>
      <c r="H57" s="13" t="s">
        <v>464</v>
      </c>
      <c r="I57" s="13">
        <v>1</v>
      </c>
    </row>
    <row r="58" spans="1:9" x14ac:dyDescent="0.2">
      <c r="A58" s="3" t="s">
        <v>384</v>
      </c>
      <c r="B58" s="18">
        <v>4</v>
      </c>
      <c r="C58" s="20" t="s">
        <v>384</v>
      </c>
      <c r="D58" s="20">
        <v>4</v>
      </c>
      <c r="E58" s="20">
        <f t="shared" si="6"/>
        <v>20</v>
      </c>
      <c r="F58" s="20">
        <f t="shared" si="7"/>
        <v>25</v>
      </c>
      <c r="G58" s="13" t="s">
        <v>467</v>
      </c>
      <c r="H58" s="13" t="s">
        <v>466</v>
      </c>
      <c r="I58" s="13">
        <v>1</v>
      </c>
    </row>
    <row r="59" spans="1:9" x14ac:dyDescent="0.2">
      <c r="A59" s="3" t="s">
        <v>385</v>
      </c>
      <c r="B59" s="18">
        <v>2</v>
      </c>
      <c r="C59" s="20" t="s">
        <v>385</v>
      </c>
      <c r="D59" s="20">
        <v>2</v>
      </c>
      <c r="E59" s="20">
        <f t="shared" si="6"/>
        <v>10</v>
      </c>
      <c r="F59" s="20">
        <f t="shared" si="7"/>
        <v>15</v>
      </c>
      <c r="G59" s="13" t="s">
        <v>518</v>
      </c>
      <c r="H59" s="13" t="s">
        <v>468</v>
      </c>
      <c r="I59" s="13">
        <v>1</v>
      </c>
    </row>
    <row r="60" spans="1:9" x14ac:dyDescent="0.2">
      <c r="A60" s="3" t="s">
        <v>386</v>
      </c>
      <c r="B60" s="18">
        <v>2</v>
      </c>
      <c r="C60" s="20" t="s">
        <v>386</v>
      </c>
      <c r="D60" s="20">
        <v>2</v>
      </c>
      <c r="E60" s="20">
        <f t="shared" si="6"/>
        <v>10</v>
      </c>
      <c r="F60" s="20">
        <f t="shared" si="7"/>
        <v>15</v>
      </c>
      <c r="G60" s="13" t="s">
        <v>517</v>
      </c>
      <c r="H60" s="13" t="s">
        <v>469</v>
      </c>
      <c r="I60" s="13">
        <v>1</v>
      </c>
    </row>
    <row r="61" spans="1:9" x14ac:dyDescent="0.2">
      <c r="A61" s="3" t="s">
        <v>387</v>
      </c>
      <c r="B61" s="18">
        <v>1</v>
      </c>
      <c r="C61" s="20" t="s">
        <v>387</v>
      </c>
      <c r="D61" s="20">
        <v>1</v>
      </c>
      <c r="E61" s="20">
        <f t="shared" si="6"/>
        <v>5</v>
      </c>
      <c r="F61" s="20">
        <f t="shared" si="7"/>
        <v>10</v>
      </c>
      <c r="G61" s="13" t="s">
        <v>472</v>
      </c>
      <c r="H61" s="13" t="s">
        <v>471</v>
      </c>
      <c r="I61" s="13">
        <v>1</v>
      </c>
    </row>
    <row r="62" spans="1:9" x14ac:dyDescent="0.2">
      <c r="A62" s="3" t="s">
        <v>388</v>
      </c>
      <c r="B62" s="18">
        <v>2</v>
      </c>
      <c r="C62" s="20" t="s">
        <v>388</v>
      </c>
      <c r="D62" s="20">
        <v>2</v>
      </c>
      <c r="E62" s="20">
        <f t="shared" si="6"/>
        <v>10</v>
      </c>
      <c r="F62" s="20">
        <f t="shared" si="7"/>
        <v>15</v>
      </c>
      <c r="G62" s="13" t="s">
        <v>516</v>
      </c>
      <c r="H62" s="13" t="s">
        <v>470</v>
      </c>
      <c r="I62" s="13">
        <v>1</v>
      </c>
    </row>
    <row r="63" spans="1:9" x14ac:dyDescent="0.2">
      <c r="A63" s="3" t="s">
        <v>141</v>
      </c>
      <c r="B63" s="18">
        <v>1</v>
      </c>
      <c r="C63" s="20" t="s">
        <v>141</v>
      </c>
      <c r="D63" s="20">
        <v>1</v>
      </c>
      <c r="E63" s="20">
        <f t="shared" si="6"/>
        <v>5</v>
      </c>
      <c r="F63" s="20">
        <f t="shared" si="7"/>
        <v>6</v>
      </c>
      <c r="G63" s="13" t="s">
        <v>400</v>
      </c>
      <c r="H63" s="13" t="s">
        <v>401</v>
      </c>
      <c r="I63" s="13">
        <v>0</v>
      </c>
    </row>
    <row r="64" spans="1:9" x14ac:dyDescent="0.2">
      <c r="A64" s="3" t="s">
        <v>250</v>
      </c>
      <c r="B64" s="18">
        <v>1</v>
      </c>
      <c r="C64" s="20" t="s">
        <v>250</v>
      </c>
      <c r="D64" s="20">
        <v>1</v>
      </c>
      <c r="E64" s="20">
        <f t="shared" ref="E64:E65" si="8">5*D64</f>
        <v>5</v>
      </c>
      <c r="F64" s="20">
        <f t="shared" ref="F64:F65" si="9">IF(I64=1,E64+5,E64+1)</f>
        <v>10</v>
      </c>
      <c r="G64" s="13" t="s">
        <v>490</v>
      </c>
      <c r="H64" s="13" t="s">
        <v>489</v>
      </c>
      <c r="I64" s="13">
        <v>1</v>
      </c>
    </row>
    <row r="65" spans="1:9" x14ac:dyDescent="0.2">
      <c r="A65" s="3" t="s">
        <v>418</v>
      </c>
      <c r="B65" s="18">
        <v>2</v>
      </c>
      <c r="C65" s="20" t="s">
        <v>418</v>
      </c>
      <c r="D65" s="20">
        <v>2</v>
      </c>
      <c r="E65" s="23">
        <f t="shared" si="8"/>
        <v>10</v>
      </c>
      <c r="F65" s="20">
        <f t="shared" si="9"/>
        <v>15</v>
      </c>
      <c r="G65" s="8" t="s">
        <v>492</v>
      </c>
      <c r="H65" s="13" t="s">
        <v>491</v>
      </c>
      <c r="I65" s="13">
        <v>1</v>
      </c>
    </row>
    <row r="66" spans="1:9" x14ac:dyDescent="0.2">
      <c r="A66" s="3" t="s">
        <v>496</v>
      </c>
      <c r="B66" s="18">
        <v>1</v>
      </c>
      <c r="C66" s="13" t="s">
        <v>496</v>
      </c>
      <c r="D66" s="20">
        <v>1</v>
      </c>
      <c r="E66" s="23">
        <f t="shared" ref="E66" si="10">5*D66</f>
        <v>5</v>
      </c>
      <c r="F66" s="20">
        <f t="shared" ref="F66" si="11">IF(I66=1,E66+5,E66+1)</f>
        <v>10</v>
      </c>
      <c r="G66" s="13" t="s">
        <v>515</v>
      </c>
      <c r="H66" s="13" t="s">
        <v>437</v>
      </c>
      <c r="I66" s="9">
        <v>1</v>
      </c>
    </row>
    <row r="67" spans="1:9" x14ac:dyDescent="0.2">
      <c r="A67" s="3" t="s">
        <v>498</v>
      </c>
      <c r="B67" s="18">
        <v>2</v>
      </c>
      <c r="C67" s="24" t="s">
        <v>498</v>
      </c>
      <c r="D67" s="20">
        <v>2</v>
      </c>
      <c r="E67" s="20">
        <f t="shared" ref="E67:E72" si="12">5*D67</f>
        <v>10</v>
      </c>
      <c r="F67" s="20">
        <f t="shared" ref="F67:F72" si="13">IF(I67=1,E67+5,E67+1)</f>
        <v>15</v>
      </c>
      <c r="G67" s="13" t="s">
        <v>526</v>
      </c>
      <c r="H67" s="13" t="s">
        <v>459</v>
      </c>
      <c r="I67" s="13">
        <v>1</v>
      </c>
    </row>
    <row r="68" spans="1:9" x14ac:dyDescent="0.2">
      <c r="A68" s="3" t="s">
        <v>499</v>
      </c>
      <c r="B68" s="18">
        <v>2</v>
      </c>
      <c r="C68" s="24" t="s">
        <v>499</v>
      </c>
      <c r="D68" s="20">
        <v>2</v>
      </c>
      <c r="E68" s="20">
        <f t="shared" si="12"/>
        <v>10</v>
      </c>
      <c r="F68" s="20">
        <f t="shared" si="13"/>
        <v>15</v>
      </c>
      <c r="G68" s="13" t="s">
        <v>458</v>
      </c>
      <c r="H68" s="13" t="s">
        <v>457</v>
      </c>
      <c r="I68" s="13">
        <v>1</v>
      </c>
    </row>
    <row r="69" spans="1:9" x14ac:dyDescent="0.2">
      <c r="A69" s="3" t="s">
        <v>500</v>
      </c>
      <c r="B69" s="18">
        <v>1</v>
      </c>
      <c r="C69" s="24" t="s">
        <v>500</v>
      </c>
      <c r="D69" s="20">
        <v>1</v>
      </c>
      <c r="E69" s="20">
        <f t="shared" si="12"/>
        <v>5</v>
      </c>
      <c r="F69" s="20">
        <f t="shared" si="13"/>
        <v>10</v>
      </c>
      <c r="G69" s="13" t="s">
        <v>525</v>
      </c>
      <c r="H69" s="13" t="s">
        <v>460</v>
      </c>
      <c r="I69" s="13">
        <v>1</v>
      </c>
    </row>
    <row r="70" spans="1:9" x14ac:dyDescent="0.2">
      <c r="A70" s="3" t="s">
        <v>504</v>
      </c>
      <c r="B70" s="18">
        <v>1</v>
      </c>
      <c r="C70" s="25" t="s">
        <v>504</v>
      </c>
      <c r="D70" s="20">
        <v>1</v>
      </c>
      <c r="E70" s="20">
        <f t="shared" si="12"/>
        <v>5</v>
      </c>
      <c r="F70" s="20">
        <f t="shared" si="13"/>
        <v>10</v>
      </c>
      <c r="G70" s="13" t="s">
        <v>524</v>
      </c>
      <c r="H70" s="13" t="s">
        <v>506</v>
      </c>
      <c r="I70" s="13">
        <v>1</v>
      </c>
    </row>
    <row r="71" spans="1:9" x14ac:dyDescent="0.2">
      <c r="A71" s="3" t="s">
        <v>505</v>
      </c>
      <c r="B71" s="18">
        <v>4</v>
      </c>
      <c r="C71" s="25" t="s">
        <v>505</v>
      </c>
      <c r="D71" s="20">
        <v>4</v>
      </c>
      <c r="E71" s="20">
        <f t="shared" si="12"/>
        <v>20</v>
      </c>
      <c r="F71" s="20">
        <f t="shared" si="13"/>
        <v>25</v>
      </c>
      <c r="G71" s="24" t="s">
        <v>508</v>
      </c>
      <c r="H71" s="24" t="s">
        <v>507</v>
      </c>
      <c r="I71" s="13">
        <v>1</v>
      </c>
    </row>
    <row r="72" spans="1:9" x14ac:dyDescent="0.2">
      <c r="A72" s="3" t="s">
        <v>502</v>
      </c>
      <c r="B72" s="18">
        <v>1</v>
      </c>
      <c r="C72" s="25" t="s">
        <v>502</v>
      </c>
      <c r="D72" s="20">
        <v>1</v>
      </c>
      <c r="E72" s="20">
        <f t="shared" si="12"/>
        <v>5</v>
      </c>
      <c r="F72" s="20">
        <f t="shared" si="13"/>
        <v>6</v>
      </c>
      <c r="G72" s="13" t="s">
        <v>332</v>
      </c>
      <c r="H72" s="13" t="s">
        <v>297</v>
      </c>
      <c r="I72" s="13">
        <v>0</v>
      </c>
    </row>
    <row r="73" spans="1:9" x14ac:dyDescent="0.2">
      <c r="A73" s="3" t="s">
        <v>501</v>
      </c>
      <c r="B73" s="18">
        <v>150</v>
      </c>
      <c r="C73" s="18"/>
      <c r="D73" s="18"/>
      <c r="E73" s="18"/>
      <c r="F73" s="22"/>
      <c r="G73" s="15"/>
      <c r="H73" s="15"/>
    </row>
    <row r="74" spans="1:9" x14ac:dyDescent="0.2">
      <c r="A74"/>
      <c r="B74"/>
      <c r="E74" s="18"/>
      <c r="F74" s="18"/>
    </row>
    <row r="75" spans="1:9" x14ac:dyDescent="0.2">
      <c r="A75"/>
      <c r="B75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10" workbookViewId="0">
      <selection activeCell="H28" sqref="H28"/>
    </sheetView>
  </sheetViews>
  <sheetFormatPr defaultRowHeight="11.25" x14ac:dyDescent="0.2"/>
  <cols>
    <col min="1" max="1" width="17.6640625" style="3" bestFit="1" customWidth="1"/>
    <col min="2" max="2" width="9.33203125" style="3"/>
    <col min="3" max="3" width="22" style="3" bestFit="1" customWidth="1"/>
    <col min="4" max="4" width="23.83203125" style="3" bestFit="1" customWidth="1"/>
  </cols>
  <sheetData>
    <row r="1" spans="1:4" x14ac:dyDescent="0.2">
      <c r="A1" s="3" t="s">
        <v>40</v>
      </c>
      <c r="B1" s="3">
        <v>6</v>
      </c>
      <c r="C1" s="3" t="s">
        <v>390</v>
      </c>
      <c r="D1" s="3" t="s">
        <v>391</v>
      </c>
    </row>
    <row r="2" spans="1:4" x14ac:dyDescent="0.2">
      <c r="A2" s="3" t="s">
        <v>354</v>
      </c>
      <c r="B2" s="3">
        <v>15</v>
      </c>
      <c r="C2" s="3" t="s">
        <v>509</v>
      </c>
      <c r="D2" s="3" t="s">
        <v>422</v>
      </c>
    </row>
    <row r="3" spans="1:4" x14ac:dyDescent="0.2">
      <c r="A3" s="3" t="s">
        <v>355</v>
      </c>
      <c r="B3" s="3">
        <v>90</v>
      </c>
      <c r="C3" s="3" t="s">
        <v>435</v>
      </c>
      <c r="D3" s="3" t="s">
        <v>434</v>
      </c>
    </row>
    <row r="4" spans="1:4" x14ac:dyDescent="0.2">
      <c r="A4" s="3" t="s">
        <v>267</v>
      </c>
      <c r="B4" s="3">
        <v>25</v>
      </c>
      <c r="C4" s="3" t="s">
        <v>510</v>
      </c>
      <c r="D4" s="3" t="s">
        <v>436</v>
      </c>
    </row>
    <row r="5" spans="1:4" x14ac:dyDescent="0.2">
      <c r="A5" s="3" t="s">
        <v>356</v>
      </c>
      <c r="B5" s="3">
        <v>10</v>
      </c>
      <c r="C5" s="3" t="s">
        <v>433</v>
      </c>
      <c r="D5" s="3" t="s">
        <v>432</v>
      </c>
    </row>
    <row r="6" spans="1:4" x14ac:dyDescent="0.2">
      <c r="A6" s="3" t="s">
        <v>357</v>
      </c>
      <c r="B6" s="3">
        <v>10</v>
      </c>
      <c r="C6" s="3" t="s">
        <v>333</v>
      </c>
      <c r="D6" s="3" t="s">
        <v>334</v>
      </c>
    </row>
    <row r="7" spans="1:4" x14ac:dyDescent="0.2">
      <c r="A7" s="3" t="s">
        <v>358</v>
      </c>
      <c r="B7" s="3">
        <v>10</v>
      </c>
      <c r="C7" s="3" t="s">
        <v>528</v>
      </c>
      <c r="D7" s="3" t="s">
        <v>527</v>
      </c>
    </row>
    <row r="8" spans="1:4" x14ac:dyDescent="0.2">
      <c r="A8" s="3" t="s">
        <v>359</v>
      </c>
      <c r="B8" s="3">
        <v>15</v>
      </c>
      <c r="C8" s="3" t="s">
        <v>424</v>
      </c>
      <c r="D8" s="3" t="s">
        <v>423</v>
      </c>
    </row>
    <row r="9" spans="1:4" x14ac:dyDescent="0.2">
      <c r="A9" s="3" t="s">
        <v>360</v>
      </c>
      <c r="B9" s="3">
        <v>15</v>
      </c>
      <c r="C9" s="3" t="s">
        <v>426</v>
      </c>
      <c r="D9" s="3" t="s">
        <v>425</v>
      </c>
    </row>
    <row r="10" spans="1:4" x14ac:dyDescent="0.2">
      <c r="A10" s="3" t="s">
        <v>361</v>
      </c>
      <c r="B10" s="3">
        <v>15</v>
      </c>
      <c r="C10" s="3" t="s">
        <v>428</v>
      </c>
      <c r="D10" s="3" t="s">
        <v>427</v>
      </c>
    </row>
    <row r="11" spans="1:4" x14ac:dyDescent="0.2">
      <c r="A11" s="3" t="s">
        <v>362</v>
      </c>
      <c r="B11" s="3">
        <v>10</v>
      </c>
      <c r="C11" s="3" t="s">
        <v>511</v>
      </c>
      <c r="D11" s="3" t="s">
        <v>429</v>
      </c>
    </row>
    <row r="12" spans="1:4" x14ac:dyDescent="0.2">
      <c r="A12" s="3" t="s">
        <v>363</v>
      </c>
      <c r="B12" s="3">
        <v>10</v>
      </c>
      <c r="C12" s="3" t="s">
        <v>512</v>
      </c>
      <c r="D12" s="3" t="s">
        <v>438</v>
      </c>
    </row>
    <row r="13" spans="1:4" x14ac:dyDescent="0.2">
      <c r="A13" s="3" t="s">
        <v>364</v>
      </c>
      <c r="B13" s="3">
        <v>15</v>
      </c>
      <c r="C13" s="3" t="s">
        <v>440</v>
      </c>
      <c r="D13" s="3" t="s">
        <v>439</v>
      </c>
    </row>
    <row r="14" spans="1:4" x14ac:dyDescent="0.2">
      <c r="A14" s="3" t="s">
        <v>365</v>
      </c>
      <c r="B14" s="3">
        <v>15</v>
      </c>
      <c r="C14" s="3" t="s">
        <v>442</v>
      </c>
      <c r="D14" s="3" t="s">
        <v>441</v>
      </c>
    </row>
    <row r="15" spans="1:4" x14ac:dyDescent="0.2">
      <c r="A15" s="3" t="s">
        <v>366</v>
      </c>
      <c r="B15" s="3">
        <v>15</v>
      </c>
      <c r="C15" s="3" t="s">
        <v>330</v>
      </c>
      <c r="D15" s="3" t="s">
        <v>331</v>
      </c>
    </row>
    <row r="16" spans="1:4" x14ac:dyDescent="0.2">
      <c r="A16" s="3" t="s">
        <v>367</v>
      </c>
      <c r="B16" s="3">
        <v>15</v>
      </c>
      <c r="C16" s="3" t="s">
        <v>495</v>
      </c>
      <c r="D16" s="3" t="s">
        <v>494</v>
      </c>
    </row>
    <row r="17" spans="1:4" x14ac:dyDescent="0.2">
      <c r="A17" s="3" t="s">
        <v>368</v>
      </c>
      <c r="B17" s="3">
        <v>15</v>
      </c>
      <c r="C17" s="3" t="s">
        <v>431</v>
      </c>
      <c r="D17" s="3" t="s">
        <v>430</v>
      </c>
    </row>
    <row r="18" spans="1:4" x14ac:dyDescent="0.2">
      <c r="A18" s="3" t="s">
        <v>369</v>
      </c>
      <c r="B18" s="3">
        <v>15</v>
      </c>
      <c r="C18" s="3" t="s">
        <v>444</v>
      </c>
      <c r="D18" s="3" t="s">
        <v>443</v>
      </c>
    </row>
    <row r="19" spans="1:4" x14ac:dyDescent="0.2">
      <c r="A19" s="3" t="s">
        <v>343</v>
      </c>
      <c r="B19" s="3">
        <v>11</v>
      </c>
      <c r="C19" s="3" t="s">
        <v>392</v>
      </c>
      <c r="D19" s="3" t="s">
        <v>393</v>
      </c>
    </row>
    <row r="20" spans="1:4" x14ac:dyDescent="0.2">
      <c r="A20" s="3" t="s">
        <v>342</v>
      </c>
      <c r="B20" s="3">
        <v>11</v>
      </c>
      <c r="C20" s="3" t="s">
        <v>409</v>
      </c>
      <c r="D20" s="3" t="s">
        <v>410</v>
      </c>
    </row>
    <row r="21" spans="1:4" x14ac:dyDescent="0.2">
      <c r="A21" s="3" t="s">
        <v>205</v>
      </c>
      <c r="B21" s="3">
        <v>6</v>
      </c>
      <c r="C21" s="3" t="s">
        <v>394</v>
      </c>
      <c r="D21" s="3" t="s">
        <v>395</v>
      </c>
    </row>
    <row r="22" spans="1:4" x14ac:dyDescent="0.2">
      <c r="A22" s="3" t="s">
        <v>199</v>
      </c>
      <c r="B22" s="3">
        <v>6</v>
      </c>
      <c r="C22" s="3" t="s">
        <v>396</v>
      </c>
      <c r="D22" s="3" t="s">
        <v>397</v>
      </c>
    </row>
    <row r="23" spans="1:4" x14ac:dyDescent="0.2">
      <c r="A23" s="3" t="s">
        <v>351</v>
      </c>
      <c r="B23" s="3">
        <v>6</v>
      </c>
      <c r="C23" s="3" t="s">
        <v>403</v>
      </c>
      <c r="D23" s="3" t="s">
        <v>11</v>
      </c>
    </row>
    <row r="24" spans="1:4" x14ac:dyDescent="0.2">
      <c r="A24" s="3" t="s">
        <v>352</v>
      </c>
      <c r="B24" s="3">
        <v>6</v>
      </c>
      <c r="C24" s="3" t="s">
        <v>402</v>
      </c>
      <c r="D24" s="3" t="s">
        <v>20</v>
      </c>
    </row>
    <row r="25" spans="1:4" x14ac:dyDescent="0.2">
      <c r="A25" s="3" t="s">
        <v>13</v>
      </c>
      <c r="B25" s="3">
        <v>6</v>
      </c>
      <c r="C25" s="3" t="s">
        <v>398</v>
      </c>
      <c r="D25" s="3" t="s">
        <v>399</v>
      </c>
    </row>
    <row r="26" spans="1:4" x14ac:dyDescent="0.2">
      <c r="A26" s="3" t="s">
        <v>341</v>
      </c>
      <c r="B26" s="3">
        <v>11</v>
      </c>
      <c r="C26" s="3" t="s">
        <v>411</v>
      </c>
      <c r="D26" s="3" t="s">
        <v>412</v>
      </c>
    </row>
    <row r="27" spans="1:4" x14ac:dyDescent="0.2">
      <c r="A27" s="3" t="s">
        <v>174</v>
      </c>
      <c r="B27" s="3">
        <v>15</v>
      </c>
      <c r="C27" s="3" t="s">
        <v>413</v>
      </c>
      <c r="D27" s="3" t="s">
        <v>414</v>
      </c>
    </row>
    <row r="28" spans="1:4" x14ac:dyDescent="0.2">
      <c r="A28" s="3" t="s">
        <v>180</v>
      </c>
      <c r="B28" s="3">
        <v>15</v>
      </c>
      <c r="C28" s="3" t="s">
        <v>415</v>
      </c>
      <c r="D28" s="3" t="s">
        <v>416</v>
      </c>
    </row>
    <row r="29" spans="1:4" x14ac:dyDescent="0.2">
      <c r="A29" s="3" t="s">
        <v>346</v>
      </c>
      <c r="B29" s="3">
        <v>6</v>
      </c>
      <c r="C29" s="3" t="s">
        <v>404</v>
      </c>
      <c r="D29" s="3" t="s">
        <v>170</v>
      </c>
    </row>
    <row r="30" spans="1:4" x14ac:dyDescent="0.2">
      <c r="A30" s="3" t="s">
        <v>347</v>
      </c>
      <c r="B30" s="3">
        <v>26</v>
      </c>
      <c r="C30" s="3" t="s">
        <v>405</v>
      </c>
      <c r="D30" s="3" t="s">
        <v>406</v>
      </c>
    </row>
    <row r="31" spans="1:4" x14ac:dyDescent="0.2">
      <c r="A31" s="3" t="s">
        <v>348</v>
      </c>
      <c r="B31" s="3">
        <v>6</v>
      </c>
      <c r="C31" s="3" t="s">
        <v>407</v>
      </c>
      <c r="D31" s="3" t="s">
        <v>408</v>
      </c>
    </row>
    <row r="32" spans="1:4" x14ac:dyDescent="0.2">
      <c r="A32" s="3" t="s">
        <v>162</v>
      </c>
      <c r="B32" s="3">
        <v>6</v>
      </c>
      <c r="C32" s="15" t="s">
        <v>530</v>
      </c>
      <c r="D32" s="15" t="s">
        <v>529</v>
      </c>
    </row>
    <row r="33" spans="1:4" x14ac:dyDescent="0.2">
      <c r="A33" s="3" t="s">
        <v>370</v>
      </c>
      <c r="B33" s="3">
        <v>15</v>
      </c>
      <c r="C33" s="3" t="s">
        <v>445</v>
      </c>
      <c r="D33" s="3" t="s">
        <v>446</v>
      </c>
    </row>
    <row r="34" spans="1:4" x14ac:dyDescent="0.2">
      <c r="A34" s="3" t="s">
        <v>371</v>
      </c>
      <c r="B34" s="3">
        <v>10</v>
      </c>
      <c r="C34" s="3" t="s">
        <v>513</v>
      </c>
      <c r="D34" s="3" t="s">
        <v>477</v>
      </c>
    </row>
    <row r="35" spans="1:4" x14ac:dyDescent="0.2">
      <c r="A35" s="3" t="s">
        <v>372</v>
      </c>
      <c r="B35" s="3">
        <v>15</v>
      </c>
      <c r="C35" s="3" t="s">
        <v>479</v>
      </c>
      <c r="D35" s="3" t="s">
        <v>478</v>
      </c>
    </row>
    <row r="36" spans="1:4" x14ac:dyDescent="0.2">
      <c r="A36" s="3" t="s">
        <v>93</v>
      </c>
      <c r="B36" s="3">
        <v>25</v>
      </c>
      <c r="C36" s="3" t="s">
        <v>514</v>
      </c>
      <c r="D36" s="3" t="s">
        <v>447</v>
      </c>
    </row>
    <row r="37" spans="1:4" x14ac:dyDescent="0.2">
      <c r="A37" s="3" t="s">
        <v>373</v>
      </c>
      <c r="B37" s="3">
        <v>20</v>
      </c>
      <c r="C37" s="3" t="s">
        <v>523</v>
      </c>
      <c r="D37" s="3" t="s">
        <v>480</v>
      </c>
    </row>
    <row r="38" spans="1:4" x14ac:dyDescent="0.2">
      <c r="A38" s="3" t="s">
        <v>91</v>
      </c>
      <c r="B38" s="3">
        <v>20</v>
      </c>
      <c r="C38" s="3" t="s">
        <v>476</v>
      </c>
      <c r="D38" s="3" t="s">
        <v>475</v>
      </c>
    </row>
    <row r="39" spans="1:4" x14ac:dyDescent="0.2">
      <c r="A39" s="3" t="s">
        <v>374</v>
      </c>
      <c r="B39" s="3">
        <v>10</v>
      </c>
      <c r="C39" s="3" t="s">
        <v>482</v>
      </c>
      <c r="D39" s="3" t="s">
        <v>481</v>
      </c>
    </row>
    <row r="40" spans="1:4" x14ac:dyDescent="0.2">
      <c r="A40" s="3" t="s">
        <v>375</v>
      </c>
      <c r="B40" s="3">
        <v>15</v>
      </c>
      <c r="C40" s="3" t="s">
        <v>522</v>
      </c>
      <c r="D40" s="3" t="s">
        <v>448</v>
      </c>
    </row>
    <row r="41" spans="1:4" x14ac:dyDescent="0.2">
      <c r="A41" s="3" t="s">
        <v>53</v>
      </c>
      <c r="B41" s="3">
        <v>40</v>
      </c>
      <c r="C41" s="3" t="s">
        <v>449</v>
      </c>
      <c r="D41" s="3" t="s">
        <v>450</v>
      </c>
    </row>
    <row r="42" spans="1:4" x14ac:dyDescent="0.2">
      <c r="A42" s="3" t="s">
        <v>376</v>
      </c>
      <c r="B42" s="3">
        <v>10</v>
      </c>
      <c r="C42" s="3" t="s">
        <v>484</v>
      </c>
      <c r="D42" s="3" t="s">
        <v>483</v>
      </c>
    </row>
    <row r="43" spans="1:4" x14ac:dyDescent="0.2">
      <c r="A43" s="3" t="s">
        <v>44</v>
      </c>
      <c r="B43" s="3">
        <v>10</v>
      </c>
      <c r="C43" s="3" t="s">
        <v>451</v>
      </c>
      <c r="D43" s="3" t="s">
        <v>452</v>
      </c>
    </row>
    <row r="44" spans="1:4" x14ac:dyDescent="0.2">
      <c r="A44" s="3" t="s">
        <v>377</v>
      </c>
      <c r="B44" s="3">
        <v>10</v>
      </c>
      <c r="C44" s="3" t="s">
        <v>486</v>
      </c>
      <c r="D44" s="3" t="s">
        <v>485</v>
      </c>
    </row>
    <row r="45" spans="1:4" x14ac:dyDescent="0.2">
      <c r="A45" s="3" t="s">
        <v>81</v>
      </c>
      <c r="B45" s="3">
        <v>35</v>
      </c>
      <c r="C45" s="3" t="s">
        <v>521</v>
      </c>
      <c r="D45" s="3" t="s">
        <v>453</v>
      </c>
    </row>
    <row r="46" spans="1:4" x14ac:dyDescent="0.2">
      <c r="A46" s="3" t="s">
        <v>378</v>
      </c>
      <c r="B46" s="3">
        <v>10</v>
      </c>
      <c r="C46" s="3" t="s">
        <v>520</v>
      </c>
      <c r="D46" s="3" t="s">
        <v>454</v>
      </c>
    </row>
    <row r="47" spans="1:4" x14ac:dyDescent="0.2">
      <c r="A47" s="3" t="s">
        <v>379</v>
      </c>
      <c r="B47" s="3">
        <v>15</v>
      </c>
      <c r="C47" s="3" t="s">
        <v>456</v>
      </c>
      <c r="D47" s="3" t="s">
        <v>455</v>
      </c>
    </row>
    <row r="48" spans="1:4" x14ac:dyDescent="0.2">
      <c r="A48" s="3" t="s">
        <v>380</v>
      </c>
      <c r="B48" s="3">
        <v>25</v>
      </c>
      <c r="C48" s="3" t="s">
        <v>474</v>
      </c>
      <c r="D48" s="3" t="s">
        <v>473</v>
      </c>
    </row>
    <row r="49" spans="1:4" x14ac:dyDescent="0.2">
      <c r="A49" s="3" t="s">
        <v>381</v>
      </c>
      <c r="B49" s="3">
        <v>15</v>
      </c>
      <c r="C49" s="3" t="s">
        <v>488</v>
      </c>
      <c r="D49" s="3" t="s">
        <v>487</v>
      </c>
    </row>
    <row r="50" spans="1:4" x14ac:dyDescent="0.2">
      <c r="A50" s="3" t="s">
        <v>382</v>
      </c>
      <c r="B50" s="3">
        <v>10</v>
      </c>
      <c r="C50" s="3" t="s">
        <v>519</v>
      </c>
      <c r="D50" s="3" t="s">
        <v>461</v>
      </c>
    </row>
    <row r="51" spans="1:4" x14ac:dyDescent="0.2">
      <c r="A51" s="3" t="s">
        <v>137</v>
      </c>
      <c r="B51" s="3">
        <v>15</v>
      </c>
      <c r="C51" s="3" t="s">
        <v>463</v>
      </c>
      <c r="D51" s="3" t="s">
        <v>462</v>
      </c>
    </row>
    <row r="52" spans="1:4" x14ac:dyDescent="0.2">
      <c r="A52" s="3" t="s">
        <v>383</v>
      </c>
      <c r="B52" s="3">
        <v>15</v>
      </c>
      <c r="C52" s="3" t="s">
        <v>465</v>
      </c>
      <c r="D52" s="3" t="s">
        <v>464</v>
      </c>
    </row>
    <row r="53" spans="1:4" x14ac:dyDescent="0.2">
      <c r="A53" s="3" t="s">
        <v>384</v>
      </c>
      <c r="B53" s="3">
        <v>25</v>
      </c>
      <c r="C53" s="3" t="s">
        <v>467</v>
      </c>
      <c r="D53" s="3" t="s">
        <v>466</v>
      </c>
    </row>
    <row r="54" spans="1:4" x14ac:dyDescent="0.2">
      <c r="A54" s="3" t="s">
        <v>385</v>
      </c>
      <c r="B54" s="3">
        <v>15</v>
      </c>
      <c r="C54" s="3" t="s">
        <v>518</v>
      </c>
      <c r="D54" s="3" t="s">
        <v>468</v>
      </c>
    </row>
    <row r="55" spans="1:4" x14ac:dyDescent="0.2">
      <c r="A55" s="3" t="s">
        <v>386</v>
      </c>
      <c r="B55" s="3">
        <v>15</v>
      </c>
      <c r="C55" s="3" t="s">
        <v>517</v>
      </c>
      <c r="D55" s="3" t="s">
        <v>469</v>
      </c>
    </row>
    <row r="56" spans="1:4" x14ac:dyDescent="0.2">
      <c r="A56" s="3" t="s">
        <v>387</v>
      </c>
      <c r="B56" s="3">
        <v>10</v>
      </c>
      <c r="C56" s="3" t="s">
        <v>472</v>
      </c>
      <c r="D56" s="3" t="s">
        <v>471</v>
      </c>
    </row>
    <row r="57" spans="1:4" x14ac:dyDescent="0.2">
      <c r="A57" s="3" t="s">
        <v>388</v>
      </c>
      <c r="B57" s="3">
        <v>15</v>
      </c>
      <c r="C57" s="3" t="s">
        <v>516</v>
      </c>
      <c r="D57" s="3" t="s">
        <v>470</v>
      </c>
    </row>
    <row r="58" spans="1:4" x14ac:dyDescent="0.2">
      <c r="A58" s="3" t="s">
        <v>141</v>
      </c>
      <c r="B58" s="3">
        <v>6</v>
      </c>
      <c r="C58" s="3" t="s">
        <v>400</v>
      </c>
      <c r="D58" s="3" t="s">
        <v>401</v>
      </c>
    </row>
    <row r="59" spans="1:4" x14ac:dyDescent="0.2">
      <c r="A59" s="3" t="s">
        <v>250</v>
      </c>
      <c r="B59" s="3">
        <v>10</v>
      </c>
      <c r="C59" s="3" t="s">
        <v>490</v>
      </c>
      <c r="D59" s="3" t="s">
        <v>489</v>
      </c>
    </row>
    <row r="60" spans="1:4" x14ac:dyDescent="0.2">
      <c r="A60" s="3" t="s">
        <v>418</v>
      </c>
      <c r="B60" s="3">
        <v>15</v>
      </c>
      <c r="C60" s="3" t="s">
        <v>492</v>
      </c>
      <c r="D60" s="3" t="s">
        <v>491</v>
      </c>
    </row>
    <row r="61" spans="1:4" x14ac:dyDescent="0.2">
      <c r="A61" s="3" t="s">
        <v>496</v>
      </c>
      <c r="B61" s="3">
        <v>10</v>
      </c>
      <c r="C61" s="3" t="s">
        <v>515</v>
      </c>
      <c r="D61" s="3" t="s">
        <v>437</v>
      </c>
    </row>
    <row r="62" spans="1:4" x14ac:dyDescent="0.2">
      <c r="A62" s="3" t="s">
        <v>498</v>
      </c>
      <c r="B62" s="3">
        <v>15</v>
      </c>
      <c r="C62" s="3" t="s">
        <v>526</v>
      </c>
      <c r="D62" s="3" t="s">
        <v>459</v>
      </c>
    </row>
    <row r="63" spans="1:4" x14ac:dyDescent="0.2">
      <c r="A63" s="3" t="s">
        <v>499</v>
      </c>
      <c r="B63" s="3">
        <v>15</v>
      </c>
      <c r="C63" s="3" t="s">
        <v>458</v>
      </c>
      <c r="D63" s="3" t="s">
        <v>457</v>
      </c>
    </row>
    <row r="64" spans="1:4" x14ac:dyDescent="0.2">
      <c r="A64" s="3" t="s">
        <v>500</v>
      </c>
      <c r="B64" s="3">
        <v>10</v>
      </c>
      <c r="C64" s="3" t="s">
        <v>525</v>
      </c>
      <c r="D64" s="3" t="s">
        <v>460</v>
      </c>
    </row>
    <row r="65" spans="1:4" x14ac:dyDescent="0.2">
      <c r="A65" s="3" t="s">
        <v>504</v>
      </c>
      <c r="B65" s="3">
        <v>10</v>
      </c>
      <c r="C65" s="3" t="s">
        <v>524</v>
      </c>
      <c r="D65" s="3" t="s">
        <v>506</v>
      </c>
    </row>
    <row r="66" spans="1:4" x14ac:dyDescent="0.2">
      <c r="A66" s="3" t="s">
        <v>505</v>
      </c>
      <c r="B66" s="3">
        <v>25</v>
      </c>
      <c r="C66" s="3" t="s">
        <v>508</v>
      </c>
      <c r="D66" s="3" t="s">
        <v>507</v>
      </c>
    </row>
    <row r="67" spans="1:4" x14ac:dyDescent="0.2">
      <c r="A67" s="3" t="s">
        <v>502</v>
      </c>
      <c r="B67" s="3">
        <v>6</v>
      </c>
      <c r="C67" s="3" t="s">
        <v>332</v>
      </c>
      <c r="D67" s="3" t="s">
        <v>297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LeitorCartaoRv2-Original</vt:lpstr>
      <vt:lpstr>BOM-EAGLE</vt:lpstr>
      <vt:lpstr>Component Count</vt:lpstr>
      <vt:lpstr>CustomerPN-&gt;Digikey,Manufac.</vt:lpstr>
      <vt:lpstr>ListaDigikey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2013-08-06T18:21:25Z</dcterms:created>
  <dcterms:modified xsi:type="dcterms:W3CDTF">2013-08-08T22:48:04Z</dcterms:modified>
</cp:coreProperties>
</file>