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 Morales\Documents\FLOTE\"/>
    </mc:Choice>
  </mc:AlternateContent>
  <xr:revisionPtr revIDLastSave="0" documentId="8_{D5FFA2F6-F31B-4E96-8224-C6984FFF93E8}" xr6:coauthVersionLast="47" xr6:coauthVersionMax="47" xr10:uidLastSave="{00000000-0000-0000-0000-000000000000}"/>
  <bookViews>
    <workbookView xWindow="-120" yWindow="-120" windowWidth="20730" windowHeight="11160" activeTab="1" xr2:uid="{95C4F299-0330-4AE8-A561-C7E47A7BBBC8}"/>
  </bookViews>
  <sheets>
    <sheet name="Mayo" sheetId="6" r:id="rId1"/>
    <sheet name="Junio" sheetId="4" r:id="rId2"/>
  </sheets>
  <definedNames>
    <definedName name="_xlnm._FilterDatabase" localSheetId="1" hidden="1">Junio!$A$5:$AU$6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2" i="6"/>
  <c r="B2" i="6"/>
  <c r="B2" i="4" l="1"/>
  <c r="D2" i="4"/>
  <c r="L6" i="4" l="1"/>
  <c r="H6" i="4"/>
  <c r="J6" i="4"/>
  <c r="N6" i="4"/>
  <c r="AJ6" i="4"/>
  <c r="AH6" i="4"/>
  <c r="AR6" i="4"/>
  <c r="AN6" i="4"/>
  <c r="AL6" i="4"/>
  <c r="AD6" i="4"/>
  <c r="AB6" i="4"/>
  <c r="AP6" i="4"/>
  <c r="AT6" i="4"/>
  <c r="AF6" i="4"/>
  <c r="Z6" i="4"/>
  <c r="X6" i="4"/>
  <c r="V6" i="4"/>
  <c r="T6" i="4"/>
  <c r="R6" i="4"/>
  <c r="P6" i="4"/>
  <c r="F6" i="4"/>
  <c r="AU6" i="4" l="1"/>
  <c r="AQ5" i="4"/>
  <c r="AS5" i="4" s="1"/>
  <c r="AG5" i="4"/>
  <c r="AI5" i="4" s="1"/>
  <c r="AK5" i="4" s="1"/>
  <c r="AM5" i="4" s="1"/>
  <c r="W5" i="4"/>
  <c r="Y5" i="4" s="1"/>
  <c r="AA5" i="4" s="1"/>
  <c r="AC5" i="4" s="1"/>
  <c r="M5" i="4"/>
  <c r="O5" i="4" s="1"/>
  <c r="Q5" i="4" s="1"/>
  <c r="S5" i="4" s="1"/>
  <c r="E5" i="4"/>
  <c r="G5" i="4" s="1"/>
  <c r="I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045B0-6093-4943-804A-7634E4237985}" sourceFile="C:\Users\Ops-Antonio\Documents\Reportes diarios\Sados finanzas\Junio\Database2.accdb" keepAlive="1" name="Database2" type="5" refreshedVersion="7" background="1">
    <dbPr connection="Provider=Microsoft.ACE.OLEDB.12.0;User ID=Admin;Data Source=C:\Users\Ops-Antonio\Documents\Reportes diarios\Sados finanzas\Junio\Database2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dos" commandType="3"/>
  </connection>
  <connection id="2" xr16:uid="{FDC3A0F8-6778-4670-B42C-837DA8391134}" sourceFile="C:\Users\Ops-Antonio\Documents\Reportes diarios\Sados finanzas\Saldos.accdb" keepAlive="1" name="Saldos" type="5" refreshedVersion="7" background="1">
    <dbPr connection="Provider=Microsoft.ACE.OLEDB.12.0;User ID=Admin;Data Source=C:\Users\Ops-Antonio\Documents\Reportes diarios\Sados finanzas\Saldo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dos" commandType="3"/>
  </connection>
</connections>
</file>

<file path=xl/sharedStrings.xml><?xml version="1.0" encoding="utf-8"?>
<sst xmlns="http://schemas.openxmlformats.org/spreadsheetml/2006/main" count="53" uniqueCount="8">
  <si>
    <t>Emisor</t>
  </si>
  <si>
    <t>Cliente</t>
  </si>
  <si>
    <t>PrimeTime</t>
  </si>
  <si>
    <t>FLOTE</t>
  </si>
  <si>
    <t>TOTAL FLOTE MAYO</t>
  </si>
  <si>
    <t>FLOTE MAYO</t>
  </si>
  <si>
    <t>FLOTE JUNIO</t>
  </si>
  <si>
    <t>TOTAL FLOTE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</si>
</sst>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0" applyFont="1"/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10" fontId="4" fillId="3" borderId="0" xfId="2" applyNumberFormat="1" applyFont="1" applyFill="1"/>
    <xf numFmtId="165" fontId="4" fillId="3" borderId="0" xfId="2" applyNumberFormat="1" applyFont="1" applyFill="1"/>
    <xf numFmtId="10" fontId="4" fillId="4" borderId="0" xfId="2" applyNumberFormat="1" applyFont="1" applyFill="1"/>
    <xf numFmtId="165" fontId="4" fillId="4" borderId="0" xfId="2" applyNumberFormat="1" applyFont="1" applyFill="1"/>
    <xf numFmtId="0" fontId="0" fillId="0" borderId="0" xfId="0" applyFill="1"/>
    <xf numFmtId="10" fontId="4" fillId="0" borderId="0" xfId="2" applyNumberFormat="1" applyFont="1" applyFill="1"/>
    <xf numFmtId="165" fontId="4" fillId="0" borderId="0" xfId="2" applyNumberFormat="1" applyFont="1" applyFill="1"/>
    <xf numFmtId="43" fontId="0" fillId="0" borderId="0" xfId="1" applyFont="1" applyFill="1"/>
    <xf numFmtId="0" fontId="5" fillId="0" borderId="0" xfId="0" applyFont="1"/>
    <xf numFmtId="0" fontId="0" fillId="0" borderId="0" xfId="0" applyFill="1" applyAlignment="1">
      <alignment horizontal="left"/>
    </xf>
  </cellXfs>
  <cellStyles count="3">
    <cellStyle name="Millares" xfId="1" builtinId="3"/>
    <cellStyle name="Normal" xfId="0" builtinId="0"/>
    <cellStyle name="Normal 3" xfId="2" xr:uid="{137F639E-5E1D-414B-810C-D68ECE881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D5FA-FA8D-4DAD-AA65-EC571FD775BB}">
  <dimension ref="A1:AU7"/>
  <sheetViews>
    <sheetView topLeftCell="AL1" workbookViewId="0">
      <selection activeCell="AS5" sqref="AS5"/>
    </sheetView>
  </sheetViews>
  <sheetFormatPr baseColWidth="10" defaultRowHeight="15" x14ac:dyDescent="0.25"/>
  <cols>
    <col min="3" max="3" width="16.28515625" bestFit="1" customWidth="1"/>
    <col min="4" max="4" width="16.28515625" customWidth="1"/>
    <col min="5" max="5" width="16.28515625" bestFit="1" customWidth="1"/>
    <col min="6" max="6" width="16.28515625" customWidth="1"/>
    <col min="7" max="7" width="16.28515625" bestFit="1" customWidth="1"/>
    <col min="8" max="8" width="16.28515625" customWidth="1"/>
    <col min="9" max="9" width="16.28515625" bestFit="1" customWidth="1"/>
    <col min="10" max="10" width="16.28515625" customWidth="1"/>
    <col min="11" max="11" width="16.28515625" bestFit="1" customWidth="1"/>
    <col min="12" max="12" width="16.28515625" customWidth="1"/>
    <col min="13" max="13" width="16.28515625" bestFit="1" customWidth="1"/>
    <col min="14" max="14" width="16.28515625" customWidth="1"/>
    <col min="15" max="15" width="16.28515625" bestFit="1" customWidth="1"/>
    <col min="16" max="16" width="16.28515625" customWidth="1"/>
    <col min="17" max="17" width="16.28515625" bestFit="1" customWidth="1"/>
    <col min="18" max="18" width="16.28515625" customWidth="1"/>
    <col min="19" max="19" width="16.28515625" bestFit="1" customWidth="1"/>
    <col min="20" max="20" width="16.28515625" customWidth="1"/>
    <col min="21" max="21" width="16.28515625" bestFit="1" customWidth="1"/>
    <col min="22" max="22" width="16.28515625" customWidth="1"/>
    <col min="23" max="23" width="16.28515625" bestFit="1" customWidth="1"/>
    <col min="24" max="24" width="16.28515625" customWidth="1"/>
    <col min="25" max="25" width="16.28515625" bestFit="1" customWidth="1"/>
    <col min="26" max="26" width="16.28515625" customWidth="1"/>
    <col min="27" max="27" width="16.28515625" bestFit="1" customWidth="1"/>
    <col min="28" max="28" width="16.28515625" customWidth="1"/>
    <col min="29" max="29" width="16.28515625" bestFit="1" customWidth="1"/>
    <col min="30" max="30" width="16.28515625" customWidth="1"/>
    <col min="31" max="31" width="16.28515625" bestFit="1" customWidth="1"/>
    <col min="32" max="32" width="16.28515625" customWidth="1"/>
    <col min="33" max="33" width="16.28515625" bestFit="1" customWidth="1"/>
    <col min="34" max="34" width="16.28515625" customWidth="1"/>
    <col min="35" max="35" width="16.28515625" bestFit="1" customWidth="1"/>
    <col min="36" max="36" width="16.28515625" customWidth="1"/>
    <col min="37" max="37" width="16.28515625" bestFit="1" customWidth="1"/>
    <col min="38" max="38" width="16.28515625" customWidth="1"/>
    <col min="39" max="39" width="16.28515625" bestFit="1" customWidth="1"/>
    <col min="40" max="40" width="16.28515625" customWidth="1"/>
    <col min="41" max="41" width="16.28515625" bestFit="1" customWidth="1"/>
    <col min="42" max="42" width="16.28515625" customWidth="1"/>
    <col min="43" max="43" width="16.28515625" bestFit="1" customWidth="1"/>
    <col min="44" max="44" width="16.28515625" customWidth="1"/>
    <col min="45" max="45" width="19.5703125" customWidth="1"/>
    <col min="46" max="46" width="16.28515625" customWidth="1"/>
    <col min="47" max="47" width="18.85546875" bestFit="1" customWidth="1"/>
  </cols>
  <sheetData>
    <row r="1" spans="1:47" ht="20.25" x14ac:dyDescent="0.3">
      <c r="A1" s="12" t="s">
        <v>5</v>
      </c>
    </row>
    <row r="2" spans="1:47" x14ac:dyDescent="0.25">
      <c r="A2" s="6">
        <v>3.6999999999999998E-2</v>
      </c>
      <c r="B2" s="7">
        <f>+A2/360</f>
        <v>1.0277777777777778E-4</v>
      </c>
      <c r="C2" s="4">
        <v>3.7999999999999999E-2</v>
      </c>
      <c r="D2" s="5">
        <f>+C2/360</f>
        <v>1.0555555555555555E-4</v>
      </c>
    </row>
    <row r="3" spans="1:47" s="8" customFormat="1" x14ac:dyDescent="0.25">
      <c r="C3" s="9"/>
      <c r="D3" s="10"/>
    </row>
    <row r="4" spans="1:47" s="8" customFormat="1" x14ac:dyDescent="0.25">
      <c r="C4" s="9"/>
      <c r="D4" s="10"/>
    </row>
    <row r="5" spans="1:47" s="1" customFormat="1" x14ac:dyDescent="0.25">
      <c r="A5" s="1" t="s">
        <v>0</v>
      </c>
      <c r="B5" s="1" t="s">
        <v>1</v>
      </c>
      <c r="C5" s="2">
        <v>44319</v>
      </c>
      <c r="D5" s="3" t="s">
        <v>3</v>
      </c>
      <c r="E5" s="2">
        <v>44320</v>
      </c>
      <c r="F5" s="3" t="s">
        <v>3</v>
      </c>
      <c r="G5" s="2">
        <v>44321</v>
      </c>
      <c r="H5" s="3" t="s">
        <v>3</v>
      </c>
      <c r="I5" s="2">
        <v>44322</v>
      </c>
      <c r="J5" s="3" t="s">
        <v>3</v>
      </c>
      <c r="K5" s="2">
        <v>44323</v>
      </c>
      <c r="L5" s="3" t="s">
        <v>3</v>
      </c>
      <c r="M5" s="2">
        <v>44326</v>
      </c>
      <c r="N5" s="3" t="s">
        <v>3</v>
      </c>
      <c r="O5" s="2">
        <v>44327</v>
      </c>
      <c r="P5" s="3" t="s">
        <v>3</v>
      </c>
      <c r="Q5" s="2">
        <v>44328</v>
      </c>
      <c r="R5" s="3" t="s">
        <v>3</v>
      </c>
      <c r="S5" s="2">
        <v>44329</v>
      </c>
      <c r="T5" s="3" t="s">
        <v>3</v>
      </c>
      <c r="U5" s="2">
        <v>44330</v>
      </c>
      <c r="V5" s="3" t="s">
        <v>3</v>
      </c>
      <c r="W5" s="2">
        <v>44331</v>
      </c>
      <c r="X5" s="3" t="s">
        <v>3</v>
      </c>
      <c r="Y5" s="2">
        <v>44334</v>
      </c>
      <c r="Z5" s="3" t="s">
        <v>3</v>
      </c>
      <c r="AA5" s="2">
        <v>44335</v>
      </c>
      <c r="AB5" s="3" t="s">
        <v>3</v>
      </c>
      <c r="AC5" s="2">
        <v>44336</v>
      </c>
      <c r="AD5" s="3" t="s">
        <v>3</v>
      </c>
      <c r="AE5" s="2">
        <v>44337</v>
      </c>
      <c r="AF5" s="3" t="s">
        <v>3</v>
      </c>
      <c r="AG5" s="2">
        <v>44340</v>
      </c>
      <c r="AH5" s="3" t="s">
        <v>3</v>
      </c>
      <c r="AI5" s="2">
        <v>44341</v>
      </c>
      <c r="AJ5" s="3" t="s">
        <v>3</v>
      </c>
      <c r="AK5" s="2">
        <v>44342</v>
      </c>
      <c r="AL5" s="3" t="s">
        <v>3</v>
      </c>
      <c r="AM5" s="2">
        <v>44343</v>
      </c>
      <c r="AN5" s="3" t="s">
        <v>3</v>
      </c>
      <c r="AO5" s="2">
        <v>44344</v>
      </c>
      <c r="AP5" s="3" t="s">
        <v>3</v>
      </c>
      <c r="AQ5" s="2">
        <v>44347</v>
      </c>
      <c r="AR5" s="3" t="s">
        <v>3</v>
      </c>
      <c r="AS5" s="2" t="s">
        <v>4</v>
      </c>
      <c r="AT5" s="8"/>
      <c r="AU5" s="8"/>
    </row>
    <row r="6" spans="1:47" s="8" customFormat="1" x14ac:dyDescent="0.25">
      <c r="A6" s="13">
        <v>54392402</v>
      </c>
      <c r="B6" s="8" t="s">
        <v>2</v>
      </c>
      <c r="C6" s="11">
        <v>2243985.21</v>
      </c>
      <c r="D6" s="11">
        <v>239.98175162500002</v>
      </c>
      <c r="E6" s="11">
        <v>2236680</v>
      </c>
      <c r="F6" s="11">
        <v>239.20050000000001</v>
      </c>
      <c r="G6" s="11">
        <v>2706650.5600000005</v>
      </c>
      <c r="H6" s="11">
        <v>289.46124044444451</v>
      </c>
      <c r="I6" s="11">
        <v>2826225.69</v>
      </c>
      <c r="J6" s="11">
        <v>302.24913629166667</v>
      </c>
      <c r="K6" s="11">
        <v>2800956.9900000016</v>
      </c>
      <c r="L6" s="11">
        <v>299.54678920833351</v>
      </c>
      <c r="M6" s="11">
        <v>2803470.4000000018</v>
      </c>
      <c r="N6" s="11">
        <v>299.81558444444465</v>
      </c>
      <c r="O6" s="11">
        <v>2849190.5799999996</v>
      </c>
      <c r="P6" s="11">
        <v>304.7051036944444</v>
      </c>
      <c r="Q6" s="11">
        <v>2832888.9699999983</v>
      </c>
      <c r="R6" s="11">
        <v>302.96173706944427</v>
      </c>
      <c r="S6" s="11">
        <v>2772736.5200000009</v>
      </c>
      <c r="T6" s="11">
        <v>296.52876672222231</v>
      </c>
      <c r="U6" s="11">
        <v>2936111</v>
      </c>
      <c r="V6" s="11">
        <v>314.00075972222226</v>
      </c>
      <c r="W6" s="11">
        <v>2969672.2399999988</v>
      </c>
      <c r="X6" s="11">
        <v>317.58994788888879</v>
      </c>
      <c r="Y6" s="11">
        <v>3011151.9899999965</v>
      </c>
      <c r="Z6" s="11">
        <v>322.02597670833296</v>
      </c>
      <c r="AA6" s="11">
        <v>2914250.3099999982</v>
      </c>
      <c r="AB6" s="11">
        <v>311.66288037499982</v>
      </c>
      <c r="AC6" s="11">
        <v>2795105.2399999988</v>
      </c>
      <c r="AD6" s="11">
        <v>298.92097705555545</v>
      </c>
      <c r="AE6" s="11">
        <v>2697980.819999998</v>
      </c>
      <c r="AF6" s="11">
        <v>288.53405991666648</v>
      </c>
      <c r="AG6" s="11">
        <v>2774916.0899999966</v>
      </c>
      <c r="AH6" s="11">
        <v>296.76185962499966</v>
      </c>
      <c r="AI6" s="11">
        <v>2732545.1599999974</v>
      </c>
      <c r="AJ6" s="11">
        <v>292.23052405555529</v>
      </c>
      <c r="AK6" s="11">
        <v>2639109.4499999993</v>
      </c>
      <c r="AL6" s="11">
        <v>282.23809395833325</v>
      </c>
      <c r="AM6" s="11">
        <v>2569570.1100000003</v>
      </c>
      <c r="AN6" s="11">
        <v>274.80124787500006</v>
      </c>
      <c r="AO6" s="11">
        <v>2514587.3299999987</v>
      </c>
      <c r="AP6" s="11">
        <v>268.92114501388875</v>
      </c>
      <c r="AQ6" s="11">
        <v>2512413.9499999993</v>
      </c>
      <c r="AR6" s="11">
        <v>268.68871409722215</v>
      </c>
      <c r="AS6" s="11">
        <v>6110.826795791666</v>
      </c>
    </row>
    <row r="7" spans="1:47" x14ac:dyDescent="0.25">
      <c r="AT7" s="8"/>
      <c r="AU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AE02-FD4E-4D6F-AE99-4DB9B5641657}">
  <dimension ref="A1:AU6"/>
  <sheetViews>
    <sheetView tabSelected="1" workbookViewId="0"/>
  </sheetViews>
  <sheetFormatPr baseColWidth="10" defaultRowHeight="15" x14ac:dyDescent="0.25"/>
  <cols>
    <col min="3" max="3" width="16.28515625" bestFit="1" customWidth="1"/>
    <col min="4" max="4" width="16.28515625" customWidth="1"/>
    <col min="5" max="5" width="16.28515625" bestFit="1" customWidth="1"/>
    <col min="6" max="6" width="16.28515625" customWidth="1"/>
    <col min="7" max="7" width="16.28515625" bestFit="1" customWidth="1"/>
    <col min="8" max="8" width="16.28515625" customWidth="1"/>
    <col min="9" max="9" width="16.28515625" bestFit="1" customWidth="1"/>
    <col min="10" max="10" width="16.28515625" customWidth="1"/>
    <col min="11" max="11" width="16.28515625" bestFit="1" customWidth="1"/>
    <col min="12" max="12" width="16.28515625" customWidth="1"/>
    <col min="13" max="13" width="16.28515625" bestFit="1" customWidth="1"/>
    <col min="14" max="14" width="16.28515625" customWidth="1"/>
    <col min="15" max="15" width="16.28515625" bestFit="1" customWidth="1"/>
    <col min="16" max="16" width="16.28515625" customWidth="1"/>
    <col min="17" max="17" width="16.28515625" bestFit="1" customWidth="1"/>
    <col min="18" max="18" width="16.28515625" customWidth="1"/>
    <col min="19" max="19" width="16.28515625" bestFit="1" customWidth="1"/>
    <col min="20" max="20" width="16.28515625" customWidth="1"/>
    <col min="21" max="21" width="16.28515625" bestFit="1" customWidth="1"/>
    <col min="22" max="22" width="16.28515625" customWidth="1"/>
    <col min="23" max="23" width="16.28515625" bestFit="1" customWidth="1"/>
    <col min="24" max="24" width="16.28515625" customWidth="1"/>
    <col min="25" max="25" width="16.28515625" bestFit="1" customWidth="1"/>
    <col min="26" max="26" width="16.28515625" customWidth="1"/>
    <col min="27" max="27" width="16.28515625" bestFit="1" customWidth="1"/>
    <col min="28" max="28" width="16.28515625" customWidth="1"/>
    <col min="29" max="29" width="16.28515625" bestFit="1" customWidth="1"/>
    <col min="30" max="30" width="16.28515625" customWidth="1"/>
    <col min="31" max="31" width="16.28515625" bestFit="1" customWidth="1"/>
    <col min="32" max="32" width="16.28515625" customWidth="1"/>
    <col min="33" max="33" width="16.28515625" bestFit="1" customWidth="1"/>
    <col min="34" max="34" width="16.28515625" customWidth="1"/>
    <col min="35" max="35" width="16.28515625" bestFit="1" customWidth="1"/>
    <col min="36" max="36" width="16.28515625" customWidth="1"/>
    <col min="37" max="37" width="16.28515625" bestFit="1" customWidth="1"/>
    <col min="38" max="38" width="16.28515625" customWidth="1"/>
    <col min="39" max="39" width="16.28515625" bestFit="1" customWidth="1"/>
    <col min="40" max="40" width="16.28515625" customWidth="1"/>
    <col min="41" max="41" width="16.28515625" bestFit="1" customWidth="1"/>
    <col min="42" max="42" width="16.28515625" customWidth="1"/>
    <col min="43" max="43" width="16.28515625" bestFit="1" customWidth="1"/>
    <col min="44" max="44" width="16.28515625" customWidth="1"/>
    <col min="45" max="45" width="16.28515625" bestFit="1" customWidth="1"/>
    <col min="46" max="46" width="16.28515625" customWidth="1"/>
    <col min="47" max="47" width="18.85546875" bestFit="1" customWidth="1"/>
  </cols>
  <sheetData>
    <row r="1" spans="1:47" ht="20.25" x14ac:dyDescent="0.3">
      <c r="A1" s="12" t="s">
        <v>6</v>
      </c>
    </row>
    <row r="2" spans="1:47" x14ac:dyDescent="0.25">
      <c r="A2" s="6">
        <v>3.6999999999999998E-2</v>
      </c>
      <c r="B2" s="7">
        <f>+A2/360</f>
        <v>1.0277777777777778E-4</v>
      </c>
      <c r="C2" s="4">
        <v>3.7999999999999999E-2</v>
      </c>
      <c r="D2" s="5">
        <f>+C2/360</f>
        <v>1.0555555555555555E-4</v>
      </c>
    </row>
    <row r="3" spans="1:47" s="8" customFormat="1" x14ac:dyDescent="0.25">
      <c r="C3" s="9"/>
      <c r="D3" s="10"/>
    </row>
    <row r="4" spans="1:47" s="8" customFormat="1" x14ac:dyDescent="0.25">
      <c r="C4" s="9"/>
      <c r="D4" s="10"/>
    </row>
    <row r="5" spans="1:47" s="1" customFormat="1" x14ac:dyDescent="0.25">
      <c r="A5" s="1" t="s">
        <v>0</v>
      </c>
      <c r="B5" s="1" t="s">
        <v>1</v>
      </c>
      <c r="C5" s="2">
        <v>44348</v>
      </c>
      <c r="D5" s="3" t="s">
        <v>3</v>
      </c>
      <c r="E5" s="2">
        <f>C5+1</f>
        <v>44349</v>
      </c>
      <c r="F5" s="3" t="s">
        <v>3</v>
      </c>
      <c r="G5" s="2">
        <f>E5+1</f>
        <v>44350</v>
      </c>
      <c r="H5" s="3" t="s">
        <v>3</v>
      </c>
      <c r="I5" s="2">
        <f>G5+1</f>
        <v>44351</v>
      </c>
      <c r="J5" s="3" t="s">
        <v>3</v>
      </c>
      <c r="K5" s="2">
        <v>44354</v>
      </c>
      <c r="L5" s="3" t="s">
        <v>3</v>
      </c>
      <c r="M5" s="2">
        <f>K5+1</f>
        <v>44355</v>
      </c>
      <c r="N5" s="3" t="s">
        <v>3</v>
      </c>
      <c r="O5" s="2">
        <f>M5+1</f>
        <v>44356</v>
      </c>
      <c r="P5" s="3" t="s">
        <v>3</v>
      </c>
      <c r="Q5" s="2">
        <f>O5+1</f>
        <v>44357</v>
      </c>
      <c r="R5" s="3" t="s">
        <v>3</v>
      </c>
      <c r="S5" s="2">
        <f>Q5+1</f>
        <v>44358</v>
      </c>
      <c r="T5" s="3" t="s">
        <v>3</v>
      </c>
      <c r="U5" s="2">
        <v>44361</v>
      </c>
      <c r="V5" s="3" t="s">
        <v>3</v>
      </c>
      <c r="W5" s="2">
        <f>U5+1</f>
        <v>44362</v>
      </c>
      <c r="X5" s="3" t="s">
        <v>3</v>
      </c>
      <c r="Y5" s="2">
        <f>W5+1</f>
        <v>44363</v>
      </c>
      <c r="Z5" s="3" t="s">
        <v>3</v>
      </c>
      <c r="AA5" s="2">
        <f>Y5+1</f>
        <v>44364</v>
      </c>
      <c r="AB5" s="3" t="s">
        <v>3</v>
      </c>
      <c r="AC5" s="2">
        <f>AA5+1</f>
        <v>44365</v>
      </c>
      <c r="AD5" s="3" t="s">
        <v>3</v>
      </c>
      <c r="AE5" s="2">
        <v>44368</v>
      </c>
      <c r="AF5" s="3" t="s">
        <v>3</v>
      </c>
      <c r="AG5" s="2">
        <f>AE5+1</f>
        <v>44369</v>
      </c>
      <c r="AH5" s="3" t="s">
        <v>3</v>
      </c>
      <c r="AI5" s="2">
        <f>AG5+1</f>
        <v>44370</v>
      </c>
      <c r="AJ5" s="3" t="s">
        <v>3</v>
      </c>
      <c r="AK5" s="2">
        <f>AI5+1</f>
        <v>44371</v>
      </c>
      <c r="AL5" s="3" t="s">
        <v>3</v>
      </c>
      <c r="AM5" s="2">
        <f>AK5+1</f>
        <v>44372</v>
      </c>
      <c r="AN5" s="3" t="s">
        <v>3</v>
      </c>
      <c r="AO5" s="2">
        <v>44375</v>
      </c>
      <c r="AP5" s="3" t="s">
        <v>3</v>
      </c>
      <c r="AQ5" s="2">
        <f>AO5+1</f>
        <v>44376</v>
      </c>
      <c r="AR5" s="3" t="s">
        <v>3</v>
      </c>
      <c r="AS5" s="2">
        <f>AQ5+1</f>
        <v>44377</v>
      </c>
      <c r="AT5" s="3" t="s">
        <v>3</v>
      </c>
      <c r="AU5" s="2" t="s">
        <v>7</v>
      </c>
    </row>
    <row r="6" spans="1:47" s="8" customFormat="1" x14ac:dyDescent="0.25">
      <c r="A6" s="13">
        <v>54392402</v>
      </c>
      <c r="B6" s="8" t="s">
        <v>2</v>
      </c>
      <c r="C6" s="11">
        <v>2546288.6699999995</v>
      </c>
      <c r="D6" s="11">
        <f>C6*$B$2</f>
        <v>261.70189108333329</v>
      </c>
      <c r="E6" s="11">
        <v>2470862.0799999991</v>
      </c>
      <c r="F6" s="11">
        <f t="shared" ref="F6" si="0">E6*$B$2</f>
        <v>253.9497137777777</v>
      </c>
      <c r="G6" s="11">
        <v>2485383.83</v>
      </c>
      <c r="H6" s="11">
        <f t="shared" ref="H6" si="1">G6*$B$2</f>
        <v>255.44222697222224</v>
      </c>
      <c r="I6" s="11">
        <v>2337108.7899999996</v>
      </c>
      <c r="J6" s="11">
        <f t="shared" ref="J6" si="2">I6*$B$2</f>
        <v>240.20284786111108</v>
      </c>
      <c r="K6" s="11">
        <v>2624085.1999999979</v>
      </c>
      <c r="L6" s="11">
        <f t="shared" ref="L6" si="3">K6*$B$2</f>
        <v>269.69764555555531</v>
      </c>
      <c r="M6" s="11">
        <v>2668144.8899999978</v>
      </c>
      <c r="N6" s="11">
        <f t="shared" ref="N6" si="4">M6*$B$2</f>
        <v>274.22600258333313</v>
      </c>
      <c r="O6" s="11">
        <v>2178961.839999998</v>
      </c>
      <c r="P6" s="11">
        <f t="shared" ref="P6" si="5">O6*$B$2</f>
        <v>223.94885577777757</v>
      </c>
      <c r="Q6" s="11">
        <v>2323673.0999999987</v>
      </c>
      <c r="R6" s="11">
        <f t="shared" ref="R6" si="6">Q6*$B$2</f>
        <v>238.82195749999988</v>
      </c>
      <c r="S6" s="11">
        <v>2262640.3499999982</v>
      </c>
      <c r="T6" s="11">
        <f t="shared" ref="T6" si="7">S6*$B$2</f>
        <v>232.54914708333317</v>
      </c>
      <c r="U6" s="11">
        <v>3297526.149999999</v>
      </c>
      <c r="V6" s="11">
        <f t="shared" ref="V6" si="8">U6*$B$2</f>
        <v>338.91240986111103</v>
      </c>
      <c r="W6" s="11">
        <v>2343351.6399999987</v>
      </c>
      <c r="X6" s="11">
        <f t="shared" ref="X6" si="9">W6*$B$2</f>
        <v>240.844474111111</v>
      </c>
      <c r="Y6" s="11">
        <v>2300705</v>
      </c>
      <c r="Z6" s="11">
        <f t="shared" ref="Z6" si="10">Y6*$B$2</f>
        <v>236.46134722222223</v>
      </c>
      <c r="AA6" s="11">
        <v>2436901.9300000006</v>
      </c>
      <c r="AB6" s="11">
        <f t="shared" ref="AB6:AD6" si="11">AA6*$D$2</f>
        <v>257.22853705555559</v>
      </c>
      <c r="AC6" s="11">
        <v>2149156.7799999993</v>
      </c>
      <c r="AD6" s="11">
        <f t="shared" si="11"/>
        <v>226.85543788888882</v>
      </c>
      <c r="AE6" s="11">
        <v>2031637.5099999995</v>
      </c>
      <c r="AF6" s="11">
        <f t="shared" ref="AF6" si="12">AE6*$D$2</f>
        <v>214.45062605555552</v>
      </c>
      <c r="AG6" s="11">
        <v>2421746</v>
      </c>
      <c r="AH6" s="11">
        <f t="shared" ref="AH6" si="13">AG6*$D$2</f>
        <v>255.62874444444444</v>
      </c>
      <c r="AI6" s="11">
        <v>2337180.8199999994</v>
      </c>
      <c r="AJ6" s="11">
        <f t="shared" ref="AJ6" si="14">AI6*$D$2</f>
        <v>246.70241988888881</v>
      </c>
      <c r="AK6" s="11">
        <v>1935687.77</v>
      </c>
      <c r="AL6" s="11">
        <f t="shared" ref="AL6" si="15">AK6*$D$2</f>
        <v>204.32259794444445</v>
      </c>
      <c r="AM6" s="11">
        <v>2278619</v>
      </c>
      <c r="AN6" s="11">
        <f t="shared" ref="AN6" si="16">AM6*$D$2</f>
        <v>240.52089444444445</v>
      </c>
      <c r="AO6" s="11">
        <v>2228111.8099999987</v>
      </c>
      <c r="AP6" s="11">
        <f t="shared" ref="AP6" si="17">AO6*$D$2</f>
        <v>235.18957994444429</v>
      </c>
      <c r="AQ6" s="11">
        <v>2227063.6299999994</v>
      </c>
      <c r="AR6" s="11">
        <f t="shared" ref="AR6" si="18">AQ6*$D$2</f>
        <v>235.07893872222215</v>
      </c>
      <c r="AS6" s="11">
        <v>2401499.8899999973</v>
      </c>
      <c r="AT6" s="11">
        <f t="shared" ref="AT6" si="19">AS6*$D$2</f>
        <v>253.49165505555527</v>
      </c>
      <c r="AU6" s="11">
        <f>D6+F6+H6+J6+L6+N6+P6+R6+T6+V6+X6+Z6+AB6+AD6+AF6+AH6+AJ6+AL6+AN6+AP6+AR6+AT6</f>
        <v>5436.2279508333313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Ops-Antonio</dc:creator>
  <cp:lastModifiedBy>Erika Morales</cp:lastModifiedBy>
  <dcterms:created xsi:type="dcterms:W3CDTF">2021-07-03T21:21:43Z</dcterms:created>
  <dcterms:modified xsi:type="dcterms:W3CDTF">2021-07-16T07:47:38Z</dcterms:modified>
</cp:coreProperties>
</file>