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filterPrivacy="1"/>
  <xr:revisionPtr revIDLastSave="0" documentId="13_ncr:1_{01F5666B-1615-499C-9077-426A2326F71B}" xr6:coauthVersionLast="36" xr6:coauthVersionMax="36" xr10:uidLastSave="{00000000-0000-0000-0000-000000000000}"/>
  <bookViews>
    <workbookView xWindow="0" yWindow="0" windowWidth="28800" windowHeight="11925" xr2:uid="{00000000-000D-0000-FFFF-FFFF00000000}"/>
  </bookViews>
  <sheets>
    <sheet name="Evaluation" sheetId="1" r:id="rId1"/>
    <sheet name="Image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1" l="1"/>
  <c r="D39" i="1" l="1"/>
  <c r="D38" i="1"/>
  <c r="D43" i="1"/>
  <c r="D42" i="1"/>
  <c r="D41" i="1"/>
  <c r="D40" i="1"/>
  <c r="D37" i="1"/>
  <c r="D36" i="1"/>
  <c r="D35" i="1"/>
  <c r="D34" i="1"/>
  <c r="D32" i="1"/>
  <c r="D31" i="1"/>
  <c r="D30" i="1"/>
  <c r="D29" i="1"/>
  <c r="D45" i="1" l="1"/>
  <c r="D18" i="1"/>
  <c r="D19" i="1"/>
  <c r="D14" i="1" l="1"/>
  <c r="D15" i="1" l="1"/>
  <c r="B52" i="1" l="1"/>
  <c r="D50" i="1"/>
  <c r="D26" i="1"/>
  <c r="D13" i="1"/>
  <c r="D25" i="1"/>
  <c r="D22" i="1"/>
  <c r="D51" i="1" l="1"/>
  <c r="D53" i="1" s="1"/>
</calcChain>
</file>

<file path=xl/sharedStrings.xml><?xml version="1.0" encoding="utf-8"?>
<sst xmlns="http://schemas.openxmlformats.org/spreadsheetml/2006/main" count="138" uniqueCount="69">
  <si>
    <t>User Id</t>
  </si>
  <si>
    <t>id007007</t>
  </si>
  <si>
    <t>yes</t>
  </si>
  <si>
    <t>yes or no?</t>
  </si>
  <si>
    <t>Max</t>
  </si>
  <si>
    <t>Result</t>
  </si>
  <si>
    <t>Your Evaluation</t>
  </si>
  <si>
    <t>How to evaluate by yourself</t>
  </si>
  <si>
    <t>General</t>
  </si>
  <si>
    <t>Max Points</t>
  </si>
  <si>
    <t>Result Sum</t>
  </si>
  <si>
    <t>Percentage</t>
  </si>
  <si>
    <t>Kommentar</t>
  </si>
  <si>
    <t>Bachelor oder Master eintragen</t>
  </si>
  <si>
    <t>Current Date</t>
  </si>
  <si>
    <t>Bachelor or Master</t>
  </si>
  <si>
    <t>Mat-Number</t>
  </si>
  <si>
    <t>In the following, do not be too critical with yourself. If you have implemented a functionality and my requirements were not so clear, your results are still O.K. especially when you have created tests which test your interpretation!!!</t>
  </si>
  <si>
    <t>Your Comment, why you think your solution is also correct.</t>
  </si>
  <si>
    <t>Did you only upload the necessary files to SVN?</t>
  </si>
  <si>
    <t>Bachelor</t>
  </si>
  <si>
    <t>no</t>
  </si>
  <si>
    <t>Vorname</t>
  </si>
  <si>
    <t>Fritz Karsten</t>
  </si>
  <si>
    <t>Müller-Thurgau zu Hohenfels</t>
  </si>
  <si>
    <t>Dual Student?</t>
  </si>
  <si>
    <t>Operating System 
(e.g. Windows, Linux)</t>
  </si>
  <si>
    <t>IDE (e.g. Visual Studio, CLion …)</t>
  </si>
  <si>
    <t>All Exercises</t>
  </si>
  <si>
    <t>Nachname</t>
  </si>
  <si>
    <t>Did you upload something before deadline to SVN and this approximates the expected solution (not just code which solves something completely different)?</t>
  </si>
  <si>
    <t>Answers Schmidt / Helmke</t>
  </si>
  <si>
    <t>Please only process the green fields, they mostly contain drop down menus.</t>
  </si>
  <si>
    <t>Are the correct files with correct file names in the correct folders? Otherwise heavy lose of points possible!!!</t>
  </si>
  <si>
    <t>Brown the completed criteria</t>
  </si>
  <si>
    <t>The folder name is Aufgabe06  and the code is in folder Aufgabe06\Code and there exists a file Aufgabe06\Fertig.txt and there exist two files Aufgabe06\Bewertung.xlsx and  Aufgabe06\Bewertung.csv.</t>
  </si>
  <si>
    <t>Speichern Sie diese Datei im Ordner Aufgabe06 unter dem Namen
Bewertung.xlsx als Excel-Datei ab. Speichern  Sie die Datei
außerdem als csv-Datei (comma seperates values) als Bewertung.csv im gleichen Ordner ab. Beim Speichern als csv-Datei muss dieses Arbeitsblatt geöffnet sein. Stellen Sie sicher, dass Sie zuvor auch die Excel-Datei selbst abgespeichert haben</t>
  </si>
  <si>
    <t>Did your code compile without warnings for Warning Level 4 on Visual Studio 2019? Ask  your colleagues.</t>
  </si>
  <si>
    <t>Exercise 6-1</t>
  </si>
  <si>
    <t>Exercise 6-2</t>
  </si>
  <si>
    <t>Exercise 6-3</t>
  </si>
  <si>
    <t>Exercise 6-4</t>
  </si>
  <si>
    <t>Are all the tests well documented in the beginning of the tests? It should be clear what the test is testing and when the output is true and when false.</t>
  </si>
  <si>
    <t>Hhe: Criteria will be updated</t>
  </si>
  <si>
    <t>Store this file as Bewertung.xlsx in folder Aufgabe06! After that create the file Bewertung.csv from the Bewertung.xlsx file and store it also in folder Aufgabe06!</t>
  </si>
  <si>
    <t>Did your code compile also for Visual Studio 2019 on computer of B. Schmidt or H. Helmke?</t>
  </si>
  <si>
    <t>Are your uploaded files all necessary? (no executables or object files etc. are uploaded)?</t>
  </si>
  <si>
    <t>Is picture exercise6-3-MoreThanSix01.jpg uploaded to Images folder, showing the test code?</t>
  </si>
  <si>
    <t>Is picture exercise6-3-MoreThanSix02.jpg uploaded to Images folder, showing the output on screen, that more than six commands are read?</t>
  </si>
  <si>
    <t>Is picture exercise6-3-MoreThanSix03.jpg uploaded to Images folder, showing the code of the copy-constructor of AtcoCommand?</t>
  </si>
  <si>
    <t>Is picture exercise6-3-MoreThanSix04.jpg uploaded to Images folder, showing the code of the assignment-operator of AtcoCommand?</t>
  </si>
  <si>
    <t>Is picture exercise6-4-TestAssOp01.jpg uploaded to SVN to show test of assignment-operator of first class (different from AtcoCommand of exercise 6-3)?</t>
  </si>
  <si>
    <t>Is picture exercise6-4-TestAssOp02.jpg uploaded to SVN to show test of assignment-operator of second class (different from AtcoCommand of exercise 6-3)?</t>
  </si>
  <si>
    <t>Is picture exercise6-4-TestCopyConstr01.jpg uploaded to SVN to show test of copy-constructor  of first class (different from AtcoCommand of exercise 6-3)?</t>
  </si>
  <si>
    <t>Is picture exercise6-4-TestCopyConstr02.jpg uploaded to SVN to show test of copy-constructor  of second class (different from AtcoCommand of exercise 6-3)?</t>
  </si>
  <si>
    <t>Are all the tests independent from each other? The tests must be able to run in any order. They must clear the heap memory by themselves.</t>
  </si>
  <si>
    <t>The following you can only evaluate, when you have finally checked in your code. Then you get the final evaluation criteria.</t>
  </si>
  <si>
    <t>Stress Test: Put your tests in a loop and call them all again and again, they should have at least 60 seconds of runtime. The system should not crash. This should show that you have no memory leaks.  Is the program still stable and the program does not crash?</t>
  </si>
  <si>
    <t>Is the file StressTestLoop.jpg uploaded to SVN Images folder, which shows a screen dump of your code, in which all your tests run in a loop?</t>
  </si>
  <si>
    <t>Currently empty</t>
  </si>
  <si>
    <t>Are all global variables replaced (static class variables are still allowed)?  Very few points, because not in eval criteria in pdf file.</t>
  </si>
  <si>
    <t>Did you replace all struct instances by classes? If you search for struct, you get no match (except in comments)?   Very few points, because not in eval criteria in pdf file.</t>
  </si>
  <si>
    <t>All member attributes  are in private area of the classes and only accessible via Get-ter and Set-ter methods?   Very few points, because not in eval criteria in pdf file.</t>
  </si>
  <si>
    <t>Is picture exercise6-4-AssOp01.jpg uploaded to SVN to show code of  assignment-operator of first class (different from AtcoCommand of exercise 6-3)?</t>
  </si>
  <si>
    <t>Is picture exercise6-4-AssOp02.jpg uploaded to SVN to show code of assignment-operator of second class (different from AtcoCommand of exercise 6-3)?</t>
  </si>
  <si>
    <t>Is picture exercise6-4-CopyConstr01.jpg uploaded to SVN to show code of  copy-constructor of first class (different from AtcoCommand of exercise 6-3)?</t>
  </si>
  <si>
    <t>Is picture exercise6-4-CopyConstr02.jpg uploaded to SVN to show code of  copy-constructor of second class (different from AtcoCommand of exercise 6-3)?</t>
  </si>
  <si>
    <t xml:space="preserve">siehe Feedback-Datei </t>
  </si>
  <si>
    <t>siehe Feedback, könnte man geschickter machen, zu viele Ausgaben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</si>
</sst>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_ ;[Red]\-0\ "/>
  </numFmts>
  <fonts count="4" x14ac:knownFonts="1">
    <font>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24">
    <xf numFmtId="0" fontId="0" fillId="0" borderId="0" xfId="0"/>
    <xf numFmtId="2" fontId="0" fillId="0" borderId="0" xfId="0" applyNumberFormat="1" applyAlignment="1">
      <alignment vertical="center" wrapText="1"/>
    </xf>
    <xf numFmtId="0" fontId="0" fillId="3" borderId="0" xfId="0" applyFill="1" applyAlignment="1">
      <alignment horizontal="center"/>
    </xf>
    <xf numFmtId="2" fontId="1" fillId="0" borderId="0" xfId="0" applyNumberFormat="1" applyFont="1" applyAlignment="1">
      <alignment vertical="center" wrapText="1"/>
    </xf>
    <xf numFmtId="2" fontId="1" fillId="3" borderId="0" xfId="0" applyNumberFormat="1" applyFont="1" applyFill="1" applyAlignment="1">
      <alignment horizontal="center" vertical="center" wrapText="1"/>
    </xf>
    <xf numFmtId="0" fontId="0" fillId="5" borderId="0" xfId="0" applyFill="1"/>
    <xf numFmtId="2" fontId="1" fillId="5" borderId="0" xfId="0" applyNumberFormat="1" applyFont="1" applyFill="1" applyAlignment="1">
      <alignment vertical="center" wrapText="1"/>
    </xf>
    <xf numFmtId="0" fontId="1" fillId="0" borderId="0" xfId="0" applyFont="1"/>
    <xf numFmtId="0" fontId="2" fillId="5" borderId="0" xfId="0" applyFont="1" applyFill="1"/>
    <xf numFmtId="2" fontId="2" fillId="5" borderId="0" xfId="0" applyNumberFormat="1" applyFont="1" applyFill="1" applyAlignment="1">
      <alignment vertical="center" wrapText="1"/>
    </xf>
    <xf numFmtId="14" fontId="1" fillId="2" borderId="0" xfId="0" applyNumberFormat="1" applyFont="1" applyFill="1"/>
    <xf numFmtId="14" fontId="1" fillId="0" borderId="0" xfId="0" applyNumberFormat="1" applyFont="1"/>
    <xf numFmtId="0" fontId="1" fillId="2" borderId="0" xfId="0" applyFont="1" applyFill="1"/>
    <xf numFmtId="0" fontId="1" fillId="0" borderId="0" xfId="0" applyFont="1" applyAlignment="1">
      <alignment wrapText="1"/>
    </xf>
    <xf numFmtId="0" fontId="1" fillId="3" borderId="0" xfId="0" applyFont="1" applyFill="1" applyAlignment="1">
      <alignment horizontal="center"/>
    </xf>
    <xf numFmtId="165" fontId="1" fillId="0" borderId="0" xfId="0" applyNumberFormat="1" applyFont="1"/>
    <xf numFmtId="0" fontId="1" fillId="5" borderId="0" xfId="0" applyFont="1" applyFill="1"/>
    <xf numFmtId="164" fontId="1" fillId="4" borderId="0" xfId="0" applyNumberFormat="1" applyFont="1" applyFill="1"/>
    <xf numFmtId="2" fontId="1" fillId="6" borderId="0" xfId="0" applyNumberFormat="1" applyFont="1" applyFill="1" applyAlignment="1">
      <alignment vertical="center" wrapText="1"/>
    </xf>
    <xf numFmtId="2" fontId="1" fillId="6" borderId="0" xfId="0" applyNumberFormat="1" applyFont="1" applyFill="1" applyAlignment="1">
      <alignment horizontal="center" vertical="center" wrapText="1"/>
    </xf>
    <xf numFmtId="2" fontId="1" fillId="4" borderId="0" xfId="0" applyNumberFormat="1" applyFont="1" applyFill="1" applyAlignment="1">
      <alignment horizontal="center" vertical="center" wrapText="1"/>
    </xf>
    <xf numFmtId="0" fontId="1" fillId="4" borderId="0" xfId="0" applyFont="1" applyFill="1" applyAlignment="1">
      <alignment horizontal="center" vertical="center" wrapText="1"/>
    </xf>
    <xf numFmtId="0" fontId="1" fillId="0" borderId="0" xfId="0" applyFont="1" applyAlignment="1"/>
    <xf numFmtId="0" fontId="3" fillId="2"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tabSelected="1" topLeftCell="A37" workbookViewId="0">
      <selection activeCell="E49" sqref="E49"/>
    </sheetView>
  </sheetViews>
  <sheetFormatPr baseColWidth="10" defaultColWidth="9.140625" defaultRowHeight="15" x14ac:dyDescent="0.25"/>
  <cols>
    <col min="1" max="1" width="22.85546875" customWidth="1"/>
    <col min="2" max="2" width="16.7109375" customWidth="1"/>
    <col min="3" max="3" width="7.7109375" customWidth="1"/>
    <col min="4" max="4" width="13.42578125" customWidth="1"/>
    <col min="5" max="5" width="74.28515625" style="1" customWidth="1"/>
    <col min="6" max="6" width="54.7109375" hidden="1" customWidth="1"/>
    <col min="7" max="7" width="65.7109375" customWidth="1"/>
    <col min="8" max="8" width="46.5703125" customWidth="1"/>
  </cols>
  <sheetData>
    <row r="1" spans="1:8" x14ac:dyDescent="0.25">
      <c r="A1" s="7"/>
      <c r="B1" s="8" t="s">
        <v>44</v>
      </c>
      <c r="C1" s="8"/>
      <c r="D1" s="8"/>
      <c r="E1" s="9"/>
      <c r="F1" t="s">
        <v>12</v>
      </c>
      <c r="G1" s="5"/>
    </row>
    <row r="2" spans="1:8" x14ac:dyDescent="0.25">
      <c r="A2" s="7" t="s">
        <v>14</v>
      </c>
      <c r="B2" s="10">
        <v>44158</v>
      </c>
      <c r="C2" s="11"/>
      <c r="D2" s="7"/>
      <c r="E2" s="20" t="s">
        <v>32</v>
      </c>
      <c r="G2" s="20" t="s">
        <v>17</v>
      </c>
    </row>
    <row r="3" spans="1:8" x14ac:dyDescent="0.25">
      <c r="A3" s="7" t="s">
        <v>15</v>
      </c>
      <c r="B3" s="12" t="s">
        <v>20</v>
      </c>
      <c r="C3" s="7"/>
      <c r="D3" s="7"/>
      <c r="E3" s="21"/>
      <c r="F3" t="s">
        <v>13</v>
      </c>
      <c r="G3" s="21"/>
    </row>
    <row r="4" spans="1:8" x14ac:dyDescent="0.25">
      <c r="A4" s="7" t="s">
        <v>25</v>
      </c>
      <c r="B4" s="12" t="s">
        <v>21</v>
      </c>
      <c r="C4" s="7"/>
      <c r="D4" s="7"/>
      <c r="E4" s="21"/>
      <c r="F4" t="s">
        <v>13</v>
      </c>
      <c r="G4" s="21"/>
    </row>
    <row r="5" spans="1:8" ht="30" x14ac:dyDescent="0.25">
      <c r="A5" s="13" t="s">
        <v>26</v>
      </c>
      <c r="B5" s="12"/>
      <c r="C5" s="7"/>
      <c r="D5" s="7"/>
      <c r="E5" s="21"/>
      <c r="F5" t="s">
        <v>13</v>
      </c>
      <c r="G5" s="21"/>
    </row>
    <row r="6" spans="1:8" ht="30" x14ac:dyDescent="0.25">
      <c r="A6" s="13" t="s">
        <v>27</v>
      </c>
      <c r="B6" s="12"/>
      <c r="C6" s="7"/>
      <c r="D6" s="7"/>
      <c r="E6" s="21"/>
      <c r="F6" t="s">
        <v>13</v>
      </c>
      <c r="G6" s="21"/>
    </row>
    <row r="7" spans="1:8" x14ac:dyDescent="0.25">
      <c r="A7" s="7" t="s">
        <v>22</v>
      </c>
      <c r="B7" s="12" t="s">
        <v>23</v>
      </c>
      <c r="C7" s="7"/>
      <c r="D7" s="7"/>
      <c r="E7" s="21"/>
      <c r="G7" s="21"/>
    </row>
    <row r="8" spans="1:8" x14ac:dyDescent="0.25">
      <c r="A8" s="7" t="s">
        <v>29</v>
      </c>
      <c r="B8" s="12" t="s">
        <v>24</v>
      </c>
      <c r="C8" s="7"/>
      <c r="D8" s="7"/>
      <c r="E8" s="21"/>
      <c r="G8" s="21"/>
    </row>
    <row r="9" spans="1:8" x14ac:dyDescent="0.25">
      <c r="A9" s="7" t="s">
        <v>0</v>
      </c>
      <c r="B9" s="12" t="s">
        <v>1</v>
      </c>
      <c r="C9" s="7"/>
      <c r="D9" s="7"/>
      <c r="E9" s="21"/>
      <c r="G9" s="21"/>
    </row>
    <row r="10" spans="1:8" x14ac:dyDescent="0.25">
      <c r="A10" s="7" t="s">
        <v>16</v>
      </c>
      <c r="B10" s="12">
        <v>700070007</v>
      </c>
      <c r="C10" s="7"/>
      <c r="D10" s="7"/>
      <c r="E10" s="3"/>
    </row>
    <row r="11" spans="1:8" x14ac:dyDescent="0.25">
      <c r="A11" s="7"/>
      <c r="B11" s="7"/>
      <c r="C11" s="7"/>
      <c r="D11" s="7"/>
      <c r="E11" s="19" t="s">
        <v>34</v>
      </c>
    </row>
    <row r="12" spans="1:8" x14ac:dyDescent="0.25">
      <c r="A12" s="14" t="s">
        <v>8</v>
      </c>
      <c r="B12" s="14" t="s">
        <v>6</v>
      </c>
      <c r="C12" s="14" t="s">
        <v>4</v>
      </c>
      <c r="D12" s="14" t="s">
        <v>5</v>
      </c>
      <c r="E12" s="4" t="s">
        <v>7</v>
      </c>
      <c r="G12" s="2" t="s">
        <v>18</v>
      </c>
      <c r="H12" s="2" t="s">
        <v>31</v>
      </c>
    </row>
    <row r="13" spans="1:8" ht="30" x14ac:dyDescent="0.25">
      <c r="A13" s="7" t="s">
        <v>3</v>
      </c>
      <c r="B13" s="12" t="s">
        <v>2</v>
      </c>
      <c r="C13" s="7">
        <v>3</v>
      </c>
      <c r="D13" s="7">
        <f>IF(B13="yes",C13,0)</f>
        <v>3</v>
      </c>
      <c r="E13" s="3" t="s">
        <v>30</v>
      </c>
    </row>
    <row r="14" spans="1:8" ht="75" x14ac:dyDescent="0.25">
      <c r="A14" s="6" t="s">
        <v>33</v>
      </c>
      <c r="B14" s="12" t="s">
        <v>2</v>
      </c>
      <c r="C14" s="7">
        <v>1</v>
      </c>
      <c r="D14" s="15">
        <f>IF(B14="yes",C14,-10)</f>
        <v>1</v>
      </c>
      <c r="E14" s="3" t="s">
        <v>35</v>
      </c>
    </row>
    <row r="15" spans="1:8" ht="30" x14ac:dyDescent="0.25">
      <c r="A15" s="6" t="s">
        <v>19</v>
      </c>
      <c r="B15" s="12" t="s">
        <v>2</v>
      </c>
      <c r="C15" s="7">
        <v>1</v>
      </c>
      <c r="D15" s="15">
        <f>IF(B15="yes",C15,-15)</f>
        <v>1</v>
      </c>
      <c r="E15" s="3" t="s">
        <v>46</v>
      </c>
    </row>
    <row r="16" spans="1:8" x14ac:dyDescent="0.25">
      <c r="A16" s="7"/>
      <c r="B16" s="7"/>
      <c r="C16" s="7"/>
      <c r="D16" s="7"/>
      <c r="E16" s="3"/>
    </row>
    <row r="17" spans="1:8" x14ac:dyDescent="0.25">
      <c r="A17" s="14" t="s">
        <v>28</v>
      </c>
      <c r="B17" s="14" t="s">
        <v>6</v>
      </c>
      <c r="C17" s="14" t="s">
        <v>4</v>
      </c>
      <c r="D17" s="14" t="s">
        <v>5</v>
      </c>
      <c r="E17" s="4" t="s">
        <v>7</v>
      </c>
    </row>
    <row r="18" spans="1:8" ht="30" x14ac:dyDescent="0.25">
      <c r="A18" s="16" t="s">
        <v>3</v>
      </c>
      <c r="B18" s="12" t="s">
        <v>21</v>
      </c>
      <c r="C18" s="7">
        <v>3</v>
      </c>
      <c r="D18" s="15">
        <f>IF(B18="yes",C18,-5)</f>
        <v>-5</v>
      </c>
      <c r="E18" s="3" t="s">
        <v>45</v>
      </c>
      <c r="H18" t="s">
        <v>67</v>
      </c>
    </row>
    <row r="19" spans="1:8" ht="30" x14ac:dyDescent="0.25">
      <c r="A19" s="7" t="s">
        <v>3</v>
      </c>
      <c r="B19" s="23" t="s">
        <v>21</v>
      </c>
      <c r="C19" s="7">
        <v>3</v>
      </c>
      <c r="D19" s="7">
        <f t="shared" ref="D19" si="0">IF(B19="yes",C19,0)</f>
        <v>0</v>
      </c>
      <c r="E19" s="3" t="s">
        <v>37</v>
      </c>
      <c r="H19" t="s">
        <v>67</v>
      </c>
    </row>
    <row r="20" spans="1:8" x14ac:dyDescent="0.25">
      <c r="A20" s="7"/>
      <c r="B20" s="7"/>
      <c r="C20" s="7"/>
      <c r="D20" s="7"/>
      <c r="E20" s="3"/>
    </row>
    <row r="21" spans="1:8" x14ac:dyDescent="0.25">
      <c r="A21" s="14" t="s">
        <v>38</v>
      </c>
      <c r="B21" s="14" t="s">
        <v>6</v>
      </c>
      <c r="C21" s="14" t="s">
        <v>4</v>
      </c>
      <c r="D21" s="14" t="s">
        <v>5</v>
      </c>
      <c r="E21" s="4" t="s">
        <v>7</v>
      </c>
    </row>
    <row r="22" spans="1:8" ht="30" x14ac:dyDescent="0.25">
      <c r="A22" s="7" t="s">
        <v>3</v>
      </c>
      <c r="B22" s="12" t="s">
        <v>2</v>
      </c>
      <c r="C22" s="7">
        <v>1</v>
      </c>
      <c r="D22" s="7">
        <f t="shared" ref="D22" si="1">IF(B22="yes",C22,0)</f>
        <v>1</v>
      </c>
      <c r="E22" s="3" t="s">
        <v>60</v>
      </c>
    </row>
    <row r="23" spans="1:8" x14ac:dyDescent="0.25">
      <c r="A23" s="7"/>
      <c r="B23" s="7"/>
      <c r="C23" s="7"/>
      <c r="D23" s="7"/>
      <c r="E23" s="3"/>
    </row>
    <row r="24" spans="1:8" x14ac:dyDescent="0.25">
      <c r="A24" s="14" t="s">
        <v>39</v>
      </c>
      <c r="B24" s="14" t="s">
        <v>6</v>
      </c>
      <c r="C24" s="14" t="s">
        <v>4</v>
      </c>
      <c r="D24" s="14" t="s">
        <v>5</v>
      </c>
      <c r="E24" s="4" t="s">
        <v>7</v>
      </c>
    </row>
    <row r="25" spans="1:8" ht="45" x14ac:dyDescent="0.25">
      <c r="A25" s="7" t="s">
        <v>3</v>
      </c>
      <c r="B25" s="12" t="s">
        <v>2</v>
      </c>
      <c r="C25" s="7">
        <v>1</v>
      </c>
      <c r="D25" s="7">
        <f t="shared" ref="D25:D26" si="2">IF(B25="yes",C25,0)</f>
        <v>1</v>
      </c>
      <c r="E25" s="3" t="s">
        <v>61</v>
      </c>
    </row>
    <row r="26" spans="1:8" ht="45" x14ac:dyDescent="0.25">
      <c r="A26" s="7" t="s">
        <v>3</v>
      </c>
      <c r="B26" s="12" t="s">
        <v>2</v>
      </c>
      <c r="C26" s="7">
        <v>1</v>
      </c>
      <c r="D26" s="7">
        <f t="shared" si="2"/>
        <v>1</v>
      </c>
      <c r="E26" s="3" t="s">
        <v>62</v>
      </c>
    </row>
    <row r="27" spans="1:8" x14ac:dyDescent="0.25">
      <c r="A27" s="7"/>
      <c r="B27" s="7"/>
      <c r="C27" s="7"/>
      <c r="D27" s="7"/>
      <c r="E27" s="3"/>
    </row>
    <row r="28" spans="1:8" x14ac:dyDescent="0.25">
      <c r="A28" s="14" t="s">
        <v>40</v>
      </c>
      <c r="B28" s="14" t="s">
        <v>6</v>
      </c>
      <c r="C28" s="14" t="s">
        <v>4</v>
      </c>
      <c r="D28" s="14" t="s">
        <v>5</v>
      </c>
      <c r="E28" s="4" t="s">
        <v>7</v>
      </c>
    </row>
    <row r="29" spans="1:8" ht="30" x14ac:dyDescent="0.25">
      <c r="A29" s="7" t="s">
        <v>3</v>
      </c>
      <c r="B29" s="12" t="s">
        <v>2</v>
      </c>
      <c r="C29" s="7">
        <v>2</v>
      </c>
      <c r="D29" s="7">
        <f t="shared" ref="D29:D30" si="3">IF(B29="yes",C29,0)</f>
        <v>2</v>
      </c>
      <c r="E29" s="3" t="s">
        <v>47</v>
      </c>
    </row>
    <row r="30" spans="1:8" ht="30" x14ac:dyDescent="0.25">
      <c r="A30" s="7" t="s">
        <v>3</v>
      </c>
      <c r="B30" s="12" t="s">
        <v>2</v>
      </c>
      <c r="C30" s="7">
        <v>2</v>
      </c>
      <c r="D30" s="7">
        <f t="shared" si="3"/>
        <v>2</v>
      </c>
      <c r="E30" s="3" t="s">
        <v>48</v>
      </c>
    </row>
    <row r="31" spans="1:8" ht="30" x14ac:dyDescent="0.25">
      <c r="A31" s="7" t="s">
        <v>3</v>
      </c>
      <c r="B31" s="12" t="s">
        <v>2</v>
      </c>
      <c r="C31" s="7">
        <v>2</v>
      </c>
      <c r="D31" s="7">
        <f t="shared" ref="D31" si="4">IF(B31="yes",C31,0)</f>
        <v>2</v>
      </c>
      <c r="E31" s="3" t="s">
        <v>49</v>
      </c>
    </row>
    <row r="32" spans="1:8" ht="30" x14ac:dyDescent="0.25">
      <c r="A32" s="7" t="s">
        <v>3</v>
      </c>
      <c r="B32" s="12" t="s">
        <v>2</v>
      </c>
      <c r="C32" s="7">
        <v>2</v>
      </c>
      <c r="D32" s="7">
        <f t="shared" ref="D32" si="5">IF(B32="yes",C32,0)</f>
        <v>2</v>
      </c>
      <c r="E32" s="3" t="s">
        <v>50</v>
      </c>
    </row>
    <row r="33" spans="1:8" x14ac:dyDescent="0.25">
      <c r="A33" s="14" t="s">
        <v>41</v>
      </c>
      <c r="B33" s="14" t="s">
        <v>6</v>
      </c>
      <c r="C33" s="14" t="s">
        <v>4</v>
      </c>
      <c r="D33" s="14" t="s">
        <v>5</v>
      </c>
      <c r="E33" s="4" t="s">
        <v>7</v>
      </c>
    </row>
    <row r="34" spans="1:8" ht="45" x14ac:dyDescent="0.25">
      <c r="A34" s="7" t="s">
        <v>3</v>
      </c>
      <c r="B34" s="12" t="s">
        <v>2</v>
      </c>
      <c r="C34" s="7">
        <v>2</v>
      </c>
      <c r="D34" s="7">
        <f t="shared" ref="D34:D37" si="6">IF(B34="yes",C34,0)</f>
        <v>2</v>
      </c>
      <c r="E34" s="3" t="s">
        <v>51</v>
      </c>
    </row>
    <row r="35" spans="1:8" ht="45" x14ac:dyDescent="0.25">
      <c r="A35" s="7" t="s">
        <v>3</v>
      </c>
      <c r="B35" s="12" t="s">
        <v>2</v>
      </c>
      <c r="C35" s="7">
        <v>2</v>
      </c>
      <c r="D35" s="7">
        <f t="shared" si="6"/>
        <v>2</v>
      </c>
      <c r="E35" s="3" t="s">
        <v>52</v>
      </c>
    </row>
    <row r="36" spans="1:8" ht="30" x14ac:dyDescent="0.25">
      <c r="A36" s="7" t="s">
        <v>3</v>
      </c>
      <c r="B36" s="12" t="s">
        <v>2</v>
      </c>
      <c r="C36" s="7">
        <v>2</v>
      </c>
      <c r="D36" s="7">
        <f t="shared" si="6"/>
        <v>2</v>
      </c>
      <c r="E36" s="3" t="s">
        <v>53</v>
      </c>
    </row>
    <row r="37" spans="1:8" ht="30" x14ac:dyDescent="0.25">
      <c r="A37" s="7" t="s">
        <v>3</v>
      </c>
      <c r="B37" s="12" t="s">
        <v>2</v>
      </c>
      <c r="C37" s="7">
        <v>2</v>
      </c>
      <c r="D37" s="7">
        <f t="shared" si="6"/>
        <v>2</v>
      </c>
      <c r="E37" s="3" t="s">
        <v>54</v>
      </c>
    </row>
    <row r="38" spans="1:8" ht="30" x14ac:dyDescent="0.25">
      <c r="A38" s="7" t="s">
        <v>3</v>
      </c>
      <c r="B38" s="12" t="s">
        <v>2</v>
      </c>
      <c r="C38" s="7">
        <v>2</v>
      </c>
      <c r="D38" s="7">
        <f t="shared" ref="D38" si="7">IF(B38="yes",C38,0)</f>
        <v>2</v>
      </c>
      <c r="E38" s="3" t="s">
        <v>42</v>
      </c>
    </row>
    <row r="39" spans="1:8" ht="30" x14ac:dyDescent="0.25">
      <c r="A39" s="7" t="s">
        <v>3</v>
      </c>
      <c r="B39" s="12" t="s">
        <v>2</v>
      </c>
      <c r="C39" s="7">
        <v>2</v>
      </c>
      <c r="D39" s="7">
        <f t="shared" ref="D39" si="8">IF(B39="yes",C39,0)</f>
        <v>2</v>
      </c>
      <c r="E39" s="3" t="s">
        <v>55</v>
      </c>
    </row>
    <row r="40" spans="1:8" ht="30" x14ac:dyDescent="0.25">
      <c r="A40" s="7" t="s">
        <v>3</v>
      </c>
      <c r="B40" s="12" t="s">
        <v>2</v>
      </c>
      <c r="C40" s="7">
        <v>1</v>
      </c>
      <c r="D40" s="7">
        <f t="shared" ref="D40" si="9">IF(B40="yes",C40,0)</f>
        <v>1</v>
      </c>
      <c r="E40" s="3" t="s">
        <v>63</v>
      </c>
    </row>
    <row r="41" spans="1:8" ht="30" x14ac:dyDescent="0.25">
      <c r="A41" s="7" t="s">
        <v>3</v>
      </c>
      <c r="B41" s="12" t="s">
        <v>2</v>
      </c>
      <c r="C41" s="7">
        <v>1</v>
      </c>
      <c r="D41" s="7">
        <f t="shared" ref="D41:D42" si="10">IF(B41="yes",C41,0)</f>
        <v>1</v>
      </c>
      <c r="E41" s="3" t="s">
        <v>64</v>
      </c>
    </row>
    <row r="42" spans="1:8" ht="30" x14ac:dyDescent="0.25">
      <c r="A42" s="7" t="s">
        <v>3</v>
      </c>
      <c r="B42" s="12" t="s">
        <v>2</v>
      </c>
      <c r="C42" s="7">
        <v>1</v>
      </c>
      <c r="D42" s="7">
        <f t="shared" si="10"/>
        <v>1</v>
      </c>
      <c r="E42" s="3" t="s">
        <v>65</v>
      </c>
    </row>
    <row r="43" spans="1:8" ht="30" x14ac:dyDescent="0.25">
      <c r="A43" s="7" t="s">
        <v>3</v>
      </c>
      <c r="B43" s="12" t="s">
        <v>2</v>
      </c>
      <c r="C43" s="7">
        <v>1</v>
      </c>
      <c r="D43" s="7">
        <f t="shared" ref="D43" si="11">IF(B43="yes",C43,0)</f>
        <v>1</v>
      </c>
      <c r="E43" s="3" t="s">
        <v>66</v>
      </c>
    </row>
    <row r="44" spans="1:8" x14ac:dyDescent="0.25">
      <c r="A44" s="22" t="s">
        <v>56</v>
      </c>
      <c r="B44" s="22"/>
      <c r="C44" s="22"/>
      <c r="D44" s="22"/>
      <c r="E44" s="22"/>
    </row>
    <row r="45" spans="1:8" ht="60" x14ac:dyDescent="0.25">
      <c r="A45" s="7" t="s">
        <v>3</v>
      </c>
      <c r="B45" s="12" t="s">
        <v>2</v>
      </c>
      <c r="C45" s="7">
        <v>7</v>
      </c>
      <c r="D45" s="7">
        <f t="shared" ref="D45:D46" si="12">IF(B45="yes",C45,0)</f>
        <v>7</v>
      </c>
      <c r="E45" s="18" t="s">
        <v>57</v>
      </c>
      <c r="G45" s="3" t="s">
        <v>43</v>
      </c>
      <c r="H45" t="s">
        <v>68</v>
      </c>
    </row>
    <row r="46" spans="1:8" ht="30" x14ac:dyDescent="0.25">
      <c r="A46" s="7" t="s">
        <v>3</v>
      </c>
      <c r="B46" s="12" t="s">
        <v>2</v>
      </c>
      <c r="C46" s="7">
        <v>1</v>
      </c>
      <c r="D46" s="7">
        <f t="shared" si="12"/>
        <v>1</v>
      </c>
      <c r="E46" s="18" t="s">
        <v>58</v>
      </c>
      <c r="G46" s="3" t="s">
        <v>43</v>
      </c>
    </row>
    <row r="47" spans="1:8" x14ac:dyDescent="0.25">
      <c r="A47" s="7"/>
      <c r="B47" s="7"/>
      <c r="C47" s="7"/>
      <c r="D47" s="7"/>
      <c r="E47" s="3"/>
    </row>
    <row r="48" spans="1:8" x14ac:dyDescent="0.25">
      <c r="A48" s="7"/>
      <c r="B48" s="7"/>
      <c r="C48" s="7"/>
      <c r="D48" s="7"/>
      <c r="E48" s="3"/>
    </row>
    <row r="49" spans="1:5" x14ac:dyDescent="0.25">
      <c r="A49" s="7"/>
      <c r="B49" s="7"/>
      <c r="C49" s="7"/>
      <c r="D49" s="7"/>
      <c r="E49" s="3"/>
    </row>
    <row r="50" spans="1:5" x14ac:dyDescent="0.25">
      <c r="A50" s="7"/>
      <c r="B50" s="7" t="s">
        <v>9</v>
      </c>
      <c r="C50" s="7"/>
      <c r="D50" s="7">
        <f>SUM(C13:C47)</f>
        <v>46</v>
      </c>
      <c r="E50" s="3"/>
    </row>
    <row r="51" spans="1:5" x14ac:dyDescent="0.25">
      <c r="A51" s="7"/>
      <c r="B51" s="7" t="s">
        <v>10</v>
      </c>
      <c r="C51" s="7"/>
      <c r="D51" s="7">
        <f>MAX(0,SUM(D13:D47))</f>
        <v>35</v>
      </c>
      <c r="E51" s="3"/>
    </row>
    <row r="52" spans="1:5" hidden="1" x14ac:dyDescent="0.25">
      <c r="A52" s="7"/>
      <c r="B52" s="7" t="str">
        <f>B3</f>
        <v>Bachelor</v>
      </c>
      <c r="C52" s="7"/>
      <c r="D52" s="7"/>
      <c r="E52" s="3"/>
    </row>
    <row r="53" spans="1:5" x14ac:dyDescent="0.25">
      <c r="A53" s="7"/>
      <c r="B53" s="7" t="s">
        <v>11</v>
      </c>
      <c r="C53" s="7"/>
      <c r="D53" s="17">
        <f>IF(B52="Bachelor",D51/(D50-8),D51/(D50))</f>
        <v>0.92105263157894735</v>
      </c>
      <c r="E53" s="3"/>
    </row>
    <row r="54" spans="1:5" x14ac:dyDescent="0.25">
      <c r="A54" s="7"/>
      <c r="B54" s="7"/>
      <c r="C54" s="7"/>
      <c r="D54" s="7"/>
      <c r="E54" s="3"/>
    </row>
    <row r="55" spans="1:5" x14ac:dyDescent="0.25">
      <c r="A55" s="7"/>
      <c r="B55" s="7"/>
      <c r="C55" s="7"/>
      <c r="D55" s="7"/>
      <c r="E55" s="20" t="s">
        <v>36</v>
      </c>
    </row>
    <row r="56" spans="1:5" x14ac:dyDescent="0.25">
      <c r="A56" s="7"/>
      <c r="B56" s="7"/>
      <c r="C56" s="7"/>
      <c r="D56" s="7"/>
      <c r="E56" s="21"/>
    </row>
    <row r="57" spans="1:5" x14ac:dyDescent="0.25">
      <c r="A57" s="7"/>
      <c r="B57" s="7"/>
      <c r="C57" s="7"/>
      <c r="D57" s="7"/>
      <c r="E57" s="21"/>
    </row>
    <row r="58" spans="1:5" x14ac:dyDescent="0.25">
      <c r="A58" s="7"/>
      <c r="B58" s="7"/>
      <c r="C58" s="7"/>
      <c r="D58" s="7"/>
      <c r="E58" s="21"/>
    </row>
  </sheetData>
  <mergeCells count="4">
    <mergeCell ref="E2:E9"/>
    <mergeCell ref="G2:G9"/>
    <mergeCell ref="E55:E58"/>
    <mergeCell ref="A44:E44"/>
  </mergeCells>
  <dataValidations count="2">
    <dataValidation type="list" allowBlank="1" showInputMessage="1" showErrorMessage="1" sqref="B3" xr:uid="{00000000-0002-0000-0000-000000000000}">
      <formula1>"Master,Bachelor"</formula1>
    </dataValidation>
    <dataValidation type="list" allowBlank="1" showInputMessage="1" showErrorMessage="1" sqref="B18:B19 B22 B25:B26 B4 B13:B15 B45:B46 B29:B32 B34:B43" xr:uid="{00000000-0002-0000-0000-000001000000}">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
  <sheetViews>
    <sheetView workbookViewId="0">
      <selection activeCell="A13" sqref="A13"/>
    </sheetView>
  </sheetViews>
  <sheetFormatPr baseColWidth="10" defaultRowHeight="15" x14ac:dyDescent="0.25"/>
  <sheetData>
    <row r="3" spans="1:1" x14ac:dyDescent="0.25">
      <c r="A3" t="s">
        <v>59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Evaluation</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2020-11-28T17:49:53Z</dcterms:modified>
</cp:coreProperties>
</file>