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7"/>
  <workbookPr filterPrivacy="1"/>
  <xr:revisionPtr revIDLastSave="0" documentId="13_ncr:1_{EAED14D7-39B5-482E-8055-FB807671EC53}" xr6:coauthVersionLast="36" xr6:coauthVersionMax="45" xr10:uidLastSave="{00000000-0000-0000-0000-000000000000}"/>
  <bookViews>
    <workbookView xWindow="-120" yWindow="-120" windowWidth="29040" windowHeight="15840" xr2:uid="{00000000-000D-0000-FFFF-FFFF00000000}"/>
  </bookViews>
  <sheets>
    <sheet name="Evaluation" sheetId="1" r:id="rId1"/>
    <sheet name="Images" sheetId="2" r:id="rId2"/>
    <sheet name="ExampleFileContents"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1" i="1" l="1"/>
  <c r="D12" i="1" l="1"/>
  <c r="D27" i="1"/>
  <c r="D44" i="1" l="1"/>
  <c r="B50" i="1" l="1"/>
  <c r="D48" i="1"/>
  <c r="D21" i="1"/>
  <c r="D36" i="1"/>
  <c r="D43" i="1"/>
  <c r="D42" i="1"/>
  <c r="D41" i="1"/>
  <c r="D40" i="1"/>
  <c r="D35" i="1"/>
  <c r="D34" i="1"/>
  <c r="D33" i="1"/>
  <c r="D32" i="1"/>
  <c r="D26" i="1"/>
  <c r="D25" i="1"/>
  <c r="D10" i="1"/>
  <c r="D24" i="1"/>
  <c r="D20" i="1"/>
  <c r="D19" i="1"/>
  <c r="D18" i="1"/>
  <c r="D17" i="1"/>
  <c r="D16" i="1"/>
  <c r="D15" i="1"/>
  <c r="D49" i="1" l="1"/>
  <c r="D51" i="1" s="1"/>
</calcChain>
</file>

<file path=xl/sharedStrings.xml><?xml version="1.0" encoding="utf-8"?>
<sst xmlns="http://schemas.openxmlformats.org/spreadsheetml/2006/main" count="150" uniqueCount="85">
  <si>
    <t>Name</t>
  </si>
  <si>
    <t>User Id</t>
  </si>
  <si>
    <t>yes</t>
  </si>
  <si>
    <t>yes or no?</t>
  </si>
  <si>
    <t>Max</t>
  </si>
  <si>
    <t>Result</t>
  </si>
  <si>
    <t>Your Evaluation</t>
  </si>
  <si>
    <t>Are the outputs only nearly correct, but not totally wrong, Your decision, how to define this.</t>
  </si>
  <si>
    <t>How to evaluate by yourself</t>
  </si>
  <si>
    <t>Exercise 4-1</t>
  </si>
  <si>
    <t>Exercise 4-2</t>
  </si>
  <si>
    <t>General</t>
  </si>
  <si>
    <t>Do the images (or the one image) contain the expected output in the expected format?</t>
  </si>
  <si>
    <t>Exercise 4-3</t>
  </si>
  <si>
    <t>Did you upload the two expected images?</t>
  </si>
  <si>
    <t>Exercise 4-4</t>
  </si>
  <si>
    <t>DESCEND</t>
  </si>
  <si>
    <t>CALL_YOU_BACK</t>
  </si>
  <si>
    <t>DIRECT_TO</t>
  </si>
  <si>
    <t>CLEARED ILS</t>
  </si>
  <si>
    <t>CLEARED</t>
  </si>
  <si>
    <t>CLEARED RNAV</t>
  </si>
  <si>
    <t>INFORMATION</t>
  </si>
  <si>
    <t>INFORMATION ATIS</t>
  </si>
  <si>
    <t>QNH</t>
  </si>
  <si>
    <t>INFORMATION QNH</t>
  </si>
  <si>
    <t>INIT_RESPONSE</t>
  </si>
  <si>
    <t>CLIMB</t>
  </si>
  <si>
    <t>NO_CONCEPT</t>
  </si>
  <si>
    <t>HANDOVER</t>
  </si>
  <si>
    <t>expectedTypes.txt for exercise 4-4</t>
  </si>
  <si>
    <t>expectedTypes.txt for exercise 4-4 for the big input file</t>
  </si>
  <si>
    <t>CLEAREDDummy ILS</t>
  </si>
  <si>
    <t>Max Points</t>
  </si>
  <si>
    <t>Result Sum</t>
  </si>
  <si>
    <t>Percentage</t>
  </si>
  <si>
    <r>
      <t>Example for exercise</t>
    </r>
    <r>
      <rPr>
        <sz val="11"/>
        <color rgb="FFFF0000"/>
        <rFont val="Calibri"/>
        <family val="2"/>
        <scheme val="minor"/>
      </rPr>
      <t>-</t>
    </r>
    <r>
      <rPr>
        <sz val="11"/>
        <color theme="1"/>
        <rFont val="Calibri"/>
        <family val="2"/>
        <scheme val="minor"/>
      </rPr>
      <t xml:space="preserve">4-1-02.jpg </t>
    </r>
  </si>
  <si>
    <r>
      <t>Example for exercise</t>
    </r>
    <r>
      <rPr>
        <sz val="11"/>
        <color rgb="FFFF0000"/>
        <rFont val="Calibri"/>
        <family val="2"/>
        <scheme val="minor"/>
      </rPr>
      <t>-</t>
    </r>
    <r>
      <rPr>
        <sz val="11"/>
        <color theme="1"/>
        <rFont val="Calibri"/>
        <family val="2"/>
        <scheme val="minor"/>
      </rPr>
      <t xml:space="preserve">4-1-03.jpg </t>
    </r>
  </si>
  <si>
    <r>
      <t>Example for exercise</t>
    </r>
    <r>
      <rPr>
        <sz val="11"/>
        <color rgb="FFFF0000"/>
        <rFont val="Calibri"/>
        <family val="2"/>
        <scheme val="minor"/>
      </rPr>
      <t>-</t>
    </r>
    <r>
      <rPr>
        <sz val="11"/>
        <color theme="1"/>
        <rFont val="Calibri"/>
        <family val="2"/>
        <scheme val="minor"/>
      </rPr>
      <t xml:space="preserve">4-1-04.jpg </t>
    </r>
  </si>
  <si>
    <r>
      <t>Example for exercise</t>
    </r>
    <r>
      <rPr>
        <sz val="11"/>
        <color rgb="FFFF0000"/>
        <rFont val="Calibri"/>
        <family val="2"/>
        <scheme val="minor"/>
      </rPr>
      <t>-</t>
    </r>
    <r>
      <rPr>
        <sz val="11"/>
        <color theme="1"/>
        <rFont val="Calibri"/>
        <family val="2"/>
        <scheme val="minor"/>
      </rPr>
      <t>4-3-03.jpg   BigWordSeqPlusCmdsFile.txt</t>
    </r>
  </si>
  <si>
    <r>
      <t>Example for exercise</t>
    </r>
    <r>
      <rPr>
        <sz val="11"/>
        <color rgb="FFFF0000"/>
        <rFont val="Calibri"/>
        <family val="2"/>
        <scheme val="minor"/>
      </rPr>
      <t>-</t>
    </r>
    <r>
      <rPr>
        <sz val="11"/>
        <color theme="1"/>
        <rFont val="Calibri"/>
        <family val="2"/>
        <scheme val="minor"/>
      </rPr>
      <t>4-4-03.jpg   BigWordSeqPlusCmdsFile.txt</t>
    </r>
  </si>
  <si>
    <t>Kommentar</t>
  </si>
  <si>
    <t>Bachelor oder Master eintragen</t>
  </si>
  <si>
    <t>they fail</t>
  </si>
  <si>
    <t>Change your function, which calculates date and time, so that your tests for that function crash or output a false, do NOT change the test itself. Do the tests fail or crash?</t>
  </si>
  <si>
    <t>Did you upload something before deadline to SVN and this approximates the exepected solution (not just code which solves something completely different)?</t>
  </si>
  <si>
    <t>Is the file  exercise-4-1-01.jpg checked into folder Aufgabe01-02\Images?</t>
  </si>
  <si>
    <t>Is the output shown in exercise-4-1-01.jpg correct? 2 files with correct filenames are on screen and sequence of words and the commands are output to screen and first file contains two commands?</t>
  </si>
  <si>
    <t>Is the file  exercise-4-1-02.jpg checked into folder Aufgabe01-02\Images? This should be the output when you run your program on file WordSeqPlusCmds.txt from my homepage. The expected output is shown in the work sheet Images of this file.</t>
  </si>
  <si>
    <t>Are the files  exercise-4-1-03.jpg and exercise-4-1-04.jpg checked into folder Aufgabe01-02\Images? This should be the output when you run your program on file BigWordSeqPlusCmdsFile.txt (maybe you need to rename) from my homepage. You find for Woche04 on my homepage, after deadline for checkin. The expected output is shown in the work sheet "Images" of this file.</t>
  </si>
  <si>
    <t>Are the output shown in images exercise-4-1-03.jpg and exercise-4-1-04.jpg correct? Just check the first two and the last two file outputs in my example output in work sheet "Images" in this Excel file.</t>
  </si>
  <si>
    <t>Did you upload images (either new images or already included in exercise-4-1-xx) which show the correct splitting of the filename into data and time elements?</t>
  </si>
  <si>
    <t>Did your code contain tests in the sense of test first (or red bar, green bar)? Your code for splitting into date and time should be in a separate function (which might call other functions) and this functions are called in at least two different tests (or in one test at least with two different input filenames).</t>
  </si>
  <si>
    <t>Is the output as expected for file one from my homepage. Compare with output in the pdf file.</t>
  </si>
  <si>
    <t>Is the file  exercise-4-3-03.jpg checked into folder Aufgabe01-02\Images. This should be the output when you run your program on file BigWordSeqPlusCmdsFile.txt (maybe you need to rename) from my homepage. You find it for Woche04 on my homepage, after deadline for checkin. The expected output is shown in the work sheet "Images" of this file.</t>
  </si>
  <si>
    <t>Is the output shown in image exercise-4-3-03.jpg correct?  Are the numbers and words itself correct, see expected output in work sheet "Images" in this Excel file? The order of the words is not important, if we have more than one candidate with the same number of occurences.</t>
  </si>
  <si>
    <t>No evaluation this time expected for creating test code, if you have, you will have better results when you do refactoring.</t>
  </si>
  <si>
    <t>Is the output as expected for file one from my homepage? Compare with output in the pdf file. The contents of expectTypes.txt you find in this file in work sheet "ExampleFileContents". Decide by yourself for second input file with the words.</t>
  </si>
  <si>
    <t>Is the file  exercise-4-4-03.jpg checked into folder Aufgabe01-02\Images. This should be the output when you run your program on file BigWordSeqPlusCmdsFile.txt (maybe you need to rename) from my homepage. You find it for Woche04 on my homepage, after deadline for checkin. The expected output is shown in the work sheet "Images" of this file.  The used expectedTypes.txt contents you find in "ExampleFileContents" work sheet in this Excel file.</t>
  </si>
  <si>
    <t>Is the output shown in image exercise-4-4-03.jpg correct?  Are the numbers and command types itself correct, see expected output in work sheet "Images" in this Excel file?</t>
  </si>
  <si>
    <t>Please only process the green fields, They mostly contain drop down menues.</t>
  </si>
  <si>
    <t>Current Date</t>
  </si>
  <si>
    <t>Bachelor or Master</t>
  </si>
  <si>
    <t>Mat-Number</t>
  </si>
  <si>
    <t>In the following, do not be too critical with yourself. If you have implemented a functionality and my requirements were not so clear, your results are still O.K. especially when you have created tests which test your interpretation!!!</t>
  </si>
  <si>
    <t>Your Comment, why you think your solution is also correct.</t>
  </si>
  <si>
    <t>they fail or they do NOT fail?</t>
  </si>
  <si>
    <t>Which changes did you do in which file and line of your code?</t>
  </si>
  <si>
    <t>Did you only upload the necessary files to SVN?</t>
  </si>
  <si>
    <t>All your uploaded files are less than 100 K Bytes and you did not upload executables or object files.</t>
  </si>
  <si>
    <t>Is the output shown in image exercise-4-1-02.jpg correct? 11 files with correct filenames are on screen and sequence of words and the commands are output to screen and file 10 contains 2 commands and file with substring  "11-33-55" in its name just contains "NO_CALLSIGN NO_CONCEPT".</t>
  </si>
  <si>
    <t>Speichern Sie diese Datei im Ordner Aufgabe01-02 unter die Namen
Bewertung.xlsx als Excel-Datei ab. Speichern  Sie die Datei
außerdem als csv-Datei (comma seperates values) als Bewertung.csv im gleichen Ordner ab.</t>
  </si>
  <si>
    <t>Are the files in the correct folders</t>
  </si>
  <si>
    <t>no</t>
  </si>
  <si>
    <t>Vorname</t>
  </si>
  <si>
    <t>Master</t>
  </si>
  <si>
    <t>Erik</t>
  </si>
  <si>
    <t>Simonsen</t>
  </si>
  <si>
    <t>id099703</t>
  </si>
  <si>
    <t xml:space="preserve"> </t>
  </si>
  <si>
    <t>Hier habe ich während meiner Implementierung nicht mit der kompletten WordSeqPlusCmds.txt gearbeitet (nicht alles markiert beim Copy-Paste). Dementsprechend nach dem finalen Check-In meine Tests und Screenshots anpassen müssen.</t>
  </si>
  <si>
    <t>Für WordSeqPlusCmds1.txt habe ich mit der hier gegebenen expectedTypes.txt  garkeine Commands gefunden.</t>
  </si>
  <si>
    <t>Hhe 31.10.2020</t>
  </si>
  <si>
    <t>Korrektur, da die Ordnerstruktur nicht passte, jedoch eine Entscheidung nur die automatische Bewertung einzubeziehen als zu hart erschien</t>
  </si>
  <si>
    <r>
      <t xml:space="preserve">The folder name is Aufgabe01-02  and the code is in folder Aufgabe01-02\Code and there exists a file </t>
    </r>
    <r>
      <rPr>
        <sz val="11"/>
        <color rgb="FFFF0000"/>
        <rFont val="Calibri"/>
        <family val="2"/>
        <scheme val="minor"/>
      </rPr>
      <t>Aufgabe01-02\Fertig.txt a</t>
    </r>
    <r>
      <rPr>
        <sz val="11"/>
        <rFont val="Calibri"/>
        <family val="2"/>
        <scheme val="minor"/>
      </rPr>
      <t xml:space="preserve">nd there exists two files Aufgabe01-02\Bewertung.xlsx and  </t>
    </r>
    <r>
      <rPr>
        <sz val="11"/>
        <color rgb="FFFF0000"/>
        <rFont val="Calibri"/>
        <family val="2"/>
        <scheme val="minor"/>
      </rPr>
      <t>Aufgabe01-02\Bewertung.csv</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</si>
</sst>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_ ;[Red]\-0\ "/>
  </numFmts>
  <fonts count="3" x14ac:knownFonts="1">
    <font>
      <sz val="11"/>
      <color theme="1"/>
      <name val="Calibri"/>
      <family val="2"/>
      <scheme val="minor"/>
    </font>
    <font>
      <sz val="11"/>
      <color rgb="FFFF0000"/>
      <name val="Calibri"/>
      <family val="2"/>
      <scheme val="minor"/>
    </font>
    <font>
      <sz val="11"/>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0" tint="-0.249977111117893"/>
        <bgColor indexed="64"/>
      </patternFill>
    </fill>
    <fill>
      <patternFill patternType="solid">
        <fgColor theme="1"/>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17">
    <xf numFmtId="0" fontId="0" fillId="0" borderId="0" xfId="0"/>
    <xf numFmtId="14" fontId="0" fillId="0" borderId="0" xfId="0" applyNumberFormat="1"/>
    <xf numFmtId="2" fontId="0" fillId="0" borderId="0" xfId="0" applyNumberFormat="1" applyAlignment="1">
      <alignment vertical="center" wrapText="1"/>
    </xf>
    <xf numFmtId="14" fontId="0" fillId="2" borderId="0" xfId="0" applyNumberFormat="1" applyFill="1"/>
    <xf numFmtId="0" fontId="0" fillId="2" borderId="0" xfId="0" applyFill="1"/>
    <xf numFmtId="0" fontId="0" fillId="3" borderId="0" xfId="0" applyFill="1" applyAlignment="1">
      <alignment horizontal="center"/>
    </xf>
    <xf numFmtId="0" fontId="0" fillId="4" borderId="0" xfId="0" applyFill="1"/>
    <xf numFmtId="164" fontId="0" fillId="5" borderId="0" xfId="0" applyNumberFormat="1" applyFill="1"/>
    <xf numFmtId="2" fontId="2" fillId="0" borderId="0" xfId="0" applyNumberFormat="1" applyFont="1" applyAlignment="1">
      <alignment vertical="center" wrapText="1"/>
    </xf>
    <xf numFmtId="2" fontId="2" fillId="3" borderId="0" xfId="0" applyNumberFormat="1" applyFont="1" applyFill="1" applyAlignment="1">
      <alignment horizontal="center" vertical="center" wrapText="1"/>
    </xf>
    <xf numFmtId="2" fontId="2" fillId="2" borderId="0" xfId="0" applyNumberFormat="1" applyFont="1" applyFill="1" applyAlignment="1">
      <alignment vertical="center" wrapText="1"/>
    </xf>
    <xf numFmtId="165" fontId="0" fillId="0" borderId="0" xfId="0" applyNumberFormat="1"/>
    <xf numFmtId="2" fontId="2" fillId="5" borderId="0" xfId="0" applyNumberFormat="1" applyFont="1" applyFill="1" applyAlignment="1">
      <alignment horizontal="center" vertical="center" wrapText="1"/>
    </xf>
    <xf numFmtId="0" fontId="2" fillId="5" borderId="0" xfId="0" applyFont="1" applyFill="1" applyAlignment="1">
      <alignment horizontal="center" vertical="center" wrapText="1"/>
    </xf>
    <xf numFmtId="0" fontId="1" fillId="2" borderId="0" xfId="0" applyFont="1" applyFill="1"/>
    <xf numFmtId="0" fontId="1" fillId="0" borderId="0" xfId="0" applyFont="1"/>
    <xf numFmtId="165" fontId="1" fillId="0" borderId="0" xfId="0" applyNumberFormat="1"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11</xdr:col>
      <xdr:colOff>418095</xdr:colOff>
      <xdr:row>30</xdr:row>
      <xdr:rowOff>56500</xdr:rowOff>
    </xdr:to>
    <xdr:pic>
      <xdr:nvPicPr>
        <xdr:cNvPr id="2" name="Grafik 1">
          <a:extLst>
            <a:ext uri="{FF2B5EF4-FFF2-40B4-BE49-F238E27FC236}">
              <a16:creationId xmlns:a16="http://schemas.microsoft.com/office/drawing/2014/main" id="{F2C0E138-A69E-433E-B28B-F764E7D6A223}"/>
            </a:ext>
          </a:extLst>
        </xdr:cNvPr>
        <xdr:cNvPicPr>
          <a:picLocks noChangeAspect="1"/>
        </xdr:cNvPicPr>
      </xdr:nvPicPr>
      <xdr:blipFill>
        <a:blip xmlns:r="http://schemas.openxmlformats.org/officeDocument/2006/relationships" r:embed="rId1"/>
        <a:stretch>
          <a:fillRect/>
        </a:stretch>
      </xdr:blipFill>
      <xdr:spPr>
        <a:xfrm>
          <a:off x="762000" y="571500"/>
          <a:ext cx="8038095" cy="5200000"/>
        </a:xfrm>
        <a:prstGeom prst="rect">
          <a:avLst/>
        </a:prstGeom>
      </xdr:spPr>
    </xdr:pic>
    <xdr:clientData/>
  </xdr:twoCellAnchor>
  <xdr:twoCellAnchor editAs="oneCell">
    <xdr:from>
      <xdr:col>1</xdr:col>
      <xdr:colOff>0</xdr:colOff>
      <xdr:row>33</xdr:row>
      <xdr:rowOff>0</xdr:rowOff>
    </xdr:from>
    <xdr:to>
      <xdr:col>11</xdr:col>
      <xdr:colOff>722857</xdr:colOff>
      <xdr:row>50</xdr:row>
      <xdr:rowOff>56738</xdr:rowOff>
    </xdr:to>
    <xdr:pic>
      <xdr:nvPicPr>
        <xdr:cNvPr id="5" name="Grafik 4">
          <a:extLst>
            <a:ext uri="{FF2B5EF4-FFF2-40B4-BE49-F238E27FC236}">
              <a16:creationId xmlns:a16="http://schemas.microsoft.com/office/drawing/2014/main" id="{9CF3E23B-9449-4A16-B785-241583326FF9}"/>
            </a:ext>
          </a:extLst>
        </xdr:cNvPr>
        <xdr:cNvPicPr>
          <a:picLocks noChangeAspect="1"/>
        </xdr:cNvPicPr>
      </xdr:nvPicPr>
      <xdr:blipFill>
        <a:blip xmlns:r="http://schemas.openxmlformats.org/officeDocument/2006/relationships" r:embed="rId2"/>
        <a:stretch>
          <a:fillRect/>
        </a:stretch>
      </xdr:blipFill>
      <xdr:spPr>
        <a:xfrm>
          <a:off x="762000" y="6286500"/>
          <a:ext cx="8342857" cy="3295238"/>
        </a:xfrm>
        <a:prstGeom prst="rect">
          <a:avLst/>
        </a:prstGeom>
      </xdr:spPr>
    </xdr:pic>
    <xdr:clientData/>
  </xdr:twoCellAnchor>
  <xdr:twoCellAnchor editAs="oneCell">
    <xdr:from>
      <xdr:col>1</xdr:col>
      <xdr:colOff>0</xdr:colOff>
      <xdr:row>54</xdr:row>
      <xdr:rowOff>0</xdr:rowOff>
    </xdr:from>
    <xdr:to>
      <xdr:col>12</xdr:col>
      <xdr:colOff>341809</xdr:colOff>
      <xdr:row>67</xdr:row>
      <xdr:rowOff>94929</xdr:rowOff>
    </xdr:to>
    <xdr:pic>
      <xdr:nvPicPr>
        <xdr:cNvPr id="6" name="Grafik 5">
          <a:extLst>
            <a:ext uri="{FF2B5EF4-FFF2-40B4-BE49-F238E27FC236}">
              <a16:creationId xmlns:a16="http://schemas.microsoft.com/office/drawing/2014/main" id="{189643C4-3FEE-4B19-8529-C25EF51114C7}"/>
            </a:ext>
          </a:extLst>
        </xdr:cNvPr>
        <xdr:cNvPicPr>
          <a:picLocks noChangeAspect="1"/>
        </xdr:cNvPicPr>
      </xdr:nvPicPr>
      <xdr:blipFill>
        <a:blip xmlns:r="http://schemas.openxmlformats.org/officeDocument/2006/relationships" r:embed="rId3"/>
        <a:stretch>
          <a:fillRect/>
        </a:stretch>
      </xdr:blipFill>
      <xdr:spPr>
        <a:xfrm>
          <a:off x="762000" y="10287000"/>
          <a:ext cx="8723809" cy="2571429"/>
        </a:xfrm>
        <a:prstGeom prst="rect">
          <a:avLst/>
        </a:prstGeom>
      </xdr:spPr>
    </xdr:pic>
    <xdr:clientData/>
  </xdr:twoCellAnchor>
  <xdr:twoCellAnchor editAs="oneCell">
    <xdr:from>
      <xdr:col>1</xdr:col>
      <xdr:colOff>0</xdr:colOff>
      <xdr:row>70</xdr:row>
      <xdr:rowOff>0</xdr:rowOff>
    </xdr:from>
    <xdr:to>
      <xdr:col>4</xdr:col>
      <xdr:colOff>190190</xdr:colOff>
      <xdr:row>80</xdr:row>
      <xdr:rowOff>9286</xdr:rowOff>
    </xdr:to>
    <xdr:pic>
      <xdr:nvPicPr>
        <xdr:cNvPr id="7" name="Grafik 6">
          <a:extLst>
            <a:ext uri="{FF2B5EF4-FFF2-40B4-BE49-F238E27FC236}">
              <a16:creationId xmlns:a16="http://schemas.microsoft.com/office/drawing/2014/main" id="{EECBF613-20F6-4BDC-B089-A57F73F2AAED}"/>
            </a:ext>
          </a:extLst>
        </xdr:cNvPr>
        <xdr:cNvPicPr>
          <a:picLocks noChangeAspect="1"/>
        </xdr:cNvPicPr>
      </xdr:nvPicPr>
      <xdr:blipFill>
        <a:blip xmlns:r="http://schemas.openxmlformats.org/officeDocument/2006/relationships" r:embed="rId4"/>
        <a:stretch>
          <a:fillRect/>
        </a:stretch>
      </xdr:blipFill>
      <xdr:spPr>
        <a:xfrm>
          <a:off x="762000" y="13335000"/>
          <a:ext cx="2476190" cy="1914286"/>
        </a:xfrm>
        <a:prstGeom prst="rect">
          <a:avLst/>
        </a:prstGeom>
      </xdr:spPr>
    </xdr:pic>
    <xdr:clientData/>
  </xdr:twoCellAnchor>
  <xdr:twoCellAnchor editAs="oneCell">
    <xdr:from>
      <xdr:col>0</xdr:col>
      <xdr:colOff>657225</xdr:colOff>
      <xdr:row>82</xdr:row>
      <xdr:rowOff>9525</xdr:rowOff>
    </xdr:from>
    <xdr:to>
      <xdr:col>6</xdr:col>
      <xdr:colOff>504273</xdr:colOff>
      <xdr:row>90</xdr:row>
      <xdr:rowOff>114096</xdr:rowOff>
    </xdr:to>
    <xdr:pic>
      <xdr:nvPicPr>
        <xdr:cNvPr id="8" name="Grafik 7">
          <a:extLst>
            <a:ext uri="{FF2B5EF4-FFF2-40B4-BE49-F238E27FC236}">
              <a16:creationId xmlns:a16="http://schemas.microsoft.com/office/drawing/2014/main" id="{6B817F1D-5FB6-4DB9-92DE-F36CDDE957B7}"/>
            </a:ext>
          </a:extLst>
        </xdr:cNvPr>
        <xdr:cNvPicPr>
          <a:picLocks noChangeAspect="1"/>
        </xdr:cNvPicPr>
      </xdr:nvPicPr>
      <xdr:blipFill>
        <a:blip xmlns:r="http://schemas.openxmlformats.org/officeDocument/2006/relationships" r:embed="rId5"/>
        <a:stretch>
          <a:fillRect/>
        </a:stretch>
      </xdr:blipFill>
      <xdr:spPr>
        <a:xfrm>
          <a:off x="657225" y="15630525"/>
          <a:ext cx="4419048" cy="16285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6"/>
  <sheetViews>
    <sheetView tabSelected="1" workbookViewId="0">
      <selection activeCell="G14" sqref="G14"/>
    </sheetView>
  </sheetViews>
  <sheetFormatPr baseColWidth="10" defaultColWidth="9.140625" defaultRowHeight="15" x14ac:dyDescent="0.25"/>
  <cols>
    <col min="1" max="1" width="22.85546875" customWidth="1"/>
    <col min="2" max="2" width="16.7109375" customWidth="1"/>
    <col min="3" max="3" width="7.7109375" hidden="1" customWidth="1"/>
    <col min="4" max="4" width="13.42578125" customWidth="1"/>
    <col min="5" max="5" width="74.28515625" style="2" customWidth="1"/>
    <col min="6" max="6" width="54.7109375" hidden="1" customWidth="1"/>
    <col min="7" max="7" width="65.7109375" customWidth="1"/>
    <col min="8" max="8" width="57.7109375" customWidth="1"/>
  </cols>
  <sheetData>
    <row r="1" spans="1:8" x14ac:dyDescent="0.25">
      <c r="F1" t="s">
        <v>41</v>
      </c>
    </row>
    <row r="2" spans="1:8" x14ac:dyDescent="0.25">
      <c r="A2" t="s">
        <v>61</v>
      </c>
      <c r="B2" s="3">
        <v>44131</v>
      </c>
      <c r="C2" s="1"/>
      <c r="E2" s="12" t="s">
        <v>60</v>
      </c>
      <c r="G2" s="12" t="s">
        <v>64</v>
      </c>
    </row>
    <row r="3" spans="1:8" x14ac:dyDescent="0.25">
      <c r="A3" t="s">
        <v>62</v>
      </c>
      <c r="B3" s="4" t="s">
        <v>75</v>
      </c>
      <c r="E3" s="13"/>
      <c r="F3" t="s">
        <v>42</v>
      </c>
      <c r="G3" s="13"/>
    </row>
    <row r="4" spans="1:8" x14ac:dyDescent="0.25">
      <c r="A4" t="s">
        <v>74</v>
      </c>
      <c r="B4" s="4" t="s">
        <v>76</v>
      </c>
      <c r="E4" s="13"/>
      <c r="G4" s="13"/>
    </row>
    <row r="5" spans="1:8" x14ac:dyDescent="0.25">
      <c r="A5" t="s">
        <v>0</v>
      </c>
      <c r="B5" s="4" t="s">
        <v>77</v>
      </c>
      <c r="E5" s="13"/>
      <c r="G5" s="13"/>
    </row>
    <row r="6" spans="1:8" x14ac:dyDescent="0.25">
      <c r="A6" t="s">
        <v>1</v>
      </c>
      <c r="B6" s="4" t="s">
        <v>78</v>
      </c>
      <c r="E6" s="13"/>
      <c r="G6" s="13"/>
    </row>
    <row r="7" spans="1:8" x14ac:dyDescent="0.25">
      <c r="A7" t="s">
        <v>63</v>
      </c>
      <c r="B7" s="4">
        <v>70455429</v>
      </c>
      <c r="E7" s="8"/>
    </row>
    <row r="8" spans="1:8" x14ac:dyDescent="0.25">
      <c r="E8" s="8"/>
    </row>
    <row r="9" spans="1:8" x14ac:dyDescent="0.25">
      <c r="A9" s="5" t="s">
        <v>11</v>
      </c>
      <c r="B9" s="5" t="s">
        <v>6</v>
      </c>
      <c r="C9" s="5" t="s">
        <v>4</v>
      </c>
      <c r="D9" s="5" t="s">
        <v>5</v>
      </c>
      <c r="E9" s="9" t="s">
        <v>8</v>
      </c>
      <c r="G9" s="5" t="s">
        <v>65</v>
      </c>
      <c r="H9" s="5" t="s">
        <v>82</v>
      </c>
    </row>
    <row r="10" spans="1:8" ht="45" x14ac:dyDescent="0.25">
      <c r="A10" t="s">
        <v>3</v>
      </c>
      <c r="B10" s="4" t="s">
        <v>2</v>
      </c>
      <c r="C10">
        <v>3</v>
      </c>
      <c r="D10">
        <f>IF(B10="yes",C10,0)</f>
        <v>3</v>
      </c>
      <c r="E10" s="8" t="s">
        <v>45</v>
      </c>
      <c r="H10" s="8"/>
    </row>
    <row r="11" spans="1:8" ht="45" x14ac:dyDescent="0.25">
      <c r="A11" s="8" t="s">
        <v>72</v>
      </c>
      <c r="B11" s="14" t="s">
        <v>73</v>
      </c>
      <c r="C11" s="15">
        <v>1</v>
      </c>
      <c r="D11" s="16">
        <f>IF(B11="yes",C11,-10)</f>
        <v>-10</v>
      </c>
      <c r="E11" s="8" t="s">
        <v>84</v>
      </c>
      <c r="H11" s="8" t="s">
        <v>83</v>
      </c>
    </row>
    <row r="12" spans="1:8" ht="30" x14ac:dyDescent="0.25">
      <c r="A12" s="8" t="s">
        <v>68</v>
      </c>
      <c r="B12" s="4" t="s">
        <v>2</v>
      </c>
      <c r="C12">
        <v>1</v>
      </c>
      <c r="D12" s="11">
        <f>IF(B12="yes",C12,-15)</f>
        <v>1</v>
      </c>
      <c r="E12" s="8" t="s">
        <v>69</v>
      </c>
      <c r="H12" s="8"/>
    </row>
    <row r="13" spans="1:8" x14ac:dyDescent="0.25">
      <c r="E13" s="8"/>
      <c r="H13" s="8"/>
    </row>
    <row r="14" spans="1:8" x14ac:dyDescent="0.25">
      <c r="A14" s="5" t="s">
        <v>9</v>
      </c>
      <c r="B14" s="5" t="s">
        <v>6</v>
      </c>
      <c r="C14" s="5" t="s">
        <v>4</v>
      </c>
      <c r="D14" s="5" t="s">
        <v>5</v>
      </c>
      <c r="E14" s="9" t="s">
        <v>8</v>
      </c>
      <c r="H14" s="8"/>
    </row>
    <row r="15" spans="1:8" x14ac:dyDescent="0.25">
      <c r="A15" t="s">
        <v>3</v>
      </c>
      <c r="B15" s="4" t="s">
        <v>2</v>
      </c>
      <c r="C15">
        <v>1</v>
      </c>
      <c r="D15">
        <f t="shared" ref="D15:D20" si="0">IF(B15="yes",C15,0)</f>
        <v>1</v>
      </c>
      <c r="E15" s="8" t="s">
        <v>46</v>
      </c>
      <c r="H15" s="8"/>
    </row>
    <row r="16" spans="1:8" ht="45" x14ac:dyDescent="0.25">
      <c r="A16" t="s">
        <v>3</v>
      </c>
      <c r="B16" s="4" t="s">
        <v>2</v>
      </c>
      <c r="C16">
        <v>2</v>
      </c>
      <c r="D16">
        <f t="shared" si="0"/>
        <v>2</v>
      </c>
      <c r="E16" s="8" t="s">
        <v>47</v>
      </c>
      <c r="H16" s="8"/>
    </row>
    <row r="17" spans="1:15" ht="60" x14ac:dyDescent="0.25">
      <c r="A17" t="s">
        <v>3</v>
      </c>
      <c r="B17" s="4" t="s">
        <v>2</v>
      </c>
      <c r="C17">
        <v>1</v>
      </c>
      <c r="D17">
        <f t="shared" si="0"/>
        <v>1</v>
      </c>
      <c r="E17" s="8" t="s">
        <v>48</v>
      </c>
    </row>
    <row r="18" spans="1:15" ht="60" x14ac:dyDescent="0.25">
      <c r="A18" t="s">
        <v>3</v>
      </c>
      <c r="B18" s="4" t="s">
        <v>2</v>
      </c>
      <c r="C18">
        <v>3</v>
      </c>
      <c r="D18">
        <f t="shared" si="0"/>
        <v>3</v>
      </c>
      <c r="E18" s="8" t="s">
        <v>70</v>
      </c>
      <c r="G18" s="8" t="s">
        <v>80</v>
      </c>
      <c r="O18" t="s">
        <v>79</v>
      </c>
    </row>
    <row r="19" spans="1:15" ht="75" x14ac:dyDescent="0.25">
      <c r="A19" t="s">
        <v>3</v>
      </c>
      <c r="B19" s="4" t="s">
        <v>2</v>
      </c>
      <c r="C19">
        <v>2</v>
      </c>
      <c r="D19">
        <f t="shared" si="0"/>
        <v>2</v>
      </c>
      <c r="E19" s="8" t="s">
        <v>49</v>
      </c>
      <c r="G19" s="8"/>
    </row>
    <row r="20" spans="1:15" ht="45" x14ac:dyDescent="0.25">
      <c r="A20" t="s">
        <v>3</v>
      </c>
      <c r="B20" s="4" t="s">
        <v>2</v>
      </c>
      <c r="C20">
        <v>4</v>
      </c>
      <c r="D20">
        <f t="shared" si="0"/>
        <v>4</v>
      </c>
      <c r="E20" s="8" t="s">
        <v>50</v>
      </c>
      <c r="G20" s="8"/>
    </row>
    <row r="21" spans="1:15" ht="30" x14ac:dyDescent="0.25">
      <c r="A21" t="s">
        <v>3</v>
      </c>
      <c r="B21" s="4" t="s">
        <v>2</v>
      </c>
      <c r="D21">
        <f>IF(B20="no",IF(B21="yes",2,0),0)</f>
        <v>0</v>
      </c>
      <c r="E21" s="8" t="s">
        <v>7</v>
      </c>
      <c r="G21" s="8"/>
    </row>
    <row r="22" spans="1:15" x14ac:dyDescent="0.25">
      <c r="E22" s="8"/>
      <c r="G22" s="8"/>
    </row>
    <row r="23" spans="1:15" x14ac:dyDescent="0.25">
      <c r="A23" s="5" t="s">
        <v>10</v>
      </c>
      <c r="B23" s="5" t="s">
        <v>6</v>
      </c>
      <c r="C23" s="5" t="s">
        <v>4</v>
      </c>
      <c r="D23" s="5" t="s">
        <v>5</v>
      </c>
      <c r="E23" s="9" t="s">
        <v>8</v>
      </c>
      <c r="G23" s="8"/>
    </row>
    <row r="24" spans="1:15" ht="45" x14ac:dyDescent="0.25">
      <c r="A24" t="s">
        <v>3</v>
      </c>
      <c r="B24" s="4" t="s">
        <v>2</v>
      </c>
      <c r="C24">
        <v>1</v>
      </c>
      <c r="D24">
        <f>IF(B24="yes",C24,0)</f>
        <v>1</v>
      </c>
      <c r="E24" s="8" t="s">
        <v>51</v>
      </c>
      <c r="G24" s="8"/>
    </row>
    <row r="25" spans="1:15" ht="30" x14ac:dyDescent="0.25">
      <c r="A25" t="s">
        <v>3</v>
      </c>
      <c r="B25" s="4" t="s">
        <v>2</v>
      </c>
      <c r="C25">
        <v>2</v>
      </c>
      <c r="D25">
        <f>IF(B25="yes",C25,0)</f>
        <v>2</v>
      </c>
      <c r="E25" s="8" t="s">
        <v>12</v>
      </c>
      <c r="G25" s="8"/>
    </row>
    <row r="26" spans="1:15" ht="60" x14ac:dyDescent="0.25">
      <c r="A26" t="s">
        <v>3</v>
      </c>
      <c r="B26" s="4" t="s">
        <v>2</v>
      </c>
      <c r="C26">
        <v>2</v>
      </c>
      <c r="D26">
        <f>IF(B26="yes",C26,0)</f>
        <v>2</v>
      </c>
      <c r="E26" s="8" t="s">
        <v>52</v>
      </c>
      <c r="G26" s="8"/>
    </row>
    <row r="27" spans="1:15" ht="45" x14ac:dyDescent="0.25">
      <c r="A27" s="8" t="s">
        <v>66</v>
      </c>
      <c r="B27" s="4" t="s">
        <v>43</v>
      </c>
      <c r="C27">
        <v>2</v>
      </c>
      <c r="D27">
        <f>IF(B27="they fail",C27,0)</f>
        <v>2</v>
      </c>
      <c r="E27" s="8" t="s">
        <v>44</v>
      </c>
      <c r="G27" s="8"/>
    </row>
    <row r="28" spans="1:15" ht="45" x14ac:dyDescent="0.25">
      <c r="A28" s="8" t="s">
        <v>67</v>
      </c>
      <c r="B28" s="6"/>
      <c r="C28" s="6"/>
      <c r="D28" s="6"/>
      <c r="E28" s="10"/>
      <c r="G28" s="8"/>
    </row>
    <row r="29" spans="1:15" x14ac:dyDescent="0.25">
      <c r="E29" s="8"/>
      <c r="G29" s="8"/>
    </row>
    <row r="30" spans="1:15" x14ac:dyDescent="0.25">
      <c r="E30" s="8"/>
      <c r="G30" s="8"/>
    </row>
    <row r="31" spans="1:15" x14ac:dyDescent="0.25">
      <c r="A31" s="5" t="s">
        <v>13</v>
      </c>
      <c r="B31" s="5" t="s">
        <v>6</v>
      </c>
      <c r="C31" s="5" t="s">
        <v>4</v>
      </c>
      <c r="D31" s="5" t="s">
        <v>5</v>
      </c>
      <c r="E31" s="9" t="s">
        <v>8</v>
      </c>
      <c r="G31" s="8"/>
    </row>
    <row r="32" spans="1:15" x14ac:dyDescent="0.25">
      <c r="A32" t="s">
        <v>3</v>
      </c>
      <c r="B32" s="4" t="s">
        <v>2</v>
      </c>
      <c r="C32">
        <v>2</v>
      </c>
      <c r="D32">
        <f>IF(B32="yes",C32,0)</f>
        <v>2</v>
      </c>
      <c r="E32" s="8" t="s">
        <v>14</v>
      </c>
      <c r="G32" s="8"/>
    </row>
    <row r="33" spans="1:7" ht="30" x14ac:dyDescent="0.25">
      <c r="A33" t="s">
        <v>3</v>
      </c>
      <c r="B33" s="4" t="s">
        <v>2</v>
      </c>
      <c r="C33">
        <v>2</v>
      </c>
      <c r="D33">
        <f>IF(B33="yes",C33,0)</f>
        <v>2</v>
      </c>
      <c r="E33" s="8" t="s">
        <v>53</v>
      </c>
      <c r="G33" s="8"/>
    </row>
    <row r="34" spans="1:7" ht="75" x14ac:dyDescent="0.25">
      <c r="A34" t="s">
        <v>3</v>
      </c>
      <c r="B34" s="4" t="s">
        <v>2</v>
      </c>
      <c r="C34">
        <v>2</v>
      </c>
      <c r="D34">
        <f>IF(B34="yes",C34,0)</f>
        <v>2</v>
      </c>
      <c r="E34" s="8" t="s">
        <v>54</v>
      </c>
      <c r="G34" s="8"/>
    </row>
    <row r="35" spans="1:7" ht="60" x14ac:dyDescent="0.25">
      <c r="A35" t="s">
        <v>3</v>
      </c>
      <c r="B35" s="4" t="s">
        <v>2</v>
      </c>
      <c r="C35">
        <v>4</v>
      </c>
      <c r="D35">
        <f>IF(B35="yes",C35,0)</f>
        <v>4</v>
      </c>
      <c r="E35" s="8" t="s">
        <v>55</v>
      </c>
      <c r="G35" s="8"/>
    </row>
    <row r="36" spans="1:7" ht="30" x14ac:dyDescent="0.25">
      <c r="A36" t="s">
        <v>3</v>
      </c>
      <c r="B36" s="4" t="s">
        <v>73</v>
      </c>
      <c r="D36">
        <f>IF(B35="no",IF(B36="yes",2,0),0)</f>
        <v>0</v>
      </c>
      <c r="E36" s="8" t="s">
        <v>7</v>
      </c>
      <c r="G36" s="8"/>
    </row>
    <row r="37" spans="1:7" ht="30" x14ac:dyDescent="0.25">
      <c r="A37" s="6"/>
      <c r="B37" s="6"/>
      <c r="C37" s="6"/>
      <c r="D37" s="6"/>
      <c r="E37" s="8" t="s">
        <v>56</v>
      </c>
      <c r="G37" s="8"/>
    </row>
    <row r="38" spans="1:7" x14ac:dyDescent="0.25">
      <c r="E38" s="8"/>
      <c r="G38" s="8"/>
    </row>
    <row r="39" spans="1:7" x14ac:dyDescent="0.25">
      <c r="A39" s="5" t="s">
        <v>15</v>
      </c>
      <c r="B39" s="5" t="s">
        <v>6</v>
      </c>
      <c r="C39" s="5" t="s">
        <v>4</v>
      </c>
      <c r="D39" s="5" t="s">
        <v>5</v>
      </c>
      <c r="E39" s="9" t="s">
        <v>8</v>
      </c>
      <c r="G39" s="8"/>
    </row>
    <row r="40" spans="1:7" x14ac:dyDescent="0.25">
      <c r="A40" t="s">
        <v>3</v>
      </c>
      <c r="B40" s="4" t="s">
        <v>2</v>
      </c>
      <c r="C40">
        <v>2</v>
      </c>
      <c r="D40">
        <f>IF(B40="yes",C40,0)</f>
        <v>2</v>
      </c>
      <c r="E40" s="8" t="s">
        <v>14</v>
      </c>
      <c r="G40" s="8"/>
    </row>
    <row r="41" spans="1:7" ht="45" x14ac:dyDescent="0.25">
      <c r="A41" t="s">
        <v>3</v>
      </c>
      <c r="B41" s="4" t="s">
        <v>2</v>
      </c>
      <c r="C41">
        <v>2</v>
      </c>
      <c r="D41">
        <f>IF(B41="yes",C41,0)</f>
        <v>2</v>
      </c>
      <c r="E41" s="8" t="s">
        <v>57</v>
      </c>
      <c r="G41" s="8" t="s">
        <v>81</v>
      </c>
    </row>
    <row r="42" spans="1:7" ht="105" x14ac:dyDescent="0.25">
      <c r="A42" t="s">
        <v>3</v>
      </c>
      <c r="B42" s="4" t="s">
        <v>2</v>
      </c>
      <c r="C42">
        <v>2</v>
      </c>
      <c r="D42">
        <f>IF(B42="yes",C42,0)</f>
        <v>2</v>
      </c>
      <c r="E42" s="8" t="s">
        <v>58</v>
      </c>
      <c r="G42" s="8"/>
    </row>
    <row r="43" spans="1:7" ht="45" x14ac:dyDescent="0.25">
      <c r="A43" t="s">
        <v>3</v>
      </c>
      <c r="B43" s="4" t="s">
        <v>2</v>
      </c>
      <c r="C43">
        <v>5</v>
      </c>
      <c r="D43">
        <f>IF(B43="yes",C43,0)</f>
        <v>5</v>
      </c>
      <c r="E43" s="8" t="s">
        <v>59</v>
      </c>
      <c r="G43" s="8"/>
    </row>
    <row r="44" spans="1:7" ht="30" x14ac:dyDescent="0.25">
      <c r="A44" t="s">
        <v>3</v>
      </c>
      <c r="B44" s="4" t="s">
        <v>2</v>
      </c>
      <c r="D44">
        <f>IF(B43="no",IF(B44="yes",2,0),0)</f>
        <v>0</v>
      </c>
      <c r="E44" s="8" t="s">
        <v>7</v>
      </c>
      <c r="G44" s="8"/>
    </row>
    <row r="45" spans="1:7" ht="30" x14ac:dyDescent="0.25">
      <c r="A45" s="6"/>
      <c r="B45" s="6"/>
      <c r="C45" s="6"/>
      <c r="D45" s="6"/>
      <c r="E45" s="8" t="s">
        <v>56</v>
      </c>
      <c r="G45" s="8"/>
    </row>
    <row r="48" spans="1:7" x14ac:dyDescent="0.25">
      <c r="B48" t="s">
        <v>33</v>
      </c>
      <c r="D48">
        <f>SUM(C10:C44)</f>
        <v>46</v>
      </c>
    </row>
    <row r="49" spans="2:5" x14ac:dyDescent="0.25">
      <c r="B49" t="s">
        <v>34</v>
      </c>
      <c r="D49">
        <f>MAX(0,SUM(D10:D44))</f>
        <v>35</v>
      </c>
    </row>
    <row r="50" spans="2:5" hidden="1" x14ac:dyDescent="0.25">
      <c r="B50" t="str">
        <f>B3</f>
        <v>Master</v>
      </c>
    </row>
    <row r="51" spans="2:5" x14ac:dyDescent="0.25">
      <c r="B51" t="s">
        <v>35</v>
      </c>
      <c r="D51" s="7">
        <f>IF(B50="Bachelor",D49/(D48-8),D49/(D48))</f>
        <v>0.76086956521739135</v>
      </c>
    </row>
    <row r="53" spans="2:5" x14ac:dyDescent="0.25">
      <c r="E53" s="12" t="s">
        <v>71</v>
      </c>
    </row>
    <row r="54" spans="2:5" x14ac:dyDescent="0.25">
      <c r="E54" s="13"/>
    </row>
    <row r="55" spans="2:5" x14ac:dyDescent="0.25">
      <c r="E55" s="13"/>
    </row>
    <row r="56" spans="2:5" x14ac:dyDescent="0.25">
      <c r="E56" s="13"/>
    </row>
  </sheetData>
  <mergeCells count="3">
    <mergeCell ref="E2:E6"/>
    <mergeCell ref="G2:G6"/>
    <mergeCell ref="E53:E56"/>
  </mergeCells>
  <dataValidations count="3">
    <dataValidation type="list" allowBlank="1" showInputMessage="1" showErrorMessage="1" sqref="B3" xr:uid="{00000000-0002-0000-0000-000000000000}">
      <formula1>"Master,Bachelor"</formula1>
    </dataValidation>
    <dataValidation type="list" allowBlank="1" showInputMessage="1" showErrorMessage="1" sqref="B24:B26 B15:B21 B40:B44 B32:B36 B10:B12" xr:uid="{00000000-0002-0000-0000-000001000000}">
      <formula1>"yes,no"</formula1>
    </dataValidation>
    <dataValidation type="list" allowBlank="1" showInputMessage="1" showErrorMessage="1" sqref="B27" xr:uid="{00000000-0002-0000-0000-000002000000}">
      <formula1>"they fail,they do NOT fail"</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A82"/>
  <sheetViews>
    <sheetView workbookViewId="0">
      <selection activeCell="O10" sqref="O10"/>
    </sheetView>
  </sheetViews>
  <sheetFormatPr baseColWidth="10" defaultRowHeight="15" x14ac:dyDescent="0.25"/>
  <sheetData>
    <row r="3" spans="1:1" x14ac:dyDescent="0.25">
      <c r="A3" t="s">
        <v>36</v>
      </c>
    </row>
    <row r="32" spans="1:1" x14ac:dyDescent="0.25">
      <c r="A32" t="s">
        <v>37</v>
      </c>
    </row>
    <row r="53" spans="1:1" x14ac:dyDescent="0.25">
      <c r="A53" t="s">
        <v>38</v>
      </c>
    </row>
    <row r="70" spans="1:1" x14ac:dyDescent="0.25">
      <c r="A70" t="s">
        <v>39</v>
      </c>
    </row>
    <row r="82" spans="1:1" x14ac:dyDescent="0.25">
      <c r="A82" t="s">
        <v>40</v>
      </c>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2"/>
  <sheetViews>
    <sheetView workbookViewId="0">
      <selection activeCell="B3" sqref="B3"/>
    </sheetView>
  </sheetViews>
  <sheetFormatPr baseColWidth="10" defaultRowHeight="15" x14ac:dyDescent="0.25"/>
  <sheetData>
    <row r="2" spans="1:2" x14ac:dyDescent="0.25">
      <c r="A2" t="s">
        <v>30</v>
      </c>
    </row>
    <row r="3" spans="1:2" x14ac:dyDescent="0.25">
      <c r="B3" t="s">
        <v>16</v>
      </c>
    </row>
    <row r="4" spans="1:2" x14ac:dyDescent="0.25">
      <c r="B4" t="s">
        <v>17</v>
      </c>
    </row>
    <row r="5" spans="1:2" x14ac:dyDescent="0.25">
      <c r="B5" t="s">
        <v>18</v>
      </c>
    </row>
    <row r="6" spans="1:2" x14ac:dyDescent="0.25">
      <c r="B6" t="s">
        <v>19</v>
      </c>
    </row>
    <row r="7" spans="1:2" x14ac:dyDescent="0.25">
      <c r="B7" t="s">
        <v>20</v>
      </c>
    </row>
    <row r="8" spans="1:2" x14ac:dyDescent="0.25">
      <c r="A8" t="s">
        <v>31</v>
      </c>
    </row>
    <row r="9" spans="1:2" x14ac:dyDescent="0.25">
      <c r="B9" t="s">
        <v>16</v>
      </c>
    </row>
    <row r="10" spans="1:2" x14ac:dyDescent="0.25">
      <c r="B10" t="s">
        <v>17</v>
      </c>
    </row>
    <row r="11" spans="1:2" x14ac:dyDescent="0.25">
      <c r="B11" t="s">
        <v>18</v>
      </c>
    </row>
    <row r="12" spans="1:2" x14ac:dyDescent="0.25">
      <c r="B12" t="s">
        <v>32</v>
      </c>
    </row>
    <row r="13" spans="1:2" x14ac:dyDescent="0.25">
      <c r="B13" t="s">
        <v>20</v>
      </c>
    </row>
    <row r="14" spans="1:2" x14ac:dyDescent="0.25">
      <c r="B14" t="s">
        <v>21</v>
      </c>
    </row>
    <row r="15" spans="1:2" x14ac:dyDescent="0.25">
      <c r="B15" t="s">
        <v>22</v>
      </c>
    </row>
    <row r="16" spans="1:2" x14ac:dyDescent="0.25">
      <c r="B16" t="s">
        <v>23</v>
      </c>
    </row>
    <row r="17" spans="2:2" x14ac:dyDescent="0.25">
      <c r="B17" t="s">
        <v>24</v>
      </c>
    </row>
    <row r="18" spans="2:2" x14ac:dyDescent="0.25">
      <c r="B18" t="s">
        <v>25</v>
      </c>
    </row>
    <row r="19" spans="2:2" x14ac:dyDescent="0.25">
      <c r="B19" t="s">
        <v>26</v>
      </c>
    </row>
    <row r="20" spans="2:2" x14ac:dyDescent="0.25">
      <c r="B20" t="s">
        <v>27</v>
      </c>
    </row>
    <row r="21" spans="2:2" x14ac:dyDescent="0.25">
      <c r="B21" t="s">
        <v>28</v>
      </c>
    </row>
    <row r="22" spans="2:2" x14ac:dyDescent="0.25">
      <c r="B22" t="s">
        <v>29</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Evaluation</vt:lpstr>
      <vt:lpstr>Images</vt:lpstr>
      <vt:lpstr>ExampleFileContents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2020-10-31T09:34:17Z</dcterms:modified>
</cp:coreProperties>
</file>