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valuation" sheetId="1" state="visible" r:id="rId2"/>
    <sheet name="InputFile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<sst xmlns="http://schemas.openxmlformats.org/spreadsheetml/2006/main" count="130" uniqueCount="72">
  <si>
    <t xml:space="preserve">Store this file as Bewertung.xlsx in folder Aufgabe08! After that create the file Bewertung.csv from the Bewertung.xlsx file and store it also in folder Aufgabe08!</t>
  </si>
  <si>
    <t xml:space="preserve">Kommentar</t>
  </si>
  <si>
    <t xml:space="preserve">Current Date</t>
  </si>
  <si>
    <t xml:space="preserve">Please only process the green fields, they mostly contain drop down menus.</t>
  </si>
  <si>
    <t xml:space="preserve">In the following, do not be too critical with yourself. If you have implemented a functionality and my requirements were not so clear, your results are still O.K. especially when you have created tests which test your interpretation!!!</t>
  </si>
  <si>
    <t xml:space="preserve">Bachelor or Master</t>
  </si>
  <si>
    <t xml:space="preserve">Master</t>
  </si>
  <si>
    <t xml:space="preserve">Bachelor oder Master eintragen</t>
  </si>
  <si>
    <t xml:space="preserve">Dual Student?</t>
  </si>
  <si>
    <t xml:space="preserve">no</t>
  </si>
  <si>
    <t xml:space="preserve">Operating System 
(e.g. Windows, Linux)</t>
  </si>
  <si>
    <t xml:space="preserve">Linux</t>
  </si>
  <si>
    <t xml:space="preserve">IDE (e.g. Visual Studio, CLion …)</t>
  </si>
  <si>
    <t xml:space="preserve">VS Code</t>
  </si>
  <si>
    <t xml:space="preserve">Vorname</t>
  </si>
  <si>
    <t xml:space="preserve">Erik</t>
  </si>
  <si>
    <t xml:space="preserve">Nachname</t>
  </si>
  <si>
    <t xml:space="preserve">Simonsen</t>
  </si>
  <si>
    <t xml:space="preserve">User Id</t>
  </si>
  <si>
    <t xml:space="preserve">id099703</t>
  </si>
  <si>
    <t xml:space="preserve">Mat-Number</t>
  </si>
  <si>
    <t xml:space="preserve">Brown the completed criteria</t>
  </si>
  <si>
    <t xml:space="preserve">General</t>
  </si>
  <si>
    <t xml:space="preserve">Your Evaluation</t>
  </si>
  <si>
    <t xml:space="preserve">Max</t>
  </si>
  <si>
    <t xml:space="preserve">Result</t>
  </si>
  <si>
    <t xml:space="preserve">How to evaluate by yourself</t>
  </si>
  <si>
    <t xml:space="preserve">Your Comment, why you think your solution is also correct.</t>
  </si>
  <si>
    <t xml:space="preserve">Answers Schmidt / Helmke</t>
  </si>
  <si>
    <t xml:space="preserve">yes or no?</t>
  </si>
  <si>
    <t xml:space="preserve">yes</t>
  </si>
  <si>
    <r>
      <rPr>
        <sz val="11"/>
        <rFont val="Calibri"/>
        <family val="2"/>
        <charset val="1"/>
      </rPr>
      <t xml:space="preserve">Did you upload something before deadline to SVN and this approximates the expected solution (not just code which solves something completely different; Callsigns,</t>
    </r>
    <r>
      <rPr>
        <strike val="true"/>
        <sz val="11"/>
        <rFont val="Calibri"/>
        <family val="2"/>
        <charset val="1"/>
      </rPr>
      <t xml:space="preserve"> Commands </t>
    </r>
    <r>
      <rPr>
        <sz val="11"/>
        <rFont val="Calibri"/>
        <family val="2"/>
        <charset val="1"/>
      </rPr>
      <t xml:space="preserve">and Numbers must be extracted)?</t>
    </r>
  </si>
  <si>
    <t xml:space="preserve">Wrong in previous file, delete commands.</t>
  </si>
  <si>
    <t xml:space="preserve">Are the correct files with correct file names in the correct folders? Otherwise heavy lose of points possible!!!</t>
  </si>
  <si>
    <t xml:space="preserve">The folder name is Aufgabe08  and the code is in folder Aufgabe08\Code and there exists a file Aufgabe08\Fertig.txt and there exist two files Aufgabe08\Bewertung.xlsx and  Aufgabe08\Bewertung.csv.</t>
  </si>
  <si>
    <t xml:space="preserve">Did you only upload the necessary files to SVN?</t>
  </si>
  <si>
    <t xml:space="preserve">Are your uploaded files all necessary? (no executables or object files etc. are uploaded)?</t>
  </si>
  <si>
    <t xml:space="preserve">All Exercises</t>
  </si>
  <si>
    <t xml:space="preserve">Did your code compile also for Visual Studio 2019 on computer of B. Schmidt or H. Helmke?</t>
  </si>
  <si>
    <t xml:space="preserve">Did your code compile without warnings for Warning Level 4 on Visual Studio 2019? Ask  your colleagues.</t>
  </si>
  <si>
    <t xml:space="preserve">Exercise 8-1</t>
  </si>
  <si>
    <t xml:space="preserve">Did you upload the screen dumps ReadUtteranceCheckCallsignTest01.jpg, ReadUtteranceCheckCallsignTest02.jpg etc. into folder Images?</t>
  </si>
  <si>
    <t xml:space="preserve">Is the functionality of the tested function shown in ReadUtteranceCheckCallsignTest01.jpg etc. correct?</t>
  </si>
  <si>
    <t xml:space="preserve">Did you upload the screen dump file NumbersWithCallsignsEx1.jpg into folder Images?</t>
  </si>
  <si>
    <r>
      <rPr>
        <sz val="11"/>
        <rFont val="Calibri"/>
        <family val="2"/>
        <charset val="1"/>
      </rPr>
      <t xml:space="preserve">Does the output in jpg-file NumbersWithCallsignsEx1.jpg show the expected callsign</t>
    </r>
    <r>
      <rPr>
        <sz val="11"/>
        <color rgb="FFFF0000"/>
        <rFont val="Calibri"/>
        <family val="2"/>
        <charset val="1"/>
      </rPr>
      <t xml:space="preserve">s</t>
    </r>
    <r>
      <rPr>
        <sz val="11"/>
        <rFont val="Calibri"/>
        <family val="2"/>
        <charset val="1"/>
      </rPr>
      <t xml:space="preserve"> (one deviation is accepted)</t>
    </r>
    <r>
      <rPr>
        <sz val="11"/>
        <color rgb="FFFF0000"/>
        <rFont val="Calibri"/>
        <family val="2"/>
        <charset val="1"/>
      </rPr>
      <t xml:space="preserve">?</t>
    </r>
  </si>
  <si>
    <t xml:space="preserve">Did you upload the screen dump file callsignExtraction.jpg into folder Images, which results from running your function file CallsignExtractionBachelor.txt resp. CallsignExtractionMaster.txt? The contents of this file are shown in sheet InputFiles of this excel file, but not now.</t>
  </si>
  <si>
    <t xml:space="preserve">Does the output in jpg-file callsignExtraction.jpg show the expected callsigns (two deviation at most)?</t>
  </si>
  <si>
    <t xml:space="preserve">Does the output in jpg-file callsignExtraction.jpg show the expected callsigns (one deviation at most)?</t>
  </si>
  <si>
    <t xml:space="preserve">Does the output in jpg-file callsignExtraction.jpg show the expected callsigns (no deviations)?</t>
  </si>
  <si>
    <t xml:space="preserve">Exercise 8-2</t>
  </si>
  <si>
    <t xml:space="preserve">Did you upload the screen dump ExtractedNumbersNoCallsign.jpg into folder Images?</t>
  </si>
  <si>
    <t xml:space="preserve">Does the output in jpg-file  ExtractedNumbersNoCallsign.jpg show the expected numbers (one deviation is accepted)?</t>
  </si>
  <si>
    <t xml:space="preserve">Exercise 8-3</t>
  </si>
  <si>
    <t xml:space="preserve">Did you upload the screen dump  CallsignExtrWithCorrection.jpg with expected contents into folder Images?</t>
  </si>
  <si>
    <t xml:space="preserve">Does the output in jpg-file  CallsignExtrWithCorrection.jpg show the expected callsigns (one deviation is accepted)?</t>
  </si>
  <si>
    <t xml:space="preserve">Did you upload the screen dump  NumberExtrWithCorrection.jpg  with expected contents into folder Images?</t>
  </si>
  <si>
    <t xml:space="preserve">Does the output in jpg-file  NumberExtrWithCorrection.jpg  show the expected numbers (one deviation is accepted)?</t>
  </si>
  <si>
    <t xml:space="preserve">What are your results on unknown files for callsign extraction and number extraction? At least 50% of the utterance correct?</t>
  </si>
  <si>
    <t xml:space="preserve">ranking???</t>
  </si>
  <si>
    <t xml:space="preserve">Best group for master students, bachelor students gets 6 additonal points, second 5,  third: 4 etc.</t>
  </si>
  <si>
    <t xml:space="preserve">Max Points</t>
  </si>
  <si>
    <t xml:space="preserve">Result Sum</t>
  </si>
  <si>
    <t xml:space="preserve">Percentage</t>
  </si>
  <si>
    <t xml:space="preserve">Speichern Sie diese Datei im Ordner Aufgabe08 unter dem Namen
Bewertung.xlsx als Excel-Datei ab. Speichern  Sie die Datei
außerdem als csv-Datei (comma seperates values) als Bewertung.csv im gleichen Ordner ab. Beim Speichern als csv-Datei muss dieses Arbeitsblatt geöffnet sein. Stellen Sie sicher, dass Sie zuvor auch die Excel-Datei selbst abgespeichert haben</t>
  </si>
  <si>
    <t xml:space="preserve">Achten Sie darauf, dass Sie sich beim Speichern im Arbeitsblatt Evaluation (also in diesem) befinden.</t>
  </si>
  <si>
    <t xml:space="preserve">CallsignExtractionBachelor.txt</t>
  </si>
  <si>
    <t xml:space="preserve">2016-10-02__07-01-18-13:</t>
  </si>
  <si>
    <t xml:space="preserve">   oscar kilo tango november tango praha radar contact karlovy vary radar one one eight decimal eight five zero naslysenou</t>
  </si>
  <si>
    <t xml:space="preserve">   OKTNT INIT_RESPONSE</t>
  </si>
  <si>
    <t xml:space="preserve">more follows</t>
  </si>
  <si>
    <t xml:space="preserve">CallsignExtractionMaster.txt</t>
  </si>
  <si>
    <t xml:space="preserve">   oscar kilo tango november tango praha radar contact karlovy vary radar one one eight decimal six five zero naslysenou</t>
  </si>
</sst>
</file>

<file path=xl/styles.xml><?xml version="1.0" encoding="utf-8"?>
<styleSheet xmlns="http://schemas.openxmlformats.org/spreadsheetml/2006/main">
  <numFmts count="5">
    <numFmt numFmtId="164" formatCode="General"/>
    <numFmt numFmtId="165" formatCode="0.00"/>
    <numFmt numFmtId="166" formatCode="dd/mm/yyyy"/>
    <numFmt numFmtId="167" formatCode="0_ ;[RED]\-0\ "/>
    <numFmt numFmtId="168" formatCode="0.0%"/>
  </numFmts>
  <fonts count="10">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strike val="true"/>
      <sz val="11"/>
      <name val="Calibri"/>
      <family val="2"/>
      <charset val="1"/>
    </font>
    <font>
      <sz val="11"/>
      <color rgb="FFFF0000"/>
      <name val="Calibri"/>
      <family val="2"/>
      <charset val="1"/>
    </font>
    <font>
      <b val="true"/>
      <sz val="14"/>
      <color rgb="FF000000"/>
      <name val="Calibri"/>
      <family val="2"/>
      <charset val="1"/>
    </font>
    <font>
      <b val="true"/>
      <sz val="11"/>
      <color rgb="FFFF0000"/>
      <name val="Calibri"/>
      <family val="2"/>
      <charset val="1"/>
    </font>
  </fonts>
  <fills count="7">
    <fill>
      <patternFill patternType="none"/>
    </fill>
    <fill>
      <patternFill patternType="gray125"/>
    </fill>
    <fill>
      <patternFill patternType="solid">
        <fgColor rgb="FFFFFF00"/>
        <bgColor rgb="FFFFFF00"/>
      </patternFill>
    </fill>
    <fill>
      <patternFill patternType="solid">
        <fgColor rgb="FFC5E0B4"/>
        <bgColor rgb="FFBFBFBF"/>
      </patternFill>
    </fill>
    <fill>
      <patternFill patternType="solid">
        <fgColor rgb="FF8FAADC"/>
        <bgColor rgb="FF969696"/>
      </patternFill>
    </fill>
    <fill>
      <patternFill patternType="solid">
        <fgColor rgb="FFF4B183"/>
        <bgColor rgb="FFFF99CC"/>
      </patternFill>
    </fill>
    <fill>
      <patternFill patternType="solid">
        <fgColor rgb="FFBFBFB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5" fontId="5" fillId="2" borderId="0" xfId="0" applyFont="true" applyBorder="false" applyAlignment="true" applyProtection="false">
      <alignment horizontal="general" vertical="center"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6" fontId="4" fillId="3"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5" fontId="4" fillId="4" borderId="0" xfId="0" applyFont="true" applyBorder="true" applyAlignment="true" applyProtection="false">
      <alignment horizontal="center" vertical="center"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center" textRotation="0" wrapText="true" indent="0" shrinkToFit="false"/>
      <protection locked="true" hidden="false"/>
    </xf>
    <xf numFmtId="165" fontId="4" fillId="5" borderId="0" xfId="0" applyFont="true" applyBorder="false" applyAlignment="true" applyProtection="false">
      <alignment horizontal="center" vertical="center" textRotation="0" wrapText="true" indent="0" shrinkToFit="false"/>
      <protection locked="true" hidden="false"/>
    </xf>
    <xf numFmtId="164" fontId="4" fillId="6" borderId="0" xfId="0" applyFont="true" applyBorder="false" applyAlignment="true" applyProtection="false">
      <alignment horizontal="center" vertical="bottom" textRotation="0" wrapText="false" indent="0" shrinkToFit="false"/>
      <protection locked="true" hidden="false"/>
    </xf>
    <xf numFmtId="165" fontId="4" fillId="6" borderId="0" xfId="0" applyFont="true" applyBorder="false" applyAlignment="true" applyProtection="false">
      <alignment horizontal="center" vertical="center" textRotation="0" wrapText="true" indent="0" shrinkToFit="false"/>
      <protection locked="true" hidden="false"/>
    </xf>
    <xf numFmtId="164" fontId="0" fillId="6" borderId="0" xfId="0" applyFont="true" applyBorder="false" applyAlignment="true" applyProtection="false">
      <alignment horizontal="center" vertical="bottom" textRotation="0" wrapText="false" indent="0" shrinkToFit="false"/>
      <protection locked="true" hidden="false"/>
    </xf>
    <xf numFmtId="165" fontId="4" fillId="2" borderId="0" xfId="0" applyFont="true" applyBorder="false" applyAlignment="true" applyProtection="false">
      <alignment horizontal="general" vertical="center" textRotation="0" wrapText="tru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5" fontId="4" fillId="5" borderId="0" xfId="0" applyFont="true" applyBorder="false" applyAlignment="true" applyProtection="false">
      <alignment horizontal="general" vertical="center" textRotation="0" wrapText="true" indent="0" shrinkToFit="false"/>
      <protection locked="true" hidden="false"/>
    </xf>
    <xf numFmtId="165" fontId="4" fillId="3" borderId="0" xfId="0" applyFont="true" applyBorder="false" applyAlignment="true" applyProtection="false">
      <alignment horizontal="general" vertical="center" textRotation="0" wrapText="true" indent="0" shrinkToFit="false"/>
      <protection locked="true" hidden="false"/>
    </xf>
    <xf numFmtId="168" fontId="4" fillId="4"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righ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8FAADC"/>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60"/>
  <sheetViews>
    <sheetView showFormulas="false" showGridLines="true" showRowColHeaders="true" showZeros="true" rightToLeft="false" tabSelected="true" showOutlineSymbols="true" defaultGridColor="true" view="normal" topLeftCell="A28" colorId="64" zoomScale="100" zoomScaleNormal="100" zoomScalePageLayoutView="100" workbookViewId="0">
      <selection pane="topLeft" activeCell="B40" activeCellId="0" sqref="B40"/>
    </sheetView>
  </sheetViews>
  <sheetFormatPr defaultColWidth="9.15625" defaultRowHeight="15" zeroHeight="false" outlineLevelRow="0" outlineLevelCol="0"/>
  <cols>
    <col collapsed="false" customWidth="true" hidden="false" outlineLevel="0" max="1" min="1" style="0" width="27.42"/>
    <col collapsed="false" customWidth="true" hidden="false" outlineLevel="0" max="2" min="2" style="0" width="16.71"/>
    <col collapsed="false" customWidth="true" hidden="true" outlineLevel="0" max="3" min="3" style="0" width="7.71"/>
    <col collapsed="false" customWidth="true" hidden="false" outlineLevel="0" max="4" min="4" style="0" width="13.43"/>
    <col collapsed="false" customWidth="true" hidden="false" outlineLevel="0" max="5" min="5" style="1" width="74.28"/>
    <col collapsed="false" customWidth="true" hidden="true" outlineLevel="0" max="6" min="6" style="0" width="54.71"/>
    <col collapsed="false" customWidth="true" hidden="false" outlineLevel="0" max="7" min="7" style="0" width="65.7"/>
    <col collapsed="false" customWidth="true" hidden="false" outlineLevel="0" max="8" min="8" style="0" width="46.57"/>
  </cols>
  <sheetData>
    <row r="1" customFormat="false" ht="15" hidden="false" customHeight="false" outlineLevel="0" collapsed="false">
      <c r="A1" s="2"/>
      <c r="B1" s="3" t="s">
        <v>0</v>
      </c>
      <c r="C1" s="3"/>
      <c r="D1" s="3"/>
      <c r="E1" s="4"/>
      <c r="F1" s="0" t="s">
        <v>1</v>
      </c>
      <c r="G1" s="5"/>
    </row>
    <row r="2" customFormat="false" ht="15" hidden="false" customHeight="true" outlineLevel="0" collapsed="false">
      <c r="A2" s="2" t="s">
        <v>2</v>
      </c>
      <c r="B2" s="6" t="n">
        <v>44559</v>
      </c>
      <c r="C2" s="7"/>
      <c r="D2" s="2"/>
      <c r="E2" s="8" t="s">
        <v>3</v>
      </c>
      <c r="G2" s="8" t="s">
        <v>4</v>
      </c>
    </row>
    <row r="3" customFormat="false" ht="15" hidden="false" customHeight="false" outlineLevel="0" collapsed="false">
      <c r="A3" s="2" t="s">
        <v>5</v>
      </c>
      <c r="B3" s="9" t="s">
        <v>6</v>
      </c>
      <c r="C3" s="2"/>
      <c r="D3" s="2"/>
      <c r="E3" s="8"/>
      <c r="F3" s="0" t="s">
        <v>7</v>
      </c>
      <c r="G3" s="8"/>
    </row>
    <row r="4" customFormat="false" ht="15" hidden="false" customHeight="false" outlineLevel="0" collapsed="false">
      <c r="A4" s="2" t="s">
        <v>8</v>
      </c>
      <c r="B4" s="9" t="s">
        <v>9</v>
      </c>
      <c r="C4" s="2"/>
      <c r="D4" s="2"/>
      <c r="E4" s="8"/>
      <c r="F4" s="0" t="s">
        <v>7</v>
      </c>
      <c r="G4" s="8"/>
    </row>
    <row r="5" customFormat="false" ht="30" hidden="false" customHeight="false" outlineLevel="0" collapsed="false">
      <c r="A5" s="10" t="s">
        <v>10</v>
      </c>
      <c r="B5" s="9" t="s">
        <v>11</v>
      </c>
      <c r="C5" s="2"/>
      <c r="D5" s="2"/>
      <c r="E5" s="8"/>
      <c r="F5" s="0" t="s">
        <v>7</v>
      </c>
      <c r="G5" s="8"/>
    </row>
    <row r="6" customFormat="false" ht="30" hidden="false" customHeight="false" outlineLevel="0" collapsed="false">
      <c r="A6" s="10" t="s">
        <v>12</v>
      </c>
      <c r="B6" s="9" t="s">
        <v>13</v>
      </c>
      <c r="C6" s="2"/>
      <c r="D6" s="2"/>
      <c r="E6" s="8"/>
      <c r="F6" s="0" t="s">
        <v>7</v>
      </c>
      <c r="G6" s="8"/>
    </row>
    <row r="7" customFormat="false" ht="15" hidden="false" customHeight="false" outlineLevel="0" collapsed="false">
      <c r="A7" s="2" t="s">
        <v>14</v>
      </c>
      <c r="B7" s="9" t="s">
        <v>15</v>
      </c>
      <c r="C7" s="2"/>
      <c r="D7" s="2"/>
      <c r="E7" s="8"/>
      <c r="G7" s="8"/>
    </row>
    <row r="8" customFormat="false" ht="15" hidden="false" customHeight="false" outlineLevel="0" collapsed="false">
      <c r="A8" s="2" t="s">
        <v>16</v>
      </c>
      <c r="B8" s="9" t="s">
        <v>17</v>
      </c>
      <c r="C8" s="2"/>
      <c r="D8" s="2"/>
      <c r="E8" s="8"/>
      <c r="G8" s="8"/>
    </row>
    <row r="9" customFormat="false" ht="15" hidden="false" customHeight="false" outlineLevel="0" collapsed="false">
      <c r="A9" s="2" t="s">
        <v>18</v>
      </c>
      <c r="B9" s="9" t="s">
        <v>19</v>
      </c>
      <c r="C9" s="2"/>
      <c r="D9" s="2"/>
      <c r="E9" s="8"/>
      <c r="G9" s="8"/>
    </row>
    <row r="10" customFormat="false" ht="15" hidden="false" customHeight="false" outlineLevel="0" collapsed="false">
      <c r="A10" s="2" t="s">
        <v>20</v>
      </c>
      <c r="B10" s="9" t="n">
        <v>70455429</v>
      </c>
      <c r="C10" s="2"/>
      <c r="D10" s="2"/>
      <c r="E10" s="11"/>
    </row>
    <row r="11" customFormat="false" ht="15" hidden="false" customHeight="false" outlineLevel="0" collapsed="false">
      <c r="A11" s="2"/>
      <c r="B11" s="2"/>
      <c r="C11" s="2"/>
      <c r="D11" s="2"/>
      <c r="E11" s="12" t="s">
        <v>21</v>
      </c>
    </row>
    <row r="12" customFormat="false" ht="15" hidden="false" customHeight="false" outlineLevel="0" collapsed="false">
      <c r="A12" s="13" t="s">
        <v>22</v>
      </c>
      <c r="B12" s="13" t="s">
        <v>23</v>
      </c>
      <c r="C12" s="13" t="s">
        <v>24</v>
      </c>
      <c r="D12" s="13" t="s">
        <v>25</v>
      </c>
      <c r="E12" s="14" t="s">
        <v>26</v>
      </c>
      <c r="G12" s="15" t="s">
        <v>27</v>
      </c>
      <c r="H12" s="15" t="s">
        <v>28</v>
      </c>
    </row>
    <row r="13" customFormat="false" ht="45" hidden="false" customHeight="false" outlineLevel="0" collapsed="false">
      <c r="A13" s="2" t="s">
        <v>29</v>
      </c>
      <c r="B13" s="9" t="s">
        <v>30</v>
      </c>
      <c r="C13" s="2" t="n">
        <v>3</v>
      </c>
      <c r="D13" s="2" t="n">
        <f aca="false">IF(B13="yes",C13,0)</f>
        <v>3</v>
      </c>
      <c r="E13" s="11" t="s">
        <v>31</v>
      </c>
      <c r="H13" s="0" t="s">
        <v>32</v>
      </c>
    </row>
    <row r="14" customFormat="false" ht="75" hidden="false" customHeight="false" outlineLevel="0" collapsed="false">
      <c r="A14" s="16" t="s">
        <v>33</v>
      </c>
      <c r="B14" s="9" t="s">
        <v>30</v>
      </c>
      <c r="C14" s="2" t="n">
        <v>1</v>
      </c>
      <c r="D14" s="17" t="n">
        <f aca="false">IF(B14="yes",C14,-10)</f>
        <v>1</v>
      </c>
      <c r="E14" s="11" t="s">
        <v>34</v>
      </c>
    </row>
    <row r="15" customFormat="false" ht="30" hidden="false" customHeight="false" outlineLevel="0" collapsed="false">
      <c r="A15" s="16" t="s">
        <v>35</v>
      </c>
      <c r="B15" s="9" t="s">
        <v>30</v>
      </c>
      <c r="C15" s="2" t="n">
        <v>1</v>
      </c>
      <c r="D15" s="17" t="n">
        <f aca="false">IF(B15="yes",C15,-15)</f>
        <v>1</v>
      </c>
      <c r="E15" s="11" t="s">
        <v>36</v>
      </c>
    </row>
    <row r="16" customFormat="false" ht="15" hidden="false" customHeight="false" outlineLevel="0" collapsed="false">
      <c r="A16" s="2"/>
      <c r="B16" s="2"/>
      <c r="C16" s="2"/>
      <c r="D16" s="2"/>
      <c r="E16" s="11"/>
    </row>
    <row r="17" customFormat="false" ht="15" hidden="false" customHeight="false" outlineLevel="0" collapsed="false">
      <c r="A17" s="13" t="s">
        <v>37</v>
      </c>
      <c r="B17" s="13" t="s">
        <v>23</v>
      </c>
      <c r="C17" s="13" t="s">
        <v>24</v>
      </c>
      <c r="D17" s="13" t="s">
        <v>25</v>
      </c>
      <c r="E17" s="14" t="s">
        <v>26</v>
      </c>
    </row>
    <row r="18" customFormat="false" ht="30" hidden="false" customHeight="false" outlineLevel="0" collapsed="false">
      <c r="A18" s="18" t="s">
        <v>29</v>
      </c>
      <c r="B18" s="9" t="s">
        <v>30</v>
      </c>
      <c r="C18" s="2" t="n">
        <v>3</v>
      </c>
      <c r="D18" s="17" t="n">
        <f aca="false">IF(B18="yes",C18,-5)</f>
        <v>3</v>
      </c>
      <c r="E18" s="11" t="s">
        <v>38</v>
      </c>
    </row>
    <row r="19" customFormat="false" ht="30" hidden="false" customHeight="false" outlineLevel="0" collapsed="false">
      <c r="A19" s="2" t="s">
        <v>29</v>
      </c>
      <c r="B19" s="9" t="s">
        <v>30</v>
      </c>
      <c r="C19" s="2" t="n">
        <v>3</v>
      </c>
      <c r="D19" s="2" t="n">
        <f aca="false">IF(B19="yes",C19,0)</f>
        <v>3</v>
      </c>
      <c r="E19" s="11" t="s">
        <v>39</v>
      </c>
    </row>
    <row r="20" customFormat="false" ht="15" hidden="false" customHeight="false" outlineLevel="0" collapsed="false">
      <c r="A20" s="2"/>
      <c r="B20" s="2"/>
      <c r="C20" s="2"/>
      <c r="D20" s="2"/>
      <c r="E20" s="11"/>
    </row>
    <row r="21" customFormat="false" ht="15" hidden="false" customHeight="false" outlineLevel="0" collapsed="false">
      <c r="A21" s="13" t="s">
        <v>40</v>
      </c>
      <c r="B21" s="13" t="s">
        <v>23</v>
      </c>
      <c r="C21" s="13" t="s">
        <v>24</v>
      </c>
      <c r="D21" s="13" t="s">
        <v>25</v>
      </c>
      <c r="E21" s="14" t="s">
        <v>26</v>
      </c>
    </row>
    <row r="22" customFormat="false" ht="30" hidden="false" customHeight="false" outlineLevel="0" collapsed="false">
      <c r="A22" s="2" t="s">
        <v>29</v>
      </c>
      <c r="B22" s="9" t="s">
        <v>30</v>
      </c>
      <c r="C22" s="2" t="n">
        <v>1</v>
      </c>
      <c r="D22" s="2" t="n">
        <f aca="false">IF(B22="yes",C22,0)</f>
        <v>1</v>
      </c>
      <c r="E22" s="11" t="s">
        <v>41</v>
      </c>
    </row>
    <row r="23" customFormat="false" ht="30" hidden="false" customHeight="false" outlineLevel="0" collapsed="false">
      <c r="A23" s="2" t="s">
        <v>29</v>
      </c>
      <c r="B23" s="9" t="s">
        <v>30</v>
      </c>
      <c r="C23" s="2" t="n">
        <v>1</v>
      </c>
      <c r="D23" s="2" t="n">
        <f aca="false">IF(B23="yes",C23,0)</f>
        <v>1</v>
      </c>
      <c r="E23" s="11" t="s">
        <v>42</v>
      </c>
    </row>
    <row r="24" customFormat="false" ht="30" hidden="false" customHeight="false" outlineLevel="0" collapsed="false">
      <c r="A24" s="2" t="s">
        <v>29</v>
      </c>
      <c r="B24" s="9" t="s">
        <v>30</v>
      </c>
      <c r="C24" s="2" t="n">
        <v>1</v>
      </c>
      <c r="D24" s="2" t="n">
        <f aca="false">IF(B24="yes",C24,0)</f>
        <v>1</v>
      </c>
      <c r="E24" s="11" t="s">
        <v>43</v>
      </c>
    </row>
    <row r="25" customFormat="false" ht="30" hidden="false" customHeight="false" outlineLevel="0" collapsed="false">
      <c r="A25" s="2" t="s">
        <v>29</v>
      </c>
      <c r="B25" s="9" t="s">
        <v>30</v>
      </c>
      <c r="C25" s="2" t="n">
        <v>3</v>
      </c>
      <c r="D25" s="2" t="n">
        <f aca="false">IF(B25="yes",C25,0)</f>
        <v>3</v>
      </c>
      <c r="E25" s="11" t="s">
        <v>44</v>
      </c>
    </row>
    <row r="26" customFormat="false" ht="60" hidden="false" customHeight="false" outlineLevel="0" collapsed="false">
      <c r="A26" s="2" t="s">
        <v>29</v>
      </c>
      <c r="B26" s="9" t="s">
        <v>9</v>
      </c>
      <c r="C26" s="2" t="n">
        <v>1</v>
      </c>
      <c r="D26" s="2" t="n">
        <f aca="false">IF(B26="yes",C26,0)</f>
        <v>0</v>
      </c>
      <c r="E26" s="19" t="s">
        <v>45</v>
      </c>
    </row>
    <row r="27" customFormat="false" ht="30" hidden="false" customHeight="false" outlineLevel="0" collapsed="false">
      <c r="A27" s="2" t="s">
        <v>29</v>
      </c>
      <c r="B27" s="9" t="s">
        <v>9</v>
      </c>
      <c r="C27" s="2" t="n">
        <v>3</v>
      </c>
      <c r="D27" s="2" t="n">
        <f aca="false">IF(B27="yes",C27,0)</f>
        <v>0</v>
      </c>
      <c r="E27" s="19" t="s">
        <v>46</v>
      </c>
    </row>
    <row r="28" customFormat="false" ht="30" hidden="false" customHeight="false" outlineLevel="0" collapsed="false">
      <c r="A28" s="2" t="s">
        <v>29</v>
      </c>
      <c r="B28" s="9" t="s">
        <v>9</v>
      </c>
      <c r="C28" s="2" t="n">
        <v>2</v>
      </c>
      <c r="D28" s="2" t="n">
        <f aca="false">IF(B28="yes",C28,0)</f>
        <v>0</v>
      </c>
      <c r="E28" s="19" t="s">
        <v>47</v>
      </c>
    </row>
    <row r="29" customFormat="false" ht="30" hidden="false" customHeight="false" outlineLevel="0" collapsed="false">
      <c r="A29" s="2" t="s">
        <v>29</v>
      </c>
      <c r="B29" s="9" t="s">
        <v>9</v>
      </c>
      <c r="C29" s="2" t="n">
        <v>1</v>
      </c>
      <c r="D29" s="2" t="n">
        <f aca="false">IF(B29="yes",C29,0)</f>
        <v>0</v>
      </c>
      <c r="E29" s="19" t="s">
        <v>48</v>
      </c>
    </row>
    <row r="30" customFormat="false" ht="15" hidden="false" customHeight="false" outlineLevel="0" collapsed="false">
      <c r="A30" s="2"/>
      <c r="B30" s="2"/>
      <c r="C30" s="2"/>
      <c r="D30" s="2"/>
      <c r="E30" s="11"/>
    </row>
    <row r="31" customFormat="false" ht="15" hidden="false" customHeight="false" outlineLevel="0" collapsed="false">
      <c r="A31" s="2"/>
      <c r="B31" s="2"/>
      <c r="C31" s="2"/>
      <c r="D31" s="2"/>
      <c r="E31" s="11"/>
    </row>
    <row r="32" customFormat="false" ht="15" hidden="false" customHeight="false" outlineLevel="0" collapsed="false">
      <c r="A32" s="13" t="s">
        <v>49</v>
      </c>
      <c r="B32" s="13" t="s">
        <v>23</v>
      </c>
      <c r="C32" s="13" t="s">
        <v>24</v>
      </c>
      <c r="D32" s="13" t="s">
        <v>25</v>
      </c>
      <c r="E32" s="14" t="s">
        <v>26</v>
      </c>
    </row>
    <row r="33" customFormat="false" ht="30" hidden="false" customHeight="false" outlineLevel="0" collapsed="false">
      <c r="A33" s="2" t="s">
        <v>29</v>
      </c>
      <c r="B33" s="9" t="s">
        <v>30</v>
      </c>
      <c r="C33" s="2" t="n">
        <v>1</v>
      </c>
      <c r="D33" s="2" t="n">
        <f aca="false">IF(B33="yes",C33,0)</f>
        <v>1</v>
      </c>
      <c r="E33" s="11" t="s">
        <v>50</v>
      </c>
    </row>
    <row r="34" customFormat="false" ht="30" hidden="false" customHeight="false" outlineLevel="0" collapsed="false">
      <c r="A34" s="2" t="s">
        <v>29</v>
      </c>
      <c r="B34" s="9" t="s">
        <v>30</v>
      </c>
      <c r="C34" s="2" t="n">
        <v>4</v>
      </c>
      <c r="D34" s="2" t="n">
        <v>4</v>
      </c>
      <c r="E34" s="11" t="s">
        <v>51</v>
      </c>
    </row>
    <row r="35" customFormat="false" ht="15" hidden="false" customHeight="false" outlineLevel="0" collapsed="false">
      <c r="A35" s="2"/>
      <c r="B35" s="2"/>
      <c r="C35" s="2"/>
      <c r="D35" s="2"/>
      <c r="E35" s="11"/>
    </row>
    <row r="36" customFormat="false" ht="15" hidden="false" customHeight="false" outlineLevel="0" collapsed="false">
      <c r="A36" s="13" t="s">
        <v>52</v>
      </c>
      <c r="B36" s="13" t="s">
        <v>23</v>
      </c>
      <c r="C36" s="13" t="s">
        <v>24</v>
      </c>
      <c r="D36" s="13" t="s">
        <v>25</v>
      </c>
      <c r="E36" s="14" t="s">
        <v>26</v>
      </c>
    </row>
    <row r="37" customFormat="false" ht="30" hidden="false" customHeight="false" outlineLevel="0" collapsed="false">
      <c r="A37" s="2" t="s">
        <v>29</v>
      </c>
      <c r="B37" s="9" t="s">
        <v>30</v>
      </c>
      <c r="C37" s="2" t="n">
        <v>2</v>
      </c>
      <c r="D37" s="2" t="n">
        <f aca="false">IF(B37="yes",C37,0)</f>
        <v>2</v>
      </c>
      <c r="E37" s="11" t="s">
        <v>53</v>
      </c>
    </row>
    <row r="38" customFormat="false" ht="30" hidden="false" customHeight="false" outlineLevel="0" collapsed="false">
      <c r="A38" s="2" t="s">
        <v>29</v>
      </c>
      <c r="B38" s="9" t="s">
        <v>30</v>
      </c>
      <c r="C38" s="2" t="n">
        <v>4</v>
      </c>
      <c r="D38" s="2" t="n">
        <v>4</v>
      </c>
      <c r="E38" s="11" t="s">
        <v>54</v>
      </c>
    </row>
    <row r="39" customFormat="false" ht="30" hidden="false" customHeight="false" outlineLevel="0" collapsed="false">
      <c r="A39" s="2" t="s">
        <v>29</v>
      </c>
      <c r="B39" s="9" t="s">
        <v>30</v>
      </c>
      <c r="C39" s="2" t="n">
        <v>2</v>
      </c>
      <c r="D39" s="2" t="n">
        <f aca="false">IF(B39="yes",C39,0)</f>
        <v>2</v>
      </c>
      <c r="E39" s="11" t="s">
        <v>55</v>
      </c>
    </row>
    <row r="40" customFormat="false" ht="30" hidden="false" customHeight="false" outlineLevel="0" collapsed="false">
      <c r="A40" s="2" t="s">
        <v>29</v>
      </c>
      <c r="B40" s="9" t="s">
        <v>30</v>
      </c>
      <c r="C40" s="2" t="n">
        <v>4</v>
      </c>
      <c r="D40" s="2" t="n">
        <v>4</v>
      </c>
      <c r="E40" s="11" t="s">
        <v>56</v>
      </c>
    </row>
    <row r="41" customFormat="false" ht="15" hidden="false" customHeight="false" outlineLevel="0" collapsed="false">
      <c r="A41" s="2"/>
      <c r="B41" s="2"/>
      <c r="C41" s="2"/>
      <c r="D41" s="2"/>
      <c r="E41" s="11"/>
    </row>
    <row r="42" customFormat="false" ht="30" hidden="false" customHeight="false" outlineLevel="0" collapsed="false">
      <c r="A42" s="2" t="s">
        <v>29</v>
      </c>
      <c r="B42" s="9" t="s">
        <v>9</v>
      </c>
      <c r="C42" s="2" t="n">
        <v>4</v>
      </c>
      <c r="D42" s="2" t="n">
        <v>4</v>
      </c>
      <c r="E42" s="20" t="s">
        <v>57</v>
      </c>
    </row>
    <row r="43" customFormat="false" ht="30" hidden="false" customHeight="false" outlineLevel="0" collapsed="false">
      <c r="A43" s="2" t="s">
        <v>58</v>
      </c>
      <c r="B43" s="2"/>
      <c r="C43" s="2" t="n">
        <v>6</v>
      </c>
      <c r="D43" s="2" t="n">
        <v>0</v>
      </c>
      <c r="E43" s="20" t="s">
        <v>59</v>
      </c>
    </row>
    <row r="44" customFormat="false" ht="15" hidden="false" customHeight="false" outlineLevel="0" collapsed="false">
      <c r="A44" s="2"/>
      <c r="B44" s="2"/>
      <c r="C44" s="2"/>
      <c r="D44" s="2"/>
      <c r="E44" s="11"/>
    </row>
    <row r="45" customFormat="false" ht="15" hidden="false" customHeight="false" outlineLevel="0" collapsed="false">
      <c r="A45" s="2"/>
      <c r="B45" s="2"/>
      <c r="C45" s="2"/>
      <c r="D45" s="2"/>
      <c r="E45" s="11"/>
    </row>
    <row r="46" customFormat="false" ht="15" hidden="false" customHeight="false" outlineLevel="0" collapsed="false">
      <c r="A46" s="2"/>
      <c r="B46" s="2"/>
      <c r="C46" s="2"/>
      <c r="D46" s="2"/>
      <c r="E46" s="11"/>
    </row>
    <row r="47" customFormat="false" ht="15" hidden="false" customHeight="false" outlineLevel="0" collapsed="false">
      <c r="A47" s="2"/>
      <c r="B47" s="2"/>
      <c r="C47" s="2"/>
      <c r="D47" s="2"/>
      <c r="E47" s="11"/>
    </row>
    <row r="48" customFormat="false" ht="15" hidden="false" customHeight="false" outlineLevel="0" collapsed="false">
      <c r="A48" s="2"/>
      <c r="B48" s="2" t="s">
        <v>60</v>
      </c>
      <c r="C48" s="2"/>
      <c r="D48" s="2" t="n">
        <f aca="false">SUM(C13:C43)</f>
        <v>51</v>
      </c>
      <c r="E48" s="11"/>
    </row>
    <row r="49" customFormat="false" ht="15" hidden="false" customHeight="false" outlineLevel="0" collapsed="false">
      <c r="A49" s="2"/>
      <c r="B49" s="2" t="s">
        <v>61</v>
      </c>
      <c r="C49" s="2"/>
      <c r="D49" s="2" t="n">
        <f aca="false">MAX(0,SUM(D13:D43))</f>
        <v>38</v>
      </c>
      <c r="E49" s="11"/>
    </row>
    <row r="50" customFormat="false" ht="15" hidden="true" customHeight="false" outlineLevel="0" collapsed="false">
      <c r="A50" s="2"/>
      <c r="B50" s="2" t="str">
        <f aca="false">B3</f>
        <v>Master</v>
      </c>
      <c r="C50" s="2"/>
      <c r="D50" s="2"/>
      <c r="E50" s="11"/>
    </row>
    <row r="51" customFormat="false" ht="15" hidden="false" customHeight="false" outlineLevel="0" collapsed="false">
      <c r="A51" s="2"/>
      <c r="B51" s="2" t="s">
        <v>62</v>
      </c>
      <c r="C51" s="2"/>
      <c r="D51" s="21" t="n">
        <f aca="false">IF(B50="Bachelor",(D49)/(D48-5),D49/(D48))</f>
        <v>0.745098039215686</v>
      </c>
      <c r="E51" s="11"/>
    </row>
    <row r="52" customFormat="false" ht="15" hidden="false" customHeight="false" outlineLevel="0" collapsed="false">
      <c r="A52" s="2"/>
      <c r="B52" s="2"/>
      <c r="C52" s="2"/>
      <c r="D52" s="2"/>
      <c r="E52" s="11"/>
    </row>
    <row r="53" customFormat="false" ht="15" hidden="false" customHeight="true" outlineLevel="0" collapsed="false">
      <c r="A53" s="2"/>
      <c r="B53" s="2"/>
      <c r="C53" s="2"/>
      <c r="D53" s="2"/>
      <c r="E53" s="8" t="s">
        <v>63</v>
      </c>
    </row>
    <row r="54" customFormat="false" ht="15" hidden="false" customHeight="false" outlineLevel="0" collapsed="false">
      <c r="A54" s="2"/>
      <c r="B54" s="2"/>
      <c r="C54" s="2"/>
      <c r="D54" s="2"/>
      <c r="E54" s="8"/>
    </row>
    <row r="55" customFormat="false" ht="15" hidden="false" customHeight="false" outlineLevel="0" collapsed="false">
      <c r="A55" s="2"/>
      <c r="B55" s="2"/>
      <c r="C55" s="2"/>
      <c r="D55" s="2"/>
      <c r="E55" s="8"/>
    </row>
    <row r="56" customFormat="false" ht="15" hidden="false" customHeight="false" outlineLevel="0" collapsed="false">
      <c r="A56" s="2"/>
      <c r="B56" s="2"/>
      <c r="C56" s="2"/>
      <c r="D56" s="2"/>
      <c r="E56" s="8"/>
    </row>
    <row r="57" customFormat="false" ht="15" hidden="false" customHeight="true" outlineLevel="0" collapsed="false">
      <c r="E57" s="8" t="s">
        <v>64</v>
      </c>
    </row>
    <row r="58" customFormat="false" ht="15" hidden="false" customHeight="false" outlineLevel="0" collapsed="false">
      <c r="E58" s="8"/>
    </row>
    <row r="59" customFormat="false" ht="15" hidden="false" customHeight="false" outlineLevel="0" collapsed="false">
      <c r="E59" s="8"/>
    </row>
    <row r="60" customFormat="false" ht="15" hidden="false" customHeight="false" outlineLevel="0" collapsed="false">
      <c r="E60" s="8"/>
    </row>
  </sheetData>
  <mergeCells count="4">
    <mergeCell ref="E2:E9"/>
    <mergeCell ref="G2:G9"/>
    <mergeCell ref="E53:E56"/>
    <mergeCell ref="E57:E60"/>
  </mergeCells>
  <dataValidations count="2">
    <dataValidation allowBlank="true" operator="between" showDropDown="false" showErrorMessage="true" showInputMessage="true" sqref="B3" type="list">
      <formula1>"Master,Bachelor"</formula1>
      <formula2>0</formula2>
    </dataValidation>
    <dataValidation allowBlank="true" operator="between" showDropDown="false" showErrorMessage="true" showInputMessage="true" sqref="B4 B13:B15 B18:B19 B22:B29 B33:B34 B37:B40 B42" type="list">
      <formula1>"yes,no"</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J69"/>
  <sheetViews>
    <sheetView showFormulas="false" showGridLines="true" showRowColHeaders="true" showZeros="true" rightToLeft="false" tabSelected="false" showOutlineSymbols="true" defaultGridColor="true" view="normal" topLeftCell="A29" colorId="64" zoomScale="100" zoomScaleNormal="100" zoomScalePageLayoutView="100" workbookViewId="0">
      <selection pane="topLeft" activeCell="X15" activeCellId="0" sqref="X15"/>
    </sheetView>
  </sheetViews>
  <sheetFormatPr defaultColWidth="10.6875" defaultRowHeight="15" zeroHeight="false" outlineLevelRow="0" outlineLevelCol="0"/>
  <sheetData>
    <row r="2" customFormat="false" ht="18.75" hidden="false" customHeight="false" outlineLevel="0" collapsed="false">
      <c r="A2" s="22" t="s">
        <v>65</v>
      </c>
      <c r="B2" s="22"/>
      <c r="C2" s="22"/>
      <c r="D2" s="22"/>
    </row>
    <row r="3" customFormat="false" ht="15" hidden="false" customHeight="false" outlineLevel="0" collapsed="false">
      <c r="A3" s="0" t="s">
        <v>66</v>
      </c>
    </row>
    <row r="4" customFormat="false" ht="15" hidden="false" customHeight="false" outlineLevel="0" collapsed="false">
      <c r="A4" s="0" t="s">
        <v>67</v>
      </c>
    </row>
    <row r="5" customFormat="false" ht="15" hidden="false" customHeight="false" outlineLevel="0" collapsed="false">
      <c r="A5" s="0" t="s">
        <v>68</v>
      </c>
    </row>
    <row r="7" customFormat="false" ht="15" hidden="false" customHeight="false" outlineLevel="0" collapsed="false">
      <c r="A7" s="0" t="s">
        <v>69</v>
      </c>
    </row>
    <row r="14" customFormat="false" ht="15" hidden="false" customHeight="false" outlineLevel="0" collapsed="false">
      <c r="A14" s="2"/>
    </row>
    <row r="39" customFormat="false" ht="18.75" hidden="false" customHeight="false" outlineLevel="0" collapsed="false">
      <c r="A39" s="22" t="s">
        <v>70</v>
      </c>
      <c r="B39" s="22"/>
      <c r="C39" s="22"/>
      <c r="D39" s="22"/>
    </row>
    <row r="40" customFormat="false" ht="15" hidden="false" customHeight="false" outlineLevel="0" collapsed="false">
      <c r="A40" s="0" t="s">
        <v>66</v>
      </c>
    </row>
    <row r="41" customFormat="false" ht="15" hidden="false" customHeight="false" outlineLevel="0" collapsed="false">
      <c r="A41" s="0" t="s">
        <v>71</v>
      </c>
    </row>
    <row r="42" customFormat="false" ht="15" hidden="false" customHeight="false" outlineLevel="0" collapsed="false">
      <c r="A42" s="0" t="s">
        <v>68</v>
      </c>
    </row>
    <row r="44" customFormat="false" ht="15" hidden="false" customHeight="false" outlineLevel="0" collapsed="false">
      <c r="A44" s="0" t="s">
        <v>69</v>
      </c>
    </row>
    <row r="54" customFormat="false" ht="15" hidden="false" customHeight="false" outlineLevel="0" collapsed="false">
      <c r="A54" s="2"/>
    </row>
    <row r="69" customFormat="false" ht="15" hidden="false" customHeight="false" outlineLevel="0" collapsed="false">
      <c r="I69" s="23"/>
      <c r="J69" s="24"/>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de-DE</dc:language>
  <cp:lastModifiedBy/>
  <dcterms:modified xsi:type="dcterms:W3CDTF">2020-12-29T23:09:39Z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