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3"/>
  </bookViews>
  <sheets>
    <sheet name="INAP - SFyTGENL" sheetId="4" r:id="rId1"/>
    <sheet name="Estatus" sheetId="5" state="hidden" r:id="rId2"/>
    <sheet name="Inicio y Planificación" sheetId="77" r:id="rId3"/>
    <sheet name="Diseño y Desarrollo" sheetId="78" r:id="rId4"/>
    <sheet name="Revisar" sheetId="81" r:id="rId5"/>
    <sheet name="Pruebas Unitarias e Integrales" sheetId="79" r:id="rId6"/>
    <sheet name="Públicación y Puesta a Punto" sheetId="80" r:id="rId7"/>
    <sheet name="Gráficos de desempeño" sheetId="3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4" i="81" l="1"/>
  <c r="H135" i="81" s="1"/>
  <c r="I135" i="81" s="1"/>
  <c r="H136" i="81" s="1"/>
  <c r="I136" i="81" s="1"/>
  <c r="H137" i="81" s="1"/>
  <c r="I137" i="81" s="1"/>
  <c r="H138" i="81" s="1"/>
  <c r="I138" i="81" s="1"/>
  <c r="H103" i="81"/>
  <c r="I103" i="81" s="1"/>
  <c r="H104" i="81" s="1"/>
  <c r="I104" i="81" s="1"/>
  <c r="H105" i="81" s="1"/>
  <c r="I105" i="81" s="1"/>
  <c r="H106" i="81" s="1"/>
  <c r="I106" i="81" s="1"/>
  <c r="I102" i="81"/>
  <c r="H68" i="81"/>
  <c r="I68" i="81" s="1"/>
  <c r="H69" i="81" s="1"/>
  <c r="I69" i="81" s="1"/>
  <c r="H70" i="81" s="1"/>
  <c r="I70" i="81" s="1"/>
  <c r="H71" i="81" s="1"/>
  <c r="I71" i="81" s="1"/>
  <c r="H72" i="81" s="1"/>
  <c r="I72" i="81" s="1"/>
  <c r="H73" i="81" s="1"/>
  <c r="I73" i="81" s="1"/>
  <c r="H74" i="81" s="1"/>
  <c r="I74" i="81" s="1"/>
  <c r="H75" i="81" s="1"/>
  <c r="I75" i="81" s="1"/>
  <c r="H76" i="81" s="1"/>
  <c r="I76" i="81" s="1"/>
  <c r="H77" i="81" s="1"/>
  <c r="I77" i="81" s="1"/>
  <c r="H78" i="81" s="1"/>
  <c r="I78" i="81" s="1"/>
  <c r="H79" i="81" s="1"/>
  <c r="I79" i="81" s="1"/>
  <c r="H80" i="81" s="1"/>
  <c r="I80" i="81" s="1"/>
  <c r="H81" i="81" s="1"/>
  <c r="I81" i="81" s="1"/>
  <c r="H82" i="81" s="1"/>
  <c r="I82" i="81" s="1"/>
  <c r="I67" i="81"/>
  <c r="I52" i="81"/>
  <c r="H53" i="81" s="1"/>
  <c r="I53" i="81" s="1"/>
  <c r="H54" i="81" s="1"/>
  <c r="I54" i="81" s="1"/>
  <c r="H55" i="81" s="1"/>
  <c r="I55" i="81" s="1"/>
  <c r="H56" i="81" s="1"/>
  <c r="I56" i="81" s="1"/>
  <c r="H57" i="81" s="1"/>
  <c r="I57" i="81" s="1"/>
  <c r="H58" i="81" s="1"/>
  <c r="I58" i="81" s="1"/>
  <c r="H59" i="81" s="1"/>
  <c r="I59" i="81" s="1"/>
  <c r="H60" i="81" s="1"/>
  <c r="I60" i="81" s="1"/>
  <c r="H61" i="81" s="1"/>
  <c r="I61" i="81" s="1"/>
  <c r="H62" i="81" s="1"/>
  <c r="I62" i="81" s="1"/>
  <c r="H63" i="81" s="1"/>
  <c r="I63" i="81" s="1"/>
  <c r="H64" i="81" s="1"/>
  <c r="I64" i="81" s="1"/>
  <c r="I41" i="81"/>
  <c r="H42" i="81" s="1"/>
  <c r="I42" i="81" s="1"/>
  <c r="H43" i="81" s="1"/>
  <c r="I43" i="81" s="1"/>
  <c r="H44" i="81" s="1"/>
  <c r="I44" i="81" s="1"/>
  <c r="I33" i="81"/>
  <c r="H34" i="81" s="1"/>
  <c r="I34" i="81" s="1"/>
  <c r="H35" i="81" s="1"/>
  <c r="I35" i="81" s="1"/>
  <c r="H36" i="81" s="1"/>
  <c r="I36" i="81" s="1"/>
  <c r="H37" i="81" s="1"/>
  <c r="I37" i="81" s="1"/>
  <c r="H38" i="81" s="1"/>
  <c r="I38" i="81" s="1"/>
  <c r="H39" i="81" s="1"/>
  <c r="I39" i="81" s="1"/>
  <c r="H40" i="81" s="1"/>
  <c r="I40" i="81" s="1"/>
  <c r="H45" i="81" s="1"/>
  <c r="I45" i="81" s="1"/>
  <c r="H46" i="81" s="1"/>
  <c r="I46" i="81" s="1"/>
  <c r="H47" i="81" s="1"/>
  <c r="I47" i="81" s="1"/>
  <c r="H48" i="81" s="1"/>
  <c r="I48" i="81" s="1"/>
  <c r="H49" i="81" s="1"/>
  <c r="I49" i="81" s="1"/>
  <c r="H50" i="81" s="1"/>
  <c r="I50" i="81" s="1"/>
  <c r="H51" i="81" s="1"/>
  <c r="I51" i="81" s="1"/>
  <c r="I22" i="81"/>
  <c r="H23" i="81" s="1"/>
  <c r="I23" i="81" s="1"/>
  <c r="H24" i="81" s="1"/>
  <c r="I24" i="81" s="1"/>
  <c r="H25" i="81" s="1"/>
  <c r="I25" i="81" s="1"/>
  <c r="H26" i="81" s="1"/>
  <c r="I26" i="81" s="1"/>
  <c r="H27" i="81" s="1"/>
  <c r="I27" i="81" s="1"/>
  <c r="H28" i="81" s="1"/>
  <c r="I28" i="81" s="1"/>
  <c r="H29" i="81" s="1"/>
  <c r="I29" i="81" s="1"/>
  <c r="H14" i="81"/>
  <c r="I14" i="81" s="1"/>
  <c r="H15" i="81" s="1"/>
  <c r="I15" i="81" s="1"/>
  <c r="H16" i="81" s="1"/>
  <c r="I16" i="81" s="1"/>
  <c r="H17" i="81" s="1"/>
  <c r="I17" i="81" s="1"/>
  <c r="H18" i="81" s="1"/>
  <c r="I18" i="81" s="1"/>
  <c r="H19" i="81" s="1"/>
  <c r="I19" i="81" s="1"/>
  <c r="H20" i="81" s="1"/>
  <c r="I20" i="81" s="1"/>
  <c r="H21" i="81" s="1"/>
  <c r="I21" i="81" s="1"/>
  <c r="I13" i="81"/>
  <c r="H12" i="81"/>
  <c r="I12" i="81" s="1"/>
  <c r="G10" i="81"/>
  <c r="G9" i="81" s="1"/>
  <c r="P6" i="81"/>
  <c r="P4" i="81"/>
  <c r="G9" i="78" l="1"/>
  <c r="G17" i="4" l="1"/>
  <c r="I141" i="4"/>
  <c r="H142" i="4" s="1"/>
  <c r="I142" i="4" s="1"/>
  <c r="H143" i="4" s="1"/>
  <c r="I143" i="4" s="1"/>
  <c r="H144" i="4" s="1"/>
  <c r="I144" i="4" s="1"/>
  <c r="H145" i="4" s="1"/>
  <c r="I145" i="4" s="1"/>
  <c r="I109" i="4"/>
  <c r="H110" i="4" s="1"/>
  <c r="I110" i="4" s="1"/>
  <c r="H111" i="4" s="1"/>
  <c r="I111" i="4" s="1"/>
  <c r="H112" i="4" s="1"/>
  <c r="I112" i="4" s="1"/>
  <c r="H113" i="4" s="1"/>
  <c r="I113" i="4" s="1"/>
  <c r="I74" i="4"/>
  <c r="H75" i="4" s="1"/>
  <c r="I75" i="4" s="1"/>
  <c r="H76" i="4" s="1"/>
  <c r="I76" i="4" s="1"/>
  <c r="H77" i="4" s="1"/>
  <c r="I77" i="4" s="1"/>
  <c r="H78" i="4" s="1"/>
  <c r="I78" i="4" s="1"/>
  <c r="H79" i="4" s="1"/>
  <c r="I79" i="4" s="1"/>
  <c r="H80" i="4" s="1"/>
  <c r="I80" i="4" s="1"/>
  <c r="H81" i="4" s="1"/>
  <c r="I81" i="4" s="1"/>
  <c r="H82" i="4" s="1"/>
  <c r="I82" i="4" s="1"/>
  <c r="H83" i="4" s="1"/>
  <c r="I83" i="4" s="1"/>
  <c r="H84" i="4" s="1"/>
  <c r="I84" i="4" s="1"/>
  <c r="H85" i="4" s="1"/>
  <c r="I85" i="4" s="1"/>
  <c r="H86" i="4" s="1"/>
  <c r="I86" i="4" s="1"/>
  <c r="H87" i="4" s="1"/>
  <c r="I87" i="4" s="1"/>
  <c r="H88" i="4" s="1"/>
  <c r="I88" i="4" s="1"/>
  <c r="H89" i="4" s="1"/>
  <c r="I89" i="4" s="1"/>
  <c r="I59" i="4"/>
  <c r="H60" i="4" s="1"/>
  <c r="I60" i="4" s="1"/>
  <c r="H61" i="4" s="1"/>
  <c r="I61" i="4" s="1"/>
  <c r="H62" i="4" s="1"/>
  <c r="I62" i="4" s="1"/>
  <c r="H63" i="4" s="1"/>
  <c r="I63" i="4" s="1"/>
  <c r="H64" i="4" s="1"/>
  <c r="I64" i="4" s="1"/>
  <c r="H65" i="4" s="1"/>
  <c r="I65" i="4" s="1"/>
  <c r="H66" i="4" s="1"/>
  <c r="I66" i="4" s="1"/>
  <c r="H67" i="4" s="1"/>
  <c r="I67" i="4" s="1"/>
  <c r="H68" i="4" s="1"/>
  <c r="I68" i="4" s="1"/>
  <c r="H69" i="4" s="1"/>
  <c r="I69" i="4" s="1"/>
  <c r="I48" i="4"/>
  <c r="H49" i="4" s="1"/>
  <c r="I49" i="4" s="1"/>
  <c r="H50" i="4" s="1"/>
  <c r="I50" i="4" s="1"/>
  <c r="H51" i="4" s="1"/>
  <c r="I51" i="4" s="1"/>
  <c r="I40" i="4"/>
  <c r="H41" i="4" s="1"/>
  <c r="I41" i="4" s="1"/>
  <c r="H42" i="4" s="1"/>
  <c r="I42" i="4" s="1"/>
  <c r="H43" i="4" s="1"/>
  <c r="I43" i="4" s="1"/>
  <c r="H44" i="4" s="1"/>
  <c r="I44" i="4" s="1"/>
  <c r="H45" i="4" s="1"/>
  <c r="I45" i="4" s="1"/>
  <c r="H46" i="4" s="1"/>
  <c r="I46" i="4" s="1"/>
  <c r="H47" i="4" s="1"/>
  <c r="I47" i="4" s="1"/>
  <c r="H52" i="4" s="1"/>
  <c r="I52" i="4" s="1"/>
  <c r="H53" i="4" s="1"/>
  <c r="I53" i="4" s="1"/>
  <c r="H54" i="4" s="1"/>
  <c r="I54" i="4" s="1"/>
  <c r="H55" i="4" s="1"/>
  <c r="I55" i="4" s="1"/>
  <c r="H56" i="4" s="1"/>
  <c r="I56" i="4" s="1"/>
  <c r="H57" i="4" s="1"/>
  <c r="I57" i="4" s="1"/>
  <c r="H58" i="4" s="1"/>
  <c r="H19" i="4"/>
  <c r="I19" i="4"/>
  <c r="I20" i="4" s="1"/>
  <c r="H21" i="4" s="1"/>
  <c r="I21" i="4" s="1"/>
  <c r="H22" i="4" s="1"/>
  <c r="I22" i="4" s="1"/>
  <c r="H23" i="4" s="1"/>
  <c r="I23" i="4" s="1"/>
  <c r="H24" i="4" s="1"/>
  <c r="I24" i="4" s="1"/>
  <c r="H25" i="4" s="1"/>
  <c r="I25" i="4" s="1"/>
  <c r="H26" i="4" s="1"/>
  <c r="I26" i="4" s="1"/>
  <c r="H27" i="4" s="1"/>
  <c r="I27" i="4" s="1"/>
  <c r="H28" i="4" s="1"/>
  <c r="I28" i="4" s="1"/>
  <c r="I29" i="4" s="1"/>
  <c r="H30" i="4" s="1"/>
  <c r="I30" i="4" s="1"/>
  <c r="H31" i="4" s="1"/>
  <c r="I31" i="4" s="1"/>
  <c r="H32" i="4" s="1"/>
  <c r="I32" i="4" s="1"/>
  <c r="H33" i="4" s="1"/>
  <c r="I33" i="4" s="1"/>
  <c r="H34" i="4" s="1"/>
  <c r="I34" i="4" s="1"/>
  <c r="H35" i="4" s="1"/>
  <c r="I35" i="4" s="1"/>
  <c r="H36" i="4" s="1"/>
  <c r="I36" i="4" s="1"/>
  <c r="H70" i="4" l="1"/>
  <c r="I70" i="4" s="1"/>
  <c r="H71" i="4" s="1"/>
  <c r="I71" i="4" s="1"/>
  <c r="I58" i="4"/>
  <c r="M23" i="79"/>
  <c r="L23" i="79"/>
  <c r="J23" i="79"/>
  <c r="M22" i="79"/>
  <c r="L22" i="79"/>
  <c r="J22" i="79"/>
  <c r="M21" i="79"/>
  <c r="L21" i="79"/>
  <c r="M20" i="79"/>
  <c r="L20" i="79"/>
  <c r="J20" i="79"/>
  <c r="P6" i="80"/>
  <c r="P4" i="80"/>
  <c r="M19" i="79"/>
  <c r="L19" i="79"/>
  <c r="M18" i="79"/>
  <c r="L18" i="79"/>
  <c r="M17" i="79"/>
  <c r="L17" i="79"/>
  <c r="M16" i="79"/>
  <c r="L16" i="79"/>
  <c r="M15" i="79"/>
  <c r="L15" i="79"/>
  <c r="M14" i="79"/>
  <c r="L14" i="79"/>
  <c r="M13" i="79"/>
  <c r="L13" i="79"/>
  <c r="M12" i="79"/>
  <c r="L12" i="79"/>
  <c r="J19" i="79"/>
  <c r="J18" i="79"/>
  <c r="J17" i="79"/>
  <c r="J16" i="79"/>
  <c r="J15" i="79"/>
  <c r="J14" i="79"/>
  <c r="J13" i="79"/>
  <c r="J12" i="79"/>
  <c r="P6" i="79"/>
  <c r="P4" i="79"/>
  <c r="P6" i="78"/>
  <c r="P4" i="78"/>
  <c r="P6" i="77"/>
  <c r="P4" i="77"/>
  <c r="L27" i="80"/>
  <c r="M24" i="80"/>
  <c r="L24" i="80"/>
  <c r="M23" i="80"/>
  <c r="L23" i="80"/>
  <c r="M20" i="80"/>
  <c r="L20" i="80"/>
  <c r="M19" i="80"/>
  <c r="L19" i="80"/>
  <c r="M18" i="80"/>
  <c r="L18" i="80"/>
  <c r="M17" i="80"/>
  <c r="L17" i="80"/>
  <c r="M16" i="80"/>
  <c r="L16" i="80"/>
  <c r="J19" i="80"/>
  <c r="J18" i="80"/>
  <c r="J17" i="80"/>
  <c r="J16" i="80"/>
  <c r="M11" i="80" l="1"/>
  <c r="M12" i="80"/>
  <c r="M13" i="80"/>
  <c r="M14" i="80"/>
  <c r="M15" i="80"/>
  <c r="M10" i="80"/>
  <c r="L11" i="80"/>
  <c r="L12" i="80"/>
  <c r="L13" i="80"/>
  <c r="L14" i="80"/>
  <c r="L15" i="80"/>
  <c r="L10" i="80"/>
  <c r="K11" i="80"/>
  <c r="K12" i="80"/>
  <c r="K13" i="80"/>
  <c r="K14" i="80"/>
  <c r="K15" i="80"/>
  <c r="K20" i="80"/>
  <c r="K24" i="80"/>
  <c r="K25" i="80"/>
  <c r="K26" i="80"/>
  <c r="K27" i="80"/>
  <c r="K10" i="80"/>
  <c r="J11" i="80"/>
  <c r="J12" i="80"/>
  <c r="J13" i="80"/>
  <c r="J14" i="80"/>
  <c r="J15" i="80"/>
  <c r="J20" i="80"/>
  <c r="J24" i="80"/>
  <c r="J25" i="80"/>
  <c r="J26" i="80"/>
  <c r="J27" i="80"/>
  <c r="J10" i="80"/>
  <c r="M11" i="79"/>
  <c r="M24" i="79"/>
  <c r="M10" i="79"/>
  <c r="L11" i="79"/>
  <c r="L24" i="79"/>
  <c r="L10" i="79"/>
  <c r="J11" i="79"/>
  <c r="J10" i="79"/>
  <c r="M10" i="77"/>
  <c r="L10" i="77"/>
  <c r="L16" i="77" s="1"/>
  <c r="K10" i="77"/>
  <c r="J10" i="77"/>
  <c r="M16" i="77"/>
  <c r="P4" i="4"/>
  <c r="M25" i="79" l="1"/>
  <c r="L25" i="79"/>
  <c r="M181" i="4"/>
  <c r="L181" i="4"/>
  <c r="M162" i="4"/>
  <c r="L162" i="4"/>
  <c r="H18" i="3" l="1"/>
  <c r="L21" i="80"/>
  <c r="L28" i="80" s="1"/>
  <c r="I18" i="3"/>
  <c r="M21" i="80"/>
  <c r="M28" i="80" s="1"/>
  <c r="H17" i="3"/>
  <c r="H16" i="3"/>
  <c r="I16" i="3"/>
  <c r="I17" i="3"/>
  <c r="M16" i="4"/>
  <c r="L16" i="4"/>
  <c r="P6" i="4"/>
  <c r="J17" i="3" l="1"/>
  <c r="J16" i="3"/>
  <c r="J18" i="3"/>
  <c r="H15" i="3"/>
  <c r="L182" i="4"/>
  <c r="I15" i="3"/>
  <c r="I19" i="3" s="1"/>
  <c r="D15" i="3" s="1"/>
  <c r="M182" i="4"/>
  <c r="H19" i="3" l="1"/>
  <c r="J15" i="3"/>
  <c r="C15" i="3" l="1"/>
  <c r="E15" i="3" s="1"/>
  <c r="J19" i="3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sharedStrings.xml><?xml version="1.0" encoding="utf-8"?>
<sst xmlns="http://schemas.openxmlformats.org/spreadsheetml/2006/main" count="3791" uniqueCount="356">
  <si>
    <t>ID. Project:</t>
  </si>
  <si>
    <t>Responsable</t>
  </si>
  <si>
    <t>Etapa / Actividad / Elemento de control</t>
  </si>
  <si>
    <t>Eficacia</t>
  </si>
  <si>
    <t>Eficiencia</t>
  </si>
  <si>
    <t>Fecha inicio:</t>
  </si>
  <si>
    <t>Fecha de fin:</t>
  </si>
  <si>
    <t>Días planeados de trabajo</t>
  </si>
  <si>
    <t>Día de revisión</t>
  </si>
  <si>
    <t>Dias para concluir</t>
  </si>
  <si>
    <t>Dias requeridos</t>
  </si>
  <si>
    <t>Fecha de inicio</t>
  </si>
  <si>
    <t>Fecha de fin</t>
  </si>
  <si>
    <t>Estatus</t>
  </si>
  <si>
    <t>Obervaciones / Acciones de corrección / Mejora</t>
  </si>
  <si>
    <t>Completado</t>
  </si>
  <si>
    <t>% Eficacia</t>
  </si>
  <si>
    <t>% Eficiencia</t>
  </si>
  <si>
    <t>% Evaluación</t>
  </si>
  <si>
    <t>DESEMPEÑO POR RESPONSABLE</t>
  </si>
  <si>
    <t>DESEMPEÑO POR ETAPA</t>
  </si>
  <si>
    <t>TOTAL</t>
  </si>
  <si>
    <t xml:space="preserve">Estatus Actividad </t>
  </si>
  <si>
    <t>Actividad terminada/validada</t>
  </si>
  <si>
    <t xml:space="preserve">Actividad terminada/ en revisión </t>
  </si>
  <si>
    <t xml:space="preserve">Actividad en proceso </t>
  </si>
  <si>
    <t xml:space="preserve">Actividad iniciada </t>
  </si>
  <si>
    <t xml:space="preserve">      Sesión de Kickoff</t>
  </si>
  <si>
    <t xml:space="preserve">      Reunión de cierre de fase </t>
  </si>
  <si>
    <t xml:space="preserve">Luis Kei Torres </t>
  </si>
  <si>
    <t xml:space="preserve">   Entregables </t>
  </si>
  <si>
    <t xml:space="preserve">      Generación de Historias de Usuario</t>
  </si>
  <si>
    <t xml:space="preserve">      Implementation</t>
  </si>
  <si>
    <t xml:space="preserve">      Ajustes</t>
  </si>
  <si>
    <t xml:space="preserve">   Preparación de capacitación </t>
  </si>
  <si>
    <t xml:space="preserve">   Capacitación</t>
  </si>
  <si>
    <t xml:space="preserve">   Alta y adaptaciones de ambiente </t>
  </si>
  <si>
    <t xml:space="preserve">   Entregables</t>
  </si>
  <si>
    <t xml:space="preserve">      Manuales de Usuario</t>
  </si>
  <si>
    <t xml:space="preserve">      Informe de cumplimiento de capacitación</t>
  </si>
  <si>
    <t xml:space="preserve">      Evidencia de Procesos de Inicialización</t>
  </si>
  <si>
    <t xml:space="preserve">      Evidencia de Ejecución de Procesos</t>
  </si>
  <si>
    <t xml:space="preserve">      Carta de Aceptación de Procesos Implementados</t>
  </si>
  <si>
    <t xml:space="preserve">   Plan de soporte Post-productivo</t>
  </si>
  <si>
    <t xml:space="preserve">   Arranque del sistema en productivo (Go-Live)</t>
  </si>
  <si>
    <t xml:space="preserve">   Documento de Cierre de Proyecto</t>
  </si>
  <si>
    <t xml:space="preserve">   Soporte</t>
  </si>
  <si>
    <t xml:space="preserve">      Matriz de incidencias</t>
  </si>
  <si>
    <t xml:space="preserve">      Documentación de incidencias</t>
  </si>
  <si>
    <t xml:space="preserve">      Reporte de cierre de soporte</t>
  </si>
  <si>
    <t>PREPARE</t>
  </si>
  <si>
    <t>EXPLORE</t>
  </si>
  <si>
    <t>REALICE</t>
  </si>
  <si>
    <t>DEPLOY</t>
  </si>
  <si>
    <t>No comenzado</t>
  </si>
  <si>
    <t xml:space="preserve">     Generación de Especificaciones funcionales </t>
  </si>
  <si>
    <t xml:space="preserve">   Reunión de Fin de Go-Live </t>
  </si>
  <si>
    <t>Actividad en proceso</t>
  </si>
  <si>
    <t>Actividad terminada/Validada</t>
  </si>
  <si>
    <r>
      <t xml:space="preserve"> </t>
    </r>
    <r>
      <rPr>
        <b/>
        <sz val="9"/>
        <color theme="1"/>
        <rFont val="Century Gothic"/>
        <family val="2"/>
      </rPr>
      <t xml:space="preserve">Director de Proyecto/INAP: </t>
    </r>
    <r>
      <rPr>
        <sz val="9"/>
        <color theme="1"/>
        <rFont val="Century Gothic"/>
        <family val="2"/>
      </rPr>
      <t xml:space="preserve"> Ing. Miguel Vega </t>
    </r>
  </si>
  <si>
    <r>
      <rPr>
        <b/>
        <sz val="9"/>
        <color theme="1"/>
        <rFont val="Century Gothic"/>
        <family val="2"/>
      </rPr>
      <t xml:space="preserve"> Gerente de Proyecto/INAP: </t>
    </r>
    <r>
      <rPr>
        <sz val="9"/>
        <color theme="1"/>
        <rFont val="Century Gothic"/>
        <family val="2"/>
      </rPr>
      <t xml:space="preserve"> Ing. Alfonso Ortiz </t>
    </r>
  </si>
  <si>
    <t>INAP - SFyTGENL</t>
  </si>
  <si>
    <t>Implementación de la Plataforma de Distribución de Participaciones Municipales</t>
  </si>
  <si>
    <r>
      <t xml:space="preserve"> </t>
    </r>
    <r>
      <rPr>
        <b/>
        <sz val="9"/>
        <color theme="1"/>
        <rFont val="Century Gothic"/>
        <family val="2"/>
      </rPr>
      <t xml:space="preserve">Responsable de Proyecto/SFyTGENL: </t>
    </r>
    <r>
      <rPr>
        <sz val="9"/>
        <color theme="1"/>
        <rFont val="Century Gothic"/>
        <family val="2"/>
      </rPr>
      <t>Ing. Nestor Ibarra Palomares</t>
    </r>
  </si>
  <si>
    <t xml:space="preserve">      Objeto y Proyección del Alcance</t>
  </si>
  <si>
    <t xml:space="preserve">      Levantamiento de Generalidades Técnicas</t>
  </si>
  <si>
    <t>Inicio y Planificación</t>
  </si>
  <si>
    <t xml:space="preserve">      Generación de Plan de trabajo</t>
  </si>
  <si>
    <t>Look and feel</t>
  </si>
  <si>
    <t xml:space="preserve">      Pruebas</t>
  </si>
  <si>
    <t>Pruebas Unitarias</t>
  </si>
  <si>
    <t>Pruebas de Funcionales</t>
  </si>
  <si>
    <t>Pruebas de Integrales</t>
  </si>
  <si>
    <t>Integraciones y Web Services</t>
  </si>
  <si>
    <t xml:space="preserve">      Acta Constitución</t>
  </si>
  <si>
    <t>Módulo de Administración</t>
  </si>
  <si>
    <t>Módulo DAMOP</t>
  </si>
  <si>
    <t>Módulo DCCP</t>
  </si>
  <si>
    <t>Módulo DCPH</t>
  </si>
  <si>
    <t>Módulo DPCP</t>
  </si>
  <si>
    <t>Módulo DAF</t>
  </si>
  <si>
    <t>Publicación y Puesta a Punto</t>
  </si>
  <si>
    <t>Fase Inicio y Planificación</t>
  </si>
  <si>
    <t>Fase Diseño y Desarrollo</t>
  </si>
  <si>
    <t xml:space="preserve">Fase Pruebas Unitarias e Integrales
</t>
  </si>
  <si>
    <t>Fase Públicación y Puesta a Punto</t>
  </si>
  <si>
    <t>Métodos</t>
  </si>
  <si>
    <t>Funciones y Calculos individuales de las clases</t>
  </si>
  <si>
    <t>Interacción con la base de datos</t>
  </si>
  <si>
    <t>Microservicios</t>
  </si>
  <si>
    <t>Consultas a la base de datos</t>
  </si>
  <si>
    <t>Catálogos</t>
  </si>
  <si>
    <t>Avisos</t>
  </si>
  <si>
    <t>Eventos</t>
  </si>
  <si>
    <t>Periodos</t>
  </si>
  <si>
    <t>Cálculo</t>
  </si>
  <si>
    <t>Menús</t>
  </si>
  <si>
    <t>Fondos</t>
  </si>
  <si>
    <t>Roles</t>
  </si>
  <si>
    <t>Mis cuentas</t>
  </si>
  <si>
    <t>Bancos</t>
  </si>
  <si>
    <t>Población y Territorio</t>
  </si>
  <si>
    <t>UMA</t>
  </si>
  <si>
    <t>Municipios</t>
  </si>
  <si>
    <t>Perfil</t>
  </si>
  <si>
    <t>Facturación</t>
  </si>
  <si>
    <t>ISAN</t>
  </si>
  <si>
    <t>Presupuesto Participaciones</t>
  </si>
  <si>
    <t>Inflación y Crecimiento</t>
  </si>
  <si>
    <t>Tasa Interés BAXICO</t>
  </si>
  <si>
    <t>En progreso</t>
  </si>
  <si>
    <t>Art. 14 Fracción I</t>
  </si>
  <si>
    <t>Art. 14 Fracción II</t>
  </si>
  <si>
    <t>Art. 14 Fracción III</t>
  </si>
  <si>
    <t>Pobreza</t>
  </si>
  <si>
    <t>Eficiencia Recaudatoria</t>
  </si>
  <si>
    <t>Crecimiento Recaudación</t>
  </si>
  <si>
    <t>Conceptos</t>
  </si>
  <si>
    <t>Préstamos</t>
  </si>
  <si>
    <t>Fideicomisos</t>
  </si>
  <si>
    <t>Ajustes a fondos</t>
  </si>
  <si>
    <t>Coeficiente Pobreza</t>
  </si>
  <si>
    <t>FORTAMUN</t>
  </si>
  <si>
    <t>ICV</t>
  </si>
  <si>
    <t>FGP</t>
  </si>
  <si>
    <t>IEPS</t>
  </si>
  <si>
    <t>FOFIR</t>
  </si>
  <si>
    <t>FEXHI</t>
  </si>
  <si>
    <t xml:space="preserve">COMP ISAN </t>
  </si>
  <si>
    <t>IEPSGyD</t>
  </si>
  <si>
    <t>ISR</t>
  </si>
  <si>
    <t>FEIEF</t>
  </si>
  <si>
    <t>FISM</t>
  </si>
  <si>
    <t>FFM 70%</t>
  </si>
  <si>
    <t>FFM 30%</t>
  </si>
  <si>
    <t>Migraciones de a BD</t>
  </si>
  <si>
    <t>Juanita Reyes</t>
  </si>
  <si>
    <t>Adolfo Garcia</t>
  </si>
  <si>
    <t>Gonzalo Cantu</t>
  </si>
  <si>
    <t>Rodolfo Zuñiga</t>
  </si>
  <si>
    <t>Oliver Rentería</t>
  </si>
  <si>
    <t>Alfonso Ortiz</t>
  </si>
  <si>
    <t>Administración de Cuentas Bancarias</t>
  </si>
  <si>
    <t>Administracion de Prestamos</t>
  </si>
  <si>
    <t>Carga de Documentación</t>
  </si>
  <si>
    <t>Actividades Administración</t>
  </si>
  <si>
    <t>Correos</t>
  </si>
  <si>
    <t>Conexión AS400</t>
  </si>
  <si>
    <t>Actividad no iniciada</t>
  </si>
  <si>
    <t>Por Definir</t>
  </si>
  <si>
    <t>Alerta de Sistemas</t>
  </si>
  <si>
    <t>Reporteria de Datos (Excel, pdf,csv)</t>
  </si>
  <si>
    <t>Configuración Ambiente Desarrollo(PHP , Maria DB)</t>
  </si>
  <si>
    <t>Configuración Ambiente QA (PHP , Maria DB)</t>
  </si>
  <si>
    <t>Configuración Ambiente Producción (PHP , Maria DB)</t>
  </si>
  <si>
    <t>Módulo Municipios(MICROSITIO)</t>
  </si>
  <si>
    <t>Descuentos</t>
  </si>
  <si>
    <t>cálculo de intereses</t>
  </si>
  <si>
    <t>Autorización de Pago</t>
  </si>
  <si>
    <t>trazabilidad de la operación</t>
  </si>
  <si>
    <t>Firma Electronica</t>
  </si>
  <si>
    <t>Applicacion Movil(Android / IOS)</t>
  </si>
  <si>
    <t>Adecuaciones de los menus y opciones de la plataforma</t>
  </si>
  <si>
    <t xml:space="preserve">     Generación de Manuales funcionales </t>
  </si>
  <si>
    <t xml:space="preserve">     Generación de Manuales Usuarios </t>
  </si>
  <si>
    <t>Documentación de Código</t>
  </si>
  <si>
    <t>Carga de Información ISAN, ICV</t>
  </si>
  <si>
    <t>Autorizar Presupuesto</t>
  </si>
  <si>
    <t>Participaciones Estatales</t>
  </si>
  <si>
    <t>Participaciones Federales</t>
  </si>
  <si>
    <t>Aportaciones Estatales</t>
  </si>
  <si>
    <t>Aportaciones Federales</t>
  </si>
  <si>
    <t>Provisiones Economicas</t>
  </si>
  <si>
    <t xml:space="preserve">Anticipos de participaciones </t>
  </si>
  <si>
    <t>Transferencias del Predial</t>
  </si>
  <si>
    <t>Validación de suficiencia Presupuestal</t>
  </si>
  <si>
    <t>Diccionario de Datos</t>
  </si>
  <si>
    <t>Solicitud de Provisiones Economicas</t>
  </si>
  <si>
    <t>Módulo CPH</t>
  </si>
  <si>
    <t>Login</t>
  </si>
  <si>
    <t>Contador de Notificaciones (Icono campanita)</t>
  </si>
  <si>
    <t>Bandeja entrada de Notificaciones</t>
  </si>
  <si>
    <t>Pop up Notificaciones</t>
  </si>
  <si>
    <t>Bloqueo de Sesión</t>
  </si>
  <si>
    <t>Configuración de Dashboard</t>
  </si>
  <si>
    <t>Exportación de dashboard PDF</t>
  </si>
  <si>
    <t>Exportación de dashboard Excel</t>
  </si>
  <si>
    <t>Paginación Dashboard</t>
  </si>
  <si>
    <t>Busqueda Dash board</t>
  </si>
  <si>
    <t>Administración de Municipios</t>
  </si>
  <si>
    <t>Administración de Fondos</t>
  </si>
  <si>
    <t>Agregar</t>
  </si>
  <si>
    <t>Editar</t>
  </si>
  <si>
    <t>Eliminar</t>
  </si>
  <si>
    <t>Administración de Presupuesto</t>
  </si>
  <si>
    <t>Administración de UMA</t>
  </si>
  <si>
    <t>Administración de Inflación</t>
  </si>
  <si>
    <t>Administración de Crecimiento</t>
  </si>
  <si>
    <t>Administración de Facturación</t>
  </si>
  <si>
    <t>Administración de Recaudación</t>
  </si>
  <si>
    <t>Administración de Población</t>
  </si>
  <si>
    <t>Administración de Territorio</t>
  </si>
  <si>
    <t>Administración de pobreza</t>
  </si>
  <si>
    <t>Articulos</t>
  </si>
  <si>
    <t>Cálculo de coeficiente</t>
  </si>
  <si>
    <t>Editar información</t>
  </si>
  <si>
    <t>Dashboard predial</t>
  </si>
  <si>
    <t>Dashboard población y territorio</t>
  </si>
  <si>
    <t>Dashboard carencia social</t>
  </si>
  <si>
    <t>Recálculo de coeficiente</t>
  </si>
  <si>
    <t>Proceso Autorización</t>
  </si>
  <si>
    <t>Dashboard población</t>
  </si>
  <si>
    <t>Dashboard proyección población</t>
  </si>
  <si>
    <t>Dashboard Articulo 14 Fracción I</t>
  </si>
  <si>
    <t>Dashboard Articulo 14 Fracción II</t>
  </si>
  <si>
    <t>Editar información individual</t>
  </si>
  <si>
    <t>Carga masiva - plantilla</t>
  </si>
  <si>
    <t>Dashboard Articulo 14 Fracción III</t>
  </si>
  <si>
    <t>Dashboard eficiencia recaudatoria</t>
  </si>
  <si>
    <t>Generar plantilla</t>
  </si>
  <si>
    <t>generar plantilla</t>
  </si>
  <si>
    <t>Dashboard crecimiento recaudación</t>
  </si>
  <si>
    <t>Proceso autorización</t>
  </si>
  <si>
    <t>track</t>
  </si>
  <si>
    <t>Avance programático Fondo General</t>
  </si>
  <si>
    <t>Proceso Cancelación Fondo General</t>
  </si>
  <si>
    <t>Configuración inicial  Fondo General (FG)</t>
  </si>
  <si>
    <t>Dashboard FG</t>
  </si>
  <si>
    <t>Configuración inicial Fondo Fomento Municipal 70 % (FFM 70% )</t>
  </si>
  <si>
    <t>Proceso envío</t>
  </si>
  <si>
    <t>Track</t>
  </si>
  <si>
    <t>Configuración inicial Fondo Fomento Municipal 30 % (FFM 30% )</t>
  </si>
  <si>
    <t>Dashboard FFM 70</t>
  </si>
  <si>
    <t>Dashboard FFM 30</t>
  </si>
  <si>
    <t>Configuración inicial Impuesto Especial sobre Producción y Servicios (IEPS)</t>
  </si>
  <si>
    <t>Dashboard IEPS</t>
  </si>
  <si>
    <t>Configuración inicial Impuesto sobre la Venta Final de Gasolinas y Diesel (IEPS GyD)</t>
  </si>
  <si>
    <t>Dashboard IEPS GyD</t>
  </si>
  <si>
    <t>Carga inicial</t>
  </si>
  <si>
    <t>Carga Inicial</t>
  </si>
  <si>
    <t>Configuración inicial ISR Bienes Inmuebles</t>
  </si>
  <si>
    <t>Proceso cálculo</t>
  </si>
  <si>
    <t>Configuración inicial Fondo de Fiscalización y Recaudación (FOFIR)</t>
  </si>
  <si>
    <t>Dashboard ISR Bienes Inmuebles</t>
  </si>
  <si>
    <t>Dashboard FOFIR</t>
  </si>
  <si>
    <t>Ventanas emergentes de validación</t>
  </si>
  <si>
    <t>Configuración inicial Impuesto sobre Automóviles Nuevos (ISAN)</t>
  </si>
  <si>
    <t>Dashboard ISAN</t>
  </si>
  <si>
    <t>Configuración inicial Compensación ISAN</t>
  </si>
  <si>
    <t>Dashboard Comp. ISAN</t>
  </si>
  <si>
    <t>Dashboard Participaciones Federales</t>
  </si>
  <si>
    <t>Proceso Envío general  Participaciones Federales</t>
  </si>
  <si>
    <t>Track general Participaciones Federales</t>
  </si>
  <si>
    <t>Proceso de cálculo</t>
  </si>
  <si>
    <t>Dashboard ISN</t>
  </si>
  <si>
    <t>Proceso de Autorización</t>
  </si>
  <si>
    <t>Proceso de Envío</t>
  </si>
  <si>
    <t>Carga inicial  fondo ICV</t>
  </si>
  <si>
    <t>Dashboard ICV</t>
  </si>
  <si>
    <t>Carga configuración  inicial  fondo ISN</t>
  </si>
  <si>
    <t>Carga Configuración inicial ICV</t>
  </si>
  <si>
    <t>Carga masiva de ICV - (Plantilla)</t>
  </si>
  <si>
    <t>Carga configuración inicial Fondo Ultracrecimiento</t>
  </si>
  <si>
    <t>Dashboard Fondo Ultracrecmiento</t>
  </si>
  <si>
    <t>Generación de reporte</t>
  </si>
  <si>
    <t>Dashboard Fondos Descentralizado</t>
  </si>
  <si>
    <t>Carga configuración inicial Fondo Descentralizado</t>
  </si>
  <si>
    <t>Dashboard Fondos Seguridad</t>
  </si>
  <si>
    <t>Carga configuración inicial Fondo Seguridad</t>
  </si>
  <si>
    <t>Dashboard Fondos FORTAMUN</t>
  </si>
  <si>
    <t>Carga configuración inicial Fondo FORTAMUN</t>
  </si>
  <si>
    <t>Dashboard Fondos FISM</t>
  </si>
  <si>
    <t>Carga configuración inicial Fondo FISM</t>
  </si>
  <si>
    <t>Generación de Estadísticas</t>
  </si>
  <si>
    <t>Generacion de graficas</t>
  </si>
  <si>
    <t>Busqueda Dashboard</t>
  </si>
  <si>
    <t>Dashboard Fondo General</t>
  </si>
  <si>
    <t>Busqueda por Participación</t>
  </si>
  <si>
    <t>Busqueda por Año</t>
  </si>
  <si>
    <t>Dashboard Fondo ISN</t>
  </si>
  <si>
    <t>Busqueda por Mes</t>
  </si>
  <si>
    <t>Dashboard Fondo ICV</t>
  </si>
  <si>
    <t>Dashboard Fondo de Ultracrecimiento</t>
  </si>
  <si>
    <t>Dashboard Fondo Descentralizado 40%</t>
  </si>
  <si>
    <t>Dashboard Fondo Descentralizado 60%</t>
  </si>
  <si>
    <t>Dashboard Fondo de Seguridad</t>
  </si>
  <si>
    <t>Dashboard Fondo de FORTAMUN</t>
  </si>
  <si>
    <t>Dashboard Fondo de FISM</t>
  </si>
  <si>
    <t>Dashboard de SPEI</t>
  </si>
  <si>
    <t>Subida de archivos</t>
  </si>
  <si>
    <t>Generación de graficas</t>
  </si>
  <si>
    <t>Módulo para municipios</t>
  </si>
  <si>
    <t>Dashboard mis cuentas</t>
  </si>
  <si>
    <t xml:space="preserve">Agregar </t>
  </si>
  <si>
    <t>Dashboard Facturación</t>
  </si>
  <si>
    <t>Ventanas de visualización de detalle</t>
  </si>
  <si>
    <t>Dashboard Solicitud de recursos</t>
  </si>
  <si>
    <t>Carga de documentos</t>
  </si>
  <si>
    <t>PDF generado por la solicitud de recursos</t>
  </si>
  <si>
    <t>Dashboard menu preguntas frecuentes</t>
  </si>
  <si>
    <t>Insertar</t>
  </si>
  <si>
    <t>Contactar Municipio</t>
  </si>
  <si>
    <t>Ver Detalles</t>
  </si>
  <si>
    <t>Modificar</t>
  </si>
  <si>
    <t>Subida de Archivos</t>
  </si>
  <si>
    <t>Descarga de PDF</t>
  </si>
  <si>
    <t>Administración de Avisos</t>
  </si>
  <si>
    <t>Administración de Eventos</t>
  </si>
  <si>
    <t>Dashboard de Conceptos</t>
  </si>
  <si>
    <t>Dashboard Anticipo Participaciones</t>
  </si>
  <si>
    <t>Carga masiva</t>
  </si>
  <si>
    <t>Copiar información del mes anterior</t>
  </si>
  <si>
    <t>Proceso de Ajuste</t>
  </si>
  <si>
    <t>Proceso de Enviar</t>
  </si>
  <si>
    <t>Dashboard de Solicitud de Recursos</t>
  </si>
  <si>
    <t>Carga de documento</t>
  </si>
  <si>
    <t>Dashboard de Solicitud de Recursos sección Solicitudes Pendientes</t>
  </si>
  <si>
    <t>Dashboard de Solicitud de Recursos sección Solicitudes Autorizadas</t>
  </si>
  <si>
    <t>Dashboard de Solicitud de Recursos sección Solicitudes Canceladas</t>
  </si>
  <si>
    <t>Busqueda de Mes</t>
  </si>
  <si>
    <t>Busqueda de Año</t>
  </si>
  <si>
    <t>Busqueda</t>
  </si>
  <si>
    <t>Proceso de Autorizar</t>
  </si>
  <si>
    <t>Filtro mes</t>
  </si>
  <si>
    <t>Filtro año</t>
  </si>
  <si>
    <t>Filtro busqueda</t>
  </si>
  <si>
    <t>Ventanas emergentes de Autorizar por municipio</t>
  </si>
  <si>
    <t>Ventanas emergentes de Track por municipio</t>
  </si>
  <si>
    <t>Ventanas emergentes de detalles por municipio</t>
  </si>
  <si>
    <t>Ventanas emergentes de Adjuntar oficio por municipio</t>
  </si>
  <si>
    <t>Ventana repositorio de oficios por municipio</t>
  </si>
  <si>
    <t>boton borrar oficio</t>
  </si>
  <si>
    <t>boton configurar oficio</t>
  </si>
  <si>
    <t>Ventanas emergentes de Autorizar</t>
  </si>
  <si>
    <t>Ventanas emergentes de Enviar</t>
  </si>
  <si>
    <t>Ventanas emergentes de Track</t>
  </si>
  <si>
    <t>Dashboard Calendario</t>
  </si>
  <si>
    <t>Generador de estadísticas</t>
  </si>
  <si>
    <t>Generador de reportes</t>
  </si>
  <si>
    <t>Dashboard tasa interés BANXICO</t>
  </si>
  <si>
    <t>Busqueda general</t>
  </si>
  <si>
    <t>Administración de Fondo ultra crecimiento Zona metropolitana  y no Metropolitana</t>
  </si>
  <si>
    <t>Administración de Fondo descentralizado Zona Metropolitana y no Metropolitana</t>
  </si>
  <si>
    <t>Administración de Fondo de seguridad  para municipios Metropolitanos y no Metropolitanos</t>
  </si>
  <si>
    <t>Administración de Fondo de desarrollo municipal Metropolitanos y no Metropolitanos</t>
  </si>
  <si>
    <t>Módulo  contacto con municipios</t>
  </si>
  <si>
    <t>Generador de Estadísticas</t>
  </si>
  <si>
    <t>Inflación</t>
  </si>
  <si>
    <t>Crecimiento</t>
  </si>
  <si>
    <t>Logout</t>
  </si>
  <si>
    <t xml:space="preserve">Dashboard Recepción de recursos </t>
  </si>
  <si>
    <t>Subida de Archivo</t>
  </si>
  <si>
    <t>Dashboard Recepción de recursos sección participaciones estatales</t>
  </si>
  <si>
    <t>Dashboard Recepción de recursos sección aportaciones federales</t>
  </si>
  <si>
    <t>Dashboard Recepción de recursos sección aportaciones estatales</t>
  </si>
  <si>
    <t>Módulo para Entidades Federativas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</si>
</sst>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1"/>
      <name val="Century Gothic"/>
      <family val="2"/>
    </font>
    <font>
      <b/>
      <sz val="11"/>
      <color theme="1"/>
      <name val="Arial Narrow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9"/>
      <color theme="1"/>
      <name val="Century Gothic"/>
      <family val="2"/>
    </font>
    <font>
      <b/>
      <sz val="8"/>
      <color theme="1"/>
      <name val="Arial Narrow"/>
      <family val="2"/>
    </font>
    <font>
      <b/>
      <sz val="10"/>
      <color theme="1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0"/>
      <color rgb="FF0070C0"/>
      <name val="Arial"/>
      <family val="2"/>
    </font>
    <font>
      <b/>
      <sz val="12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0"/>
      <color theme="0"/>
      <name val="Arial"/>
      <family val="2"/>
    </font>
    <font>
      <u/>
      <sz val="10"/>
      <color theme="1"/>
      <name val="Arial"/>
      <family val="2"/>
    </font>
    <font>
      <b/>
      <u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1BBCC"/>
      </left>
      <right/>
      <top style="thin">
        <color indexed="64"/>
      </top>
      <bottom style="thin">
        <color rgb="FFB1BBCC"/>
      </bottom>
      <diagonal/>
    </border>
    <border>
      <left/>
      <right/>
      <top style="thin">
        <color indexed="64"/>
      </top>
      <bottom style="thin">
        <color rgb="FFB1BBCC"/>
      </bottom>
      <diagonal/>
    </border>
    <border>
      <left/>
      <right style="thin">
        <color rgb="FFB1BBCC"/>
      </right>
      <top style="thin">
        <color indexed="64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B1BBCC"/>
      </bottom>
      <diagonal/>
    </border>
    <border>
      <left/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B1BBCC"/>
      </left>
      <right/>
      <top style="medium">
        <color indexed="64"/>
      </top>
      <bottom style="thin">
        <color rgb="FFB1BB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1BBCC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indexed="64"/>
      </top>
      <bottom/>
      <diagonal/>
    </border>
    <border>
      <left style="thin">
        <color rgb="FFB1BBCC"/>
      </left>
      <right/>
      <top/>
      <bottom style="thin">
        <color rgb="FFB1BBCC"/>
      </bottom>
      <diagonal/>
    </border>
    <border>
      <left style="thin">
        <color rgb="FFB1BB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3" fillId="0" borderId="0" xfId="0" applyFont="1" applyAlignment="1"/>
    <xf numFmtId="1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0" fillId="0" borderId="12" xfId="0" applyBorder="1"/>
    <xf numFmtId="0" fontId="10" fillId="0" borderId="13" xfId="0" applyFont="1" applyBorder="1" applyAlignment="1">
      <alignment horizontal="center" vertical="center"/>
    </xf>
    <xf numFmtId="9" fontId="0" fillId="0" borderId="0" xfId="1" applyFont="1"/>
    <xf numFmtId="9" fontId="2" fillId="6" borderId="0" xfId="1" applyFont="1" applyFill="1"/>
    <xf numFmtId="9" fontId="0" fillId="7" borderId="0" xfId="1" applyFont="1" applyFill="1"/>
    <xf numFmtId="9" fontId="0" fillId="5" borderId="0" xfId="1" applyFont="1" applyFill="1"/>
    <xf numFmtId="9" fontId="0" fillId="9" borderId="0" xfId="1" applyFont="1" applyFill="1"/>
    <xf numFmtId="9" fontId="2" fillId="8" borderId="0" xfId="1" applyFont="1" applyFill="1"/>
    <xf numFmtId="9" fontId="10" fillId="0" borderId="0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164" fontId="15" fillId="10" borderId="6" xfId="0" applyNumberFormat="1" applyFont="1" applyFill="1" applyBorder="1" applyAlignment="1">
      <alignment horizontal="center" vertical="center"/>
    </xf>
    <xf numFmtId="9" fontId="15" fillId="10" borderId="6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4" fillId="0" borderId="0" xfId="0" applyFont="1"/>
    <xf numFmtId="0" fontId="11" fillId="0" borderId="11" xfId="0" applyFont="1" applyBorder="1" applyAlignment="1">
      <alignment horizontal="center" vertical="center"/>
    </xf>
    <xf numFmtId="15" fontId="9" fillId="0" borderId="8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9" fillId="0" borderId="0" xfId="0" applyFont="1"/>
    <xf numFmtId="0" fontId="20" fillId="0" borderId="8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3" fillId="4" borderId="2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vertical="center" wrapText="1"/>
    </xf>
    <xf numFmtId="0" fontId="30" fillId="13" borderId="6" xfId="0" applyFont="1" applyFill="1" applyBorder="1" applyAlignment="1">
      <alignment vertical="center" wrapText="1"/>
    </xf>
    <xf numFmtId="0" fontId="11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9" fontId="9" fillId="0" borderId="23" xfId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30" fillId="13" borderId="30" xfId="0" applyFont="1" applyFill="1" applyBorder="1" applyAlignment="1">
      <alignment vertical="center" wrapText="1"/>
    </xf>
    <xf numFmtId="0" fontId="16" fillId="0" borderId="27" xfId="0" applyFont="1" applyBorder="1" applyAlignment="1">
      <alignment horizontal="center" vertical="center"/>
    </xf>
    <xf numFmtId="9" fontId="9" fillId="0" borderId="31" xfId="1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 wrapText="1" indent="1"/>
    </xf>
    <xf numFmtId="0" fontId="11" fillId="0" borderId="33" xfId="0" applyFont="1" applyBorder="1" applyAlignment="1">
      <alignment horizontal="left" vertical="center" wrapText="1" indent="1"/>
    </xf>
    <xf numFmtId="0" fontId="30" fillId="13" borderId="0" xfId="0" applyFont="1" applyFill="1" applyBorder="1" applyAlignment="1">
      <alignment vertical="center" wrapText="1"/>
    </xf>
    <xf numFmtId="0" fontId="24" fillId="0" borderId="0" xfId="0" applyFont="1" applyBorder="1"/>
    <xf numFmtId="0" fontId="0" fillId="13" borderId="0" xfId="0" applyFont="1" applyFill="1" applyBorder="1" applyAlignment="1">
      <alignment horizontal="left" vertical="center" wrapText="1"/>
    </xf>
    <xf numFmtId="0" fontId="9" fillId="0" borderId="0" xfId="0" applyFont="1" applyBorder="1"/>
    <xf numFmtId="9" fontId="9" fillId="0" borderId="0" xfId="1" applyFont="1" applyBorder="1" applyAlignment="1">
      <alignment horizontal="center" vertical="center"/>
    </xf>
    <xf numFmtId="0" fontId="0" fillId="0" borderId="0" xfId="0" applyBorder="1"/>
    <xf numFmtId="0" fontId="22" fillId="0" borderId="24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9" fontId="20" fillId="0" borderId="19" xfId="1" applyFont="1" applyBorder="1" applyAlignment="1">
      <alignment horizontal="center" vertical="center"/>
    </xf>
    <xf numFmtId="15" fontId="9" fillId="0" borderId="31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9" fontId="9" fillId="0" borderId="34" xfId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left" vertical="center"/>
    </xf>
    <xf numFmtId="15" fontId="31" fillId="13" borderId="6" xfId="0" applyNumberFormat="1" applyFont="1" applyFill="1" applyBorder="1" applyAlignment="1">
      <alignment horizontal="center" vertical="center" wrapText="1"/>
    </xf>
    <xf numFmtId="15" fontId="31" fillId="13" borderId="8" xfId="0" applyNumberFormat="1" applyFont="1" applyFill="1" applyBorder="1" applyAlignment="1">
      <alignment horizontal="center" vertical="center" wrapText="1"/>
    </xf>
    <xf numFmtId="15" fontId="29" fillId="13" borderId="6" xfId="0" applyNumberFormat="1" applyFont="1" applyFill="1" applyBorder="1" applyAlignment="1">
      <alignment horizontal="center" vertical="center" wrapText="1"/>
    </xf>
    <xf numFmtId="15" fontId="29" fillId="13" borderId="8" xfId="0" applyNumberFormat="1" applyFont="1" applyFill="1" applyBorder="1" applyAlignment="1">
      <alignment horizontal="center" vertical="center" wrapText="1"/>
    </xf>
    <xf numFmtId="15" fontId="29" fillId="13" borderId="30" xfId="0" applyNumberFormat="1" applyFont="1" applyFill="1" applyBorder="1" applyAlignment="1">
      <alignment horizontal="center" vertical="center" wrapText="1"/>
    </xf>
    <xf numFmtId="15" fontId="9" fillId="0" borderId="0" xfId="0" applyNumberFormat="1" applyFont="1" applyAlignment="1">
      <alignment horizontal="center"/>
    </xf>
    <xf numFmtId="15" fontId="29" fillId="13" borderId="38" xfId="0" applyNumberFormat="1" applyFont="1" applyFill="1" applyBorder="1" applyAlignment="1">
      <alignment horizontal="center" vertical="center" wrapText="1"/>
    </xf>
    <xf numFmtId="15" fontId="29" fillId="13" borderId="32" xfId="0" applyNumberFormat="1" applyFont="1" applyFill="1" applyBorder="1" applyAlignment="1">
      <alignment horizontal="center" vertical="center" wrapText="1"/>
    </xf>
    <xf numFmtId="15" fontId="29" fillId="13" borderId="0" xfId="0" applyNumberFormat="1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24" fillId="0" borderId="42" xfId="0" applyFont="1" applyBorder="1"/>
    <xf numFmtId="0" fontId="25" fillId="4" borderId="46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horizontal="center" vertical="center" wrapText="1"/>
    </xf>
    <xf numFmtId="9" fontId="9" fillId="0" borderId="48" xfId="1" applyFont="1" applyBorder="1" applyAlignment="1">
      <alignment horizontal="center" vertical="center"/>
    </xf>
    <xf numFmtId="9" fontId="9" fillId="0" borderId="49" xfId="1" applyFont="1" applyBorder="1" applyAlignment="1">
      <alignment horizontal="center" vertical="center"/>
    </xf>
    <xf numFmtId="0" fontId="29" fillId="13" borderId="38" xfId="0" applyFont="1" applyFill="1" applyBorder="1" applyAlignment="1">
      <alignment horizontal="center" vertical="center" wrapText="1"/>
    </xf>
    <xf numFmtId="0" fontId="29" fillId="13" borderId="30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vertical="center"/>
    </xf>
    <xf numFmtId="15" fontId="32" fillId="4" borderId="46" xfId="0" applyNumberFormat="1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9" fontId="9" fillId="12" borderId="19" xfId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 wrapText="1"/>
    </xf>
    <xf numFmtId="0" fontId="23" fillId="4" borderId="47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28" fillId="13" borderId="23" xfId="0" applyFont="1" applyFill="1" applyBorder="1" applyAlignment="1">
      <alignment vertical="center" wrapText="1"/>
    </xf>
    <xf numFmtId="0" fontId="34" fillId="0" borderId="39" xfId="0" applyFont="1" applyBorder="1" applyAlignment="1">
      <alignment horizontal="center" vertical="center"/>
    </xf>
    <xf numFmtId="15" fontId="28" fillId="13" borderId="23" xfId="0" applyNumberFormat="1" applyFont="1" applyFill="1" applyBorder="1" applyAlignment="1">
      <alignment horizontal="center" vertical="center" wrapText="1"/>
    </xf>
    <xf numFmtId="0" fontId="28" fillId="13" borderId="23" xfId="0" applyFont="1" applyFill="1" applyBorder="1" applyAlignment="1">
      <alignment horizontal="center" vertical="center" wrapText="1"/>
    </xf>
    <xf numFmtId="15" fontId="34" fillId="0" borderId="23" xfId="0" applyNumberFormat="1" applyFont="1" applyBorder="1" applyAlignment="1">
      <alignment horizontal="center" vertical="center"/>
    </xf>
    <xf numFmtId="0" fontId="17" fillId="13" borderId="6" xfId="0" applyFont="1" applyFill="1" applyBorder="1" applyAlignment="1">
      <alignment vertical="center" wrapText="1"/>
    </xf>
    <xf numFmtId="15" fontId="28" fillId="13" borderId="37" xfId="0" applyNumberFormat="1" applyFont="1" applyFill="1" applyBorder="1" applyAlignment="1">
      <alignment horizontal="center" vertical="center" wrapText="1"/>
    </xf>
    <xf numFmtId="15" fontId="28" fillId="13" borderId="2" xfId="0" applyNumberFormat="1" applyFont="1" applyFill="1" applyBorder="1" applyAlignment="1">
      <alignment horizontal="center" vertical="center" wrapText="1"/>
    </xf>
    <xf numFmtId="15" fontId="28" fillId="0" borderId="37" xfId="0" applyNumberFormat="1" applyFont="1" applyFill="1" applyBorder="1" applyAlignment="1">
      <alignment horizontal="center" vertical="center" wrapText="1"/>
    </xf>
    <xf numFmtId="15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34" fillId="0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6" fillId="0" borderId="24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9" fontId="20" fillId="0" borderId="48" xfId="1" applyFont="1" applyBorder="1" applyAlignment="1">
      <alignment horizontal="center" vertical="center"/>
    </xf>
    <xf numFmtId="15" fontId="29" fillId="13" borderId="57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6" fillId="13" borderId="18" xfId="0" applyFont="1" applyFill="1" applyBorder="1" applyAlignment="1">
      <alignment horizontal="left" vertical="center" wrapText="1"/>
    </xf>
    <xf numFmtId="0" fontId="0" fillId="0" borderId="45" xfId="0" applyBorder="1"/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0" fillId="13" borderId="54" xfId="0" applyFont="1" applyFill="1" applyBorder="1" applyAlignment="1">
      <alignment horizontal="left" vertical="center" wrapText="1"/>
    </xf>
    <xf numFmtId="0" fontId="17" fillId="13" borderId="60" xfId="0" applyFont="1" applyFill="1" applyBorder="1" applyAlignment="1">
      <alignment horizontal="left" vertical="center" wrapText="1"/>
    </xf>
    <xf numFmtId="0" fontId="16" fillId="14" borderId="24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30" fillId="13" borderId="45" xfId="0" applyFont="1" applyFill="1" applyBorder="1" applyAlignment="1">
      <alignment horizontal="left" vertical="center" wrapText="1"/>
    </xf>
    <xf numFmtId="0" fontId="30" fillId="13" borderId="59" xfId="0" applyFont="1" applyFill="1" applyBorder="1" applyAlignment="1">
      <alignment horizontal="left" vertical="center" wrapText="1"/>
    </xf>
    <xf numFmtId="0" fontId="37" fillId="0" borderId="23" xfId="0" applyFont="1" applyBorder="1" applyAlignment="1">
      <alignment horizontal="center" vertical="center"/>
    </xf>
    <xf numFmtId="9" fontId="38" fillId="0" borderId="31" xfId="1" applyFont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 wrapText="1"/>
    </xf>
    <xf numFmtId="15" fontId="39" fillId="13" borderId="6" xfId="0" applyNumberFormat="1" applyFont="1" applyFill="1" applyBorder="1" applyAlignment="1">
      <alignment horizontal="center" vertical="center" wrapText="1"/>
    </xf>
    <xf numFmtId="15" fontId="39" fillId="13" borderId="8" xfId="0" applyNumberFormat="1" applyFont="1" applyFill="1" applyBorder="1" applyAlignment="1">
      <alignment horizontal="center" vertical="center" wrapText="1"/>
    </xf>
    <xf numFmtId="0" fontId="16" fillId="10" borderId="24" xfId="0" applyFont="1" applyFill="1" applyBorder="1" applyAlignment="1">
      <alignment horizontal="center" vertical="center"/>
    </xf>
    <xf numFmtId="0" fontId="30" fillId="13" borderId="54" xfId="0" applyFont="1" applyFill="1" applyBorder="1" applyAlignment="1">
      <alignment horizontal="left" vertical="center" wrapText="1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30" fillId="13" borderId="54" xfId="0" applyFont="1" applyFill="1" applyBorder="1" applyAlignment="1">
      <alignment horizontal="left" vertical="center" wrapText="1" indent="2"/>
    </xf>
    <xf numFmtId="0" fontId="0" fillId="0" borderId="45" xfId="0" applyBorder="1" applyAlignment="1">
      <alignment horizontal="left" indent="2"/>
    </xf>
    <xf numFmtId="0" fontId="30" fillId="13" borderId="59" xfId="0" applyFont="1" applyFill="1" applyBorder="1" applyAlignment="1">
      <alignment horizontal="left" vertical="center" wrapText="1" indent="2"/>
    </xf>
    <xf numFmtId="0" fontId="0" fillId="0" borderId="9" xfId="0" applyBorder="1" applyAlignment="1">
      <alignment horizontal="left" indent="2"/>
    </xf>
    <xf numFmtId="15" fontId="34" fillId="4" borderId="23" xfId="0" applyNumberFormat="1" applyFont="1" applyFill="1" applyBorder="1" applyAlignment="1">
      <alignment horizontal="center" vertical="center"/>
    </xf>
    <xf numFmtId="15" fontId="28" fillId="4" borderId="23" xfId="0" applyNumberFormat="1" applyFont="1" applyFill="1" applyBorder="1" applyAlignment="1">
      <alignment horizontal="center" vertical="center" wrapText="1"/>
    </xf>
    <xf numFmtId="0" fontId="34" fillId="4" borderId="39" xfId="0" applyFont="1" applyFill="1" applyBorder="1" applyAlignment="1">
      <alignment horizontal="center" vertical="center"/>
    </xf>
    <xf numFmtId="0" fontId="30" fillId="13" borderId="54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4" fontId="28" fillId="13" borderId="23" xfId="0" applyNumberFormat="1" applyFont="1" applyFill="1" applyBorder="1" applyAlignment="1">
      <alignment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0" fillId="13" borderId="61" xfId="0" applyFont="1" applyFill="1" applyBorder="1" applyAlignment="1">
      <alignment horizontal="left" vertical="center" wrapText="1" indent="2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54" xfId="0" applyFont="1" applyFill="1" applyBorder="1" applyAlignment="1">
      <alignment horizontal="left" vertical="center" wrapText="1" indent="2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1" fillId="0" borderId="14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left" vertical="center" wrapText="1" indent="2"/>
    </xf>
    <xf numFmtId="0" fontId="17" fillId="0" borderId="17" xfId="0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left" vertical="center" wrapText="1"/>
    </xf>
    <xf numFmtId="0" fontId="30" fillId="0" borderId="6" xfId="0" applyFont="1" applyFill="1" applyBorder="1" applyAlignment="1">
      <alignment vertical="center" wrapText="1"/>
    </xf>
    <xf numFmtId="0" fontId="31" fillId="0" borderId="6" xfId="0" applyFont="1" applyFill="1" applyBorder="1" applyAlignment="1">
      <alignment horizontal="center" vertical="center" wrapText="1"/>
    </xf>
    <xf numFmtId="15" fontId="34" fillId="0" borderId="23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9" fontId="9" fillId="0" borderId="31" xfId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 wrapText="1" indent="1"/>
    </xf>
    <xf numFmtId="0" fontId="11" fillId="0" borderId="10" xfId="0" applyFont="1" applyFill="1" applyBorder="1" applyAlignment="1">
      <alignment horizontal="left" vertical="center" wrapText="1" indent="1"/>
    </xf>
    <xf numFmtId="0" fontId="0" fillId="0" borderId="0" xfId="0" applyFill="1"/>
    <xf numFmtId="0" fontId="17" fillId="0" borderId="54" xfId="0" applyFont="1" applyFill="1" applyBorder="1" applyAlignment="1">
      <alignment horizontal="left" vertical="center" wrapText="1" indent="2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27" fillId="13" borderId="6" xfId="0" applyFont="1" applyFill="1" applyBorder="1" applyAlignment="1">
      <alignment horizontal="left" vertical="center" wrapText="1"/>
    </xf>
    <xf numFmtId="0" fontId="30" fillId="13" borderId="54" xfId="0" applyFont="1" applyFill="1" applyBorder="1" applyAlignment="1">
      <alignment horizontal="left" vertical="center" wrapText="1"/>
    </xf>
    <xf numFmtId="0" fontId="30" fillId="13" borderId="5" xfId="0" applyFont="1" applyFill="1" applyBorder="1" applyAlignment="1">
      <alignment horizontal="left" vertical="center" wrapText="1"/>
    </xf>
    <xf numFmtId="0" fontId="30" fillId="13" borderId="53" xfId="0" applyFont="1" applyFill="1" applyBorder="1" applyAlignment="1">
      <alignment horizontal="left" vertical="center" wrapText="1"/>
    </xf>
    <xf numFmtId="0" fontId="0" fillId="13" borderId="6" xfId="0" applyFont="1" applyFill="1" applyBorder="1" applyAlignment="1">
      <alignment horizontal="left" vertical="center" wrapText="1"/>
    </xf>
    <xf numFmtId="0" fontId="30" fillId="13" borderId="16" xfId="0" applyFont="1" applyFill="1" applyBorder="1" applyAlignment="1">
      <alignment horizontal="left" vertical="center" wrapText="1"/>
    </xf>
    <xf numFmtId="0" fontId="30" fillId="13" borderId="17" xfId="0" applyFont="1" applyFill="1" applyBorder="1" applyAlignment="1">
      <alignment horizontal="left" vertical="center" wrapText="1"/>
    </xf>
    <xf numFmtId="0" fontId="30" fillId="13" borderId="28" xfId="0" applyFont="1" applyFill="1" applyBorder="1" applyAlignment="1">
      <alignment horizontal="left" vertical="center" wrapText="1"/>
    </xf>
    <xf numFmtId="0" fontId="30" fillId="13" borderId="29" xfId="0" applyFont="1" applyFill="1" applyBorder="1" applyAlignment="1">
      <alignment horizontal="left" vertical="center" wrapText="1"/>
    </xf>
    <xf numFmtId="0" fontId="35" fillId="13" borderId="21" xfId="0" applyFont="1" applyFill="1" applyBorder="1" applyAlignment="1">
      <alignment horizontal="left" vertical="center" wrapText="1"/>
    </xf>
    <xf numFmtId="0" fontId="35" fillId="13" borderId="22" xfId="0" applyFont="1" applyFill="1" applyBorder="1" applyAlignment="1">
      <alignment horizontal="left" vertical="center" wrapText="1"/>
    </xf>
    <xf numFmtId="0" fontId="20" fillId="0" borderId="40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7" fillId="13" borderId="59" xfId="0" applyFont="1" applyFill="1" applyBorder="1" applyAlignment="1">
      <alignment horizontal="left" vertical="center" wrapText="1"/>
    </xf>
    <xf numFmtId="0" fontId="0" fillId="13" borderId="6" xfId="0" applyFont="1" applyFill="1" applyBorder="1" applyAlignment="1">
      <alignment horizontal="left" vertical="center" wrapText="1" indent="2"/>
    </xf>
    <xf numFmtId="0" fontId="0" fillId="0" borderId="0" xfId="0" applyAlignment="1">
      <alignment horizontal="center"/>
    </xf>
    <xf numFmtId="0" fontId="20" fillId="4" borderId="2" xfId="0" applyFont="1" applyFill="1" applyBorder="1" applyAlignment="1">
      <alignment horizontal="left" vertical="center" wrapText="1" inden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center" wrapText="1" indent="1"/>
    </xf>
    <xf numFmtId="0" fontId="11" fillId="0" borderId="26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25" fillId="4" borderId="50" xfId="0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horizontal="center" vertical="center" wrapText="1"/>
    </xf>
    <xf numFmtId="0" fontId="30" fillId="13" borderId="16" xfId="0" applyFont="1" applyFill="1" applyBorder="1" applyAlignment="1">
      <alignment vertical="center" wrapText="1"/>
    </xf>
    <xf numFmtId="0" fontId="30" fillId="13" borderId="17" xfId="0" applyFont="1" applyFill="1" applyBorder="1" applyAlignment="1">
      <alignment vertical="center" wrapText="1"/>
    </xf>
    <xf numFmtId="0" fontId="35" fillId="13" borderId="51" xfId="0" applyFont="1" applyFill="1" applyBorder="1" applyAlignment="1">
      <alignment horizontal="left" vertical="center" wrapText="1"/>
    </xf>
    <xf numFmtId="0" fontId="28" fillId="13" borderId="23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30" fillId="13" borderId="55" xfId="0" applyFont="1" applyFill="1" applyBorder="1" applyAlignment="1">
      <alignment horizontal="left" vertical="center" wrapText="1"/>
    </xf>
    <xf numFmtId="0" fontId="30" fillId="13" borderId="56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3" fillId="13" borderId="6" xfId="0" applyFont="1" applyFill="1" applyBorder="1" applyAlignment="1">
      <alignment horizontal="left" vertical="center" wrapText="1"/>
    </xf>
    <xf numFmtId="0" fontId="0" fillId="13" borderId="52" xfId="0" applyFont="1" applyFill="1" applyBorder="1" applyAlignment="1">
      <alignment horizontal="left" vertical="center" wrapText="1"/>
    </xf>
    <xf numFmtId="0" fontId="0" fillId="13" borderId="5" xfId="0" applyFont="1" applyFill="1" applyBorder="1" applyAlignment="1">
      <alignment horizontal="left" vertical="center" wrapText="1"/>
    </xf>
    <xf numFmtId="0" fontId="0" fillId="13" borderId="53" xfId="0" applyFont="1" applyFill="1" applyBorder="1" applyAlignment="1">
      <alignment horizontal="left" vertical="center" wrapText="1"/>
    </xf>
    <xf numFmtId="0" fontId="24" fillId="0" borderId="43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30" fillId="13" borderId="30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 indent="1"/>
    </xf>
    <xf numFmtId="0" fontId="11" fillId="0" borderId="36" xfId="0" applyFont="1" applyBorder="1" applyAlignment="1">
      <alignment horizontal="left" vertical="center" wrapText="1" indent="1"/>
    </xf>
    <xf numFmtId="0" fontId="28" fillId="13" borderId="23" xfId="0" applyFont="1" applyFill="1" applyBorder="1" applyAlignment="1">
      <alignment horizontal="left" vertical="center" wrapText="1"/>
    </xf>
    <xf numFmtId="0" fontId="30" fillId="13" borderId="6" xfId="0" applyFont="1" applyFill="1" applyBorder="1" applyAlignment="1">
      <alignment horizontal="left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0" fillId="13" borderId="31" xfId="0" applyFont="1" applyFill="1" applyBorder="1" applyAlignment="1">
      <alignment horizontal="left" vertical="center" wrapText="1"/>
    </xf>
    <xf numFmtId="0" fontId="28" fillId="13" borderId="51" xfId="0" applyFont="1" applyFill="1" applyBorder="1" applyAlignment="1">
      <alignment horizontal="left" vertical="center" wrapText="1"/>
    </xf>
    <xf numFmtId="0" fontId="28" fillId="13" borderId="21" xfId="0" applyFont="1" applyFill="1" applyBorder="1" applyAlignment="1">
      <alignment horizontal="left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8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DESEMPEÑO POR RESPONSABLE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desempeño'!$C$14</c:f>
              <c:strCache>
                <c:ptCount val="1"/>
                <c:pt idx="0">
                  <c:v>% Eficacia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desempeño'!$B$15:$B$18</c:f>
              <c:strCache>
                <c:ptCount val="1"/>
                <c:pt idx="0">
                  <c:v>Luis Kei Torres </c:v>
                </c:pt>
              </c:strCache>
            </c:strRef>
          </c:cat>
          <c:val>
            <c:numRef>
              <c:f>'Gráficos de desempeño'!$C$15:$C$18</c:f>
              <c:numCache>
                <c:formatCode>0.0%</c:formatCode>
                <c:ptCount val="4"/>
                <c:pt idx="0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C-4A24-B6A4-01490E0FD209}"/>
            </c:ext>
          </c:extLst>
        </c:ser>
        <c:ser>
          <c:idx val="1"/>
          <c:order val="1"/>
          <c:tx>
            <c:strRef>
              <c:f>'Gráficos de desempeño'!$D$14</c:f>
              <c:strCache>
                <c:ptCount val="1"/>
                <c:pt idx="0">
                  <c:v>% Eficiencia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desempeño'!$B$15:$B$18</c:f>
              <c:strCache>
                <c:ptCount val="1"/>
                <c:pt idx="0">
                  <c:v>Luis Kei Torres </c:v>
                </c:pt>
              </c:strCache>
            </c:strRef>
          </c:cat>
          <c:val>
            <c:numRef>
              <c:f>'Gráficos de desempeño'!$D$15:$D$18</c:f>
              <c:numCache>
                <c:formatCode>0.0%</c:formatCode>
                <c:ptCount val="4"/>
                <c:pt idx="0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C-4A24-B6A4-01490E0F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025184"/>
        <c:axId val="149770960"/>
      </c:barChart>
      <c:lineChart>
        <c:grouping val="standard"/>
        <c:varyColors val="0"/>
        <c:ser>
          <c:idx val="2"/>
          <c:order val="2"/>
          <c:tx>
            <c:strRef>
              <c:f>'Gráficos de desempeño'!$E$14</c:f>
              <c:strCache>
                <c:ptCount val="1"/>
                <c:pt idx="0">
                  <c:v>% Evaluación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'Gráficos de desempeño'!$B$15:$B$24</c:f>
              <c:strCache>
                <c:ptCount val="1"/>
                <c:pt idx="0">
                  <c:v>Luis Kei Torres </c:v>
                </c:pt>
              </c:strCache>
            </c:strRef>
          </c:cat>
          <c:val>
            <c:numRef>
              <c:f>'Gráficos de desempeño'!$E$15:$E$18</c:f>
              <c:numCache>
                <c:formatCode>0%</c:formatCode>
                <c:ptCount val="4"/>
                <c:pt idx="0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C-4A24-B6A4-01490E0F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25184"/>
        <c:axId val="149770960"/>
      </c:lineChart>
      <c:catAx>
        <c:axId val="15130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770960"/>
        <c:crosses val="autoZero"/>
        <c:auto val="1"/>
        <c:lblAlgn val="ctr"/>
        <c:lblOffset val="100"/>
        <c:noMultiLvlLbl val="0"/>
      </c:catAx>
      <c:valAx>
        <c:axId val="1497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30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DESEMPEÑO POR ETAPA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desempeño'!$H$14</c:f>
              <c:strCache>
                <c:ptCount val="1"/>
                <c:pt idx="0">
                  <c:v>% Eficacia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desempeño'!$G$15:$G$19</c:f>
              <c:strCache>
                <c:ptCount val="5"/>
                <c:pt idx="0">
                  <c:v>PREPARE</c:v>
                </c:pt>
                <c:pt idx="1">
                  <c:v>EXPLORE</c:v>
                </c:pt>
                <c:pt idx="2">
                  <c:v>REALICE</c:v>
                </c:pt>
                <c:pt idx="3">
                  <c:v>DEPLOY</c:v>
                </c:pt>
                <c:pt idx="4">
                  <c:v>TOTAL</c:v>
                </c:pt>
              </c:strCache>
            </c:strRef>
          </c:cat>
          <c:val>
            <c:numRef>
              <c:f>'Gráficos de desempeño'!$H$15:$H$19</c:f>
              <c:numCache>
                <c:formatCode>0.0%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1-4AF3-9F39-FB86DCCAC917}"/>
            </c:ext>
          </c:extLst>
        </c:ser>
        <c:ser>
          <c:idx val="1"/>
          <c:order val="1"/>
          <c:tx>
            <c:strRef>
              <c:f>'Gráficos de desempeño'!$I$14</c:f>
              <c:strCache>
                <c:ptCount val="1"/>
                <c:pt idx="0">
                  <c:v>% Eficiencia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desempeño'!$G$15:$G$19</c:f>
              <c:strCache>
                <c:ptCount val="5"/>
                <c:pt idx="0">
                  <c:v>PREPARE</c:v>
                </c:pt>
                <c:pt idx="1">
                  <c:v>EXPLORE</c:v>
                </c:pt>
                <c:pt idx="2">
                  <c:v>REALICE</c:v>
                </c:pt>
                <c:pt idx="3">
                  <c:v>DEPLOY</c:v>
                </c:pt>
                <c:pt idx="4">
                  <c:v>TOTAL</c:v>
                </c:pt>
              </c:strCache>
            </c:strRef>
          </c:cat>
          <c:val>
            <c:numRef>
              <c:f>'Gráficos de desempeño'!$I$15:$I$19</c:f>
              <c:numCache>
                <c:formatCode>0.0%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1-4AF3-9F39-FB86DCCA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37136"/>
        <c:axId val="1720233520"/>
      </c:barChart>
      <c:lineChart>
        <c:grouping val="standard"/>
        <c:varyColors val="0"/>
        <c:ser>
          <c:idx val="2"/>
          <c:order val="2"/>
          <c:tx>
            <c:strRef>
              <c:f>'Gráficos de desempeño'!$J$14</c:f>
              <c:strCache>
                <c:ptCount val="1"/>
                <c:pt idx="0">
                  <c:v>% Evaluación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'Gráficos de desempeño'!$G$15:$G$19</c:f>
              <c:strCache>
                <c:ptCount val="5"/>
                <c:pt idx="0">
                  <c:v>PREPARE</c:v>
                </c:pt>
                <c:pt idx="1">
                  <c:v>EXPLORE</c:v>
                </c:pt>
                <c:pt idx="2">
                  <c:v>REALICE</c:v>
                </c:pt>
                <c:pt idx="3">
                  <c:v>DEPLOY</c:v>
                </c:pt>
                <c:pt idx="4">
                  <c:v>TOTAL</c:v>
                </c:pt>
              </c:strCache>
            </c:strRef>
          </c:cat>
          <c:val>
            <c:numRef>
              <c:f>'Gráficos de desempeño'!$J$15:$J$19</c:f>
              <c:numCache>
                <c:formatCode>0%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1-4AF3-9F39-FB86DCCA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37136"/>
        <c:axId val="1720233520"/>
      </c:lineChart>
      <c:catAx>
        <c:axId val="883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0233520"/>
        <c:crosses val="autoZero"/>
        <c:auto val="1"/>
        <c:lblAlgn val="ctr"/>
        <c:lblOffset val="100"/>
        <c:noMultiLvlLbl val="0"/>
      </c:catAx>
      <c:valAx>
        <c:axId val="1720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3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5155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8211800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9" name="Imagen 8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6166" y="84666"/>
          <a:ext cx="2010833" cy="119591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10" name="Imagen 9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42" y="119380"/>
          <a:ext cx="2145241" cy="10659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11" name="Conector recto 10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12" name="Imagen 11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13" name="Imagen 12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17</xdr:col>
      <xdr:colOff>592665</xdr:colOff>
      <xdr:row>6</xdr:row>
      <xdr:rowOff>74083</xdr:rowOff>
    </xdr:to>
    <xdr:pic>
      <xdr:nvPicPr>
        <xdr:cNvPr id="8" name="Imagen 7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9" name="Imagen 8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1572874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3" name="Conector recto 2"/>
        <xdr:cNvCxnSpPr/>
      </xdr:nvCxnSpPr>
      <xdr:spPr>
        <a:xfrm>
          <a:off x="142875" y="1357309"/>
          <a:ext cx="17964150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1572874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5" name="Conector recto 4"/>
        <xdr:cNvCxnSpPr/>
      </xdr:nvCxnSpPr>
      <xdr:spPr>
        <a:xfrm>
          <a:off x="142875" y="1357309"/>
          <a:ext cx="17964150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17</xdr:col>
      <xdr:colOff>592665</xdr:colOff>
      <xdr:row>6</xdr:row>
      <xdr:rowOff>131233</xdr:rowOff>
    </xdr:to>
    <xdr:pic>
      <xdr:nvPicPr>
        <xdr:cNvPr id="6" name="Imagen 5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75099" y="84666"/>
          <a:ext cx="2005541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6</xdr:row>
      <xdr:rowOff>38100</xdr:rowOff>
    </xdr:to>
    <xdr:pic>
      <xdr:nvPicPr>
        <xdr:cNvPr id="7" name="Imagen 6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8" name="Imagen 7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9" name="Imagen 8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8" name="Imagen 7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9" name="Imagen 8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126421</xdr:colOff>
      <xdr:row>12</xdr:row>
      <xdr:rowOff>140278</xdr:rowOff>
    </xdr:from>
    <xdr:to>
      <xdr:col>4</xdr:col>
      <xdr:colOff>1076325</xdr:colOff>
      <xdr:row>30</xdr:row>
      <xdr:rowOff>34636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972165-BD54-40E9-8E9E-BF05F140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154132</xdr:colOff>
      <xdr:row>19</xdr:row>
      <xdr:rowOff>189634</xdr:rowOff>
    </xdr:from>
    <xdr:to>
      <xdr:col>11</xdr:col>
      <xdr:colOff>167123</xdr:colOff>
      <xdr:row>37</xdr:row>
      <xdr:rowOff>85724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A9CAFC-D463-4A0C-857B-663CDC7E9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1924051</xdr:colOff>
      <xdr:row>0</xdr:row>
      <xdr:rowOff>180975</xdr:rowOff>
    </xdr:from>
    <xdr:to>
      <xdr:col>12</xdr:col>
      <xdr:colOff>19050</xdr:colOff>
      <xdr:row>6</xdr:row>
      <xdr:rowOff>85724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6</xdr:row>
      <xdr:rowOff>157159</xdr:rowOff>
    </xdr:from>
    <xdr:to>
      <xdr:col>16</xdr:col>
      <xdr:colOff>19050</xdr:colOff>
      <xdr:row>6</xdr:row>
      <xdr:rowOff>157159</xdr:rowOff>
    </xdr:to>
    <xdr:cxnSp macro="">
      <xdr:nvCxnSpPr>
        <xdr:cNvPr id="19" name="Conector recto 18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273049</xdr:colOff>
      <xdr:row>0</xdr:row>
      <xdr:rowOff>75141</xdr:rowOff>
    </xdr:from>
    <xdr:to>
      <xdr:col>14</xdr:col>
      <xdr:colOff>759882</xdr:colOff>
      <xdr:row>6</xdr:row>
      <xdr:rowOff>26458</xdr:rowOff>
    </xdr:to>
    <xdr:pic>
      <xdr:nvPicPr>
        <xdr:cNvPr id="20" name="Imagen 19" descr="C:\Users\lenovo\Desktop\NUEVOS LOGOS INAP\INAP_LOGO-2020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4149" y="75141"/>
          <a:ext cx="2010833" cy="13705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119380</xdr:rowOff>
    </xdr:from>
    <xdr:to>
      <xdr:col>1</xdr:col>
      <xdr:colOff>1978025</xdr:colOff>
      <xdr:row>5</xdr:row>
      <xdr:rowOff>133350</xdr:rowOff>
    </xdr:to>
    <xdr:pic>
      <xdr:nvPicPr>
        <xdr:cNvPr id="21" name="Imagen 20" descr="C:\Users\lenovo\Desktop\escudo rojo tesoreria 980x390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Control%20del%20PrSF%20Antes%20de%20la%20trage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 - SFyTGENL"/>
      <sheetName val="Estatus"/>
      <sheetName val="Inicio y Planificación"/>
      <sheetName val="Diseño y Desarrollo"/>
      <sheetName val="Revisar"/>
      <sheetName val="Pruebas Unitarias e Integrales"/>
      <sheetName val="Públicación y Puesta a Punto"/>
      <sheetName val="Gráficos de desempeñ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07"/>
  <sheetViews>
    <sheetView showGridLines="0"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41" sqref="C141:E141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56" customWidth="1"/>
    <col min="4" max="4" width="15.140625" customWidth="1"/>
    <col min="5" max="5" width="14.140625" customWidth="1"/>
    <col min="6" max="6" width="15.140625" bestFit="1" customWidth="1"/>
    <col min="7" max="7" width="10.5703125" bestFit="1" customWidth="1"/>
    <col min="8" max="8" width="14.42578125" bestFit="1" customWidth="1"/>
    <col min="9" max="9" width="11.85546875" bestFit="1" customWidth="1"/>
    <col min="10" max="10" width="14.7109375" bestFit="1" customWidth="1"/>
    <col min="11" max="11" width="28.42578125" bestFit="1" customWidth="1"/>
    <col min="12" max="12" width="9.85546875" bestFit="1" customWidth="1"/>
    <col min="13" max="13" width="8.42578125" bestFit="1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43"/>
      <c r="P1" s="243"/>
      <c r="Q1" s="243"/>
    </row>
    <row r="2" spans="2:17" ht="15" customHeight="1" x14ac:dyDescent="0.3">
      <c r="D2" s="42"/>
      <c r="E2" s="42"/>
      <c r="F2" s="42"/>
      <c r="G2" s="42"/>
      <c r="H2" s="247"/>
      <c r="I2" s="247"/>
      <c r="J2" s="247"/>
      <c r="K2" s="247"/>
      <c r="L2" s="247"/>
      <c r="M2" s="247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44845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153</v>
      </c>
    </row>
    <row r="5" spans="2:17" ht="16.5" customHeight="1" x14ac:dyDescent="0.25">
      <c r="C5" s="3"/>
      <c r="D5" s="45"/>
      <c r="E5" s="248" t="s">
        <v>63</v>
      </c>
      <c r="F5" s="248"/>
      <c r="G5" s="248"/>
      <c r="H5" s="248"/>
      <c r="I5" s="248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43"/>
      <c r="C6" s="243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102</v>
      </c>
    </row>
    <row r="7" spans="2:17" ht="20.25" customHeight="1" thickBot="1" x14ac:dyDescent="0.3"/>
    <row r="8" spans="2:17" s="8" customFormat="1" ht="32.25" customHeight="1" x14ac:dyDescent="0.3">
      <c r="B8" s="30"/>
      <c r="C8" s="244" t="s">
        <v>2</v>
      </c>
      <c r="D8" s="244"/>
      <c r="E8" s="244"/>
      <c r="F8" s="31" t="s">
        <v>1</v>
      </c>
      <c r="G8" s="46" t="s">
        <v>10</v>
      </c>
      <c r="H8" s="46" t="s">
        <v>11</v>
      </c>
      <c r="I8" s="46" t="s">
        <v>12</v>
      </c>
      <c r="J8" s="46" t="s">
        <v>13</v>
      </c>
      <c r="K8" s="46" t="s">
        <v>22</v>
      </c>
      <c r="L8" s="46" t="s">
        <v>4</v>
      </c>
      <c r="M8" s="46" t="s">
        <v>3</v>
      </c>
      <c r="N8" s="245" t="s">
        <v>14</v>
      </c>
      <c r="O8" s="245"/>
      <c r="P8" s="245"/>
      <c r="Q8" s="246"/>
    </row>
    <row r="9" spans="2:17" ht="39" customHeight="1" thickBot="1" x14ac:dyDescent="0.3">
      <c r="B9" s="253" t="s">
        <v>62</v>
      </c>
      <c r="C9" s="254"/>
      <c r="D9" s="254"/>
      <c r="E9" s="254"/>
      <c r="F9" s="98"/>
      <c r="G9" s="91">
        <v>0</v>
      </c>
      <c r="H9" s="99">
        <v>44692</v>
      </c>
      <c r="I9" s="99">
        <v>44845</v>
      </c>
      <c r="J9" s="100"/>
      <c r="K9" s="101"/>
      <c r="L9" s="102"/>
      <c r="M9" s="102"/>
      <c r="N9" s="103"/>
      <c r="O9" s="103"/>
      <c r="P9" s="103"/>
      <c r="Q9" s="104"/>
    </row>
    <row r="10" spans="2:17" ht="15.75" customHeight="1" thickBot="1" x14ac:dyDescent="0.3">
      <c r="B10" s="105"/>
      <c r="C10" s="257" t="s">
        <v>82</v>
      </c>
      <c r="D10" s="236"/>
      <c r="E10" s="236"/>
      <c r="F10" s="106"/>
      <c r="G10" s="109">
        <v>23</v>
      </c>
      <c r="H10" s="110">
        <v>44692</v>
      </c>
      <c r="I10" s="110">
        <v>44722</v>
      </c>
      <c r="J10" s="129" t="s">
        <v>15</v>
      </c>
      <c r="K10" s="128" t="s">
        <v>58</v>
      </c>
      <c r="L10" s="38">
        <v>1</v>
      </c>
      <c r="M10" s="51">
        <v>1</v>
      </c>
      <c r="N10" s="249"/>
      <c r="O10" s="249"/>
      <c r="P10" s="249"/>
      <c r="Q10" s="250"/>
    </row>
    <row r="11" spans="2:17" ht="15.75" customHeight="1" thickBot="1" x14ac:dyDescent="0.3">
      <c r="B11" s="32"/>
      <c r="C11" s="232" t="s">
        <v>27</v>
      </c>
      <c r="D11" s="233"/>
      <c r="E11" s="233"/>
      <c r="F11" s="48"/>
      <c r="G11" s="93"/>
      <c r="H11" s="36"/>
      <c r="I11" s="36"/>
      <c r="J11" s="129" t="s">
        <v>15</v>
      </c>
      <c r="K11" s="128" t="s">
        <v>58</v>
      </c>
      <c r="L11" s="38">
        <v>1</v>
      </c>
      <c r="M11" s="38">
        <v>1</v>
      </c>
      <c r="N11" s="251"/>
      <c r="O11" s="251"/>
      <c r="P11" s="251"/>
      <c r="Q11" s="252"/>
    </row>
    <row r="12" spans="2:17" ht="16.5" customHeight="1" thickBot="1" x14ac:dyDescent="0.3">
      <c r="B12" s="32"/>
      <c r="C12" s="255" t="s">
        <v>64</v>
      </c>
      <c r="D12" s="256"/>
      <c r="E12" s="256"/>
      <c r="F12" s="48"/>
      <c r="G12" s="93"/>
      <c r="H12" s="36"/>
      <c r="I12" s="36"/>
      <c r="J12" s="129" t="s">
        <v>15</v>
      </c>
      <c r="K12" s="128" t="s">
        <v>58</v>
      </c>
      <c r="L12" s="38">
        <v>1</v>
      </c>
      <c r="M12" s="38">
        <v>1</v>
      </c>
      <c r="N12" s="88"/>
      <c r="O12" s="88"/>
      <c r="P12" s="88"/>
      <c r="Q12" s="89"/>
    </row>
    <row r="13" spans="2:17" ht="16.5" customHeight="1" thickBot="1" x14ac:dyDescent="0.3">
      <c r="B13" s="32"/>
      <c r="C13" s="228" t="s">
        <v>65</v>
      </c>
      <c r="D13" s="229"/>
      <c r="E13" s="230"/>
      <c r="F13" s="48"/>
      <c r="G13" s="93"/>
      <c r="H13" s="36"/>
      <c r="I13" s="36"/>
      <c r="J13" s="129" t="s">
        <v>15</v>
      </c>
      <c r="K13" s="128" t="s">
        <v>58</v>
      </c>
      <c r="L13" s="38">
        <v>1</v>
      </c>
      <c r="M13" s="38">
        <v>1</v>
      </c>
      <c r="N13" s="126"/>
      <c r="O13" s="126"/>
      <c r="P13" s="126"/>
      <c r="Q13" s="127"/>
    </row>
    <row r="14" spans="2:17" ht="16.5" customHeight="1" thickBot="1" x14ac:dyDescent="0.3">
      <c r="B14" s="32"/>
      <c r="C14" s="232" t="s">
        <v>74</v>
      </c>
      <c r="D14" s="233"/>
      <c r="E14" s="233"/>
      <c r="F14" s="48"/>
      <c r="G14" s="93"/>
      <c r="H14" s="36"/>
      <c r="I14" s="36"/>
      <c r="J14" s="129" t="s">
        <v>15</v>
      </c>
      <c r="K14" s="128" t="s">
        <v>58</v>
      </c>
      <c r="L14" s="38">
        <v>1</v>
      </c>
      <c r="M14" s="38">
        <v>1</v>
      </c>
      <c r="N14" s="88"/>
      <c r="O14" s="88"/>
      <c r="P14" s="88"/>
      <c r="Q14" s="89"/>
    </row>
    <row r="15" spans="2:17" ht="16.5" customHeight="1" thickBot="1" x14ac:dyDescent="0.3">
      <c r="B15" s="52"/>
      <c r="C15" s="234" t="s">
        <v>28</v>
      </c>
      <c r="D15" s="235"/>
      <c r="E15" s="235"/>
      <c r="F15" s="53"/>
      <c r="G15" s="97"/>
      <c r="H15" s="70"/>
      <c r="I15" s="70"/>
      <c r="J15" s="129" t="s">
        <v>15</v>
      </c>
      <c r="K15" s="128" t="s">
        <v>58</v>
      </c>
      <c r="L15" s="55">
        <v>0</v>
      </c>
      <c r="M15" s="55">
        <v>0</v>
      </c>
      <c r="N15" s="56"/>
      <c r="O15" s="56"/>
      <c r="P15" s="56"/>
      <c r="Q15" s="57"/>
    </row>
    <row r="16" spans="2:17" ht="15.75" thickBot="1" x14ac:dyDescent="0.3">
      <c r="B16" s="34"/>
      <c r="C16" s="238"/>
      <c r="D16" s="239"/>
      <c r="E16" s="240"/>
      <c r="F16" s="39"/>
      <c r="G16" s="39"/>
      <c r="H16" s="68"/>
      <c r="I16" s="68"/>
      <c r="J16" s="39"/>
      <c r="K16" s="39"/>
      <c r="L16" s="136">
        <f>AVERAGE(L10:L15)</f>
        <v>0.83333333333333337</v>
      </c>
      <c r="M16" s="136">
        <f>AVERAGE(M10:M15)</f>
        <v>0.83333333333333337</v>
      </c>
      <c r="N16" s="34"/>
      <c r="O16" s="34"/>
      <c r="P16" s="34"/>
      <c r="Q16" s="34"/>
    </row>
    <row r="17" spans="2:17" ht="16.5" thickBot="1" x14ac:dyDescent="0.3">
      <c r="B17" s="49"/>
      <c r="C17" s="236" t="s">
        <v>83</v>
      </c>
      <c r="D17" s="236"/>
      <c r="E17" s="237"/>
      <c r="F17" s="106"/>
      <c r="G17" s="107">
        <f>SUM(G19:G145)</f>
        <v>411</v>
      </c>
      <c r="H17" s="110">
        <v>44725</v>
      </c>
      <c r="I17" s="108">
        <v>44817</v>
      </c>
      <c r="J17" s="129" t="s">
        <v>110</v>
      </c>
      <c r="K17" s="128" t="s">
        <v>57</v>
      </c>
      <c r="L17" s="55">
        <v>0</v>
      </c>
      <c r="M17" s="55">
        <v>0</v>
      </c>
      <c r="N17" s="249"/>
      <c r="O17" s="249"/>
      <c r="P17" s="249"/>
      <c r="Q17" s="250"/>
    </row>
    <row r="18" spans="2:17" ht="15.75" thickBot="1" x14ac:dyDescent="0.3">
      <c r="B18" s="32"/>
      <c r="C18" s="224" t="s">
        <v>75</v>
      </c>
      <c r="D18" s="225"/>
      <c r="E18" s="226"/>
      <c r="F18" s="48"/>
      <c r="G18" s="92"/>
      <c r="H18" s="78"/>
      <c r="I18" s="79"/>
      <c r="J18" s="129"/>
      <c r="K18" s="128"/>
      <c r="L18" s="55"/>
      <c r="M18" s="55"/>
      <c r="N18" s="88"/>
      <c r="O18" s="88"/>
      <c r="P18" s="88"/>
      <c r="Q18" s="89"/>
    </row>
    <row r="19" spans="2:17" ht="15.75" thickBot="1" x14ac:dyDescent="0.3">
      <c r="B19" s="32"/>
      <c r="C19" s="169" t="s">
        <v>104</v>
      </c>
      <c r="D19" s="141"/>
      <c r="E19" s="142"/>
      <c r="F19" s="48" t="s">
        <v>137</v>
      </c>
      <c r="G19" s="92">
        <v>3</v>
      </c>
      <c r="H19" s="110">
        <f>H17</f>
        <v>44725</v>
      </c>
      <c r="I19" s="110">
        <f>G19+H19</f>
        <v>44728</v>
      </c>
      <c r="J19" s="129"/>
      <c r="K19" s="128"/>
      <c r="L19" s="55">
        <v>0</v>
      </c>
      <c r="M19" s="55">
        <v>0</v>
      </c>
      <c r="N19" s="143"/>
      <c r="O19" s="143"/>
      <c r="P19" s="143"/>
      <c r="Q19" s="144"/>
    </row>
    <row r="20" spans="2:17" ht="15.75" thickBot="1" x14ac:dyDescent="0.3">
      <c r="B20" s="32"/>
      <c r="C20" s="169" t="s">
        <v>91</v>
      </c>
      <c r="D20" s="133"/>
      <c r="E20" s="134"/>
      <c r="F20" s="48" t="s">
        <v>136</v>
      </c>
      <c r="G20" s="92">
        <v>3</v>
      </c>
      <c r="H20" s="110">
        <v>44725</v>
      </c>
      <c r="I20" s="110">
        <f>G20+H20</f>
        <v>44728</v>
      </c>
      <c r="J20" s="129" t="s">
        <v>110</v>
      </c>
      <c r="K20" s="128" t="s">
        <v>57</v>
      </c>
      <c r="L20" s="55">
        <v>0</v>
      </c>
      <c r="M20" s="55">
        <v>0</v>
      </c>
      <c r="N20" s="130"/>
      <c r="O20" s="130"/>
      <c r="P20" s="130"/>
      <c r="Q20" s="131"/>
    </row>
    <row r="21" spans="2:17" ht="15.75" thickBot="1" x14ac:dyDescent="0.3">
      <c r="B21" s="32"/>
      <c r="C21" s="169" t="s">
        <v>92</v>
      </c>
      <c r="D21" s="133"/>
      <c r="E21" s="134"/>
      <c r="F21" s="48" t="s">
        <v>136</v>
      </c>
      <c r="G21" s="92">
        <v>3</v>
      </c>
      <c r="H21" s="110">
        <f t="shared" ref="H21:H36" si="0">I20</f>
        <v>44728</v>
      </c>
      <c r="I21" s="110">
        <f t="shared" ref="I21:I36" si="1">G21+H21</f>
        <v>44731</v>
      </c>
      <c r="J21" s="129" t="s">
        <v>110</v>
      </c>
      <c r="K21" s="128" t="s">
        <v>57</v>
      </c>
      <c r="L21" s="55">
        <v>0</v>
      </c>
      <c r="M21" s="55">
        <v>0</v>
      </c>
      <c r="N21" s="130"/>
      <c r="O21" s="130"/>
      <c r="P21" s="130"/>
      <c r="Q21" s="131"/>
    </row>
    <row r="22" spans="2:17" ht="15.75" thickBot="1" x14ac:dyDescent="0.3">
      <c r="B22" s="32"/>
      <c r="C22" s="169" t="s">
        <v>93</v>
      </c>
      <c r="D22" s="133"/>
      <c r="E22" s="134"/>
      <c r="F22" s="48" t="s">
        <v>136</v>
      </c>
      <c r="G22" s="92">
        <v>3</v>
      </c>
      <c r="H22" s="110">
        <f t="shared" si="0"/>
        <v>44731</v>
      </c>
      <c r="I22" s="110">
        <f t="shared" si="1"/>
        <v>44734</v>
      </c>
      <c r="J22" s="129" t="s">
        <v>110</v>
      </c>
      <c r="K22" s="128" t="s">
        <v>57</v>
      </c>
      <c r="L22" s="55">
        <v>0</v>
      </c>
      <c r="M22" s="55">
        <v>0</v>
      </c>
      <c r="N22" s="130"/>
      <c r="O22" s="130"/>
      <c r="P22" s="130"/>
      <c r="Q22" s="131"/>
    </row>
    <row r="23" spans="2:17" ht="15.75" thickBot="1" x14ac:dyDescent="0.3">
      <c r="B23" s="32"/>
      <c r="C23" s="169" t="s">
        <v>94</v>
      </c>
      <c r="D23" s="133"/>
      <c r="E23" s="134"/>
      <c r="F23" s="48" t="s">
        <v>136</v>
      </c>
      <c r="G23" s="92">
        <v>3</v>
      </c>
      <c r="H23" s="110">
        <f t="shared" si="0"/>
        <v>44734</v>
      </c>
      <c r="I23" s="110">
        <f t="shared" si="1"/>
        <v>44737</v>
      </c>
      <c r="J23" s="129" t="s">
        <v>110</v>
      </c>
      <c r="K23" s="128" t="s">
        <v>57</v>
      </c>
      <c r="L23" s="55">
        <v>0</v>
      </c>
      <c r="M23" s="55">
        <v>0</v>
      </c>
      <c r="N23" s="130"/>
      <c r="O23" s="130"/>
      <c r="P23" s="130"/>
      <c r="Q23" s="131"/>
    </row>
    <row r="24" spans="2:17" ht="15.75" thickBot="1" x14ac:dyDescent="0.3">
      <c r="B24" s="32"/>
      <c r="C24" s="169" t="s">
        <v>95</v>
      </c>
      <c r="D24" s="133"/>
      <c r="E24" s="145"/>
      <c r="F24" s="48" t="s">
        <v>136</v>
      </c>
      <c r="G24" s="92">
        <v>3</v>
      </c>
      <c r="H24" s="110">
        <f t="shared" si="0"/>
        <v>44737</v>
      </c>
      <c r="I24" s="110">
        <f t="shared" si="1"/>
        <v>44740</v>
      </c>
      <c r="J24" s="129" t="s">
        <v>110</v>
      </c>
      <c r="K24" s="128" t="s">
        <v>57</v>
      </c>
      <c r="L24" s="55">
        <v>0</v>
      </c>
      <c r="M24" s="55">
        <v>0</v>
      </c>
      <c r="N24" s="130"/>
      <c r="O24" s="130"/>
      <c r="P24" s="130"/>
      <c r="Q24" s="131"/>
    </row>
    <row r="25" spans="2:17" ht="15.75" thickBot="1" x14ac:dyDescent="0.3">
      <c r="B25" s="32"/>
      <c r="C25" s="169" t="s">
        <v>96</v>
      </c>
      <c r="D25" s="133"/>
      <c r="E25" s="134"/>
      <c r="F25" s="48" t="s">
        <v>136</v>
      </c>
      <c r="G25" s="92">
        <v>3</v>
      </c>
      <c r="H25" s="110">
        <f t="shared" si="0"/>
        <v>44740</v>
      </c>
      <c r="I25" s="110">
        <f t="shared" si="1"/>
        <v>44743</v>
      </c>
      <c r="J25" s="129" t="s">
        <v>110</v>
      </c>
      <c r="K25" s="128" t="s">
        <v>57</v>
      </c>
      <c r="L25" s="55">
        <v>0</v>
      </c>
      <c r="M25" s="55">
        <v>0</v>
      </c>
      <c r="N25" s="130"/>
      <c r="O25" s="130"/>
      <c r="P25" s="130"/>
      <c r="Q25" s="131"/>
    </row>
    <row r="26" spans="2:17" ht="15.75" thickBot="1" x14ac:dyDescent="0.3">
      <c r="B26" s="32"/>
      <c r="C26" s="169" t="s">
        <v>97</v>
      </c>
      <c r="D26" s="133"/>
      <c r="E26" s="134"/>
      <c r="F26" s="48" t="s">
        <v>136</v>
      </c>
      <c r="G26" s="92">
        <v>3</v>
      </c>
      <c r="H26" s="110">
        <f t="shared" si="0"/>
        <v>44743</v>
      </c>
      <c r="I26" s="110">
        <f t="shared" si="1"/>
        <v>44746</v>
      </c>
      <c r="J26" s="129" t="s">
        <v>110</v>
      </c>
      <c r="K26" s="128" t="s">
        <v>57</v>
      </c>
      <c r="L26" s="55">
        <v>0</v>
      </c>
      <c r="M26" s="55">
        <v>0</v>
      </c>
      <c r="N26" s="130"/>
      <c r="O26" s="130"/>
      <c r="P26" s="130"/>
      <c r="Q26" s="131"/>
    </row>
    <row r="27" spans="2:17" ht="15.75" thickBot="1" x14ac:dyDescent="0.3">
      <c r="B27" s="32"/>
      <c r="C27" s="169" t="s">
        <v>98</v>
      </c>
      <c r="D27" s="133"/>
      <c r="E27" s="134"/>
      <c r="F27" s="48" t="s">
        <v>136</v>
      </c>
      <c r="G27" s="92">
        <v>3</v>
      </c>
      <c r="H27" s="110">
        <f t="shared" si="0"/>
        <v>44746</v>
      </c>
      <c r="I27" s="110">
        <f t="shared" si="1"/>
        <v>44749</v>
      </c>
      <c r="J27" s="129" t="s">
        <v>110</v>
      </c>
      <c r="K27" s="128" t="s">
        <v>57</v>
      </c>
      <c r="L27" s="55">
        <v>0</v>
      </c>
      <c r="M27" s="55">
        <v>0</v>
      </c>
      <c r="N27" s="130"/>
      <c r="O27" s="130"/>
      <c r="P27" s="130"/>
      <c r="Q27" s="131"/>
    </row>
    <row r="28" spans="2:17" ht="15.75" thickBot="1" x14ac:dyDescent="0.3">
      <c r="B28" s="32"/>
      <c r="C28" s="169" t="s">
        <v>99</v>
      </c>
      <c r="D28" s="133"/>
      <c r="E28" s="134"/>
      <c r="F28" s="48" t="s">
        <v>136</v>
      </c>
      <c r="G28" s="92">
        <v>3</v>
      </c>
      <c r="H28" s="110">
        <f t="shared" si="0"/>
        <v>44749</v>
      </c>
      <c r="I28" s="110">
        <f t="shared" si="1"/>
        <v>44752</v>
      </c>
      <c r="J28" s="129" t="s">
        <v>110</v>
      </c>
      <c r="K28" s="128" t="s">
        <v>57</v>
      </c>
      <c r="L28" s="55">
        <v>0</v>
      </c>
      <c r="M28" s="55">
        <v>0</v>
      </c>
      <c r="N28" s="130"/>
      <c r="O28" s="130"/>
      <c r="P28" s="130"/>
      <c r="Q28" s="131"/>
    </row>
    <row r="29" spans="2:17" ht="15.75" thickBot="1" x14ac:dyDescent="0.3">
      <c r="B29" s="32"/>
      <c r="C29" s="169" t="s">
        <v>100</v>
      </c>
      <c r="D29" s="133"/>
      <c r="E29" s="134"/>
      <c r="F29" s="48" t="s">
        <v>138</v>
      </c>
      <c r="G29" s="92">
        <v>3</v>
      </c>
      <c r="H29" s="110">
        <v>44725</v>
      </c>
      <c r="I29" s="110">
        <f t="shared" si="1"/>
        <v>44728</v>
      </c>
      <c r="J29" s="129" t="s">
        <v>110</v>
      </c>
      <c r="K29" s="128" t="s">
        <v>57</v>
      </c>
      <c r="L29" s="55">
        <v>0</v>
      </c>
      <c r="M29" s="55">
        <v>0</v>
      </c>
      <c r="N29" s="130"/>
      <c r="O29" s="130"/>
      <c r="P29" s="130"/>
      <c r="Q29" s="131"/>
    </row>
    <row r="30" spans="2:17" ht="15.75" thickBot="1" x14ac:dyDescent="0.3">
      <c r="B30" s="32"/>
      <c r="C30" s="169" t="s">
        <v>102</v>
      </c>
      <c r="D30" s="133"/>
      <c r="E30" s="134"/>
      <c r="F30" s="48" t="s">
        <v>138</v>
      </c>
      <c r="G30" s="92">
        <v>3</v>
      </c>
      <c r="H30" s="110">
        <f t="shared" si="0"/>
        <v>44728</v>
      </c>
      <c r="I30" s="110">
        <f t="shared" si="1"/>
        <v>44731</v>
      </c>
      <c r="J30" s="129" t="s">
        <v>110</v>
      </c>
      <c r="K30" s="128" t="s">
        <v>57</v>
      </c>
      <c r="L30" s="55">
        <v>0</v>
      </c>
      <c r="M30" s="55">
        <v>0</v>
      </c>
      <c r="N30" s="130"/>
      <c r="O30" s="130"/>
      <c r="P30" s="130"/>
      <c r="Q30" s="131"/>
    </row>
    <row r="31" spans="2:17" ht="15.75" thickBot="1" x14ac:dyDescent="0.3">
      <c r="B31" s="32"/>
      <c r="C31" s="169" t="s">
        <v>103</v>
      </c>
      <c r="D31" s="133"/>
      <c r="E31" s="134"/>
      <c r="F31" s="48" t="s">
        <v>138</v>
      </c>
      <c r="G31" s="92">
        <v>3</v>
      </c>
      <c r="H31" s="110">
        <f t="shared" si="0"/>
        <v>44731</v>
      </c>
      <c r="I31" s="110">
        <f t="shared" si="1"/>
        <v>44734</v>
      </c>
      <c r="J31" s="129" t="s">
        <v>110</v>
      </c>
      <c r="K31" s="128" t="s">
        <v>57</v>
      </c>
      <c r="L31" s="55">
        <v>0</v>
      </c>
      <c r="M31" s="55">
        <v>0</v>
      </c>
      <c r="N31" s="130"/>
      <c r="O31" s="130"/>
      <c r="P31" s="130"/>
      <c r="Q31" s="131"/>
    </row>
    <row r="32" spans="2:17" ht="15.75" thickBot="1" x14ac:dyDescent="0.3">
      <c r="B32" s="32"/>
      <c r="C32" s="169" t="s">
        <v>104</v>
      </c>
      <c r="D32" s="133"/>
      <c r="E32" s="134"/>
      <c r="F32" s="48" t="s">
        <v>138</v>
      </c>
      <c r="G32" s="92">
        <v>3</v>
      </c>
      <c r="H32" s="110">
        <f t="shared" si="0"/>
        <v>44734</v>
      </c>
      <c r="I32" s="110">
        <f t="shared" si="1"/>
        <v>44737</v>
      </c>
      <c r="J32" s="129" t="s">
        <v>110</v>
      </c>
      <c r="K32" s="128" t="s">
        <v>57</v>
      </c>
      <c r="L32" s="55">
        <v>0</v>
      </c>
      <c r="M32" s="55">
        <v>0</v>
      </c>
      <c r="N32" s="130"/>
      <c r="O32" s="130"/>
      <c r="P32" s="130"/>
      <c r="Q32" s="131"/>
    </row>
    <row r="33" spans="2:17" ht="15.75" thickBot="1" x14ac:dyDescent="0.3">
      <c r="B33" s="32"/>
      <c r="C33" s="169" t="s">
        <v>105</v>
      </c>
      <c r="D33" s="133"/>
      <c r="E33" s="134"/>
      <c r="F33" s="48" t="s">
        <v>138</v>
      </c>
      <c r="G33" s="92">
        <v>3</v>
      </c>
      <c r="H33" s="110">
        <f t="shared" si="0"/>
        <v>44737</v>
      </c>
      <c r="I33" s="110">
        <f t="shared" si="1"/>
        <v>44740</v>
      </c>
      <c r="J33" s="129" t="s">
        <v>110</v>
      </c>
      <c r="K33" s="128" t="s">
        <v>57</v>
      </c>
      <c r="L33" s="55">
        <v>0</v>
      </c>
      <c r="M33" s="55">
        <v>0</v>
      </c>
      <c r="N33" s="130"/>
      <c r="O33" s="130"/>
      <c r="P33" s="130"/>
      <c r="Q33" s="131"/>
    </row>
    <row r="34" spans="2:17" ht="15.75" thickBot="1" x14ac:dyDescent="0.3">
      <c r="B34" s="32"/>
      <c r="C34" s="169" t="s">
        <v>106</v>
      </c>
      <c r="D34" s="133"/>
      <c r="E34" s="134"/>
      <c r="F34" s="48" t="s">
        <v>138</v>
      </c>
      <c r="G34" s="92">
        <v>3</v>
      </c>
      <c r="H34" s="110">
        <f t="shared" si="0"/>
        <v>44740</v>
      </c>
      <c r="I34" s="110">
        <f t="shared" si="1"/>
        <v>44743</v>
      </c>
      <c r="J34" s="129" t="s">
        <v>110</v>
      </c>
      <c r="K34" s="128" t="s">
        <v>57</v>
      </c>
      <c r="L34" s="55">
        <v>0</v>
      </c>
      <c r="M34" s="55">
        <v>0</v>
      </c>
      <c r="N34" s="130"/>
      <c r="O34" s="130"/>
      <c r="P34" s="130"/>
      <c r="Q34" s="131"/>
    </row>
    <row r="35" spans="2:17" ht="15.75" thickBot="1" x14ac:dyDescent="0.3">
      <c r="B35" s="32"/>
      <c r="C35" s="169" t="s">
        <v>108</v>
      </c>
      <c r="D35" s="133"/>
      <c r="E35" s="134"/>
      <c r="F35" s="48" t="s">
        <v>138</v>
      </c>
      <c r="G35" s="92">
        <v>3</v>
      </c>
      <c r="H35" s="110">
        <f t="shared" si="0"/>
        <v>44743</v>
      </c>
      <c r="I35" s="110">
        <f t="shared" si="1"/>
        <v>44746</v>
      </c>
      <c r="J35" s="129" t="s">
        <v>110</v>
      </c>
      <c r="K35" s="128" t="s">
        <v>57</v>
      </c>
      <c r="L35" s="55">
        <v>0</v>
      </c>
      <c r="M35" s="55">
        <v>0</v>
      </c>
      <c r="N35" s="130"/>
      <c r="O35" s="130"/>
      <c r="P35" s="130"/>
      <c r="Q35" s="131"/>
    </row>
    <row r="36" spans="2:17" ht="15.75" thickBot="1" x14ac:dyDescent="0.3">
      <c r="B36" s="32"/>
      <c r="C36" s="169" t="s">
        <v>109</v>
      </c>
      <c r="D36" s="133"/>
      <c r="E36" s="134"/>
      <c r="F36" s="48" t="s">
        <v>138</v>
      </c>
      <c r="G36" s="92">
        <v>3</v>
      </c>
      <c r="H36" s="110">
        <f t="shared" si="0"/>
        <v>44746</v>
      </c>
      <c r="I36" s="110">
        <f t="shared" si="1"/>
        <v>44749</v>
      </c>
      <c r="J36" s="129" t="s">
        <v>110</v>
      </c>
      <c r="K36" s="128" t="s">
        <v>57</v>
      </c>
      <c r="L36" s="55">
        <v>0</v>
      </c>
      <c r="M36" s="55">
        <v>0</v>
      </c>
      <c r="N36" s="130"/>
      <c r="O36" s="130"/>
      <c r="P36" s="130"/>
      <c r="Q36" s="131"/>
    </row>
    <row r="37" spans="2:17" ht="15.75" thickBot="1" x14ac:dyDescent="0.3">
      <c r="B37" s="32"/>
      <c r="C37" s="156"/>
      <c r="D37" s="141"/>
      <c r="E37" s="142"/>
      <c r="F37" s="48"/>
      <c r="G37" s="92"/>
      <c r="H37" s="110"/>
      <c r="I37" s="110"/>
      <c r="J37" s="129"/>
      <c r="K37" s="128"/>
      <c r="L37" s="55"/>
      <c r="M37" s="55"/>
      <c r="N37" s="143"/>
      <c r="O37" s="143"/>
      <c r="P37" s="143"/>
      <c r="Q37" s="144"/>
    </row>
    <row r="38" spans="2:17" ht="15.75" thickBot="1" x14ac:dyDescent="0.3">
      <c r="B38" s="32"/>
      <c r="C38" s="132"/>
      <c r="D38" s="133"/>
      <c r="E38" s="134"/>
      <c r="F38" s="48"/>
      <c r="G38" s="92"/>
      <c r="H38" s="110"/>
      <c r="I38" s="110"/>
      <c r="J38" s="129"/>
      <c r="K38" s="128"/>
      <c r="L38" s="55"/>
      <c r="M38" s="55"/>
      <c r="N38" s="130"/>
      <c r="O38" s="130"/>
      <c r="P38" s="130"/>
      <c r="Q38" s="131"/>
    </row>
    <row r="39" spans="2:17" ht="15.75" thickBot="1" x14ac:dyDescent="0.3">
      <c r="B39" s="32"/>
      <c r="C39" s="224" t="s">
        <v>78</v>
      </c>
      <c r="D39" s="225"/>
      <c r="E39" s="226"/>
      <c r="F39" s="48"/>
      <c r="G39" s="92"/>
      <c r="H39" s="110"/>
      <c r="I39" s="110"/>
      <c r="J39" s="129" t="s">
        <v>110</v>
      </c>
      <c r="K39" s="128" t="s">
        <v>57</v>
      </c>
      <c r="L39" s="55">
        <v>0</v>
      </c>
      <c r="M39" s="55">
        <v>0</v>
      </c>
      <c r="N39" s="88"/>
      <c r="O39" s="88"/>
      <c r="P39" s="88"/>
      <c r="Q39" s="89"/>
    </row>
    <row r="40" spans="2:17" ht="15.75" thickBot="1" x14ac:dyDescent="0.3">
      <c r="B40" s="32"/>
      <c r="C40" s="169" t="s">
        <v>104</v>
      </c>
      <c r="D40" s="141"/>
      <c r="E40" s="142"/>
      <c r="F40" s="48" t="s">
        <v>137</v>
      </c>
      <c r="G40" s="92">
        <v>3</v>
      </c>
      <c r="H40" s="110">
        <v>44728</v>
      </c>
      <c r="I40" s="110">
        <f>G40+H40</f>
        <v>44731</v>
      </c>
      <c r="J40" s="129" t="s">
        <v>110</v>
      </c>
      <c r="K40" s="128" t="s">
        <v>57</v>
      </c>
      <c r="L40" s="55">
        <v>0</v>
      </c>
      <c r="M40" s="55">
        <v>0</v>
      </c>
      <c r="N40" s="143"/>
      <c r="O40" s="143"/>
      <c r="P40" s="143"/>
      <c r="Q40" s="144"/>
    </row>
    <row r="41" spans="2:17" ht="15.75" thickBot="1" x14ac:dyDescent="0.3">
      <c r="B41" s="32"/>
      <c r="C41" s="169" t="s">
        <v>107</v>
      </c>
      <c r="D41" s="133"/>
      <c r="E41" s="134"/>
      <c r="F41" s="48" t="s">
        <v>137</v>
      </c>
      <c r="G41" s="92">
        <v>3</v>
      </c>
      <c r="H41" s="110">
        <f t="shared" ref="H41:H47" si="2">I40</f>
        <v>44731</v>
      </c>
      <c r="I41" s="110">
        <f t="shared" ref="I41:I49" si="3">G41+H41</f>
        <v>44734</v>
      </c>
      <c r="J41" s="129" t="s">
        <v>110</v>
      </c>
      <c r="K41" s="128" t="s">
        <v>57</v>
      </c>
      <c r="L41" s="55">
        <v>0</v>
      </c>
      <c r="M41" s="55">
        <v>0</v>
      </c>
      <c r="N41" s="130"/>
      <c r="O41" s="130"/>
      <c r="P41" s="130"/>
      <c r="Q41" s="131"/>
    </row>
    <row r="42" spans="2:17" ht="15.75" thickBot="1" x14ac:dyDescent="0.3">
      <c r="B42" s="32"/>
      <c r="C42" s="169" t="s">
        <v>111</v>
      </c>
      <c r="D42" s="133"/>
      <c r="E42" s="134"/>
      <c r="F42" s="48" t="s">
        <v>137</v>
      </c>
      <c r="G42" s="92">
        <v>3</v>
      </c>
      <c r="H42" s="110">
        <f t="shared" si="2"/>
        <v>44734</v>
      </c>
      <c r="I42" s="110">
        <f t="shared" si="3"/>
        <v>44737</v>
      </c>
      <c r="J42" s="129" t="s">
        <v>110</v>
      </c>
      <c r="K42" s="128" t="s">
        <v>57</v>
      </c>
      <c r="L42" s="55">
        <v>0</v>
      </c>
      <c r="M42" s="55">
        <v>0</v>
      </c>
      <c r="N42" s="130"/>
      <c r="O42" s="130"/>
      <c r="P42" s="130"/>
      <c r="Q42" s="131"/>
    </row>
    <row r="43" spans="2:17" ht="15.75" thickBot="1" x14ac:dyDescent="0.3">
      <c r="B43" s="32"/>
      <c r="C43" s="169" t="s">
        <v>121</v>
      </c>
      <c r="D43" s="133"/>
      <c r="E43" s="134"/>
      <c r="F43" s="48" t="s">
        <v>137</v>
      </c>
      <c r="G43" s="92">
        <v>3</v>
      </c>
      <c r="H43" s="110">
        <f t="shared" si="2"/>
        <v>44737</v>
      </c>
      <c r="I43" s="110">
        <f t="shared" si="3"/>
        <v>44740</v>
      </c>
      <c r="J43" s="129" t="s">
        <v>110</v>
      </c>
      <c r="K43" s="128" t="s">
        <v>57</v>
      </c>
      <c r="L43" s="55">
        <v>0</v>
      </c>
      <c r="M43" s="55">
        <v>0</v>
      </c>
      <c r="N43" s="130"/>
      <c r="O43" s="130"/>
      <c r="P43" s="130"/>
      <c r="Q43" s="131"/>
    </row>
    <row r="44" spans="2:17" ht="15.75" thickBot="1" x14ac:dyDescent="0.3">
      <c r="B44" s="32"/>
      <c r="C44" s="169" t="s">
        <v>115</v>
      </c>
      <c r="D44" s="133"/>
      <c r="E44" s="134"/>
      <c r="F44" s="48" t="s">
        <v>137</v>
      </c>
      <c r="G44" s="92">
        <v>3</v>
      </c>
      <c r="H44" s="110">
        <f t="shared" si="2"/>
        <v>44740</v>
      </c>
      <c r="I44" s="110">
        <f t="shared" si="3"/>
        <v>44743</v>
      </c>
      <c r="J44" s="129" t="s">
        <v>110</v>
      </c>
      <c r="K44" s="128" t="s">
        <v>57</v>
      </c>
      <c r="L44" s="55">
        <v>0</v>
      </c>
      <c r="M44" s="55">
        <v>0</v>
      </c>
      <c r="N44" s="130"/>
      <c r="O44" s="130"/>
      <c r="P44" s="130"/>
      <c r="Q44" s="131"/>
    </row>
    <row r="45" spans="2:17" ht="15.75" thickBot="1" x14ac:dyDescent="0.3">
      <c r="B45" s="32"/>
      <c r="C45" s="169" t="s">
        <v>116</v>
      </c>
      <c r="D45" s="133"/>
      <c r="E45" s="134"/>
      <c r="F45" s="48" t="s">
        <v>137</v>
      </c>
      <c r="G45" s="92">
        <v>3</v>
      </c>
      <c r="H45" s="110">
        <f t="shared" si="2"/>
        <v>44743</v>
      </c>
      <c r="I45" s="110">
        <f t="shared" si="3"/>
        <v>44746</v>
      </c>
      <c r="J45" s="129" t="s">
        <v>110</v>
      </c>
      <c r="K45" s="128" t="s">
        <v>57</v>
      </c>
      <c r="L45" s="55">
        <v>0</v>
      </c>
      <c r="M45" s="55">
        <v>0</v>
      </c>
      <c r="N45" s="130"/>
      <c r="O45" s="130"/>
      <c r="P45" s="130"/>
      <c r="Q45" s="131"/>
    </row>
    <row r="46" spans="2:17" ht="15.75" thickBot="1" x14ac:dyDescent="0.3">
      <c r="B46" s="32"/>
      <c r="C46" s="169" t="s">
        <v>101</v>
      </c>
      <c r="D46" s="133"/>
      <c r="E46" s="134"/>
      <c r="F46" s="48" t="s">
        <v>137</v>
      </c>
      <c r="G46" s="92">
        <v>3</v>
      </c>
      <c r="H46" s="110">
        <f t="shared" si="2"/>
        <v>44746</v>
      </c>
      <c r="I46" s="110">
        <f t="shared" si="3"/>
        <v>44749</v>
      </c>
      <c r="J46" s="129" t="s">
        <v>110</v>
      </c>
      <c r="K46" s="128" t="s">
        <v>57</v>
      </c>
      <c r="L46" s="55">
        <v>0</v>
      </c>
      <c r="M46" s="55">
        <v>0</v>
      </c>
      <c r="N46" s="130"/>
      <c r="O46" s="130"/>
      <c r="P46" s="130"/>
      <c r="Q46" s="131"/>
    </row>
    <row r="47" spans="2:17" ht="15.75" thickBot="1" x14ac:dyDescent="0.3">
      <c r="B47" s="32"/>
      <c r="C47" s="169" t="s">
        <v>112</v>
      </c>
      <c r="D47" s="133"/>
      <c r="E47" s="134"/>
      <c r="F47" s="48" t="s">
        <v>137</v>
      </c>
      <c r="G47" s="92">
        <v>3</v>
      </c>
      <c r="H47" s="110">
        <f t="shared" si="2"/>
        <v>44749</v>
      </c>
      <c r="I47" s="110">
        <f t="shared" si="3"/>
        <v>44752</v>
      </c>
      <c r="J47" s="129" t="s">
        <v>110</v>
      </c>
      <c r="K47" s="128" t="s">
        <v>57</v>
      </c>
      <c r="L47" s="55">
        <v>0</v>
      </c>
      <c r="M47" s="55">
        <v>0</v>
      </c>
      <c r="N47" s="130"/>
      <c r="O47" s="130"/>
      <c r="P47" s="130"/>
      <c r="Q47" s="131"/>
    </row>
    <row r="48" spans="2:17" ht="15.75" thickBot="1" x14ac:dyDescent="0.3">
      <c r="B48" s="32"/>
      <c r="C48" s="169" t="s">
        <v>114</v>
      </c>
      <c r="D48" s="133"/>
      <c r="E48" s="134"/>
      <c r="F48" s="48" t="s">
        <v>136</v>
      </c>
      <c r="G48" s="92">
        <v>3</v>
      </c>
      <c r="H48" s="110">
        <v>44752</v>
      </c>
      <c r="I48" s="110">
        <f t="shared" si="3"/>
        <v>44755</v>
      </c>
      <c r="J48" s="129" t="s">
        <v>110</v>
      </c>
      <c r="K48" s="128" t="s">
        <v>57</v>
      </c>
      <c r="L48" s="55">
        <v>0</v>
      </c>
      <c r="M48" s="55">
        <v>0</v>
      </c>
      <c r="N48" s="130"/>
      <c r="O48" s="130"/>
      <c r="P48" s="130"/>
      <c r="Q48" s="131"/>
    </row>
    <row r="49" spans="2:17" ht="15.75" thickBot="1" x14ac:dyDescent="0.3">
      <c r="B49" s="32"/>
      <c r="C49" s="169" t="s">
        <v>115</v>
      </c>
      <c r="D49" s="133"/>
      <c r="E49" s="134"/>
      <c r="F49" s="48" t="s">
        <v>136</v>
      </c>
      <c r="G49" s="92">
        <v>3</v>
      </c>
      <c r="H49" s="110">
        <f>I48</f>
        <v>44755</v>
      </c>
      <c r="I49" s="110">
        <f t="shared" si="3"/>
        <v>44758</v>
      </c>
      <c r="J49" s="129" t="s">
        <v>110</v>
      </c>
      <c r="K49" s="128" t="s">
        <v>57</v>
      </c>
      <c r="L49" s="55">
        <v>0</v>
      </c>
      <c r="M49" s="55">
        <v>0</v>
      </c>
      <c r="N49" s="130"/>
      <c r="O49" s="130"/>
      <c r="P49" s="130"/>
      <c r="Q49" s="131"/>
    </row>
    <row r="50" spans="2:17" ht="15.75" thickBot="1" x14ac:dyDescent="0.3">
      <c r="B50" s="32"/>
      <c r="C50" s="169" t="s">
        <v>116</v>
      </c>
      <c r="D50" s="133"/>
      <c r="E50" s="134"/>
      <c r="F50" s="48" t="s">
        <v>136</v>
      </c>
      <c r="G50" s="92">
        <v>3</v>
      </c>
      <c r="H50" s="110">
        <f t="shared" ref="H50:H51" si="4">I49</f>
        <v>44758</v>
      </c>
      <c r="I50" s="110">
        <f t="shared" ref="I50:I65" si="5">G50+H50</f>
        <v>44761</v>
      </c>
      <c r="J50" s="129" t="s">
        <v>110</v>
      </c>
      <c r="K50" s="128" t="s">
        <v>57</v>
      </c>
      <c r="L50" s="55">
        <v>0</v>
      </c>
      <c r="M50" s="55">
        <v>0</v>
      </c>
      <c r="N50" s="130"/>
      <c r="O50" s="130"/>
      <c r="P50" s="130"/>
      <c r="Q50" s="131"/>
    </row>
    <row r="51" spans="2:17" ht="15.75" thickBot="1" x14ac:dyDescent="0.3">
      <c r="B51" s="32"/>
      <c r="C51" s="169" t="s">
        <v>101</v>
      </c>
      <c r="D51" s="133"/>
      <c r="E51" s="134"/>
      <c r="F51" s="48" t="s">
        <v>136</v>
      </c>
      <c r="G51" s="92">
        <v>3</v>
      </c>
      <c r="H51" s="110">
        <f t="shared" si="4"/>
        <v>44761</v>
      </c>
      <c r="I51" s="110">
        <f t="shared" si="5"/>
        <v>44764</v>
      </c>
      <c r="J51" s="129" t="s">
        <v>110</v>
      </c>
      <c r="K51" s="128" t="s">
        <v>57</v>
      </c>
      <c r="L51" s="55">
        <v>0</v>
      </c>
      <c r="M51" s="55">
        <v>0</v>
      </c>
      <c r="N51" s="130"/>
      <c r="O51" s="130"/>
      <c r="P51" s="130"/>
      <c r="Q51" s="131"/>
    </row>
    <row r="52" spans="2:17" ht="15.75" thickBot="1" x14ac:dyDescent="0.3">
      <c r="B52" s="32"/>
      <c r="C52" s="169" t="s">
        <v>113</v>
      </c>
      <c r="D52" s="133"/>
      <c r="E52" s="134"/>
      <c r="F52" s="48" t="s">
        <v>137</v>
      </c>
      <c r="G52" s="92">
        <v>3</v>
      </c>
      <c r="H52" s="110">
        <f>I47</f>
        <v>44752</v>
      </c>
      <c r="I52" s="110">
        <f t="shared" si="5"/>
        <v>44755</v>
      </c>
      <c r="J52" s="129" t="s">
        <v>110</v>
      </c>
      <c r="K52" s="128" t="s">
        <v>57</v>
      </c>
      <c r="L52" s="55">
        <v>0</v>
      </c>
      <c r="M52" s="55">
        <v>0</v>
      </c>
      <c r="N52" s="130"/>
      <c r="O52" s="130"/>
      <c r="P52" s="130"/>
      <c r="Q52" s="131"/>
    </row>
    <row r="53" spans="2:17" ht="15.75" thickBot="1" x14ac:dyDescent="0.3">
      <c r="B53" s="32"/>
      <c r="C53" s="169" t="s">
        <v>114</v>
      </c>
      <c r="D53" s="133"/>
      <c r="E53" s="134"/>
      <c r="F53" s="48" t="s">
        <v>137</v>
      </c>
      <c r="G53" s="92">
        <v>3</v>
      </c>
      <c r="H53" s="110">
        <f>I52</f>
        <v>44755</v>
      </c>
      <c r="I53" s="110">
        <f t="shared" si="5"/>
        <v>44758</v>
      </c>
      <c r="J53" s="129" t="s">
        <v>110</v>
      </c>
      <c r="K53" s="128" t="s">
        <v>57</v>
      </c>
      <c r="L53" s="55">
        <v>0</v>
      </c>
      <c r="M53" s="55">
        <v>0</v>
      </c>
      <c r="N53" s="130"/>
      <c r="O53" s="130"/>
      <c r="P53" s="130"/>
      <c r="Q53" s="131"/>
    </row>
    <row r="54" spans="2:17" ht="15.75" thickBot="1" x14ac:dyDescent="0.3">
      <c r="B54" s="32"/>
      <c r="C54" s="169" t="s">
        <v>115</v>
      </c>
      <c r="D54" s="133"/>
      <c r="E54" s="134"/>
      <c r="F54" s="48" t="s">
        <v>137</v>
      </c>
      <c r="G54" s="92">
        <v>3</v>
      </c>
      <c r="H54" s="110">
        <f t="shared" ref="H54:H71" si="6">I53</f>
        <v>44758</v>
      </c>
      <c r="I54" s="110">
        <f t="shared" si="5"/>
        <v>44761</v>
      </c>
      <c r="J54" s="129" t="s">
        <v>110</v>
      </c>
      <c r="K54" s="128" t="s">
        <v>57</v>
      </c>
      <c r="L54" s="55">
        <v>0</v>
      </c>
      <c r="M54" s="55">
        <v>0</v>
      </c>
      <c r="N54" s="130"/>
      <c r="O54" s="130"/>
      <c r="P54" s="130"/>
      <c r="Q54" s="131"/>
    </row>
    <row r="55" spans="2:17" ht="15.75" thickBot="1" x14ac:dyDescent="0.3">
      <c r="B55" s="32"/>
      <c r="C55" s="169" t="s">
        <v>116</v>
      </c>
      <c r="D55" s="133"/>
      <c r="E55" s="134"/>
      <c r="F55" s="48" t="s">
        <v>137</v>
      </c>
      <c r="G55" s="92">
        <v>3</v>
      </c>
      <c r="H55" s="110">
        <f t="shared" si="6"/>
        <v>44761</v>
      </c>
      <c r="I55" s="110">
        <f t="shared" si="5"/>
        <v>44764</v>
      </c>
      <c r="J55" s="129" t="s">
        <v>110</v>
      </c>
      <c r="K55" s="128" t="s">
        <v>57</v>
      </c>
      <c r="L55" s="55">
        <v>0</v>
      </c>
      <c r="M55" s="55">
        <v>0</v>
      </c>
      <c r="N55" s="130"/>
      <c r="O55" s="130"/>
      <c r="P55" s="130"/>
      <c r="Q55" s="131"/>
    </row>
    <row r="56" spans="2:17" ht="15.75" thickBot="1" x14ac:dyDescent="0.3">
      <c r="B56" s="32"/>
      <c r="C56" s="169" t="s">
        <v>101</v>
      </c>
      <c r="D56" s="133"/>
      <c r="E56" s="134"/>
      <c r="F56" s="48" t="s">
        <v>137</v>
      </c>
      <c r="G56" s="92">
        <v>3</v>
      </c>
      <c r="H56" s="110">
        <f t="shared" si="6"/>
        <v>44764</v>
      </c>
      <c r="I56" s="110">
        <f t="shared" si="5"/>
        <v>44767</v>
      </c>
      <c r="J56" s="129" t="s">
        <v>110</v>
      </c>
      <c r="K56" s="128" t="s">
        <v>57</v>
      </c>
      <c r="L56" s="55">
        <v>0</v>
      </c>
      <c r="M56" s="55">
        <v>0</v>
      </c>
      <c r="N56" s="130"/>
      <c r="O56" s="130"/>
      <c r="P56" s="130"/>
      <c r="Q56" s="131"/>
    </row>
    <row r="57" spans="2:17" ht="15.75" thickBot="1" x14ac:dyDescent="0.3">
      <c r="B57" s="32"/>
      <c r="C57" s="169" t="s">
        <v>95</v>
      </c>
      <c r="D57" s="133"/>
      <c r="E57" s="134"/>
      <c r="F57" s="48" t="s">
        <v>137</v>
      </c>
      <c r="G57" s="92">
        <v>3</v>
      </c>
      <c r="H57" s="110">
        <f t="shared" si="6"/>
        <v>44767</v>
      </c>
      <c r="I57" s="110">
        <f t="shared" si="5"/>
        <v>44770</v>
      </c>
      <c r="J57" s="129" t="s">
        <v>110</v>
      </c>
      <c r="K57" s="128" t="s">
        <v>57</v>
      </c>
      <c r="L57" s="55">
        <v>0</v>
      </c>
      <c r="M57" s="55">
        <v>0</v>
      </c>
      <c r="N57" s="130"/>
      <c r="O57" s="130"/>
      <c r="P57" s="130"/>
      <c r="Q57" s="131"/>
    </row>
    <row r="58" spans="2:17" ht="15.75" thickBot="1" x14ac:dyDescent="0.3">
      <c r="B58" s="32"/>
      <c r="C58" s="169" t="s">
        <v>124</v>
      </c>
      <c r="D58" s="133"/>
      <c r="E58" s="134"/>
      <c r="F58" s="48" t="s">
        <v>137</v>
      </c>
      <c r="G58" s="92">
        <v>3</v>
      </c>
      <c r="H58" s="110">
        <f t="shared" si="6"/>
        <v>44770</v>
      </c>
      <c r="I58" s="110">
        <f t="shared" si="5"/>
        <v>44773</v>
      </c>
      <c r="J58" s="129" t="s">
        <v>54</v>
      </c>
      <c r="K58" s="154" t="s">
        <v>148</v>
      </c>
      <c r="L58" s="55">
        <v>0</v>
      </c>
      <c r="M58" s="55">
        <v>0</v>
      </c>
      <c r="N58" s="130"/>
      <c r="O58" s="130"/>
      <c r="P58" s="130"/>
      <c r="Q58" s="131"/>
    </row>
    <row r="59" spans="2:17" ht="15.75" thickBot="1" x14ac:dyDescent="0.3">
      <c r="B59" s="32"/>
      <c r="C59" s="169" t="s">
        <v>133</v>
      </c>
      <c r="D59" s="133"/>
      <c r="E59" s="134"/>
      <c r="F59" s="48" t="s">
        <v>136</v>
      </c>
      <c r="G59" s="92">
        <v>3</v>
      </c>
      <c r="H59" s="110">
        <v>44764</v>
      </c>
      <c r="I59" s="110">
        <f t="shared" si="5"/>
        <v>44767</v>
      </c>
      <c r="J59" s="129" t="s">
        <v>54</v>
      </c>
      <c r="K59" s="154" t="s">
        <v>148</v>
      </c>
      <c r="L59" s="55">
        <v>0</v>
      </c>
      <c r="M59" s="55">
        <v>0</v>
      </c>
      <c r="N59" s="130"/>
      <c r="O59" s="130"/>
      <c r="P59" s="130"/>
      <c r="Q59" s="131"/>
    </row>
    <row r="60" spans="2:17" ht="15.75" thickBot="1" x14ac:dyDescent="0.3">
      <c r="B60" s="32"/>
      <c r="C60" s="169" t="s">
        <v>125</v>
      </c>
      <c r="D60" s="133"/>
      <c r="E60" s="134"/>
      <c r="F60" s="48" t="s">
        <v>136</v>
      </c>
      <c r="G60" s="92">
        <v>3</v>
      </c>
      <c r="H60" s="110">
        <f t="shared" si="6"/>
        <v>44767</v>
      </c>
      <c r="I60" s="110">
        <f t="shared" si="5"/>
        <v>44770</v>
      </c>
      <c r="J60" s="129" t="s">
        <v>54</v>
      </c>
      <c r="K60" s="154" t="s">
        <v>148</v>
      </c>
      <c r="L60" s="55">
        <v>0</v>
      </c>
      <c r="M60" s="55">
        <v>0</v>
      </c>
      <c r="N60" s="130"/>
      <c r="O60" s="130"/>
      <c r="P60" s="130"/>
      <c r="Q60" s="131"/>
    </row>
    <row r="61" spans="2:17" ht="15.75" thickBot="1" x14ac:dyDescent="0.3">
      <c r="B61" s="32"/>
      <c r="C61" s="169" t="s">
        <v>126</v>
      </c>
      <c r="D61" s="133"/>
      <c r="E61" s="134"/>
      <c r="F61" s="48" t="s">
        <v>136</v>
      </c>
      <c r="G61" s="92">
        <v>3</v>
      </c>
      <c r="H61" s="110">
        <f t="shared" si="6"/>
        <v>44770</v>
      </c>
      <c r="I61" s="110">
        <f t="shared" si="5"/>
        <v>44773</v>
      </c>
      <c r="J61" s="129" t="s">
        <v>54</v>
      </c>
      <c r="K61" s="154" t="s">
        <v>148</v>
      </c>
      <c r="L61" s="55">
        <v>0</v>
      </c>
      <c r="M61" s="55">
        <v>0</v>
      </c>
      <c r="N61" s="130"/>
      <c r="O61" s="130"/>
      <c r="P61" s="130"/>
      <c r="Q61" s="131"/>
    </row>
    <row r="62" spans="2:17" ht="15.75" thickBot="1" x14ac:dyDescent="0.3">
      <c r="B62" s="32"/>
      <c r="C62" s="169" t="s">
        <v>106</v>
      </c>
      <c r="D62" s="133"/>
      <c r="E62" s="134"/>
      <c r="F62" s="48" t="s">
        <v>136</v>
      </c>
      <c r="G62" s="92">
        <v>3</v>
      </c>
      <c r="H62" s="110">
        <f t="shared" si="6"/>
        <v>44773</v>
      </c>
      <c r="I62" s="110">
        <f t="shared" si="5"/>
        <v>44776</v>
      </c>
      <c r="J62" s="129" t="s">
        <v>54</v>
      </c>
      <c r="K62" s="154" t="s">
        <v>148</v>
      </c>
      <c r="L62" s="55">
        <v>0</v>
      </c>
      <c r="M62" s="55">
        <v>0</v>
      </c>
      <c r="N62" s="130"/>
      <c r="O62" s="130"/>
      <c r="P62" s="130"/>
      <c r="Q62" s="131"/>
    </row>
    <row r="63" spans="2:17" ht="15.75" thickBot="1" x14ac:dyDescent="0.3">
      <c r="B63" s="32"/>
      <c r="C63" s="169" t="s">
        <v>127</v>
      </c>
      <c r="D63" s="133"/>
      <c r="E63" s="134"/>
      <c r="F63" s="48" t="s">
        <v>136</v>
      </c>
      <c r="G63" s="92">
        <v>3</v>
      </c>
      <c r="H63" s="110">
        <f t="shared" si="6"/>
        <v>44776</v>
      </c>
      <c r="I63" s="110">
        <f t="shared" si="5"/>
        <v>44779</v>
      </c>
      <c r="J63" s="129" t="s">
        <v>54</v>
      </c>
      <c r="K63" s="154" t="s">
        <v>148</v>
      </c>
      <c r="L63" s="55">
        <v>0</v>
      </c>
      <c r="M63" s="55">
        <v>0</v>
      </c>
      <c r="N63" s="130"/>
      <c r="O63" s="130"/>
      <c r="P63" s="130"/>
      <c r="Q63" s="131"/>
    </row>
    <row r="64" spans="2:17" ht="15.75" thickBot="1" x14ac:dyDescent="0.3">
      <c r="B64" s="32"/>
      <c r="C64" s="169" t="s">
        <v>128</v>
      </c>
      <c r="D64" s="133"/>
      <c r="E64" s="134"/>
      <c r="F64" s="48" t="s">
        <v>136</v>
      </c>
      <c r="G64" s="92">
        <v>3</v>
      </c>
      <c r="H64" s="110">
        <f t="shared" si="6"/>
        <v>44779</v>
      </c>
      <c r="I64" s="110">
        <f t="shared" si="5"/>
        <v>44782</v>
      </c>
      <c r="J64" s="129" t="s">
        <v>54</v>
      </c>
      <c r="K64" s="154" t="s">
        <v>148</v>
      </c>
      <c r="L64" s="55">
        <v>0</v>
      </c>
      <c r="M64" s="55">
        <v>0</v>
      </c>
      <c r="N64" s="130"/>
      <c r="O64" s="130"/>
      <c r="P64" s="130"/>
      <c r="Q64" s="131"/>
    </row>
    <row r="65" spans="2:17" ht="15.75" thickBot="1" x14ac:dyDescent="0.3">
      <c r="B65" s="32"/>
      <c r="C65" s="169" t="s">
        <v>129</v>
      </c>
      <c r="D65" s="133"/>
      <c r="E65" s="134"/>
      <c r="F65" s="48" t="s">
        <v>136</v>
      </c>
      <c r="G65" s="92">
        <v>3</v>
      </c>
      <c r="H65" s="110">
        <f t="shared" si="6"/>
        <v>44782</v>
      </c>
      <c r="I65" s="110">
        <f t="shared" si="5"/>
        <v>44785</v>
      </c>
      <c r="J65" s="129" t="s">
        <v>54</v>
      </c>
      <c r="K65" s="154" t="s">
        <v>148</v>
      </c>
      <c r="L65" s="55">
        <v>0</v>
      </c>
      <c r="M65" s="55">
        <v>0</v>
      </c>
      <c r="N65" s="130"/>
      <c r="O65" s="130"/>
      <c r="P65" s="130"/>
      <c r="Q65" s="131"/>
    </row>
    <row r="66" spans="2:17" ht="15.75" thickBot="1" x14ac:dyDescent="0.3">
      <c r="B66" s="32"/>
      <c r="C66" s="169" t="s">
        <v>130</v>
      </c>
      <c r="D66" s="133"/>
      <c r="E66" s="134"/>
      <c r="F66" s="48" t="s">
        <v>136</v>
      </c>
      <c r="G66" s="92">
        <v>3</v>
      </c>
      <c r="H66" s="110">
        <f t="shared" si="6"/>
        <v>44785</v>
      </c>
      <c r="I66" s="110">
        <f t="shared" ref="I66:I71" si="7">G66+H66</f>
        <v>44788</v>
      </c>
      <c r="J66" s="129" t="s">
        <v>54</v>
      </c>
      <c r="K66" s="154" t="s">
        <v>148</v>
      </c>
      <c r="L66" s="55">
        <v>0</v>
      </c>
      <c r="M66" s="55">
        <v>0</v>
      </c>
      <c r="N66" s="130"/>
      <c r="O66" s="130"/>
      <c r="P66" s="130"/>
      <c r="Q66" s="131"/>
    </row>
    <row r="67" spans="2:17" ht="15.75" thickBot="1" x14ac:dyDescent="0.3">
      <c r="B67" s="32"/>
      <c r="C67" s="169" t="s">
        <v>123</v>
      </c>
      <c r="D67" s="133"/>
      <c r="E67" s="134"/>
      <c r="F67" s="48" t="s">
        <v>136</v>
      </c>
      <c r="G67" s="92">
        <v>3</v>
      </c>
      <c r="H67" s="110">
        <f t="shared" si="6"/>
        <v>44788</v>
      </c>
      <c r="I67" s="110">
        <f t="shared" si="7"/>
        <v>44791</v>
      </c>
      <c r="J67" s="129" t="s">
        <v>54</v>
      </c>
      <c r="K67" s="154" t="s">
        <v>148</v>
      </c>
      <c r="L67" s="55">
        <v>0</v>
      </c>
      <c r="M67" s="55">
        <v>0</v>
      </c>
      <c r="N67" s="130"/>
      <c r="O67" s="130"/>
      <c r="P67" s="130"/>
      <c r="Q67" s="131"/>
    </row>
    <row r="68" spans="2:17" ht="15.75" thickBot="1" x14ac:dyDescent="0.3">
      <c r="B68" s="32"/>
      <c r="C68" s="169" t="s">
        <v>131</v>
      </c>
      <c r="D68" s="133"/>
      <c r="E68" s="134"/>
      <c r="F68" s="48" t="s">
        <v>136</v>
      </c>
      <c r="G68" s="92">
        <v>3</v>
      </c>
      <c r="H68" s="110">
        <f t="shared" si="6"/>
        <v>44791</v>
      </c>
      <c r="I68" s="110">
        <f t="shared" si="7"/>
        <v>44794</v>
      </c>
      <c r="J68" s="129" t="s">
        <v>54</v>
      </c>
      <c r="K68" s="154" t="s">
        <v>148</v>
      </c>
      <c r="L68" s="55">
        <v>0</v>
      </c>
      <c r="M68" s="55">
        <v>0</v>
      </c>
      <c r="N68" s="130"/>
      <c r="O68" s="130"/>
      <c r="P68" s="130"/>
      <c r="Q68" s="131"/>
    </row>
    <row r="69" spans="2:17" ht="15.75" thickBot="1" x14ac:dyDescent="0.3">
      <c r="B69" s="32"/>
      <c r="C69" s="169" t="s">
        <v>134</v>
      </c>
      <c r="D69" s="133"/>
      <c r="E69" s="134"/>
      <c r="F69" s="48" t="s">
        <v>136</v>
      </c>
      <c r="G69" s="92">
        <v>3</v>
      </c>
      <c r="H69" s="110">
        <f t="shared" si="6"/>
        <v>44794</v>
      </c>
      <c r="I69" s="110">
        <f t="shared" si="7"/>
        <v>44797</v>
      </c>
      <c r="J69" s="129" t="s">
        <v>54</v>
      </c>
      <c r="K69" s="154" t="s">
        <v>148</v>
      </c>
      <c r="L69" s="55">
        <v>0</v>
      </c>
      <c r="M69" s="55">
        <v>0</v>
      </c>
      <c r="N69" s="130"/>
      <c r="O69" s="130"/>
      <c r="P69" s="130"/>
      <c r="Q69" s="131"/>
    </row>
    <row r="70" spans="2:17" ht="15.75" thickBot="1" x14ac:dyDescent="0.3">
      <c r="B70" s="32"/>
      <c r="C70" s="169" t="s">
        <v>132</v>
      </c>
      <c r="D70" s="133"/>
      <c r="E70" s="134"/>
      <c r="F70" s="48" t="s">
        <v>136</v>
      </c>
      <c r="G70" s="92">
        <v>3</v>
      </c>
      <c r="H70" s="110">
        <f t="shared" si="6"/>
        <v>44797</v>
      </c>
      <c r="I70" s="110">
        <f t="shared" si="7"/>
        <v>44800</v>
      </c>
      <c r="J70" s="129" t="s">
        <v>54</v>
      </c>
      <c r="K70" s="154" t="s">
        <v>148</v>
      </c>
      <c r="L70" s="55">
        <v>0</v>
      </c>
      <c r="M70" s="55">
        <v>0</v>
      </c>
      <c r="N70" s="130"/>
      <c r="O70" s="130"/>
      <c r="P70" s="130"/>
      <c r="Q70" s="131"/>
    </row>
    <row r="71" spans="2:17" ht="15.75" thickBot="1" x14ac:dyDescent="0.3">
      <c r="B71" s="32"/>
      <c r="C71" s="169" t="s">
        <v>122</v>
      </c>
      <c r="D71" s="133"/>
      <c r="E71" s="134"/>
      <c r="F71" s="48" t="s">
        <v>136</v>
      </c>
      <c r="G71" s="92">
        <v>3</v>
      </c>
      <c r="H71" s="110">
        <f t="shared" si="6"/>
        <v>44800</v>
      </c>
      <c r="I71" s="110">
        <f t="shared" si="7"/>
        <v>44803</v>
      </c>
      <c r="J71" s="129" t="s">
        <v>54</v>
      </c>
      <c r="K71" s="154" t="s">
        <v>148</v>
      </c>
      <c r="L71" s="55">
        <v>0</v>
      </c>
      <c r="M71" s="55">
        <v>0</v>
      </c>
      <c r="N71" s="130"/>
      <c r="O71" s="130"/>
      <c r="P71" s="130"/>
      <c r="Q71" s="131"/>
    </row>
    <row r="72" spans="2:17" ht="15.75" thickBot="1" x14ac:dyDescent="0.3">
      <c r="B72" s="32"/>
      <c r="C72" s="157"/>
      <c r="D72" s="141"/>
      <c r="E72" s="142"/>
      <c r="F72" s="48"/>
      <c r="G72" s="92"/>
      <c r="H72" s="110"/>
      <c r="I72" s="110"/>
      <c r="J72" s="129"/>
      <c r="K72" s="128"/>
      <c r="L72" s="55"/>
      <c r="M72" s="55"/>
      <c r="N72" s="143"/>
      <c r="O72" s="143"/>
      <c r="P72" s="143"/>
      <c r="Q72" s="144"/>
    </row>
    <row r="73" spans="2:17" ht="15.75" thickBot="1" x14ac:dyDescent="0.3">
      <c r="B73" s="32"/>
      <c r="C73" s="224"/>
      <c r="D73" s="225"/>
      <c r="E73" s="226"/>
      <c r="F73" s="48"/>
      <c r="G73" s="92"/>
      <c r="H73" s="110"/>
      <c r="I73" s="110"/>
      <c r="J73" s="129"/>
      <c r="K73" s="128"/>
      <c r="L73" s="55"/>
      <c r="M73" s="55"/>
      <c r="N73" s="126"/>
      <c r="O73" s="126"/>
      <c r="P73" s="126"/>
      <c r="Q73" s="127"/>
    </row>
    <row r="74" spans="2:17" ht="15.75" thickBot="1" x14ac:dyDescent="0.3">
      <c r="B74" s="32"/>
      <c r="C74" s="224" t="s">
        <v>76</v>
      </c>
      <c r="D74" s="225"/>
      <c r="E74" s="226"/>
      <c r="F74" s="48" t="s">
        <v>138</v>
      </c>
      <c r="G74" s="93">
        <v>3</v>
      </c>
      <c r="H74" s="110">
        <v>44749</v>
      </c>
      <c r="I74" s="110">
        <f t="shared" ref="I74:I89" si="8">G74+H74</f>
        <v>44752</v>
      </c>
      <c r="J74" s="129" t="s">
        <v>110</v>
      </c>
      <c r="K74" s="128" t="s">
        <v>57</v>
      </c>
      <c r="L74" s="55">
        <v>0</v>
      </c>
      <c r="M74" s="55">
        <v>0</v>
      </c>
      <c r="N74" s="88"/>
      <c r="O74" s="88"/>
      <c r="P74" s="88"/>
      <c r="Q74" s="89"/>
    </row>
    <row r="75" spans="2:17" ht="15.75" thickBot="1" x14ac:dyDescent="0.3">
      <c r="B75" s="32"/>
      <c r="C75" s="169" t="s">
        <v>104</v>
      </c>
      <c r="D75" s="148"/>
      <c r="E75" s="148"/>
      <c r="F75" s="48" t="s">
        <v>138</v>
      </c>
      <c r="G75" s="93">
        <v>3</v>
      </c>
      <c r="H75" s="110">
        <f>I74</f>
        <v>44752</v>
      </c>
      <c r="I75" s="110">
        <f t="shared" si="8"/>
        <v>44755</v>
      </c>
      <c r="J75" s="129" t="s">
        <v>110</v>
      </c>
      <c r="K75" s="128" t="s">
        <v>57</v>
      </c>
      <c r="L75" s="55">
        <v>0</v>
      </c>
      <c r="M75" s="55">
        <v>0</v>
      </c>
      <c r="N75" s="143"/>
      <c r="O75" s="143"/>
      <c r="P75" s="143"/>
      <c r="Q75" s="144"/>
    </row>
    <row r="76" spans="2:17" ht="15.75" thickBot="1" x14ac:dyDescent="0.3">
      <c r="B76" s="32"/>
      <c r="C76" s="169" t="s">
        <v>117</v>
      </c>
      <c r="D76" s="133"/>
      <c r="E76" s="134"/>
      <c r="F76" s="48" t="s">
        <v>138</v>
      </c>
      <c r="G76" s="93">
        <v>3</v>
      </c>
      <c r="H76" s="110">
        <f t="shared" ref="H76:H89" si="9">I75</f>
        <v>44755</v>
      </c>
      <c r="I76" s="110">
        <f t="shared" si="8"/>
        <v>44758</v>
      </c>
      <c r="J76" s="129" t="s">
        <v>110</v>
      </c>
      <c r="K76" s="128" t="s">
        <v>57</v>
      </c>
      <c r="L76" s="55">
        <v>0</v>
      </c>
      <c r="M76" s="55">
        <v>0</v>
      </c>
      <c r="N76" s="130"/>
      <c r="O76" s="130"/>
      <c r="P76" s="130"/>
      <c r="Q76" s="131"/>
    </row>
    <row r="77" spans="2:17" ht="15.75" thickBot="1" x14ac:dyDescent="0.3">
      <c r="B77" s="32"/>
      <c r="C77" s="169" t="s">
        <v>118</v>
      </c>
      <c r="D77" s="133"/>
      <c r="E77" s="133"/>
      <c r="F77" s="48" t="s">
        <v>138</v>
      </c>
      <c r="G77" s="93">
        <v>3</v>
      </c>
      <c r="H77" s="110">
        <f t="shared" si="9"/>
        <v>44758</v>
      </c>
      <c r="I77" s="110">
        <f t="shared" si="8"/>
        <v>44761</v>
      </c>
      <c r="J77" s="129" t="s">
        <v>110</v>
      </c>
      <c r="K77" s="128" t="s">
        <v>57</v>
      </c>
      <c r="L77" s="55">
        <v>0</v>
      </c>
      <c r="M77" s="55">
        <v>0</v>
      </c>
      <c r="N77" s="130"/>
      <c r="O77" s="130"/>
      <c r="P77" s="130"/>
      <c r="Q77" s="131"/>
    </row>
    <row r="78" spans="2:17" ht="15.75" thickBot="1" x14ac:dyDescent="0.3">
      <c r="B78" s="32"/>
      <c r="C78" s="169" t="s">
        <v>157</v>
      </c>
      <c r="D78" s="148"/>
      <c r="E78" s="148"/>
      <c r="F78" s="48" t="s">
        <v>138</v>
      </c>
      <c r="G78" s="93">
        <v>3</v>
      </c>
      <c r="H78" s="110">
        <f t="shared" si="9"/>
        <v>44761</v>
      </c>
      <c r="I78" s="110">
        <f t="shared" si="8"/>
        <v>44764</v>
      </c>
      <c r="J78" s="129" t="s">
        <v>110</v>
      </c>
      <c r="K78" s="128" t="s">
        <v>57</v>
      </c>
      <c r="L78" s="55">
        <v>0</v>
      </c>
      <c r="M78" s="55">
        <v>0</v>
      </c>
      <c r="N78" s="150"/>
      <c r="O78" s="150"/>
      <c r="P78" s="150"/>
      <c r="Q78" s="151"/>
    </row>
    <row r="79" spans="2:17" ht="15.75" thickBot="1" x14ac:dyDescent="0.3">
      <c r="B79" s="32"/>
      <c r="C79" s="169" t="s">
        <v>156</v>
      </c>
      <c r="D79" s="148"/>
      <c r="E79" s="148"/>
      <c r="F79" s="48" t="s">
        <v>138</v>
      </c>
      <c r="G79" s="93">
        <v>3</v>
      </c>
      <c r="H79" s="110">
        <f t="shared" si="9"/>
        <v>44764</v>
      </c>
      <c r="I79" s="110">
        <f t="shared" si="8"/>
        <v>44767</v>
      </c>
      <c r="J79" s="129" t="s">
        <v>110</v>
      </c>
      <c r="K79" s="128" t="s">
        <v>57</v>
      </c>
      <c r="L79" s="55">
        <v>0</v>
      </c>
      <c r="M79" s="55">
        <v>0</v>
      </c>
      <c r="N79" s="150"/>
      <c r="O79" s="150"/>
      <c r="P79" s="150"/>
      <c r="Q79" s="151"/>
    </row>
    <row r="80" spans="2:17" ht="15.75" thickBot="1" x14ac:dyDescent="0.3">
      <c r="B80" s="32"/>
      <c r="C80" s="169" t="s">
        <v>119</v>
      </c>
      <c r="D80" s="133"/>
      <c r="E80" s="133"/>
      <c r="F80" s="48" t="s">
        <v>138</v>
      </c>
      <c r="G80" s="93">
        <v>3</v>
      </c>
      <c r="H80" s="110">
        <f t="shared" si="9"/>
        <v>44767</v>
      </c>
      <c r="I80" s="110">
        <f t="shared" si="8"/>
        <v>44770</v>
      </c>
      <c r="J80" s="129" t="s">
        <v>110</v>
      </c>
      <c r="K80" s="128" t="s">
        <v>57</v>
      </c>
      <c r="L80" s="55">
        <v>0</v>
      </c>
      <c r="M80" s="55">
        <v>0</v>
      </c>
      <c r="N80" s="130"/>
      <c r="O80" s="130"/>
      <c r="P80" s="130"/>
      <c r="Q80" s="131"/>
    </row>
    <row r="81" spans="2:17" ht="15.75" thickBot="1" x14ac:dyDescent="0.3">
      <c r="B81" s="32"/>
      <c r="C81" s="169" t="s">
        <v>120</v>
      </c>
      <c r="D81" s="133"/>
      <c r="E81" s="133"/>
      <c r="F81" s="48" t="s">
        <v>138</v>
      </c>
      <c r="G81" s="93">
        <v>3</v>
      </c>
      <c r="H81" s="110">
        <f t="shared" si="9"/>
        <v>44770</v>
      </c>
      <c r="I81" s="110">
        <f t="shared" si="8"/>
        <v>44773</v>
      </c>
      <c r="J81" s="129" t="s">
        <v>110</v>
      </c>
      <c r="K81" s="128" t="s">
        <v>57</v>
      </c>
      <c r="L81" s="55">
        <v>0</v>
      </c>
      <c r="M81" s="55">
        <v>0</v>
      </c>
      <c r="N81" s="126"/>
      <c r="O81" s="126"/>
      <c r="P81" s="126"/>
      <c r="Q81" s="127"/>
    </row>
    <row r="82" spans="2:17" ht="15.75" thickBot="1" x14ac:dyDescent="0.3">
      <c r="B82" s="32"/>
      <c r="C82" s="170" t="s">
        <v>168</v>
      </c>
      <c r="D82" s="133"/>
      <c r="E82" s="133"/>
      <c r="F82" s="48" t="s">
        <v>138</v>
      </c>
      <c r="G82" s="93">
        <v>3</v>
      </c>
      <c r="H82" s="110">
        <f t="shared" si="9"/>
        <v>44773</v>
      </c>
      <c r="I82" s="110">
        <f t="shared" si="8"/>
        <v>44776</v>
      </c>
      <c r="J82" s="129" t="s">
        <v>110</v>
      </c>
      <c r="K82" s="128" t="s">
        <v>57</v>
      </c>
      <c r="L82" s="55">
        <v>0</v>
      </c>
      <c r="M82" s="55">
        <v>0</v>
      </c>
      <c r="N82" s="130"/>
      <c r="O82" s="130"/>
      <c r="P82" s="130"/>
      <c r="Q82" s="131"/>
    </row>
    <row r="83" spans="2:17" ht="15.75" thickBot="1" x14ac:dyDescent="0.3">
      <c r="B83" s="32"/>
      <c r="C83" s="170" t="s">
        <v>169</v>
      </c>
      <c r="D83" s="133"/>
      <c r="E83" s="133"/>
      <c r="F83" s="48" t="s">
        <v>138</v>
      </c>
      <c r="G83" s="93">
        <v>3</v>
      </c>
      <c r="H83" s="110">
        <f t="shared" si="9"/>
        <v>44776</v>
      </c>
      <c r="I83" s="110">
        <f t="shared" si="8"/>
        <v>44779</v>
      </c>
      <c r="J83" s="129" t="s">
        <v>110</v>
      </c>
      <c r="K83" s="128" t="s">
        <v>57</v>
      </c>
      <c r="L83" s="55">
        <v>0</v>
      </c>
      <c r="M83" s="55">
        <v>0</v>
      </c>
      <c r="N83" s="130"/>
      <c r="O83" s="130"/>
      <c r="P83" s="130"/>
      <c r="Q83" s="131"/>
    </row>
    <row r="84" spans="2:17" ht="15.75" thickBot="1" x14ac:dyDescent="0.3">
      <c r="B84" s="32"/>
      <c r="C84" s="170" t="s">
        <v>170</v>
      </c>
      <c r="D84" s="148"/>
      <c r="E84" s="148"/>
      <c r="F84" s="48" t="s">
        <v>138</v>
      </c>
      <c r="G84" s="93">
        <v>3</v>
      </c>
      <c r="H84" s="110">
        <f t="shared" si="9"/>
        <v>44779</v>
      </c>
      <c r="I84" s="110">
        <f t="shared" si="8"/>
        <v>44782</v>
      </c>
      <c r="J84" s="129" t="s">
        <v>110</v>
      </c>
      <c r="K84" s="128" t="s">
        <v>57</v>
      </c>
      <c r="L84" s="55">
        <v>0</v>
      </c>
      <c r="M84" s="55">
        <v>0</v>
      </c>
      <c r="N84" s="150"/>
      <c r="O84" s="150"/>
      <c r="P84" s="150"/>
      <c r="Q84" s="151"/>
    </row>
    <row r="85" spans="2:17" ht="15.75" thickBot="1" x14ac:dyDescent="0.3">
      <c r="B85" s="32"/>
      <c r="C85" s="170" t="s">
        <v>171</v>
      </c>
      <c r="D85" s="148"/>
      <c r="E85" s="148"/>
      <c r="F85" s="48" t="s">
        <v>138</v>
      </c>
      <c r="G85" s="93">
        <v>3</v>
      </c>
      <c r="H85" s="110">
        <f t="shared" si="9"/>
        <v>44782</v>
      </c>
      <c r="I85" s="110">
        <f t="shared" si="8"/>
        <v>44785</v>
      </c>
      <c r="J85" s="129" t="s">
        <v>110</v>
      </c>
      <c r="K85" s="128" t="s">
        <v>57</v>
      </c>
      <c r="L85" s="55">
        <v>0</v>
      </c>
      <c r="M85" s="55">
        <v>0</v>
      </c>
      <c r="N85" s="150"/>
      <c r="O85" s="150"/>
      <c r="P85" s="150"/>
      <c r="Q85" s="151"/>
    </row>
    <row r="86" spans="2:17" ht="15.75" thickBot="1" x14ac:dyDescent="0.3">
      <c r="B86" s="32"/>
      <c r="C86" s="170" t="s">
        <v>172</v>
      </c>
      <c r="D86" s="148"/>
      <c r="E86" s="148"/>
      <c r="F86" s="48" t="s">
        <v>138</v>
      </c>
      <c r="G86" s="93">
        <v>3</v>
      </c>
      <c r="H86" s="110">
        <f t="shared" si="9"/>
        <v>44785</v>
      </c>
      <c r="I86" s="110">
        <f t="shared" si="8"/>
        <v>44788</v>
      </c>
      <c r="J86" s="129" t="s">
        <v>110</v>
      </c>
      <c r="K86" s="128" t="s">
        <v>57</v>
      </c>
      <c r="L86" s="55">
        <v>0</v>
      </c>
      <c r="M86" s="55">
        <v>0</v>
      </c>
      <c r="N86" s="150"/>
      <c r="O86" s="150"/>
      <c r="P86" s="150"/>
      <c r="Q86" s="151"/>
    </row>
    <row r="87" spans="2:17" ht="15.75" thickBot="1" x14ac:dyDescent="0.3">
      <c r="B87" s="32"/>
      <c r="C87" s="170" t="s">
        <v>173</v>
      </c>
      <c r="D87" s="148"/>
      <c r="E87" s="148"/>
      <c r="F87" s="48" t="s">
        <v>138</v>
      </c>
      <c r="G87" s="93">
        <v>3</v>
      </c>
      <c r="H87" s="110">
        <f t="shared" si="9"/>
        <v>44788</v>
      </c>
      <c r="I87" s="110">
        <f t="shared" si="8"/>
        <v>44791</v>
      </c>
      <c r="J87" s="129" t="s">
        <v>110</v>
      </c>
      <c r="K87" s="128" t="s">
        <v>57</v>
      </c>
      <c r="L87" s="55">
        <v>0</v>
      </c>
      <c r="M87" s="55">
        <v>0</v>
      </c>
      <c r="N87" s="150"/>
      <c r="O87" s="150"/>
      <c r="P87" s="150"/>
      <c r="Q87" s="151"/>
    </row>
    <row r="88" spans="2:17" ht="15.75" thickBot="1" x14ac:dyDescent="0.3">
      <c r="B88" s="32"/>
      <c r="C88" s="170" t="s">
        <v>174</v>
      </c>
      <c r="D88" s="148"/>
      <c r="E88" s="148"/>
      <c r="F88" s="48" t="s">
        <v>138</v>
      </c>
      <c r="G88" s="93">
        <v>3</v>
      </c>
      <c r="H88" s="110">
        <f t="shared" si="9"/>
        <v>44791</v>
      </c>
      <c r="I88" s="110">
        <f t="shared" si="8"/>
        <v>44794</v>
      </c>
      <c r="J88" s="129" t="s">
        <v>110</v>
      </c>
      <c r="K88" s="128" t="s">
        <v>57</v>
      </c>
      <c r="L88" s="55">
        <v>0</v>
      </c>
      <c r="M88" s="55">
        <v>0</v>
      </c>
      <c r="N88" s="150"/>
      <c r="O88" s="150"/>
      <c r="P88" s="150"/>
      <c r="Q88" s="151"/>
    </row>
    <row r="89" spans="2:17" ht="15.75" thickBot="1" x14ac:dyDescent="0.3">
      <c r="B89" s="32"/>
      <c r="C89" s="170" t="s">
        <v>175</v>
      </c>
      <c r="D89" s="148"/>
      <c r="E89" s="148"/>
      <c r="F89" s="48" t="s">
        <v>138</v>
      </c>
      <c r="G89" s="93">
        <v>3</v>
      </c>
      <c r="H89" s="110">
        <f t="shared" si="9"/>
        <v>44794</v>
      </c>
      <c r="I89" s="110">
        <f t="shared" si="8"/>
        <v>44797</v>
      </c>
      <c r="J89" s="158" t="s">
        <v>110</v>
      </c>
      <c r="K89" s="160" t="s">
        <v>57</v>
      </c>
      <c r="L89" s="159">
        <v>0</v>
      </c>
      <c r="M89" s="159">
        <v>0</v>
      </c>
      <c r="N89" s="150"/>
      <c r="O89" s="150"/>
      <c r="P89" s="150"/>
      <c r="Q89" s="151"/>
    </row>
    <row r="90" spans="2:17" ht="15.75" thickBot="1" x14ac:dyDescent="0.3">
      <c r="B90" s="32"/>
      <c r="C90" s="146"/>
      <c r="D90" s="148"/>
      <c r="E90" s="148"/>
      <c r="F90" s="48"/>
      <c r="G90" s="93"/>
      <c r="H90" s="110"/>
      <c r="I90" s="110"/>
      <c r="J90" s="129"/>
      <c r="K90" s="128"/>
      <c r="L90" s="55"/>
      <c r="M90" s="55"/>
      <c r="N90" s="150"/>
      <c r="O90" s="150"/>
      <c r="P90" s="150"/>
      <c r="Q90" s="151"/>
    </row>
    <row r="91" spans="2:17" ht="15.75" thickBot="1" x14ac:dyDescent="0.3">
      <c r="B91" s="32"/>
      <c r="C91" s="146"/>
      <c r="D91" s="148"/>
      <c r="E91" s="148"/>
      <c r="F91" s="48"/>
      <c r="G91" s="93"/>
      <c r="H91" s="110"/>
      <c r="I91" s="110"/>
      <c r="J91" s="129"/>
      <c r="K91" s="128"/>
      <c r="L91" s="55"/>
      <c r="M91" s="55"/>
      <c r="N91" s="150"/>
      <c r="O91" s="150"/>
      <c r="P91" s="150"/>
      <c r="Q91" s="151"/>
    </row>
    <row r="92" spans="2:17" ht="15.75" thickBot="1" x14ac:dyDescent="0.3">
      <c r="B92" s="32"/>
      <c r="C92" s="146"/>
      <c r="D92" s="148"/>
      <c r="E92" s="148"/>
      <c r="F92" s="48"/>
      <c r="G92" s="93"/>
      <c r="H92" s="110"/>
      <c r="I92" s="110"/>
      <c r="J92" s="129"/>
      <c r="K92" s="128"/>
      <c r="L92" s="55"/>
      <c r="M92" s="55"/>
      <c r="N92" s="150"/>
      <c r="O92" s="150"/>
      <c r="P92" s="150"/>
      <c r="Q92" s="151"/>
    </row>
    <row r="93" spans="2:17" ht="15.75" thickBot="1" x14ac:dyDescent="0.3">
      <c r="B93" s="32"/>
      <c r="C93" s="146"/>
      <c r="D93" s="133"/>
      <c r="E93" s="133"/>
      <c r="F93" s="48"/>
      <c r="G93" s="93"/>
      <c r="H93" s="110"/>
      <c r="I93" s="110"/>
      <c r="J93" s="129"/>
      <c r="K93" s="128"/>
      <c r="L93" s="55"/>
      <c r="M93" s="55"/>
      <c r="N93" s="130"/>
      <c r="O93" s="130"/>
      <c r="P93" s="130"/>
      <c r="Q93" s="131"/>
    </row>
    <row r="94" spans="2:17" ht="15.75" customHeight="1" thickBot="1" x14ac:dyDescent="0.3">
      <c r="B94" s="32"/>
      <c r="C94" s="224" t="s">
        <v>77</v>
      </c>
      <c r="D94" s="225"/>
      <c r="E94" s="226"/>
      <c r="F94" s="48"/>
      <c r="G94" s="93"/>
      <c r="H94" s="110"/>
      <c r="I94" s="110"/>
      <c r="J94" s="129"/>
      <c r="K94" s="129"/>
      <c r="L94" s="55"/>
      <c r="M94" s="55"/>
      <c r="N94" s="88"/>
      <c r="O94" s="88"/>
      <c r="P94" s="88"/>
      <c r="Q94" s="89"/>
    </row>
    <row r="95" spans="2:17" ht="15.75" customHeight="1" thickBot="1" x14ac:dyDescent="0.3">
      <c r="B95" s="32"/>
      <c r="C95" s="169" t="s">
        <v>104</v>
      </c>
      <c r="D95" s="141"/>
      <c r="E95" s="142"/>
      <c r="F95" s="48" t="s">
        <v>149</v>
      </c>
      <c r="G95" s="93">
        <v>3</v>
      </c>
      <c r="H95" s="110"/>
      <c r="I95" s="110"/>
      <c r="J95" s="129" t="s">
        <v>54</v>
      </c>
      <c r="K95" s="154" t="s">
        <v>148</v>
      </c>
      <c r="L95" s="55">
        <v>0</v>
      </c>
      <c r="M95" s="55">
        <v>0</v>
      </c>
      <c r="N95" s="143"/>
      <c r="O95" s="143"/>
      <c r="P95" s="143"/>
      <c r="Q95" s="144"/>
    </row>
    <row r="96" spans="2:17" ht="15.75" customHeight="1" thickBot="1" x14ac:dyDescent="0.3">
      <c r="B96" s="32"/>
      <c r="C96" s="171" t="s">
        <v>166</v>
      </c>
      <c r="D96" s="148"/>
      <c r="E96" s="149"/>
      <c r="F96" s="48" t="s">
        <v>149</v>
      </c>
      <c r="G96" s="93">
        <v>3</v>
      </c>
      <c r="H96" s="110"/>
      <c r="I96" s="110"/>
      <c r="J96" s="129" t="s">
        <v>54</v>
      </c>
      <c r="K96" s="154" t="s">
        <v>148</v>
      </c>
      <c r="L96" s="55">
        <v>0</v>
      </c>
      <c r="M96" s="55">
        <v>0</v>
      </c>
      <c r="N96" s="150"/>
      <c r="O96" s="150"/>
      <c r="P96" s="150"/>
      <c r="Q96" s="151"/>
    </row>
    <row r="97" spans="2:17" ht="15" customHeight="1" thickBot="1" x14ac:dyDescent="0.3">
      <c r="B97" s="32"/>
      <c r="C97" s="157"/>
      <c r="D97" s="148"/>
      <c r="E97" s="149"/>
      <c r="F97" s="48"/>
      <c r="G97" s="93"/>
      <c r="H97" s="110"/>
      <c r="I97" s="110"/>
      <c r="J97" s="129"/>
      <c r="K97" s="128"/>
      <c r="L97" s="55">
        <v>0</v>
      </c>
      <c r="M97" s="55">
        <v>0</v>
      </c>
      <c r="N97" s="150"/>
      <c r="O97" s="150"/>
      <c r="P97" s="150"/>
      <c r="Q97" s="151"/>
    </row>
    <row r="98" spans="2:17" ht="15.75" customHeight="1" thickBot="1" x14ac:dyDescent="0.3">
      <c r="B98" s="32"/>
      <c r="C98" s="224"/>
      <c r="D98" s="225"/>
      <c r="E98" s="226"/>
      <c r="F98" s="48"/>
      <c r="G98" s="93"/>
      <c r="H98" s="110"/>
      <c r="I98" s="110"/>
      <c r="J98" s="129"/>
      <c r="K98" s="129"/>
      <c r="L98" s="55"/>
      <c r="M98" s="55"/>
      <c r="N98" s="126"/>
      <c r="O98" s="126"/>
      <c r="P98" s="126"/>
      <c r="Q98" s="127"/>
    </row>
    <row r="99" spans="2:17" ht="15.75" customHeight="1" thickBot="1" x14ac:dyDescent="0.3">
      <c r="B99" s="32"/>
      <c r="C99" s="224" t="s">
        <v>79</v>
      </c>
      <c r="D99" s="225"/>
      <c r="E99" s="226"/>
      <c r="F99" s="48"/>
      <c r="G99" s="93"/>
      <c r="H99" s="110"/>
      <c r="I99" s="110"/>
      <c r="J99" s="129"/>
      <c r="K99" s="129"/>
      <c r="L99" s="55"/>
      <c r="M99" s="55"/>
      <c r="N99" s="126"/>
      <c r="O99" s="126"/>
      <c r="P99" s="126"/>
      <c r="Q99" s="127"/>
    </row>
    <row r="100" spans="2:17" ht="15.75" customHeight="1" thickBot="1" x14ac:dyDescent="0.3">
      <c r="B100" s="32"/>
      <c r="C100" s="169" t="s">
        <v>104</v>
      </c>
      <c r="D100" s="141"/>
      <c r="E100" s="142"/>
      <c r="F100" s="48" t="s">
        <v>149</v>
      </c>
      <c r="G100" s="93">
        <v>3</v>
      </c>
      <c r="H100" s="110"/>
      <c r="I100" s="110"/>
      <c r="J100" s="129" t="s">
        <v>54</v>
      </c>
      <c r="K100" s="154" t="s">
        <v>148</v>
      </c>
      <c r="L100" s="55">
        <v>0</v>
      </c>
      <c r="M100" s="55">
        <v>0</v>
      </c>
      <c r="N100" s="143"/>
      <c r="O100" s="143"/>
      <c r="P100" s="143"/>
      <c r="Q100" s="144"/>
    </row>
    <row r="101" spans="2:17" ht="15.75" customHeight="1" thickBot="1" x14ac:dyDescent="0.3">
      <c r="B101" s="32"/>
      <c r="C101" s="171" t="s">
        <v>167</v>
      </c>
      <c r="D101" s="148"/>
      <c r="E101" s="149"/>
      <c r="F101" s="48" t="s">
        <v>149</v>
      </c>
      <c r="G101" s="93">
        <v>3</v>
      </c>
      <c r="H101" s="110"/>
      <c r="I101" s="110"/>
      <c r="J101" s="129" t="s">
        <v>54</v>
      </c>
      <c r="K101" s="154" t="s">
        <v>148</v>
      </c>
      <c r="L101" s="55">
        <v>0</v>
      </c>
      <c r="M101" s="55">
        <v>0</v>
      </c>
      <c r="N101" s="150"/>
      <c r="O101" s="150"/>
      <c r="P101" s="150"/>
      <c r="Q101" s="151"/>
    </row>
    <row r="102" spans="2:17" ht="15.75" customHeight="1" thickBot="1" x14ac:dyDescent="0.3">
      <c r="B102" s="32"/>
      <c r="C102" s="224"/>
      <c r="D102" s="225"/>
      <c r="E102" s="226"/>
      <c r="F102" s="48"/>
      <c r="G102" s="93"/>
      <c r="H102" s="110"/>
      <c r="I102" s="110"/>
      <c r="J102" s="129" t="s">
        <v>54</v>
      </c>
      <c r="K102" s="154" t="s">
        <v>148</v>
      </c>
      <c r="L102" s="55">
        <v>0</v>
      </c>
      <c r="M102" s="55">
        <v>0</v>
      </c>
      <c r="N102" s="126"/>
      <c r="O102" s="126"/>
      <c r="P102" s="126"/>
      <c r="Q102" s="127"/>
    </row>
    <row r="103" spans="2:17" ht="15.75" customHeight="1" thickBot="1" x14ac:dyDescent="0.3">
      <c r="B103" s="32"/>
      <c r="C103" s="224" t="s">
        <v>80</v>
      </c>
      <c r="D103" s="225"/>
      <c r="E103" s="226"/>
      <c r="F103" s="48"/>
      <c r="G103" s="93"/>
      <c r="H103" s="110"/>
      <c r="I103" s="110"/>
      <c r="J103" s="129" t="s">
        <v>54</v>
      </c>
      <c r="K103" s="154" t="s">
        <v>148</v>
      </c>
      <c r="L103" s="55">
        <v>0</v>
      </c>
      <c r="M103" s="55">
        <v>0</v>
      </c>
      <c r="N103" s="126"/>
      <c r="O103" s="126"/>
      <c r="P103" s="126"/>
      <c r="Q103" s="127"/>
    </row>
    <row r="104" spans="2:17" ht="15.75" customHeight="1" thickBot="1" x14ac:dyDescent="0.3">
      <c r="B104" s="32"/>
      <c r="C104" s="169" t="s">
        <v>104</v>
      </c>
      <c r="D104" s="141"/>
      <c r="E104" s="142"/>
      <c r="F104" s="48" t="s">
        <v>149</v>
      </c>
      <c r="G104" s="93">
        <v>3</v>
      </c>
      <c r="H104" s="110"/>
      <c r="I104" s="110"/>
      <c r="J104" s="129" t="s">
        <v>54</v>
      </c>
      <c r="K104" s="154" t="s">
        <v>148</v>
      </c>
      <c r="L104" s="55">
        <v>0</v>
      </c>
      <c r="M104" s="55">
        <v>0</v>
      </c>
      <c r="N104" s="143"/>
      <c r="O104" s="143"/>
      <c r="P104" s="143"/>
      <c r="Q104" s="144"/>
    </row>
    <row r="105" spans="2:17" ht="15.75" customHeight="1" thickBot="1" x14ac:dyDescent="0.3">
      <c r="B105" s="32"/>
      <c r="C105" s="171" t="s">
        <v>158</v>
      </c>
      <c r="D105" s="148"/>
      <c r="E105" s="149"/>
      <c r="F105" s="48" t="s">
        <v>149</v>
      </c>
      <c r="G105" s="93">
        <v>3</v>
      </c>
      <c r="H105" s="110"/>
      <c r="I105" s="110"/>
      <c r="J105" s="129" t="s">
        <v>54</v>
      </c>
      <c r="K105" s="154" t="s">
        <v>148</v>
      </c>
      <c r="L105" s="55">
        <v>0</v>
      </c>
      <c r="M105" s="55">
        <v>0</v>
      </c>
      <c r="N105" s="150"/>
      <c r="O105" s="150"/>
      <c r="P105" s="150"/>
      <c r="Q105" s="151"/>
    </row>
    <row r="106" spans="2:17" ht="15.75" customHeight="1" thickBot="1" x14ac:dyDescent="0.3">
      <c r="B106" s="32"/>
      <c r="C106" s="157"/>
      <c r="D106" s="148"/>
      <c r="E106" s="149"/>
      <c r="F106" s="48"/>
      <c r="G106" s="93"/>
      <c r="H106" s="110"/>
      <c r="I106" s="110"/>
      <c r="J106" s="129"/>
      <c r="K106" s="128"/>
      <c r="L106" s="55">
        <v>0</v>
      </c>
      <c r="M106" s="55">
        <v>0</v>
      </c>
      <c r="N106" s="150"/>
      <c r="O106" s="150"/>
      <c r="P106" s="150"/>
      <c r="Q106" s="151"/>
    </row>
    <row r="107" spans="2:17" ht="15.75" customHeight="1" thickBot="1" x14ac:dyDescent="0.3">
      <c r="B107" s="32"/>
      <c r="C107" s="132"/>
      <c r="D107" s="133"/>
      <c r="E107" s="134"/>
      <c r="F107" s="48"/>
      <c r="G107" s="93"/>
      <c r="H107" s="110"/>
      <c r="I107" s="110"/>
      <c r="J107" s="129"/>
      <c r="K107" s="128"/>
      <c r="L107" s="55">
        <v>0</v>
      </c>
      <c r="M107" s="55">
        <v>0</v>
      </c>
      <c r="N107" s="130"/>
      <c r="O107" s="130"/>
      <c r="P107" s="130"/>
      <c r="Q107" s="131"/>
    </row>
    <row r="108" spans="2:17" ht="15.75" customHeight="1" thickBot="1" x14ac:dyDescent="0.3">
      <c r="B108" s="32"/>
      <c r="C108" s="241" t="s">
        <v>155</v>
      </c>
      <c r="D108" s="225"/>
      <c r="E108" s="226"/>
      <c r="F108" s="48"/>
      <c r="G108" s="93"/>
      <c r="H108" s="110"/>
      <c r="I108" s="110"/>
      <c r="J108" s="129" t="s">
        <v>54</v>
      </c>
      <c r="K108" s="154" t="s">
        <v>148</v>
      </c>
      <c r="L108" s="55">
        <v>0</v>
      </c>
      <c r="M108" s="55">
        <v>0</v>
      </c>
      <c r="N108" s="143"/>
      <c r="O108" s="143"/>
      <c r="P108" s="143"/>
      <c r="Q108" s="144"/>
    </row>
    <row r="109" spans="2:17" ht="15.75" customHeight="1" thickBot="1" x14ac:dyDescent="0.3">
      <c r="B109" s="32"/>
      <c r="C109" s="169" t="s">
        <v>104</v>
      </c>
      <c r="D109" s="141"/>
      <c r="E109" s="142"/>
      <c r="F109" s="48" t="s">
        <v>136</v>
      </c>
      <c r="G109" s="93">
        <v>3</v>
      </c>
      <c r="H109" s="110">
        <v>44806</v>
      </c>
      <c r="I109" s="110">
        <f t="shared" ref="I109:I113" si="10">G109+H109</f>
        <v>44809</v>
      </c>
      <c r="J109" s="129" t="s">
        <v>54</v>
      </c>
      <c r="K109" s="154" t="s">
        <v>148</v>
      </c>
      <c r="L109" s="55">
        <v>0</v>
      </c>
      <c r="M109" s="55">
        <v>0</v>
      </c>
      <c r="N109" s="143"/>
      <c r="O109" s="143"/>
      <c r="P109" s="143"/>
      <c r="Q109" s="144"/>
    </row>
    <row r="110" spans="2:17" ht="15.75" customHeight="1" thickBot="1" x14ac:dyDescent="0.3">
      <c r="B110" s="32"/>
      <c r="C110" s="169" t="s">
        <v>142</v>
      </c>
      <c r="D110" s="141"/>
      <c r="E110" s="142"/>
      <c r="F110" s="48" t="s">
        <v>136</v>
      </c>
      <c r="G110" s="93">
        <v>3</v>
      </c>
      <c r="H110" s="110">
        <f t="shared" ref="H110:H113" si="11">I109</f>
        <v>44809</v>
      </c>
      <c r="I110" s="110">
        <f t="shared" si="10"/>
        <v>44812</v>
      </c>
      <c r="J110" s="129" t="s">
        <v>54</v>
      </c>
      <c r="K110" s="154" t="s">
        <v>148</v>
      </c>
      <c r="L110" s="55">
        <v>0</v>
      </c>
      <c r="M110" s="55">
        <v>0</v>
      </c>
      <c r="N110" s="143"/>
      <c r="O110" s="143"/>
      <c r="P110" s="143"/>
      <c r="Q110" s="144"/>
    </row>
    <row r="111" spans="2:17" ht="15.75" customHeight="1" thickBot="1" x14ac:dyDescent="0.3">
      <c r="B111" s="32"/>
      <c r="C111" s="169" t="s">
        <v>143</v>
      </c>
      <c r="D111" s="141"/>
      <c r="E111" s="142"/>
      <c r="F111" s="48" t="s">
        <v>136</v>
      </c>
      <c r="G111" s="93">
        <v>3</v>
      </c>
      <c r="H111" s="110">
        <f t="shared" si="11"/>
        <v>44812</v>
      </c>
      <c r="I111" s="110">
        <f t="shared" si="10"/>
        <v>44815</v>
      </c>
      <c r="J111" s="129" t="s">
        <v>54</v>
      </c>
      <c r="K111" s="154" t="s">
        <v>148</v>
      </c>
      <c r="L111" s="55">
        <v>0</v>
      </c>
      <c r="M111" s="55">
        <v>0</v>
      </c>
      <c r="N111" s="143"/>
      <c r="O111" s="143"/>
      <c r="P111" s="143"/>
      <c r="Q111" s="144"/>
    </row>
    <row r="112" spans="2:17" ht="15.75" customHeight="1" thickBot="1" x14ac:dyDescent="0.3">
      <c r="B112" s="32"/>
      <c r="C112" s="172" t="s">
        <v>144</v>
      </c>
      <c r="D112" s="141"/>
      <c r="E112" s="142"/>
      <c r="F112" s="48" t="s">
        <v>136</v>
      </c>
      <c r="G112" s="93">
        <v>3</v>
      </c>
      <c r="H112" s="110">
        <f t="shared" si="11"/>
        <v>44815</v>
      </c>
      <c r="I112" s="110">
        <f t="shared" si="10"/>
        <v>44818</v>
      </c>
      <c r="J112" s="129" t="s">
        <v>54</v>
      </c>
      <c r="K112" s="154" t="s">
        <v>148</v>
      </c>
      <c r="L112" s="55">
        <v>0</v>
      </c>
      <c r="M112" s="55">
        <v>0</v>
      </c>
      <c r="N112" s="143"/>
      <c r="O112" s="143"/>
      <c r="P112" s="143"/>
      <c r="Q112" s="144"/>
    </row>
    <row r="113" spans="2:17" ht="15.75" customHeight="1" thickBot="1" x14ac:dyDescent="0.3">
      <c r="B113" s="32"/>
      <c r="C113" s="169" t="s">
        <v>177</v>
      </c>
      <c r="D113" s="148"/>
      <c r="E113" s="149"/>
      <c r="F113" s="48" t="s">
        <v>136</v>
      </c>
      <c r="G113" s="93">
        <v>3</v>
      </c>
      <c r="H113" s="110">
        <f t="shared" si="11"/>
        <v>44818</v>
      </c>
      <c r="I113" s="110">
        <f t="shared" si="10"/>
        <v>44821</v>
      </c>
      <c r="J113" s="129" t="s">
        <v>54</v>
      </c>
      <c r="K113" s="154" t="s">
        <v>148</v>
      </c>
      <c r="L113" s="55">
        <v>0</v>
      </c>
      <c r="M113" s="55">
        <v>0</v>
      </c>
      <c r="N113" s="150"/>
      <c r="O113" s="150"/>
      <c r="P113" s="150"/>
      <c r="Q113" s="151"/>
    </row>
    <row r="114" spans="2:17" ht="15.75" customHeight="1" thickBot="1" x14ac:dyDescent="0.3">
      <c r="B114" s="32"/>
      <c r="C114" s="152"/>
      <c r="D114" s="148"/>
      <c r="E114" s="149"/>
      <c r="F114" s="48"/>
      <c r="G114" s="93"/>
      <c r="H114" s="110"/>
      <c r="I114" s="110"/>
      <c r="J114" s="129"/>
      <c r="K114" s="154"/>
      <c r="L114" s="55"/>
      <c r="M114" s="55"/>
      <c r="N114" s="150"/>
      <c r="O114" s="150"/>
      <c r="P114" s="150"/>
      <c r="Q114" s="151"/>
    </row>
    <row r="115" spans="2:17" ht="15.75" thickBot="1" x14ac:dyDescent="0.3">
      <c r="B115" s="32"/>
      <c r="C115" s="224" t="s">
        <v>145</v>
      </c>
      <c r="D115" s="225"/>
      <c r="E115" s="226"/>
      <c r="F115" s="48"/>
      <c r="G115" s="92"/>
      <c r="H115" s="78"/>
      <c r="I115" s="79"/>
      <c r="J115" s="129"/>
      <c r="K115" s="128"/>
      <c r="L115" s="55"/>
      <c r="M115" s="55"/>
      <c r="N115" s="143"/>
      <c r="O115" s="143"/>
      <c r="P115" s="143"/>
      <c r="Q115" s="144"/>
    </row>
    <row r="116" spans="2:17" ht="15.75" thickBot="1" x14ac:dyDescent="0.3">
      <c r="B116" s="32"/>
      <c r="C116" s="170" t="s">
        <v>152</v>
      </c>
      <c r="D116" s="141"/>
      <c r="E116" s="142"/>
      <c r="F116" s="48" t="s">
        <v>149</v>
      </c>
      <c r="G116" s="92">
        <v>4</v>
      </c>
      <c r="H116" s="78"/>
      <c r="I116" s="79"/>
      <c r="J116" s="129" t="s">
        <v>54</v>
      </c>
      <c r="K116" s="154" t="s">
        <v>148</v>
      </c>
      <c r="L116" s="55">
        <v>0</v>
      </c>
      <c r="M116" s="55">
        <v>0</v>
      </c>
      <c r="N116" s="143"/>
      <c r="O116" s="143"/>
      <c r="P116" s="143"/>
      <c r="Q116" s="144"/>
    </row>
    <row r="117" spans="2:17" ht="15.75" thickBot="1" x14ac:dyDescent="0.3">
      <c r="B117" s="32"/>
      <c r="C117" s="170" t="s">
        <v>153</v>
      </c>
      <c r="D117" s="141"/>
      <c r="E117" s="142"/>
      <c r="F117" s="48" t="s">
        <v>149</v>
      </c>
      <c r="G117" s="92">
        <v>4</v>
      </c>
      <c r="H117" s="78"/>
      <c r="I117" s="79"/>
      <c r="J117" s="129" t="s">
        <v>54</v>
      </c>
      <c r="K117" s="154" t="s">
        <v>148</v>
      </c>
      <c r="L117" s="55">
        <v>0</v>
      </c>
      <c r="M117" s="55">
        <v>0</v>
      </c>
      <c r="N117" s="143"/>
      <c r="O117" s="143"/>
      <c r="P117" s="143"/>
      <c r="Q117" s="144"/>
    </row>
    <row r="118" spans="2:17" ht="15.75" thickBot="1" x14ac:dyDescent="0.3">
      <c r="B118" s="32"/>
      <c r="C118" s="170" t="s">
        <v>154</v>
      </c>
      <c r="D118" s="141"/>
      <c r="E118" s="142"/>
      <c r="F118" s="48" t="s">
        <v>149</v>
      </c>
      <c r="G118" s="92">
        <v>4</v>
      </c>
      <c r="H118" s="78"/>
      <c r="I118" s="79"/>
      <c r="J118" s="129" t="s">
        <v>54</v>
      </c>
      <c r="K118" s="154" t="s">
        <v>148</v>
      </c>
      <c r="L118" s="55">
        <v>0</v>
      </c>
      <c r="M118" s="55">
        <v>0</v>
      </c>
      <c r="N118" s="143"/>
      <c r="O118" s="143"/>
      <c r="P118" s="143"/>
      <c r="Q118" s="144"/>
    </row>
    <row r="119" spans="2:17" ht="15.75" thickBot="1" x14ac:dyDescent="0.3">
      <c r="B119" s="32"/>
      <c r="C119" s="170" t="s">
        <v>146</v>
      </c>
      <c r="D119" s="133"/>
      <c r="E119" s="134"/>
      <c r="F119" s="48" t="s">
        <v>149</v>
      </c>
      <c r="G119" s="92">
        <v>5</v>
      </c>
      <c r="H119" s="78"/>
      <c r="I119" s="79"/>
      <c r="J119" s="129" t="s">
        <v>54</v>
      </c>
      <c r="K119" s="154" t="s">
        <v>148</v>
      </c>
      <c r="L119" s="55">
        <v>0</v>
      </c>
      <c r="M119" s="55">
        <v>0</v>
      </c>
      <c r="N119" s="130"/>
      <c r="O119" s="130"/>
      <c r="P119" s="130"/>
      <c r="Q119" s="131"/>
    </row>
    <row r="120" spans="2:17" ht="15.75" thickBot="1" x14ac:dyDescent="0.3">
      <c r="B120" s="32"/>
      <c r="C120" s="170" t="s">
        <v>147</v>
      </c>
      <c r="D120" s="141"/>
      <c r="E120" s="142"/>
      <c r="F120" s="48" t="s">
        <v>149</v>
      </c>
      <c r="G120" s="92">
        <v>8</v>
      </c>
      <c r="H120" s="78"/>
      <c r="I120" s="79"/>
      <c r="J120" s="129" t="s">
        <v>54</v>
      </c>
      <c r="K120" s="154" t="s">
        <v>148</v>
      </c>
      <c r="L120" s="55">
        <v>0</v>
      </c>
      <c r="M120" s="55">
        <v>0</v>
      </c>
      <c r="N120" s="143"/>
      <c r="O120" s="143"/>
      <c r="P120" s="143"/>
      <c r="Q120" s="144"/>
    </row>
    <row r="121" spans="2:17" ht="15.75" thickBot="1" x14ac:dyDescent="0.3">
      <c r="B121" s="32"/>
      <c r="C121" s="170" t="s">
        <v>151</v>
      </c>
      <c r="D121" s="141"/>
      <c r="E121" s="142"/>
      <c r="F121" s="48" t="s">
        <v>149</v>
      </c>
      <c r="G121" s="92">
        <v>10</v>
      </c>
      <c r="H121" s="78"/>
      <c r="I121" s="79"/>
      <c r="J121" s="129" t="s">
        <v>54</v>
      </c>
      <c r="K121" s="154" t="s">
        <v>148</v>
      </c>
      <c r="L121" s="55">
        <v>0</v>
      </c>
      <c r="M121" s="55">
        <v>0</v>
      </c>
      <c r="N121" s="143"/>
      <c r="O121" s="143"/>
      <c r="P121" s="143"/>
      <c r="Q121" s="144"/>
    </row>
    <row r="122" spans="2:17" ht="15.75" thickBot="1" x14ac:dyDescent="0.3">
      <c r="B122" s="32"/>
      <c r="C122" s="170" t="s">
        <v>150</v>
      </c>
      <c r="D122" s="141"/>
      <c r="E122" s="142"/>
      <c r="F122" s="48" t="s">
        <v>149</v>
      </c>
      <c r="G122" s="92">
        <v>3</v>
      </c>
      <c r="H122" s="78"/>
      <c r="I122" s="79"/>
      <c r="J122" s="129" t="s">
        <v>54</v>
      </c>
      <c r="K122" s="154" t="s">
        <v>148</v>
      </c>
      <c r="L122" s="55">
        <v>0</v>
      </c>
      <c r="M122" s="55">
        <v>0</v>
      </c>
      <c r="N122" s="143"/>
      <c r="O122" s="143"/>
      <c r="P122" s="143"/>
      <c r="Q122" s="144"/>
    </row>
    <row r="123" spans="2:17" ht="15.75" thickBot="1" x14ac:dyDescent="0.3">
      <c r="B123" s="32"/>
      <c r="C123" s="170" t="s">
        <v>135</v>
      </c>
      <c r="D123" s="141"/>
      <c r="E123" s="142"/>
      <c r="F123" s="48" t="s">
        <v>149</v>
      </c>
      <c r="G123" s="92">
        <v>4</v>
      </c>
      <c r="H123" s="78"/>
      <c r="I123" s="79"/>
      <c r="J123" s="129" t="s">
        <v>54</v>
      </c>
      <c r="K123" s="154" t="s">
        <v>148</v>
      </c>
      <c r="L123" s="55">
        <v>0</v>
      </c>
      <c r="M123" s="55">
        <v>0</v>
      </c>
      <c r="N123" s="143"/>
      <c r="O123" s="143"/>
      <c r="P123" s="143"/>
      <c r="Q123" s="144"/>
    </row>
    <row r="124" spans="2:17" ht="15.75" thickBot="1" x14ac:dyDescent="0.3">
      <c r="B124" s="32"/>
      <c r="C124" s="170" t="s">
        <v>159</v>
      </c>
      <c r="D124" s="148"/>
      <c r="E124" s="149"/>
      <c r="F124" s="48" t="s">
        <v>149</v>
      </c>
      <c r="G124" s="92">
        <v>5</v>
      </c>
      <c r="H124" s="78"/>
      <c r="I124" s="79"/>
      <c r="J124" s="129" t="s">
        <v>54</v>
      </c>
      <c r="K124" s="154" t="s">
        <v>148</v>
      </c>
      <c r="L124" s="55">
        <v>0</v>
      </c>
      <c r="M124" s="55">
        <v>0</v>
      </c>
      <c r="N124" s="150"/>
      <c r="O124" s="150"/>
      <c r="P124" s="150"/>
      <c r="Q124" s="151"/>
    </row>
    <row r="125" spans="2:17" ht="15.75" thickBot="1" x14ac:dyDescent="0.3">
      <c r="B125" s="32"/>
      <c r="C125" s="170" t="s">
        <v>160</v>
      </c>
      <c r="D125" s="148"/>
      <c r="E125" s="149"/>
      <c r="F125" s="48" t="s">
        <v>149</v>
      </c>
      <c r="G125" s="92">
        <v>8</v>
      </c>
      <c r="H125" s="78"/>
      <c r="I125" s="79"/>
      <c r="J125" s="129" t="s">
        <v>54</v>
      </c>
      <c r="K125" s="154" t="s">
        <v>148</v>
      </c>
      <c r="L125" s="55">
        <v>0</v>
      </c>
      <c r="M125" s="55">
        <v>0</v>
      </c>
      <c r="N125" s="150"/>
      <c r="O125" s="150"/>
      <c r="P125" s="150"/>
      <c r="Q125" s="151"/>
    </row>
    <row r="126" spans="2:17" ht="15.75" thickBot="1" x14ac:dyDescent="0.3">
      <c r="B126" s="32"/>
      <c r="C126" s="170" t="s">
        <v>165</v>
      </c>
      <c r="D126" s="148"/>
      <c r="E126" s="149"/>
      <c r="F126" s="48" t="s">
        <v>149</v>
      </c>
      <c r="G126" s="92">
        <v>5</v>
      </c>
      <c r="H126" s="78"/>
      <c r="I126" s="79"/>
      <c r="J126" s="129" t="s">
        <v>54</v>
      </c>
      <c r="K126" s="154" t="s">
        <v>148</v>
      </c>
      <c r="L126" s="55">
        <v>0</v>
      </c>
      <c r="M126" s="55">
        <v>0</v>
      </c>
      <c r="N126" s="150"/>
      <c r="O126" s="150"/>
      <c r="P126" s="150"/>
      <c r="Q126" s="151"/>
    </row>
    <row r="127" spans="2:17" ht="15.75" thickBot="1" x14ac:dyDescent="0.3">
      <c r="B127" s="32"/>
      <c r="C127" s="170" t="s">
        <v>176</v>
      </c>
      <c r="D127" s="148"/>
      <c r="E127" s="149"/>
      <c r="F127" s="48" t="s">
        <v>149</v>
      </c>
      <c r="G127" s="161">
        <v>5</v>
      </c>
      <c r="H127" s="162"/>
      <c r="I127" s="163"/>
      <c r="J127" s="129" t="s">
        <v>54</v>
      </c>
      <c r="K127" s="154" t="s">
        <v>148</v>
      </c>
      <c r="L127" s="159">
        <v>0</v>
      </c>
      <c r="M127" s="159">
        <v>0</v>
      </c>
      <c r="N127" s="150"/>
      <c r="O127" s="150"/>
      <c r="P127" s="150"/>
      <c r="Q127" s="151"/>
    </row>
    <row r="128" spans="2:17" ht="15.75" customHeight="1" thickBot="1" x14ac:dyDescent="0.3">
      <c r="B128" s="32"/>
      <c r="C128" s="152"/>
      <c r="D128" s="148"/>
      <c r="E128" s="149"/>
      <c r="F128" s="48"/>
      <c r="G128" s="93"/>
      <c r="H128" s="80"/>
      <c r="I128" s="81"/>
      <c r="J128" s="129"/>
      <c r="K128" s="129"/>
      <c r="L128" s="55"/>
      <c r="M128" s="55"/>
      <c r="N128" s="150"/>
      <c r="O128" s="150"/>
      <c r="P128" s="150"/>
      <c r="Q128" s="151"/>
    </row>
    <row r="129" spans="2:17" ht="15.75" customHeight="1" thickBot="1" x14ac:dyDescent="0.3">
      <c r="B129" s="32"/>
      <c r="C129" s="152"/>
      <c r="D129" s="148"/>
      <c r="E129" s="149"/>
      <c r="F129" s="48"/>
      <c r="G129" s="93"/>
      <c r="H129" s="80"/>
      <c r="I129" s="81"/>
      <c r="J129" s="129"/>
      <c r="K129" s="129"/>
      <c r="L129" s="55"/>
      <c r="M129" s="55"/>
      <c r="N129" s="150"/>
      <c r="O129" s="150"/>
      <c r="P129" s="150"/>
      <c r="Q129" s="151"/>
    </row>
    <row r="130" spans="2:17" ht="15.75" customHeight="1" thickBot="1" x14ac:dyDescent="0.3">
      <c r="B130" s="32"/>
      <c r="C130" s="152"/>
      <c r="D130" s="141"/>
      <c r="E130" s="142"/>
      <c r="F130" s="48"/>
      <c r="G130" s="93"/>
      <c r="H130" s="80"/>
      <c r="I130" s="81"/>
      <c r="J130" s="129"/>
      <c r="K130" s="128"/>
      <c r="L130" s="55"/>
      <c r="M130" s="55"/>
      <c r="N130" s="143"/>
      <c r="O130" s="143"/>
      <c r="P130" s="143"/>
      <c r="Q130" s="144"/>
    </row>
    <row r="131" spans="2:17" ht="15.75" customHeight="1" thickBot="1" x14ac:dyDescent="0.3">
      <c r="B131" s="32"/>
      <c r="C131" s="153" t="s">
        <v>161</v>
      </c>
      <c r="D131" s="148"/>
      <c r="E131" s="149"/>
      <c r="F131" s="48"/>
      <c r="G131" s="93"/>
      <c r="H131" s="80"/>
      <c r="I131" s="81"/>
      <c r="J131" s="129"/>
      <c r="K131" s="128"/>
      <c r="L131" s="55"/>
      <c r="M131" s="55"/>
      <c r="N131" s="150"/>
      <c r="O131" s="150"/>
      <c r="P131" s="150"/>
      <c r="Q131" s="151"/>
    </row>
    <row r="132" spans="2:17" ht="15.75" customHeight="1" thickBot="1" x14ac:dyDescent="0.3">
      <c r="B132" s="32"/>
      <c r="C132" s="242" t="s">
        <v>162</v>
      </c>
      <c r="D132" s="242"/>
      <c r="E132" s="242"/>
      <c r="F132" s="48" t="s">
        <v>149</v>
      </c>
      <c r="G132" s="93">
        <v>5</v>
      </c>
      <c r="H132" s="80"/>
      <c r="I132" s="81"/>
      <c r="J132" s="129" t="s">
        <v>54</v>
      </c>
      <c r="K132" s="154" t="s">
        <v>148</v>
      </c>
      <c r="L132" s="55">
        <v>0</v>
      </c>
      <c r="M132" s="55">
        <v>0</v>
      </c>
      <c r="N132" s="150"/>
      <c r="O132" s="150"/>
      <c r="P132" s="150"/>
      <c r="Q132" s="151"/>
    </row>
    <row r="133" spans="2:17" ht="15.75" customHeight="1" thickBot="1" x14ac:dyDescent="0.3">
      <c r="B133" s="32"/>
      <c r="C133" s="140"/>
      <c r="D133" s="141"/>
      <c r="E133" s="142"/>
      <c r="F133" s="48"/>
      <c r="G133" s="93"/>
      <c r="H133" s="80"/>
      <c r="I133" s="81"/>
      <c r="J133" s="129"/>
      <c r="K133" s="128"/>
      <c r="L133" s="55"/>
      <c r="M133" s="55"/>
      <c r="N133" s="143"/>
      <c r="O133" s="143"/>
      <c r="P133" s="143"/>
      <c r="Q133" s="144"/>
    </row>
    <row r="134" spans="2:17" ht="15.75" customHeight="1" thickBot="1" x14ac:dyDescent="0.3">
      <c r="B134" s="32"/>
      <c r="C134" s="224"/>
      <c r="D134" s="225"/>
      <c r="E134" s="226"/>
      <c r="F134" s="48"/>
      <c r="G134" s="93"/>
      <c r="H134" s="80"/>
      <c r="I134" s="81"/>
      <c r="J134" s="129"/>
      <c r="K134" s="129"/>
      <c r="L134" s="55"/>
      <c r="M134" s="55"/>
      <c r="N134" s="126"/>
      <c r="O134" s="126"/>
      <c r="P134" s="126"/>
      <c r="Q134" s="127"/>
    </row>
    <row r="135" spans="2:17" ht="15.75" customHeight="1" thickBot="1" x14ac:dyDescent="0.3">
      <c r="B135" s="32"/>
      <c r="C135" s="123" t="s">
        <v>68</v>
      </c>
      <c r="D135" s="124"/>
      <c r="E135" s="125"/>
      <c r="F135" s="48"/>
      <c r="G135" s="93"/>
      <c r="H135" s="80"/>
      <c r="I135" s="81"/>
      <c r="J135" s="129"/>
      <c r="K135" s="129"/>
      <c r="L135" s="55"/>
      <c r="M135" s="55"/>
      <c r="N135" s="126"/>
      <c r="O135" s="126"/>
      <c r="P135" s="126"/>
      <c r="Q135" s="127"/>
    </row>
    <row r="136" spans="2:17" ht="15.75" customHeight="1" thickBot="1" x14ac:dyDescent="0.3">
      <c r="B136" s="32"/>
      <c r="C136" s="231" t="s">
        <v>32</v>
      </c>
      <c r="D136" s="231"/>
      <c r="E136" s="231"/>
      <c r="F136" s="48" t="s">
        <v>149</v>
      </c>
      <c r="G136" s="93">
        <v>10</v>
      </c>
      <c r="H136" s="80"/>
      <c r="I136" s="81"/>
      <c r="J136" s="129" t="s">
        <v>54</v>
      </c>
      <c r="K136" s="154" t="s">
        <v>148</v>
      </c>
      <c r="L136" s="55">
        <v>0</v>
      </c>
      <c r="M136" s="55">
        <v>0</v>
      </c>
      <c r="N136" s="126"/>
      <c r="O136" s="126"/>
      <c r="P136" s="126"/>
      <c r="Q136" s="127"/>
    </row>
    <row r="137" spans="2:17" ht="15.75" customHeight="1" thickBot="1" x14ac:dyDescent="0.3">
      <c r="B137" s="32"/>
      <c r="C137" s="231" t="s">
        <v>69</v>
      </c>
      <c r="D137" s="231"/>
      <c r="E137" s="231"/>
      <c r="F137" s="48" t="s">
        <v>149</v>
      </c>
      <c r="G137" s="93">
        <v>20</v>
      </c>
      <c r="H137" s="80"/>
      <c r="I137" s="81"/>
      <c r="J137" s="129" t="s">
        <v>54</v>
      </c>
      <c r="K137" s="154" t="s">
        <v>148</v>
      </c>
      <c r="L137" s="55">
        <v>0</v>
      </c>
      <c r="M137" s="55">
        <v>0</v>
      </c>
      <c r="N137" s="126"/>
      <c r="O137" s="126"/>
      <c r="P137" s="126"/>
      <c r="Q137" s="127"/>
    </row>
    <row r="138" spans="2:17" ht="15.75" customHeight="1" thickBot="1" x14ac:dyDescent="0.3">
      <c r="B138" s="32"/>
      <c r="C138" s="231" t="s">
        <v>33</v>
      </c>
      <c r="D138" s="231"/>
      <c r="E138" s="231"/>
      <c r="F138" s="48" t="s">
        <v>149</v>
      </c>
      <c r="G138" s="93">
        <v>20</v>
      </c>
      <c r="H138" s="80"/>
      <c r="I138" s="81"/>
      <c r="J138" s="129" t="s">
        <v>54</v>
      </c>
      <c r="K138" s="154" t="s">
        <v>148</v>
      </c>
      <c r="L138" s="55">
        <v>0</v>
      </c>
      <c r="M138" s="55">
        <v>0</v>
      </c>
      <c r="N138" s="126"/>
      <c r="O138" s="126"/>
      <c r="P138" s="126"/>
      <c r="Q138" s="127"/>
    </row>
    <row r="139" spans="2:17" ht="15.75" customHeight="1" thickBot="1" x14ac:dyDescent="0.3">
      <c r="B139" s="32"/>
      <c r="C139" s="123"/>
      <c r="D139" s="124"/>
      <c r="E139" s="125"/>
      <c r="F139" s="48"/>
      <c r="G139" s="93"/>
      <c r="H139" s="80"/>
      <c r="I139" s="81"/>
      <c r="J139" s="129"/>
      <c r="K139" s="129"/>
      <c r="L139" s="55"/>
      <c r="M139" s="55"/>
      <c r="N139" s="126"/>
      <c r="O139" s="126"/>
      <c r="P139" s="126"/>
      <c r="Q139" s="127"/>
    </row>
    <row r="140" spans="2:17" ht="15.75" thickBot="1" x14ac:dyDescent="0.3">
      <c r="B140" s="32"/>
      <c r="C140" s="224" t="s">
        <v>30</v>
      </c>
      <c r="D140" s="225"/>
      <c r="E140" s="226"/>
      <c r="F140" s="48"/>
      <c r="G140" s="93"/>
      <c r="H140" s="80"/>
      <c r="I140" s="81"/>
      <c r="J140" s="129"/>
      <c r="K140" s="129"/>
      <c r="L140" s="55"/>
      <c r="M140" s="55"/>
      <c r="N140" s="88"/>
      <c r="O140" s="88"/>
      <c r="P140" s="88"/>
      <c r="Q140" s="89"/>
    </row>
    <row r="141" spans="2:17" ht="15.75" customHeight="1" thickBot="1" x14ac:dyDescent="0.3">
      <c r="B141" s="32"/>
      <c r="C141" s="228" t="s">
        <v>31</v>
      </c>
      <c r="D141" s="229"/>
      <c r="E141" s="230"/>
      <c r="F141" s="48" t="s">
        <v>139</v>
      </c>
      <c r="G141" s="92">
        <v>12</v>
      </c>
      <c r="H141" s="110">
        <v>44725</v>
      </c>
      <c r="I141" s="110">
        <f>G141+H141</f>
        <v>44737</v>
      </c>
      <c r="J141" s="129" t="s">
        <v>110</v>
      </c>
      <c r="K141" s="154" t="s">
        <v>25</v>
      </c>
      <c r="L141" s="55">
        <v>0</v>
      </c>
      <c r="M141" s="55">
        <v>0</v>
      </c>
      <c r="N141" s="88"/>
      <c r="O141" s="88"/>
      <c r="P141" s="88"/>
      <c r="Q141" s="89"/>
    </row>
    <row r="142" spans="2:17" ht="15.75" thickBot="1" x14ac:dyDescent="0.3">
      <c r="B142" s="32"/>
      <c r="C142" s="228" t="s">
        <v>67</v>
      </c>
      <c r="D142" s="229"/>
      <c r="E142" s="230"/>
      <c r="F142" s="48" t="s">
        <v>139</v>
      </c>
      <c r="G142" s="93">
        <v>12</v>
      </c>
      <c r="H142" s="110">
        <f>I141</f>
        <v>44737</v>
      </c>
      <c r="I142" s="110">
        <f t="shared" ref="I142:I145" si="12">G142+H142</f>
        <v>44749</v>
      </c>
      <c r="J142" s="129" t="s">
        <v>110</v>
      </c>
      <c r="K142" s="154" t="s">
        <v>25</v>
      </c>
      <c r="L142" s="55">
        <v>0</v>
      </c>
      <c r="M142" s="55">
        <v>0</v>
      </c>
      <c r="N142" s="88"/>
      <c r="O142" s="88"/>
      <c r="P142" s="88"/>
      <c r="Q142" s="89"/>
    </row>
    <row r="143" spans="2:17" ht="15.75" thickBot="1" x14ac:dyDescent="0.3">
      <c r="B143" s="32"/>
      <c r="C143" s="228" t="s">
        <v>55</v>
      </c>
      <c r="D143" s="229"/>
      <c r="E143" s="230"/>
      <c r="F143" s="48" t="s">
        <v>139</v>
      </c>
      <c r="G143" s="97">
        <v>12</v>
      </c>
      <c r="H143" s="110">
        <f t="shared" ref="H143:H145" si="13">I142</f>
        <v>44749</v>
      </c>
      <c r="I143" s="110">
        <f t="shared" si="12"/>
        <v>44761</v>
      </c>
      <c r="J143" s="129" t="s">
        <v>110</v>
      </c>
      <c r="K143" s="154" t="s">
        <v>25</v>
      </c>
      <c r="L143" s="55">
        <v>0</v>
      </c>
      <c r="M143" s="55">
        <v>0</v>
      </c>
      <c r="N143" s="56"/>
      <c r="O143" s="56"/>
      <c r="P143" s="56"/>
      <c r="Q143" s="57"/>
    </row>
    <row r="144" spans="2:17" ht="15.75" thickBot="1" x14ac:dyDescent="0.3">
      <c r="B144" s="32"/>
      <c r="C144" s="228" t="s">
        <v>163</v>
      </c>
      <c r="D144" s="229"/>
      <c r="E144" s="230"/>
      <c r="F144" s="48" t="s">
        <v>139</v>
      </c>
      <c r="G144" s="97">
        <v>12</v>
      </c>
      <c r="H144" s="110">
        <f t="shared" si="13"/>
        <v>44761</v>
      </c>
      <c r="I144" s="110">
        <f t="shared" si="12"/>
        <v>44773</v>
      </c>
      <c r="J144" s="129" t="s">
        <v>110</v>
      </c>
      <c r="K144" s="154" t="s">
        <v>25</v>
      </c>
      <c r="L144" s="55">
        <v>0</v>
      </c>
      <c r="M144" s="55">
        <v>0</v>
      </c>
      <c r="N144" s="56"/>
      <c r="O144" s="56"/>
      <c r="P144" s="56"/>
      <c r="Q144" s="57"/>
    </row>
    <row r="145" spans="2:17" ht="15.75" thickBot="1" x14ac:dyDescent="0.3">
      <c r="B145" s="65"/>
      <c r="C145" s="262" t="s">
        <v>164</v>
      </c>
      <c r="D145" s="235"/>
      <c r="E145" s="263"/>
      <c r="F145" s="48" t="s">
        <v>139</v>
      </c>
      <c r="G145" s="97">
        <v>12</v>
      </c>
      <c r="H145" s="110">
        <f t="shared" si="13"/>
        <v>44773</v>
      </c>
      <c r="I145" s="110">
        <f t="shared" si="12"/>
        <v>44785</v>
      </c>
      <c r="J145" s="129" t="s">
        <v>110</v>
      </c>
      <c r="K145" s="154" t="s">
        <v>25</v>
      </c>
      <c r="L145" s="55">
        <v>0</v>
      </c>
      <c r="M145" s="55">
        <v>0</v>
      </c>
      <c r="N145" s="56"/>
      <c r="O145" s="56"/>
      <c r="P145" s="56"/>
      <c r="Q145" s="57"/>
    </row>
    <row r="146" spans="2:17" ht="15.75" thickBot="1" x14ac:dyDescent="0.3">
      <c r="B146" s="34"/>
      <c r="C146" s="34"/>
      <c r="D146" s="34"/>
      <c r="E146" s="34"/>
      <c r="F146" s="39"/>
      <c r="G146" s="39"/>
      <c r="H146" s="83"/>
      <c r="I146" s="83"/>
      <c r="J146" s="39"/>
      <c r="K146" s="39"/>
      <c r="L146" s="39"/>
      <c r="M146" s="39"/>
      <c r="N146" s="34"/>
      <c r="O146" s="34"/>
      <c r="P146" s="34"/>
      <c r="Q146" s="34"/>
    </row>
    <row r="147" spans="2:17" ht="15.75" thickBot="1" x14ac:dyDescent="0.3">
      <c r="B147" s="64"/>
      <c r="C147" s="258" t="s">
        <v>84</v>
      </c>
      <c r="D147" s="258"/>
      <c r="E147" s="258"/>
      <c r="F147" s="118"/>
      <c r="G147" s="117">
        <v>180</v>
      </c>
      <c r="H147" s="112">
        <v>44818</v>
      </c>
      <c r="I147" s="113">
        <v>44841</v>
      </c>
      <c r="J147" s="129" t="s">
        <v>54</v>
      </c>
      <c r="K147" s="128" t="s">
        <v>57</v>
      </c>
      <c r="L147" s="55">
        <v>0</v>
      </c>
      <c r="M147" s="55">
        <v>0</v>
      </c>
      <c r="N147" s="259"/>
      <c r="O147" s="260"/>
      <c r="P147" s="260"/>
      <c r="Q147" s="261"/>
    </row>
    <row r="148" spans="2:17" ht="15.75" thickBot="1" x14ac:dyDescent="0.3">
      <c r="B148" s="33"/>
      <c r="C148" s="227" t="s">
        <v>70</v>
      </c>
      <c r="D148" s="227"/>
      <c r="E148" s="227"/>
      <c r="F148" s="48"/>
      <c r="G148" s="92"/>
      <c r="H148" s="78"/>
      <c r="I148" s="78"/>
      <c r="J148" s="129" t="s">
        <v>54</v>
      </c>
      <c r="K148" s="128" t="s">
        <v>57</v>
      </c>
      <c r="L148" s="55">
        <v>0</v>
      </c>
      <c r="M148" s="55">
        <v>0</v>
      </c>
      <c r="N148" s="264"/>
      <c r="O148" s="264"/>
      <c r="P148" s="264"/>
      <c r="Q148" s="265"/>
    </row>
    <row r="149" spans="2:17" ht="15.75" thickBot="1" x14ac:dyDescent="0.3">
      <c r="B149" s="33"/>
      <c r="C149" s="231" t="s">
        <v>86</v>
      </c>
      <c r="D149" s="231"/>
      <c r="E149" s="231"/>
      <c r="F149" s="48"/>
      <c r="G149" s="92"/>
      <c r="H149" s="78"/>
      <c r="I149" s="78"/>
      <c r="J149" s="129"/>
      <c r="K149" s="128"/>
      <c r="L149" s="55"/>
      <c r="M149" s="55"/>
      <c r="N149" s="126"/>
      <c r="O149" s="126"/>
      <c r="P149" s="126"/>
      <c r="Q149" s="127"/>
    </row>
    <row r="150" spans="2:17" ht="17.25" customHeight="1" thickBot="1" x14ac:dyDescent="0.3">
      <c r="B150" s="33"/>
      <c r="C150" s="231" t="s">
        <v>87</v>
      </c>
      <c r="D150" s="231"/>
      <c r="E150" s="231"/>
      <c r="F150" s="48"/>
      <c r="G150" s="92"/>
      <c r="H150" s="78"/>
      <c r="I150" s="78"/>
      <c r="J150" s="129"/>
      <c r="K150" s="128"/>
      <c r="L150" s="55"/>
      <c r="M150" s="55"/>
      <c r="N150" s="126"/>
      <c r="O150" s="126"/>
      <c r="P150" s="126"/>
      <c r="Q150" s="127"/>
    </row>
    <row r="151" spans="2:17" ht="15.75" customHeight="1" thickBot="1" x14ac:dyDescent="0.3">
      <c r="B151" s="35"/>
      <c r="C151" s="227" t="s">
        <v>72</v>
      </c>
      <c r="D151" s="227"/>
      <c r="E151" s="227"/>
      <c r="F151" s="48"/>
      <c r="G151" s="93"/>
      <c r="H151" s="80"/>
      <c r="I151" s="80"/>
      <c r="J151" s="129" t="s">
        <v>54</v>
      </c>
      <c r="K151" s="128" t="s">
        <v>57</v>
      </c>
      <c r="L151" s="55">
        <v>0</v>
      </c>
      <c r="M151" s="55">
        <v>0</v>
      </c>
      <c r="N151" s="88"/>
      <c r="O151" s="88"/>
      <c r="P151" s="88"/>
      <c r="Q151" s="89"/>
    </row>
    <row r="152" spans="2:17" ht="15.75" customHeight="1" thickBot="1" x14ac:dyDescent="0.3">
      <c r="B152" s="35"/>
      <c r="C152" s="231" t="s">
        <v>90</v>
      </c>
      <c r="D152" s="231"/>
      <c r="E152" s="231"/>
      <c r="F152" s="48"/>
      <c r="G152" s="93"/>
      <c r="H152" s="80"/>
      <c r="I152" s="80"/>
      <c r="J152" s="129"/>
      <c r="K152" s="128"/>
      <c r="L152" s="55"/>
      <c r="M152" s="55"/>
      <c r="N152" s="126"/>
      <c r="O152" s="126"/>
      <c r="P152" s="126"/>
      <c r="Q152" s="127"/>
    </row>
    <row r="153" spans="2:17" ht="15.75" customHeight="1" thickBot="1" x14ac:dyDescent="0.3">
      <c r="B153" s="35"/>
      <c r="C153" s="231" t="s">
        <v>89</v>
      </c>
      <c r="D153" s="231"/>
      <c r="E153" s="231"/>
      <c r="F153" s="48"/>
      <c r="G153" s="93"/>
      <c r="H153" s="80"/>
      <c r="I153" s="80"/>
      <c r="J153" s="129"/>
      <c r="K153" s="128"/>
      <c r="L153" s="55"/>
      <c r="M153" s="55"/>
      <c r="N153" s="126"/>
      <c r="O153" s="126"/>
      <c r="P153" s="126"/>
      <c r="Q153" s="127"/>
    </row>
    <row r="154" spans="2:17" ht="15.75" thickBot="1" x14ac:dyDescent="0.3">
      <c r="B154" s="35"/>
      <c r="C154" s="227" t="s">
        <v>71</v>
      </c>
      <c r="D154" s="227"/>
      <c r="E154" s="227"/>
      <c r="F154" s="48"/>
      <c r="G154" s="93"/>
      <c r="H154" s="80"/>
      <c r="I154" s="78"/>
      <c r="J154" s="129" t="s">
        <v>54</v>
      </c>
      <c r="K154" s="128" t="s">
        <v>57</v>
      </c>
      <c r="L154" s="55">
        <v>0</v>
      </c>
      <c r="M154" s="55">
        <v>0</v>
      </c>
      <c r="N154" s="88"/>
      <c r="O154" s="88"/>
      <c r="P154" s="88"/>
      <c r="Q154" s="89"/>
    </row>
    <row r="155" spans="2:17" ht="15.75" thickBot="1" x14ac:dyDescent="0.3">
      <c r="B155" s="35"/>
      <c r="C155" s="267" t="s">
        <v>88</v>
      </c>
      <c r="D155" s="268"/>
      <c r="E155" s="269"/>
      <c r="F155" s="48"/>
      <c r="G155" s="93"/>
      <c r="H155" s="80"/>
      <c r="I155" s="80"/>
      <c r="J155" s="129" t="s">
        <v>54</v>
      </c>
      <c r="K155" s="128" t="s">
        <v>57</v>
      </c>
      <c r="L155" s="55">
        <v>0</v>
      </c>
      <c r="M155" s="55">
        <v>0</v>
      </c>
      <c r="N155" s="126"/>
      <c r="O155" s="126"/>
      <c r="P155" s="126"/>
      <c r="Q155" s="127"/>
    </row>
    <row r="156" spans="2:17" ht="15.75" thickBot="1" x14ac:dyDescent="0.3">
      <c r="B156" s="35"/>
      <c r="C156" s="227" t="s">
        <v>73</v>
      </c>
      <c r="D156" s="227"/>
      <c r="E156" s="227"/>
      <c r="F156" s="48"/>
      <c r="G156" s="93"/>
      <c r="H156" s="80"/>
      <c r="I156" s="80"/>
      <c r="J156" s="129" t="s">
        <v>54</v>
      </c>
      <c r="K156" s="128" t="s">
        <v>57</v>
      </c>
      <c r="L156" s="55">
        <v>0</v>
      </c>
      <c r="M156" s="55">
        <v>0</v>
      </c>
      <c r="N156" s="88"/>
      <c r="O156" s="88"/>
      <c r="P156" s="88"/>
      <c r="Q156" s="89"/>
    </row>
    <row r="157" spans="2:17" ht="15.75" thickBot="1" x14ac:dyDescent="0.3">
      <c r="B157" s="35"/>
      <c r="C157" s="231" t="s">
        <v>32</v>
      </c>
      <c r="D157" s="231"/>
      <c r="E157" s="231"/>
      <c r="F157" s="48"/>
      <c r="G157" s="93"/>
      <c r="H157" s="80"/>
      <c r="I157" s="80"/>
      <c r="J157" s="129" t="s">
        <v>54</v>
      </c>
      <c r="K157" s="128" t="s">
        <v>57</v>
      </c>
      <c r="L157" s="55">
        <v>0</v>
      </c>
      <c r="M157" s="55">
        <v>0</v>
      </c>
      <c r="N157" s="88"/>
      <c r="O157" s="88"/>
      <c r="P157" s="88"/>
      <c r="Q157" s="89"/>
    </row>
    <row r="158" spans="2:17" ht="15.75" thickBot="1" x14ac:dyDescent="0.3">
      <c r="B158" s="35"/>
      <c r="C158" s="231" t="s">
        <v>69</v>
      </c>
      <c r="D158" s="231"/>
      <c r="E158" s="231"/>
      <c r="F158" s="48"/>
      <c r="G158" s="93"/>
      <c r="H158" s="80"/>
      <c r="I158" s="80"/>
      <c r="J158" s="129" t="s">
        <v>54</v>
      </c>
      <c r="K158" s="128" t="s">
        <v>57</v>
      </c>
      <c r="L158" s="55">
        <v>0</v>
      </c>
      <c r="M158" s="55">
        <v>0</v>
      </c>
      <c r="N158" s="88"/>
      <c r="O158" s="88"/>
      <c r="P158" s="88"/>
      <c r="Q158" s="89"/>
    </row>
    <row r="159" spans="2:17" ht="15.75" thickBot="1" x14ac:dyDescent="0.3">
      <c r="B159" s="35"/>
      <c r="C159" s="231" t="s">
        <v>33</v>
      </c>
      <c r="D159" s="231"/>
      <c r="E159" s="231"/>
      <c r="F159" s="48"/>
      <c r="G159" s="93"/>
      <c r="H159" s="80"/>
      <c r="I159" s="80"/>
      <c r="J159" s="129" t="s">
        <v>54</v>
      </c>
      <c r="K159" s="128" t="s">
        <v>57</v>
      </c>
      <c r="L159" s="55">
        <v>0</v>
      </c>
      <c r="M159" s="55">
        <v>0</v>
      </c>
      <c r="N159" s="88"/>
      <c r="O159" s="88"/>
      <c r="P159" s="88"/>
      <c r="Q159" s="89"/>
    </row>
    <row r="160" spans="2:17" ht="15.75" thickBot="1" x14ac:dyDescent="0.3">
      <c r="B160" s="35"/>
      <c r="C160" s="266"/>
      <c r="D160" s="266"/>
      <c r="E160" s="266"/>
      <c r="F160" s="48"/>
      <c r="G160" s="92"/>
      <c r="H160" s="78"/>
      <c r="I160" s="78"/>
      <c r="J160" s="129" t="s">
        <v>54</v>
      </c>
      <c r="K160" s="128" t="s">
        <v>57</v>
      </c>
      <c r="L160" s="55">
        <v>0</v>
      </c>
      <c r="M160" s="55">
        <v>0</v>
      </c>
      <c r="N160" s="88"/>
      <c r="O160" s="88"/>
      <c r="P160" s="88"/>
      <c r="Q160" s="89"/>
    </row>
    <row r="161" spans="2:17" ht="15.75" thickBot="1" x14ac:dyDescent="0.3">
      <c r="B161" s="90"/>
      <c r="C161" s="279"/>
      <c r="D161" s="279"/>
      <c r="E161" s="279"/>
      <c r="F161" s="53"/>
      <c r="G161" s="97"/>
      <c r="H161" s="84"/>
      <c r="I161" s="85"/>
      <c r="J161" s="129" t="s">
        <v>54</v>
      </c>
      <c r="K161" s="128" t="s">
        <v>57</v>
      </c>
      <c r="L161" s="55">
        <v>0</v>
      </c>
      <c r="M161" s="55">
        <v>0</v>
      </c>
      <c r="N161" s="270"/>
      <c r="O161" s="271"/>
      <c r="P161" s="271"/>
      <c r="Q161" s="272"/>
    </row>
    <row r="162" spans="2:17" s="63" customFormat="1" ht="15.75" thickBot="1" x14ac:dyDescent="0.3">
      <c r="B162" s="59"/>
      <c r="C162" s="60"/>
      <c r="D162" s="60"/>
      <c r="E162" s="60"/>
      <c r="F162" s="58"/>
      <c r="G162" s="61"/>
      <c r="H162" s="86"/>
      <c r="I162" s="86"/>
      <c r="J162" s="61"/>
      <c r="K162" s="61"/>
      <c r="L162" s="62">
        <f>AVERAGE(L147:L161)</f>
        <v>0</v>
      </c>
      <c r="M162" s="62">
        <f>AVERAGE(M147:M161)</f>
        <v>0</v>
      </c>
      <c r="N162" s="59"/>
      <c r="O162" s="59"/>
      <c r="P162" s="59"/>
      <c r="Q162" s="59"/>
    </row>
    <row r="163" spans="2:17" ht="15.75" thickBot="1" x14ac:dyDescent="0.3">
      <c r="B163" s="66"/>
      <c r="C163" s="276" t="s">
        <v>85</v>
      </c>
      <c r="D163" s="276"/>
      <c r="E163" s="276"/>
      <c r="F163" s="116"/>
      <c r="G163" s="117">
        <v>141</v>
      </c>
      <c r="H163" s="114">
        <v>44827</v>
      </c>
      <c r="I163" s="115">
        <v>44844</v>
      </c>
      <c r="J163" s="129" t="s">
        <v>54</v>
      </c>
      <c r="K163" s="128" t="s">
        <v>57</v>
      </c>
      <c r="L163" s="51">
        <v>0</v>
      </c>
      <c r="M163" s="73">
        <v>0</v>
      </c>
      <c r="N163" s="259"/>
      <c r="O163" s="260"/>
      <c r="P163" s="260"/>
      <c r="Q163" s="261"/>
    </row>
    <row r="164" spans="2:17" ht="15.75" thickBot="1" x14ac:dyDescent="0.3">
      <c r="B164" s="35"/>
      <c r="C164" s="277" t="s">
        <v>34</v>
      </c>
      <c r="D164" s="277"/>
      <c r="E164" s="277"/>
      <c r="F164" s="47"/>
      <c r="G164" s="93"/>
      <c r="H164" s="80"/>
      <c r="I164" s="80"/>
      <c r="J164" s="129" t="s">
        <v>54</v>
      </c>
      <c r="K164" s="128" t="s">
        <v>57</v>
      </c>
      <c r="L164" s="51">
        <v>0</v>
      </c>
      <c r="M164" s="73">
        <v>0</v>
      </c>
      <c r="N164" s="264"/>
      <c r="O164" s="264"/>
      <c r="P164" s="264"/>
      <c r="Q164" s="265"/>
    </row>
    <row r="165" spans="2:17" ht="15.75" thickBot="1" x14ac:dyDescent="0.3">
      <c r="B165" s="35"/>
      <c r="C165" s="277" t="s">
        <v>35</v>
      </c>
      <c r="D165" s="277"/>
      <c r="E165" s="277"/>
      <c r="F165" s="47"/>
      <c r="G165" s="93"/>
      <c r="H165" s="80"/>
      <c r="I165" s="80"/>
      <c r="J165" s="129" t="s">
        <v>54</v>
      </c>
      <c r="K165" s="128" t="s">
        <v>57</v>
      </c>
      <c r="L165" s="51">
        <v>0</v>
      </c>
      <c r="M165" s="73">
        <v>0</v>
      </c>
      <c r="N165" s="88"/>
      <c r="O165" s="88"/>
      <c r="P165" s="88"/>
      <c r="Q165" s="89"/>
    </row>
    <row r="166" spans="2:17" ht="15.75" thickBot="1" x14ac:dyDescent="0.3">
      <c r="B166" s="35"/>
      <c r="C166" s="277" t="s">
        <v>36</v>
      </c>
      <c r="D166" s="277"/>
      <c r="E166" s="277"/>
      <c r="F166" s="47"/>
      <c r="G166" s="93"/>
      <c r="H166" s="80"/>
      <c r="I166" s="80"/>
      <c r="J166" s="129" t="s">
        <v>54</v>
      </c>
      <c r="K166" s="128" t="s">
        <v>57</v>
      </c>
      <c r="L166" s="51">
        <v>0</v>
      </c>
      <c r="M166" s="73">
        <v>0</v>
      </c>
      <c r="N166" s="88"/>
      <c r="O166" s="88"/>
      <c r="P166" s="88"/>
      <c r="Q166" s="89"/>
    </row>
    <row r="167" spans="2:17" ht="15.75" thickBot="1" x14ac:dyDescent="0.3">
      <c r="B167" s="35"/>
      <c r="C167" s="278" t="s">
        <v>37</v>
      </c>
      <c r="D167" s="278"/>
      <c r="E167" s="278"/>
      <c r="F167" s="111"/>
      <c r="G167" s="92"/>
      <c r="H167" s="78"/>
      <c r="I167" s="78"/>
      <c r="J167" s="129" t="s">
        <v>54</v>
      </c>
      <c r="K167" s="128" t="s">
        <v>57</v>
      </c>
      <c r="L167" s="51">
        <v>0</v>
      </c>
      <c r="M167" s="73">
        <v>0</v>
      </c>
      <c r="N167" s="88"/>
      <c r="O167" s="88"/>
      <c r="P167" s="88"/>
      <c r="Q167" s="89"/>
    </row>
    <row r="168" spans="2:17" ht="15.75" thickBot="1" x14ac:dyDescent="0.3">
      <c r="B168" s="35"/>
      <c r="C168" s="277" t="s">
        <v>38</v>
      </c>
      <c r="D168" s="277"/>
      <c r="E168" s="277"/>
      <c r="F168" s="47"/>
      <c r="G168" s="93"/>
      <c r="H168" s="80"/>
      <c r="I168" s="80"/>
      <c r="J168" s="129" t="s">
        <v>54</v>
      </c>
      <c r="K168" s="128" t="s">
        <v>57</v>
      </c>
      <c r="L168" s="51">
        <v>0</v>
      </c>
      <c r="M168" s="73">
        <v>0</v>
      </c>
      <c r="N168" s="88"/>
      <c r="O168" s="88"/>
      <c r="P168" s="88"/>
      <c r="Q168" s="89"/>
    </row>
    <row r="169" spans="2:17" ht="15.75" thickBot="1" x14ac:dyDescent="0.3">
      <c r="B169" s="35"/>
      <c r="C169" s="277" t="s">
        <v>39</v>
      </c>
      <c r="D169" s="277"/>
      <c r="E169" s="277"/>
      <c r="F169" s="47"/>
      <c r="G169" s="93"/>
      <c r="H169" s="80"/>
      <c r="I169" s="80"/>
      <c r="J169" s="129" t="s">
        <v>54</v>
      </c>
      <c r="K169" s="128" t="s">
        <v>57</v>
      </c>
      <c r="L169" s="51">
        <v>0</v>
      </c>
      <c r="M169" s="73">
        <v>0</v>
      </c>
      <c r="N169" s="88"/>
      <c r="O169" s="88"/>
      <c r="P169" s="88"/>
      <c r="Q169" s="89"/>
    </row>
    <row r="170" spans="2:17" ht="15.75" thickBot="1" x14ac:dyDescent="0.3">
      <c r="B170" s="35"/>
      <c r="C170" s="277" t="s">
        <v>40</v>
      </c>
      <c r="D170" s="277"/>
      <c r="E170" s="277"/>
      <c r="F170" s="47"/>
      <c r="G170" s="93"/>
      <c r="H170" s="80"/>
      <c r="I170" s="80"/>
      <c r="J170" s="129" t="s">
        <v>54</v>
      </c>
      <c r="K170" s="128" t="s">
        <v>57</v>
      </c>
      <c r="L170" s="51">
        <v>0</v>
      </c>
      <c r="M170" s="73">
        <v>0</v>
      </c>
      <c r="N170" s="88"/>
      <c r="O170" s="88"/>
      <c r="P170" s="88"/>
      <c r="Q170" s="89"/>
    </row>
    <row r="171" spans="2:17" ht="15.75" thickBot="1" x14ac:dyDescent="0.3">
      <c r="B171" s="35"/>
      <c r="C171" s="277" t="s">
        <v>41</v>
      </c>
      <c r="D171" s="277"/>
      <c r="E171" s="277"/>
      <c r="F171" s="47"/>
      <c r="G171" s="93"/>
      <c r="H171" s="80"/>
      <c r="I171" s="80"/>
      <c r="J171" s="129" t="s">
        <v>54</v>
      </c>
      <c r="K171" s="128" t="s">
        <v>57</v>
      </c>
      <c r="L171" s="51">
        <v>0</v>
      </c>
      <c r="M171" s="73">
        <v>0</v>
      </c>
      <c r="N171" s="88"/>
      <c r="O171" s="88"/>
      <c r="P171" s="88"/>
      <c r="Q171" s="89"/>
    </row>
    <row r="172" spans="2:17" ht="15.75" thickBot="1" x14ac:dyDescent="0.3">
      <c r="B172" s="35"/>
      <c r="C172" s="277" t="s">
        <v>42</v>
      </c>
      <c r="D172" s="277"/>
      <c r="E172" s="277"/>
      <c r="F172" s="47"/>
      <c r="G172" s="93"/>
      <c r="H172" s="80"/>
      <c r="I172" s="80"/>
      <c r="J172" s="129" t="s">
        <v>54</v>
      </c>
      <c r="K172" s="128" t="s">
        <v>57</v>
      </c>
      <c r="L172" s="51">
        <v>0</v>
      </c>
      <c r="M172" s="73">
        <v>0</v>
      </c>
      <c r="N172" s="88"/>
      <c r="O172" s="88"/>
      <c r="P172" s="88"/>
      <c r="Q172" s="89"/>
    </row>
    <row r="173" spans="2:17" ht="15.75" thickBot="1" x14ac:dyDescent="0.3">
      <c r="B173" s="35"/>
      <c r="C173" s="277" t="s">
        <v>43</v>
      </c>
      <c r="D173" s="277"/>
      <c r="E173" s="277"/>
      <c r="F173" s="47"/>
      <c r="G173" s="93"/>
      <c r="H173" s="80"/>
      <c r="I173" s="80"/>
      <c r="J173" s="129" t="s">
        <v>54</v>
      </c>
      <c r="K173" s="128" t="s">
        <v>57</v>
      </c>
      <c r="L173" s="51">
        <v>0</v>
      </c>
      <c r="M173" s="73">
        <v>0</v>
      </c>
      <c r="N173" s="88"/>
      <c r="O173" s="88"/>
      <c r="P173" s="88"/>
      <c r="Q173" s="89"/>
    </row>
    <row r="174" spans="2:17" ht="15.75" thickBot="1" x14ac:dyDescent="0.3">
      <c r="B174" s="35"/>
      <c r="C174" s="278" t="s">
        <v>44</v>
      </c>
      <c r="D174" s="278"/>
      <c r="E174" s="278"/>
      <c r="F174" s="47"/>
      <c r="G174" s="92"/>
      <c r="H174" s="80"/>
      <c r="I174" s="80"/>
      <c r="J174" s="129" t="s">
        <v>54</v>
      </c>
      <c r="K174" s="128" t="s">
        <v>57</v>
      </c>
      <c r="L174" s="51">
        <v>0</v>
      </c>
      <c r="M174" s="73">
        <v>0</v>
      </c>
      <c r="N174" s="88"/>
      <c r="O174" s="88"/>
      <c r="P174" s="88"/>
      <c r="Q174" s="89"/>
    </row>
    <row r="175" spans="2:17" ht="15.75" thickBot="1" x14ac:dyDescent="0.3">
      <c r="B175" s="35"/>
      <c r="C175" s="277" t="s">
        <v>45</v>
      </c>
      <c r="D175" s="277"/>
      <c r="E175" s="277"/>
      <c r="F175" s="47"/>
      <c r="G175" s="93"/>
      <c r="H175" s="80"/>
      <c r="I175" s="80"/>
      <c r="J175" s="129" t="s">
        <v>54</v>
      </c>
      <c r="K175" s="128" t="s">
        <v>57</v>
      </c>
      <c r="L175" s="51">
        <v>0</v>
      </c>
      <c r="M175" s="73">
        <v>0</v>
      </c>
      <c r="N175" s="88"/>
      <c r="O175" s="88"/>
      <c r="P175" s="88"/>
      <c r="Q175" s="89"/>
    </row>
    <row r="176" spans="2:17" ht="15.75" thickBot="1" x14ac:dyDescent="0.3">
      <c r="B176" s="35"/>
      <c r="C176" s="277" t="s">
        <v>56</v>
      </c>
      <c r="D176" s="277"/>
      <c r="E176" s="277"/>
      <c r="F176" s="47"/>
      <c r="G176" s="93"/>
      <c r="H176" s="80"/>
      <c r="I176" s="80"/>
      <c r="J176" s="129" t="s">
        <v>54</v>
      </c>
      <c r="K176" s="128" t="s">
        <v>57</v>
      </c>
      <c r="L176" s="51">
        <v>0</v>
      </c>
      <c r="M176" s="73">
        <v>0</v>
      </c>
      <c r="N176" s="88"/>
      <c r="O176" s="88"/>
      <c r="P176" s="88"/>
      <c r="Q176" s="89"/>
    </row>
    <row r="177" spans="2:18" ht="15.75" thickBot="1" x14ac:dyDescent="0.3">
      <c r="B177" s="35"/>
      <c r="C177" s="278" t="s">
        <v>46</v>
      </c>
      <c r="D177" s="278"/>
      <c r="E177" s="278"/>
      <c r="F177" s="111"/>
      <c r="G177" s="92"/>
      <c r="H177" s="78"/>
      <c r="I177" s="78"/>
      <c r="J177" s="129" t="s">
        <v>54</v>
      </c>
      <c r="K177" s="128" t="s">
        <v>57</v>
      </c>
      <c r="L177" s="51">
        <v>0</v>
      </c>
      <c r="M177" s="73">
        <v>0</v>
      </c>
      <c r="N177" s="88"/>
      <c r="O177" s="88"/>
      <c r="P177" s="88"/>
      <c r="Q177" s="89"/>
    </row>
    <row r="178" spans="2:18" ht="15.75" thickBot="1" x14ac:dyDescent="0.3">
      <c r="B178" s="35"/>
      <c r="C178" s="277" t="s">
        <v>47</v>
      </c>
      <c r="D178" s="277"/>
      <c r="E178" s="277"/>
      <c r="F178" s="47"/>
      <c r="G178" s="93"/>
      <c r="H178" s="80"/>
      <c r="I178" s="80"/>
      <c r="J178" s="129" t="s">
        <v>54</v>
      </c>
      <c r="K178" s="128" t="s">
        <v>57</v>
      </c>
      <c r="L178" s="51">
        <v>0</v>
      </c>
      <c r="M178" s="73">
        <v>0</v>
      </c>
      <c r="N178" s="88"/>
      <c r="O178" s="88"/>
      <c r="P178" s="88"/>
      <c r="Q178" s="89"/>
    </row>
    <row r="179" spans="2:18" ht="15.75" thickBot="1" x14ac:dyDescent="0.3">
      <c r="B179" s="35"/>
      <c r="C179" s="277" t="s">
        <v>48</v>
      </c>
      <c r="D179" s="277"/>
      <c r="E179" s="277"/>
      <c r="F179" s="47"/>
      <c r="G179" s="93"/>
      <c r="H179" s="80"/>
      <c r="I179" s="80"/>
      <c r="J179" s="129" t="s">
        <v>54</v>
      </c>
      <c r="K179" s="128" t="s">
        <v>57</v>
      </c>
      <c r="L179" s="51">
        <v>0</v>
      </c>
      <c r="M179" s="73">
        <v>0</v>
      </c>
      <c r="N179" s="251"/>
      <c r="O179" s="251"/>
      <c r="P179" s="251"/>
      <c r="Q179" s="252"/>
    </row>
    <row r="180" spans="2:18" ht="15.75" thickBot="1" x14ac:dyDescent="0.3">
      <c r="B180" s="65"/>
      <c r="C180" s="273" t="s">
        <v>49</v>
      </c>
      <c r="D180" s="273"/>
      <c r="E180" s="273"/>
      <c r="F180" s="67"/>
      <c r="G180" s="96"/>
      <c r="H180" s="84"/>
      <c r="I180" s="85"/>
      <c r="J180" s="129" t="s">
        <v>54</v>
      </c>
      <c r="K180" s="128" t="s">
        <v>57</v>
      </c>
      <c r="L180" s="94">
        <v>0</v>
      </c>
      <c r="M180" s="95">
        <v>0</v>
      </c>
      <c r="N180" s="274"/>
      <c r="O180" s="274"/>
      <c r="P180" s="274"/>
      <c r="Q180" s="275"/>
    </row>
    <row r="181" spans="2:18" ht="23.25" customHeight="1" x14ac:dyDescent="0.25">
      <c r="C181" s="63"/>
      <c r="D181" s="63"/>
      <c r="E181" s="63"/>
      <c r="F181" s="63"/>
      <c r="G181" s="63"/>
      <c r="L181" s="17">
        <f>AVERAGE(L163:L180)</f>
        <v>0</v>
      </c>
      <c r="M181" s="17">
        <f>AVERAGE(M163:M180)</f>
        <v>0</v>
      </c>
    </row>
    <row r="182" spans="2:18" ht="24" customHeight="1" x14ac:dyDescent="0.25">
      <c r="C182" s="63"/>
      <c r="D182" s="63"/>
      <c r="E182" s="63"/>
      <c r="F182" s="63"/>
      <c r="G182" s="63"/>
      <c r="L182" s="18">
        <f>AVERAGE(L181,L162,L146,L16)</f>
        <v>0.27777777777777779</v>
      </c>
      <c r="M182" s="18">
        <f>AVERAGE(M181,M162,M146,M16)</f>
        <v>0.27777777777777779</v>
      </c>
    </row>
    <row r="183" spans="2:18" ht="15.75" thickBot="1" x14ac:dyDescent="0.3"/>
    <row r="184" spans="2:18" ht="15.75" thickTop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2:18" x14ac:dyDescent="0.25">
      <c r="L185" s="15">
        <v>1</v>
      </c>
      <c r="M185" s="15">
        <v>1</v>
      </c>
    </row>
    <row r="186" spans="2:18" x14ac:dyDescent="0.25">
      <c r="L186" s="13">
        <v>0.5</v>
      </c>
      <c r="M186" s="14">
        <v>0.75</v>
      </c>
    </row>
    <row r="187" spans="2:18" x14ac:dyDescent="0.25">
      <c r="L187" s="12">
        <v>0</v>
      </c>
      <c r="M187" s="16">
        <v>0.5</v>
      </c>
    </row>
    <row r="188" spans="2:18" x14ac:dyDescent="0.25">
      <c r="L188" s="11"/>
      <c r="M188" s="13">
        <v>0.25</v>
      </c>
    </row>
    <row r="189" spans="2:18" x14ac:dyDescent="0.25">
      <c r="L189" s="11"/>
      <c r="M189" s="12">
        <v>0</v>
      </c>
    </row>
    <row r="207" spans="10:11" ht="15.75" x14ac:dyDescent="0.25">
      <c r="J207" s="10"/>
      <c r="K207" s="27"/>
    </row>
  </sheetData>
  <dataConsolidate/>
  <mergeCells count="80">
    <mergeCell ref="C143:E143"/>
    <mergeCell ref="C144:E144"/>
    <mergeCell ref="C169:E169"/>
    <mergeCell ref="C170:E170"/>
    <mergeCell ref="C171:E171"/>
    <mergeCell ref="C172:E172"/>
    <mergeCell ref="C161:E161"/>
    <mergeCell ref="C165:E165"/>
    <mergeCell ref="C166:E166"/>
    <mergeCell ref="C167:E167"/>
    <mergeCell ref="N161:Q161"/>
    <mergeCell ref="C180:E180"/>
    <mergeCell ref="N180:Q180"/>
    <mergeCell ref="C163:E163"/>
    <mergeCell ref="N163:Q163"/>
    <mergeCell ref="C164:E164"/>
    <mergeCell ref="N164:Q164"/>
    <mergeCell ref="C179:E179"/>
    <mergeCell ref="N179:Q179"/>
    <mergeCell ref="C178:E178"/>
    <mergeCell ref="C173:E173"/>
    <mergeCell ref="C174:E174"/>
    <mergeCell ref="C175:E175"/>
    <mergeCell ref="C176:E176"/>
    <mergeCell ref="C177:E177"/>
    <mergeCell ref="C168:E168"/>
    <mergeCell ref="N148:Q148"/>
    <mergeCell ref="C157:E157"/>
    <mergeCell ref="C160:E160"/>
    <mergeCell ref="C158:E158"/>
    <mergeCell ref="C159:E159"/>
    <mergeCell ref="C152:E152"/>
    <mergeCell ref="C153:E153"/>
    <mergeCell ref="C155:E155"/>
    <mergeCell ref="C154:E154"/>
    <mergeCell ref="C156:E156"/>
    <mergeCell ref="N17:Q17"/>
    <mergeCell ref="C138:E138"/>
    <mergeCell ref="C147:E147"/>
    <mergeCell ref="N147:Q147"/>
    <mergeCell ref="C140:E140"/>
    <mergeCell ref="C137:E137"/>
    <mergeCell ref="C39:E39"/>
    <mergeCell ref="C142:E142"/>
    <mergeCell ref="C145:E145"/>
    <mergeCell ref="C99:E99"/>
    <mergeCell ref="C74:E74"/>
    <mergeCell ref="C141:E141"/>
    <mergeCell ref="C98:E98"/>
    <mergeCell ref="C103:E103"/>
    <mergeCell ref="C94:E94"/>
    <mergeCell ref="C136:E136"/>
    <mergeCell ref="N10:Q10"/>
    <mergeCell ref="N11:Q11"/>
    <mergeCell ref="B9:E9"/>
    <mergeCell ref="C11:E11"/>
    <mergeCell ref="C12:E12"/>
    <mergeCell ref="C10:E10"/>
    <mergeCell ref="O1:Q1"/>
    <mergeCell ref="B6:C6"/>
    <mergeCell ref="C8:E8"/>
    <mergeCell ref="N8:Q8"/>
    <mergeCell ref="H2:M2"/>
    <mergeCell ref="E5:I5"/>
    <mergeCell ref="C102:E102"/>
    <mergeCell ref="C148:E148"/>
    <mergeCell ref="C134:E134"/>
    <mergeCell ref="C151:E151"/>
    <mergeCell ref="C13:E13"/>
    <mergeCell ref="C73:E73"/>
    <mergeCell ref="C149:E149"/>
    <mergeCell ref="C150:E150"/>
    <mergeCell ref="C14:E14"/>
    <mergeCell ref="C15:E15"/>
    <mergeCell ref="C18:E18"/>
    <mergeCell ref="C17:E17"/>
    <mergeCell ref="C16:E16"/>
    <mergeCell ref="C108:E108"/>
    <mergeCell ref="C115:E115"/>
    <mergeCell ref="C132:E132"/>
  </mergeCells>
  <conditionalFormatting sqref="J207 J9 L9 L162:M162 L181:M182 L148:L153 L11:L12 L155:L161 L90:L112 L128:L145 L114:L126 L17:L81">
    <cfRule type="cellIs" dxfId="1817" priority="1784" operator="equal">
      <formula>"No comenzado"</formula>
    </cfRule>
    <cfRule type="cellIs" dxfId="1816" priority="1785" operator="equal">
      <formula>"En progreso"</formula>
    </cfRule>
    <cfRule type="cellIs" dxfId="1815" priority="1786" operator="equal">
      <formula>"Retrasado"</formula>
    </cfRule>
    <cfRule type="cellIs" dxfId="1814" priority="1787" operator="equal">
      <formula>"Completado"</formula>
    </cfRule>
  </conditionalFormatting>
  <conditionalFormatting sqref="L14:L15">
    <cfRule type="cellIs" dxfId="1813" priority="1757" operator="equal">
      <formula>"No comenzado"</formula>
    </cfRule>
    <cfRule type="cellIs" dxfId="1812" priority="1758" operator="equal">
      <formula>"En progreso"</formula>
    </cfRule>
    <cfRule type="cellIs" dxfId="1811" priority="1759" operator="equal">
      <formula>"Retrasado"</formula>
    </cfRule>
    <cfRule type="cellIs" dxfId="1810" priority="1760" operator="equal">
      <formula>"Completado"</formula>
    </cfRule>
  </conditionalFormatting>
  <conditionalFormatting sqref="L16">
    <cfRule type="cellIs" dxfId="1809" priority="1728" operator="equal">
      <formula>"No comenzado"</formula>
    </cfRule>
    <cfRule type="cellIs" dxfId="1808" priority="1729" operator="equal">
      <formula>"En progreso"</formula>
    </cfRule>
    <cfRule type="cellIs" dxfId="1807" priority="1730" operator="equal">
      <formula>"Retrasado"</formula>
    </cfRule>
    <cfRule type="cellIs" dxfId="1806" priority="1731" operator="equal">
      <formula>"Completado"</formula>
    </cfRule>
  </conditionalFormatting>
  <conditionalFormatting sqref="M16">
    <cfRule type="cellIs" dxfId="1805" priority="1720" operator="equal">
      <formula>"No comenzado"</formula>
    </cfRule>
    <cfRule type="cellIs" dxfId="1804" priority="1721" operator="equal">
      <formula>"En progreso"</formula>
    </cfRule>
    <cfRule type="cellIs" dxfId="1803" priority="1722" operator="equal">
      <formula>"Retrasado"</formula>
    </cfRule>
    <cfRule type="cellIs" dxfId="1802" priority="1723" operator="equal">
      <formula>"Completado"</formula>
    </cfRule>
  </conditionalFormatting>
  <conditionalFormatting sqref="L163:L180">
    <cfRule type="cellIs" dxfId="1801" priority="1064" operator="equal">
      <formula>"No comenzado"</formula>
    </cfRule>
    <cfRule type="cellIs" dxfId="1800" priority="1065" operator="equal">
      <formula>"En progreso"</formula>
    </cfRule>
    <cfRule type="cellIs" dxfId="1799" priority="1066" operator="equal">
      <formula>"Retrasado"</formula>
    </cfRule>
    <cfRule type="cellIs" dxfId="1798" priority="1067" operator="equal">
      <formula>"Completado"</formula>
    </cfRule>
  </conditionalFormatting>
  <conditionalFormatting sqref="K14:K15 K10:K12 K151:K161 K102:K103 K107:K108 K130:K131 K133 K90:K93 K115:K124 K18:K81">
    <cfRule type="containsText" dxfId="1797" priority="979" operator="containsText" text="Actividad terminada/ en revisión">
      <formula>NOT(ISERROR(SEARCH("Actividad terminada/ en revisión",K10)))</formula>
    </cfRule>
    <cfRule type="containsText" dxfId="1796" priority="980" operator="containsText" text="Actividad terminada/Validada">
      <formula>NOT(ISERROR(SEARCH("Actividad terminada/Validada",K10)))</formula>
    </cfRule>
    <cfRule type="containsText" dxfId="1795" priority="981" operator="containsText" text="Actividad iniciada">
      <formula>NOT(ISERROR(SEARCH("Actividad iniciada",K10)))</formula>
    </cfRule>
    <cfRule type="containsText" dxfId="1794" priority="982" operator="containsText" text="Actividad en proceso">
      <formula>NOT(ISERROR(SEARCH("Actividad en proceso",K10)))</formula>
    </cfRule>
    <cfRule type="containsText" dxfId="1793" priority="983" operator="containsText" text="Actividad terminada/ en revisión ">
      <formula>NOT(ISERROR(SEARCH("Actividad terminada/ en revisión ",K10)))</formula>
    </cfRule>
  </conditionalFormatting>
  <conditionalFormatting sqref="J14:J15 J10:J12 J148:J161 J107:J108 J102:J103 J98:J99 J130:J131 J133 J140:J142 J145 J90:J94 J115:J124 J20:J81">
    <cfRule type="containsText" dxfId="1792" priority="975" operator="containsText" text="No comenzado">
      <formula>NOT(ISERROR(SEARCH("No comenzado",J10)))</formula>
    </cfRule>
    <cfRule type="containsText" dxfId="1791" priority="976" operator="containsText" text="En progreso">
      <formula>NOT(ISERROR(SEARCH("En progreso",J10)))</formula>
    </cfRule>
    <cfRule type="containsText" dxfId="1790" priority="977" operator="containsText" text="Retrasado">
      <formula>NOT(ISERROR(SEARCH("Retrasado",J10)))</formula>
    </cfRule>
    <cfRule type="containsText" dxfId="1789" priority="978" operator="containsText" text="Completado">
      <formula>NOT(ISERROR(SEARCH("Completado",J10)))</formula>
    </cfRule>
  </conditionalFormatting>
  <conditionalFormatting sqref="L10">
    <cfRule type="cellIs" dxfId="1788" priority="965" operator="equal">
      <formula>"No comenzado"</formula>
    </cfRule>
    <cfRule type="cellIs" dxfId="1787" priority="966" operator="equal">
      <formula>"En progreso"</formula>
    </cfRule>
    <cfRule type="cellIs" dxfId="1786" priority="967" operator="equal">
      <formula>"Retrasado"</formula>
    </cfRule>
    <cfRule type="cellIs" dxfId="1785" priority="968" operator="equal">
      <formula>"Completado"</formula>
    </cfRule>
  </conditionalFormatting>
  <conditionalFormatting sqref="K17">
    <cfRule type="containsText" dxfId="1784" priority="960" operator="containsText" text="Actividad terminada/ en revisión">
      <formula>NOT(ISERROR(SEARCH("Actividad terminada/ en revisión",K17)))</formula>
    </cfRule>
    <cfRule type="containsText" dxfId="1783" priority="961" operator="containsText" text="Actividad terminada/Validada">
      <formula>NOT(ISERROR(SEARCH("Actividad terminada/Validada",K17)))</formula>
    </cfRule>
    <cfRule type="containsText" dxfId="1782" priority="962" operator="containsText" text="Actividad iniciada">
      <formula>NOT(ISERROR(SEARCH("Actividad iniciada",K17)))</formula>
    </cfRule>
    <cfRule type="containsText" dxfId="1781" priority="963" operator="containsText" text="Actividad en proceso">
      <formula>NOT(ISERROR(SEARCH("Actividad en proceso",K17)))</formula>
    </cfRule>
    <cfRule type="containsText" dxfId="1780" priority="964" operator="containsText" text="Actividad terminada/ en revisión ">
      <formula>NOT(ISERROR(SEARCH("Actividad terminada/ en revisión ",K17)))</formula>
    </cfRule>
  </conditionalFormatting>
  <conditionalFormatting sqref="J147">
    <cfRule type="containsText" dxfId="1779" priority="767" operator="containsText" text="No comenzado">
      <formula>NOT(ISERROR(SEARCH("No comenzado",J147)))</formula>
    </cfRule>
    <cfRule type="containsText" dxfId="1778" priority="768" operator="containsText" text="En progreso">
      <formula>NOT(ISERROR(SEARCH("En progreso",J147)))</formula>
    </cfRule>
    <cfRule type="containsText" dxfId="1777" priority="769" operator="containsText" text="Retrasado">
      <formula>NOT(ISERROR(SEARCH("Retrasado",J147)))</formula>
    </cfRule>
    <cfRule type="containsText" dxfId="1776" priority="770" operator="containsText" text="Completado">
      <formula>NOT(ISERROR(SEARCH("Completado",J147)))</formula>
    </cfRule>
  </conditionalFormatting>
  <conditionalFormatting sqref="K147">
    <cfRule type="containsText" dxfId="1775" priority="771" operator="containsText" text="Actividad terminada/ en revisión">
      <formula>NOT(ISERROR(SEARCH("Actividad terminada/ en revisión",K147)))</formula>
    </cfRule>
    <cfRule type="containsText" dxfId="1774" priority="772" operator="containsText" text="Actividad terminada/Validada">
      <formula>NOT(ISERROR(SEARCH("Actividad terminada/Validada",K147)))</formula>
    </cfRule>
    <cfRule type="containsText" dxfId="1773" priority="773" operator="containsText" text="Actividad iniciada">
      <formula>NOT(ISERROR(SEARCH("Actividad iniciada",K147)))</formula>
    </cfRule>
    <cfRule type="containsText" dxfId="1772" priority="774" operator="containsText" text="Actividad en proceso">
      <formula>NOT(ISERROR(SEARCH("Actividad en proceso",K147)))</formula>
    </cfRule>
    <cfRule type="containsText" dxfId="1771" priority="775" operator="containsText" text="Actividad terminada/ en revisión ">
      <formula>NOT(ISERROR(SEARCH("Actividad terminada/ en revisión ",K147)))</formula>
    </cfRule>
  </conditionalFormatting>
  <conditionalFormatting sqref="K148:K150">
    <cfRule type="containsText" dxfId="1770" priority="762" operator="containsText" text="Actividad terminada/ en revisión">
      <formula>NOT(ISERROR(SEARCH("Actividad terminada/ en revisión",K148)))</formula>
    </cfRule>
    <cfRule type="containsText" dxfId="1769" priority="763" operator="containsText" text="Actividad terminada/Validada">
      <formula>NOT(ISERROR(SEARCH("Actividad terminada/Validada",K148)))</formula>
    </cfRule>
    <cfRule type="containsText" dxfId="1768" priority="764" operator="containsText" text="Actividad iniciada">
      <formula>NOT(ISERROR(SEARCH("Actividad iniciada",K148)))</formula>
    </cfRule>
    <cfRule type="containsText" dxfId="1767" priority="765" operator="containsText" text="Actividad en proceso">
      <formula>NOT(ISERROR(SEARCH("Actividad en proceso",K148)))</formula>
    </cfRule>
    <cfRule type="containsText" dxfId="1766" priority="766" operator="containsText" text="Actividad terminada/ en revisión ">
      <formula>NOT(ISERROR(SEARCH("Actividad terminada/ en revisión ",K148)))</formula>
    </cfRule>
  </conditionalFormatting>
  <conditionalFormatting sqref="J17:J19">
    <cfRule type="containsText" dxfId="1765" priority="520" operator="containsText" text="No comenzado">
      <formula>NOT(ISERROR(SEARCH("No comenzado",J17)))</formula>
    </cfRule>
    <cfRule type="containsText" dxfId="1764" priority="521" operator="containsText" text="En progreso">
      <formula>NOT(ISERROR(SEARCH("En progreso",J17)))</formula>
    </cfRule>
    <cfRule type="containsText" dxfId="1763" priority="522" operator="containsText" text="Retrasado">
      <formula>NOT(ISERROR(SEARCH("Retrasado",J17)))</formula>
    </cfRule>
    <cfRule type="containsText" dxfId="1762" priority="523" operator="containsText" text="Completado">
      <formula>NOT(ISERROR(SEARCH("Completado",J17)))</formula>
    </cfRule>
  </conditionalFormatting>
  <conditionalFormatting sqref="J163:J180">
    <cfRule type="containsText" dxfId="1761" priority="498" operator="containsText" text="No comenzado">
      <formula>NOT(ISERROR(SEARCH("No comenzado",J163)))</formula>
    </cfRule>
    <cfRule type="containsText" dxfId="1760" priority="499" operator="containsText" text="En progreso">
      <formula>NOT(ISERROR(SEARCH("En progreso",J163)))</formula>
    </cfRule>
    <cfRule type="containsText" dxfId="1759" priority="500" operator="containsText" text="Retrasado">
      <formula>NOT(ISERROR(SEARCH("Retrasado",J163)))</formula>
    </cfRule>
    <cfRule type="containsText" dxfId="1758" priority="501" operator="containsText" text="Completado">
      <formula>NOT(ISERROR(SEARCH("Completado",J163)))</formula>
    </cfRule>
  </conditionalFormatting>
  <conditionalFormatting sqref="K163:K180">
    <cfRule type="containsText" dxfId="1757" priority="493" operator="containsText" text="Actividad terminada/ en revisión">
      <formula>NOT(ISERROR(SEARCH("Actividad terminada/ en revisión",K163)))</formula>
    </cfRule>
    <cfRule type="containsText" dxfId="1756" priority="494" operator="containsText" text="Actividad terminada/Validada">
      <formula>NOT(ISERROR(SEARCH("Actividad terminada/Validada",K163)))</formula>
    </cfRule>
    <cfRule type="containsText" dxfId="1755" priority="495" operator="containsText" text="Actividad iniciada">
      <formula>NOT(ISERROR(SEARCH("Actividad iniciada",K163)))</formula>
    </cfRule>
    <cfRule type="containsText" dxfId="1754" priority="496" operator="containsText" text="Actividad en proceso">
      <formula>NOT(ISERROR(SEARCH("Actividad en proceso",K163)))</formula>
    </cfRule>
    <cfRule type="containsText" dxfId="1753" priority="497" operator="containsText" text="Actividad terminada/ en revisión ">
      <formula>NOT(ISERROR(SEARCH("Actividad terminada/ en revisión ",K163)))</formula>
    </cfRule>
  </conditionalFormatting>
  <conditionalFormatting sqref="L154">
    <cfRule type="cellIs" dxfId="1752" priority="481" operator="equal">
      <formula>"No comenzado"</formula>
    </cfRule>
    <cfRule type="cellIs" dxfId="1751" priority="482" operator="equal">
      <formula>"En progreso"</formula>
    </cfRule>
    <cfRule type="cellIs" dxfId="1750" priority="483" operator="equal">
      <formula>"Retrasado"</formula>
    </cfRule>
    <cfRule type="cellIs" dxfId="1749" priority="484" operator="equal">
      <formula>"Completado"</formula>
    </cfRule>
  </conditionalFormatting>
  <conditionalFormatting sqref="L13">
    <cfRule type="cellIs" dxfId="1748" priority="477" operator="equal">
      <formula>"No comenzado"</formula>
    </cfRule>
    <cfRule type="cellIs" dxfId="1747" priority="478" operator="equal">
      <formula>"En progreso"</formula>
    </cfRule>
    <cfRule type="cellIs" dxfId="1746" priority="479" operator="equal">
      <formula>"Retrasado"</formula>
    </cfRule>
    <cfRule type="cellIs" dxfId="1745" priority="480" operator="equal">
      <formula>"Completado"</formula>
    </cfRule>
  </conditionalFormatting>
  <conditionalFormatting sqref="K13">
    <cfRule type="containsText" dxfId="1744" priority="472" operator="containsText" text="Actividad terminada/ en revisión">
      <formula>NOT(ISERROR(SEARCH("Actividad terminada/ en revisión",K13)))</formula>
    </cfRule>
    <cfRule type="containsText" dxfId="1743" priority="473" operator="containsText" text="Actividad terminada/Validada">
      <formula>NOT(ISERROR(SEARCH("Actividad terminada/Validada",K13)))</formula>
    </cfRule>
    <cfRule type="containsText" dxfId="1742" priority="474" operator="containsText" text="Actividad iniciada">
      <formula>NOT(ISERROR(SEARCH("Actividad iniciada",K13)))</formula>
    </cfRule>
    <cfRule type="containsText" dxfId="1741" priority="475" operator="containsText" text="Actividad en proceso">
      <formula>NOT(ISERROR(SEARCH("Actividad en proceso",K13)))</formula>
    </cfRule>
    <cfRule type="containsText" dxfId="1740" priority="476" operator="containsText" text="Actividad terminada/ en revisión ">
      <formula>NOT(ISERROR(SEARCH("Actividad terminada/ en revisión ",K13)))</formula>
    </cfRule>
  </conditionalFormatting>
  <conditionalFormatting sqref="J13">
    <cfRule type="containsText" dxfId="1739" priority="468" operator="containsText" text="No comenzado">
      <formula>NOT(ISERROR(SEARCH("No comenzado",J13)))</formula>
    </cfRule>
    <cfRule type="containsText" dxfId="1738" priority="469" operator="containsText" text="En progreso">
      <formula>NOT(ISERROR(SEARCH("En progreso",J13)))</formula>
    </cfRule>
    <cfRule type="containsText" dxfId="1737" priority="470" operator="containsText" text="Retrasado">
      <formula>NOT(ISERROR(SEARCH("Retrasado",J13)))</formula>
    </cfRule>
    <cfRule type="containsText" dxfId="1736" priority="471" operator="containsText" text="Completado">
      <formula>NOT(ISERROR(SEARCH("Completado",J13)))</formula>
    </cfRule>
  </conditionalFormatting>
  <conditionalFormatting sqref="J134:J135 J139">
    <cfRule type="containsText" dxfId="1735" priority="446" operator="containsText" text="No comenzado">
      <formula>NOT(ISERROR(SEARCH("No comenzado",J134)))</formula>
    </cfRule>
    <cfRule type="containsText" dxfId="1734" priority="447" operator="containsText" text="En progreso">
      <formula>NOT(ISERROR(SEARCH("En progreso",J134)))</formula>
    </cfRule>
    <cfRule type="containsText" dxfId="1733" priority="448" operator="containsText" text="Retrasado">
      <formula>NOT(ISERROR(SEARCH("Retrasado",J134)))</formula>
    </cfRule>
    <cfRule type="containsText" dxfId="1732" priority="449" operator="containsText" text="Completado">
      <formula>NOT(ISERROR(SEARCH("Completado",J134)))</formula>
    </cfRule>
  </conditionalFormatting>
  <conditionalFormatting sqref="J136">
    <cfRule type="containsText" dxfId="1731" priority="433" operator="containsText" text="No comenzado">
      <formula>NOT(ISERROR(SEARCH("No comenzado",J136)))</formula>
    </cfRule>
    <cfRule type="containsText" dxfId="1730" priority="434" operator="containsText" text="En progreso">
      <formula>NOT(ISERROR(SEARCH("En progreso",J136)))</formula>
    </cfRule>
    <cfRule type="containsText" dxfId="1729" priority="435" operator="containsText" text="Retrasado">
      <formula>NOT(ISERROR(SEARCH("Retrasado",J136)))</formula>
    </cfRule>
    <cfRule type="containsText" dxfId="1728" priority="436" operator="containsText" text="Completado">
      <formula>NOT(ISERROR(SEARCH("Completado",J136)))</formula>
    </cfRule>
  </conditionalFormatting>
  <conditionalFormatting sqref="J137:J138">
    <cfRule type="containsText" dxfId="1727" priority="420" operator="containsText" text="No comenzado">
      <formula>NOT(ISERROR(SEARCH("No comenzado",J137)))</formula>
    </cfRule>
    <cfRule type="containsText" dxfId="1726" priority="421" operator="containsText" text="En progreso">
      <formula>NOT(ISERROR(SEARCH("En progreso",J137)))</formula>
    </cfRule>
    <cfRule type="containsText" dxfId="1725" priority="422" operator="containsText" text="Retrasado">
      <formula>NOT(ISERROR(SEARCH("Retrasado",J137)))</formula>
    </cfRule>
    <cfRule type="containsText" dxfId="1724" priority="423" operator="containsText" text="Completado">
      <formula>NOT(ISERROR(SEARCH("Completado",J137)))</formula>
    </cfRule>
  </conditionalFormatting>
  <conditionalFormatting sqref="K106">
    <cfRule type="containsText" dxfId="1723" priority="394" operator="containsText" text="Actividad terminada/ en revisión">
      <formula>NOT(ISERROR(SEARCH("Actividad terminada/ en revisión",K106)))</formula>
    </cfRule>
    <cfRule type="containsText" dxfId="1722" priority="395" operator="containsText" text="Actividad terminada/Validada">
      <formula>NOT(ISERROR(SEARCH("Actividad terminada/Validada",K106)))</formula>
    </cfRule>
    <cfRule type="containsText" dxfId="1721" priority="396" operator="containsText" text="Actividad iniciada">
      <formula>NOT(ISERROR(SEARCH("Actividad iniciada",K106)))</formula>
    </cfRule>
    <cfRule type="containsText" dxfId="1720" priority="397" operator="containsText" text="Actividad en proceso">
      <formula>NOT(ISERROR(SEARCH("Actividad en proceso",K106)))</formula>
    </cfRule>
    <cfRule type="containsText" dxfId="1719" priority="398" operator="containsText" text="Actividad terminada/ en revisión ">
      <formula>NOT(ISERROR(SEARCH("Actividad terminada/ en revisión ",K106)))</formula>
    </cfRule>
  </conditionalFormatting>
  <conditionalFormatting sqref="J106">
    <cfRule type="containsText" dxfId="1718" priority="390" operator="containsText" text="No comenzado">
      <formula>NOT(ISERROR(SEARCH("No comenzado",J106)))</formula>
    </cfRule>
    <cfRule type="containsText" dxfId="1717" priority="391" operator="containsText" text="En progreso">
      <formula>NOT(ISERROR(SEARCH("En progreso",J106)))</formula>
    </cfRule>
    <cfRule type="containsText" dxfId="1716" priority="392" operator="containsText" text="Retrasado">
      <formula>NOT(ISERROR(SEARCH("Retrasado",J106)))</formula>
    </cfRule>
    <cfRule type="containsText" dxfId="1715" priority="393" operator="containsText" text="Completado">
      <formula>NOT(ISERROR(SEARCH("Completado",J106)))</formula>
    </cfRule>
  </conditionalFormatting>
  <conditionalFormatting sqref="K97">
    <cfRule type="containsText" dxfId="1714" priority="368" operator="containsText" text="Actividad terminada/ en revisión">
      <formula>NOT(ISERROR(SEARCH("Actividad terminada/ en revisión",K97)))</formula>
    </cfRule>
    <cfRule type="containsText" dxfId="1713" priority="369" operator="containsText" text="Actividad terminada/Validada">
      <formula>NOT(ISERROR(SEARCH("Actividad terminada/Validada",K97)))</formula>
    </cfRule>
    <cfRule type="containsText" dxfId="1712" priority="370" operator="containsText" text="Actividad iniciada">
      <formula>NOT(ISERROR(SEARCH("Actividad iniciada",K97)))</formula>
    </cfRule>
    <cfRule type="containsText" dxfId="1711" priority="371" operator="containsText" text="Actividad en proceso">
      <formula>NOT(ISERROR(SEARCH("Actividad en proceso",K97)))</formula>
    </cfRule>
    <cfRule type="containsText" dxfId="1710" priority="372" operator="containsText" text="Actividad terminada/ en revisión ">
      <formula>NOT(ISERROR(SEARCH("Actividad terminada/ en revisión ",K97)))</formula>
    </cfRule>
  </conditionalFormatting>
  <conditionalFormatting sqref="J97">
    <cfRule type="containsText" dxfId="1709" priority="364" operator="containsText" text="No comenzado">
      <formula>NOT(ISERROR(SEARCH("No comenzado",J97)))</formula>
    </cfRule>
    <cfRule type="containsText" dxfId="1708" priority="365" operator="containsText" text="En progreso">
      <formula>NOT(ISERROR(SEARCH("En progreso",J97)))</formula>
    </cfRule>
    <cfRule type="containsText" dxfId="1707" priority="366" operator="containsText" text="Retrasado">
      <formula>NOT(ISERROR(SEARCH("Retrasado",J97)))</formula>
    </cfRule>
    <cfRule type="containsText" dxfId="1706" priority="367" operator="containsText" text="Completado">
      <formula>NOT(ISERROR(SEARCH("Completado",J97)))</formula>
    </cfRule>
  </conditionalFormatting>
  <conditionalFormatting sqref="K125">
    <cfRule type="containsText" dxfId="1705" priority="355" operator="containsText" text="Actividad terminada/ en revisión">
      <formula>NOT(ISERROR(SEARCH("Actividad terminada/ en revisión",K125)))</formula>
    </cfRule>
    <cfRule type="containsText" dxfId="1704" priority="356" operator="containsText" text="Actividad terminada/Validada">
      <formula>NOT(ISERROR(SEARCH("Actividad terminada/Validada",K125)))</formula>
    </cfRule>
    <cfRule type="containsText" dxfId="1703" priority="357" operator="containsText" text="Actividad iniciada">
      <formula>NOT(ISERROR(SEARCH("Actividad iniciada",K125)))</formula>
    </cfRule>
    <cfRule type="containsText" dxfId="1702" priority="358" operator="containsText" text="Actividad en proceso">
      <formula>NOT(ISERROR(SEARCH("Actividad en proceso",K125)))</formula>
    </cfRule>
    <cfRule type="containsText" dxfId="1701" priority="359" operator="containsText" text="Actividad terminada/ en revisión ">
      <formula>NOT(ISERROR(SEARCH("Actividad terminada/ en revisión ",K125)))</formula>
    </cfRule>
  </conditionalFormatting>
  <conditionalFormatting sqref="J125">
    <cfRule type="containsText" dxfId="1700" priority="351" operator="containsText" text="No comenzado">
      <formula>NOT(ISERROR(SEARCH("No comenzado",J125)))</formula>
    </cfRule>
    <cfRule type="containsText" dxfId="1699" priority="352" operator="containsText" text="En progreso">
      <formula>NOT(ISERROR(SEARCH("En progreso",J125)))</formula>
    </cfRule>
    <cfRule type="containsText" dxfId="1698" priority="353" operator="containsText" text="Retrasado">
      <formula>NOT(ISERROR(SEARCH("Retrasado",J125)))</formula>
    </cfRule>
    <cfRule type="containsText" dxfId="1697" priority="354" operator="containsText" text="Completado">
      <formula>NOT(ISERROR(SEARCH("Completado",J125)))</formula>
    </cfRule>
  </conditionalFormatting>
  <conditionalFormatting sqref="K109">
    <cfRule type="containsText" dxfId="1696" priority="338" operator="containsText" text="Actividad terminada/ en revisión">
      <formula>NOT(ISERROR(SEARCH("Actividad terminada/ en revisión",K109)))</formula>
    </cfRule>
    <cfRule type="containsText" dxfId="1695" priority="339" operator="containsText" text="Actividad terminada/Validada">
      <formula>NOT(ISERROR(SEARCH("Actividad terminada/Validada",K109)))</formula>
    </cfRule>
    <cfRule type="containsText" dxfId="1694" priority="340" operator="containsText" text="Actividad iniciada">
      <formula>NOT(ISERROR(SEARCH("Actividad iniciada",K109)))</formula>
    </cfRule>
    <cfRule type="containsText" dxfId="1693" priority="341" operator="containsText" text="Actividad en proceso">
      <formula>NOT(ISERROR(SEARCH("Actividad en proceso",K109)))</formula>
    </cfRule>
    <cfRule type="containsText" dxfId="1692" priority="342" operator="containsText" text="Actividad terminada/ en revisión ">
      <formula>NOT(ISERROR(SEARCH("Actividad terminada/ en revisión ",K109)))</formula>
    </cfRule>
  </conditionalFormatting>
  <conditionalFormatting sqref="J109">
    <cfRule type="containsText" dxfId="1691" priority="334" operator="containsText" text="No comenzado">
      <formula>NOT(ISERROR(SEARCH("No comenzado",J109)))</formula>
    </cfRule>
    <cfRule type="containsText" dxfId="1690" priority="335" operator="containsText" text="En progreso">
      <formula>NOT(ISERROR(SEARCH("En progreso",J109)))</formula>
    </cfRule>
    <cfRule type="containsText" dxfId="1689" priority="336" operator="containsText" text="Retrasado">
      <formula>NOT(ISERROR(SEARCH("Retrasado",J109)))</formula>
    </cfRule>
    <cfRule type="containsText" dxfId="1688" priority="337" operator="containsText" text="Completado">
      <formula>NOT(ISERROR(SEARCH("Completado",J109)))</formula>
    </cfRule>
  </conditionalFormatting>
  <conditionalFormatting sqref="K110">
    <cfRule type="containsText" dxfId="1687" priority="325" operator="containsText" text="Actividad terminada/ en revisión">
      <formula>NOT(ISERROR(SEARCH("Actividad terminada/ en revisión",K110)))</formula>
    </cfRule>
    <cfRule type="containsText" dxfId="1686" priority="326" operator="containsText" text="Actividad terminada/Validada">
      <formula>NOT(ISERROR(SEARCH("Actividad terminada/Validada",K110)))</formula>
    </cfRule>
    <cfRule type="containsText" dxfId="1685" priority="327" operator="containsText" text="Actividad iniciada">
      <formula>NOT(ISERROR(SEARCH("Actividad iniciada",K110)))</formula>
    </cfRule>
    <cfRule type="containsText" dxfId="1684" priority="328" operator="containsText" text="Actividad en proceso">
      <formula>NOT(ISERROR(SEARCH("Actividad en proceso",K110)))</formula>
    </cfRule>
    <cfRule type="containsText" dxfId="1683" priority="329" operator="containsText" text="Actividad terminada/ en revisión ">
      <formula>NOT(ISERROR(SEARCH("Actividad terminada/ en revisión ",K110)))</formula>
    </cfRule>
  </conditionalFormatting>
  <conditionalFormatting sqref="J110">
    <cfRule type="containsText" dxfId="1682" priority="321" operator="containsText" text="No comenzado">
      <formula>NOT(ISERROR(SEARCH("No comenzado",J110)))</formula>
    </cfRule>
    <cfRule type="containsText" dxfId="1681" priority="322" operator="containsText" text="En progreso">
      <formula>NOT(ISERROR(SEARCH("En progreso",J110)))</formula>
    </cfRule>
    <cfRule type="containsText" dxfId="1680" priority="323" operator="containsText" text="Retrasado">
      <formula>NOT(ISERROR(SEARCH("Retrasado",J110)))</formula>
    </cfRule>
    <cfRule type="containsText" dxfId="1679" priority="324" operator="containsText" text="Completado">
      <formula>NOT(ISERROR(SEARCH("Completado",J110)))</formula>
    </cfRule>
  </conditionalFormatting>
  <conditionalFormatting sqref="K111">
    <cfRule type="containsText" dxfId="1678" priority="312" operator="containsText" text="Actividad terminada/ en revisión">
      <formula>NOT(ISERROR(SEARCH("Actividad terminada/ en revisión",K111)))</formula>
    </cfRule>
    <cfRule type="containsText" dxfId="1677" priority="313" operator="containsText" text="Actividad terminada/Validada">
      <formula>NOT(ISERROR(SEARCH("Actividad terminada/Validada",K111)))</formula>
    </cfRule>
    <cfRule type="containsText" dxfId="1676" priority="314" operator="containsText" text="Actividad iniciada">
      <formula>NOT(ISERROR(SEARCH("Actividad iniciada",K111)))</formula>
    </cfRule>
    <cfRule type="containsText" dxfId="1675" priority="315" operator="containsText" text="Actividad en proceso">
      <formula>NOT(ISERROR(SEARCH("Actividad en proceso",K111)))</formula>
    </cfRule>
    <cfRule type="containsText" dxfId="1674" priority="316" operator="containsText" text="Actividad terminada/ en revisión ">
      <formula>NOT(ISERROR(SEARCH("Actividad terminada/ en revisión ",K111)))</formula>
    </cfRule>
  </conditionalFormatting>
  <conditionalFormatting sqref="J111">
    <cfRule type="containsText" dxfId="1673" priority="308" operator="containsText" text="No comenzado">
      <formula>NOT(ISERROR(SEARCH("No comenzado",J111)))</formula>
    </cfRule>
    <cfRule type="containsText" dxfId="1672" priority="309" operator="containsText" text="En progreso">
      <formula>NOT(ISERROR(SEARCH("En progreso",J111)))</formula>
    </cfRule>
    <cfRule type="containsText" dxfId="1671" priority="310" operator="containsText" text="Retrasado">
      <formula>NOT(ISERROR(SEARCH("Retrasado",J111)))</formula>
    </cfRule>
    <cfRule type="containsText" dxfId="1670" priority="311" operator="containsText" text="Completado">
      <formula>NOT(ISERROR(SEARCH("Completado",J111)))</formula>
    </cfRule>
  </conditionalFormatting>
  <conditionalFormatting sqref="K112 K114">
    <cfRule type="containsText" dxfId="1669" priority="299" operator="containsText" text="Actividad terminada/ en revisión">
      <formula>NOT(ISERROR(SEARCH("Actividad terminada/ en revisión",K112)))</formula>
    </cfRule>
    <cfRule type="containsText" dxfId="1668" priority="300" operator="containsText" text="Actividad terminada/Validada">
      <formula>NOT(ISERROR(SEARCH("Actividad terminada/Validada",K112)))</formula>
    </cfRule>
    <cfRule type="containsText" dxfId="1667" priority="301" operator="containsText" text="Actividad iniciada">
      <formula>NOT(ISERROR(SEARCH("Actividad iniciada",K112)))</formula>
    </cfRule>
    <cfRule type="containsText" dxfId="1666" priority="302" operator="containsText" text="Actividad en proceso">
      <formula>NOT(ISERROR(SEARCH("Actividad en proceso",K112)))</formula>
    </cfRule>
    <cfRule type="containsText" dxfId="1665" priority="303" operator="containsText" text="Actividad terminada/ en revisión ">
      <formula>NOT(ISERROR(SEARCH("Actividad terminada/ en revisión ",K112)))</formula>
    </cfRule>
  </conditionalFormatting>
  <conditionalFormatting sqref="J112 J114 J128:J129">
    <cfRule type="containsText" dxfId="1664" priority="295" operator="containsText" text="No comenzado">
      <formula>NOT(ISERROR(SEARCH("No comenzado",J112)))</formula>
    </cfRule>
    <cfRule type="containsText" dxfId="1663" priority="296" operator="containsText" text="En progreso">
      <formula>NOT(ISERROR(SEARCH("En progreso",J112)))</formula>
    </cfRule>
    <cfRule type="containsText" dxfId="1662" priority="297" operator="containsText" text="Retrasado">
      <formula>NOT(ISERROR(SEARCH("Retrasado",J112)))</formula>
    </cfRule>
    <cfRule type="containsText" dxfId="1661" priority="298" operator="containsText" text="Completado">
      <formula>NOT(ISERROR(SEARCH("Completado",J112)))</formula>
    </cfRule>
  </conditionalFormatting>
  <conditionalFormatting sqref="K126">
    <cfRule type="containsText" dxfId="1660" priority="241" operator="containsText" text="Actividad terminada/ en revisión">
      <formula>NOT(ISERROR(SEARCH("Actividad terminada/ en revisión",K126)))</formula>
    </cfRule>
    <cfRule type="containsText" dxfId="1659" priority="242" operator="containsText" text="Actividad terminada/Validada">
      <formula>NOT(ISERROR(SEARCH("Actividad terminada/Validada",K126)))</formula>
    </cfRule>
    <cfRule type="containsText" dxfId="1658" priority="243" operator="containsText" text="Actividad iniciada">
      <formula>NOT(ISERROR(SEARCH("Actividad iniciada",K126)))</formula>
    </cfRule>
    <cfRule type="containsText" dxfId="1657" priority="244" operator="containsText" text="Actividad en proceso">
      <formula>NOT(ISERROR(SEARCH("Actividad en proceso",K126)))</formula>
    </cfRule>
    <cfRule type="containsText" dxfId="1656" priority="245" operator="containsText" text="Actividad terminada/ en revisión ">
      <formula>NOT(ISERROR(SEARCH("Actividad terminada/ en revisión ",K126)))</formula>
    </cfRule>
  </conditionalFormatting>
  <conditionalFormatting sqref="J132">
    <cfRule type="containsText" dxfId="1655" priority="286" operator="containsText" text="No comenzado">
      <formula>NOT(ISERROR(SEARCH("No comenzado",J132)))</formula>
    </cfRule>
    <cfRule type="containsText" dxfId="1654" priority="287" operator="containsText" text="En progreso">
      <formula>NOT(ISERROR(SEARCH("En progreso",J132)))</formula>
    </cfRule>
    <cfRule type="containsText" dxfId="1653" priority="288" operator="containsText" text="Retrasado">
      <formula>NOT(ISERROR(SEARCH("Retrasado",J132)))</formula>
    </cfRule>
    <cfRule type="containsText" dxfId="1652" priority="289" operator="containsText" text="Completado">
      <formula>NOT(ISERROR(SEARCH("Completado",J132)))</formula>
    </cfRule>
  </conditionalFormatting>
  <conditionalFormatting sqref="K132">
    <cfRule type="containsText" dxfId="1651" priority="277" operator="containsText" text="Actividad terminada/ en revisión">
      <formula>NOT(ISERROR(SEARCH("Actividad terminada/ en revisión",K132)))</formula>
    </cfRule>
    <cfRule type="containsText" dxfId="1650" priority="278" operator="containsText" text="Actividad terminada/Validada">
      <formula>NOT(ISERROR(SEARCH("Actividad terminada/Validada",K132)))</formula>
    </cfRule>
    <cfRule type="containsText" dxfId="1649" priority="279" operator="containsText" text="Actividad iniciada">
      <formula>NOT(ISERROR(SEARCH("Actividad iniciada",K132)))</formula>
    </cfRule>
    <cfRule type="containsText" dxfId="1648" priority="280" operator="containsText" text="Actividad en proceso">
      <formula>NOT(ISERROR(SEARCH("Actividad en proceso",K132)))</formula>
    </cfRule>
    <cfRule type="containsText" dxfId="1647" priority="281" operator="containsText" text="Actividad terminada/ en revisión ">
      <formula>NOT(ISERROR(SEARCH("Actividad terminada/ en revisión ",K132)))</formula>
    </cfRule>
  </conditionalFormatting>
  <conditionalFormatting sqref="K136:K138 K145 K141:K142">
    <cfRule type="containsText" dxfId="1646" priority="272" operator="containsText" text="Actividad terminada/ en revisión">
      <formula>NOT(ISERROR(SEARCH("Actividad terminada/ en revisión",K136)))</formula>
    </cfRule>
    <cfRule type="containsText" dxfId="1645" priority="273" operator="containsText" text="Actividad terminada/Validada">
      <formula>NOT(ISERROR(SEARCH("Actividad terminada/Validada",K136)))</formula>
    </cfRule>
    <cfRule type="containsText" dxfId="1644" priority="274" operator="containsText" text="Actividad iniciada">
      <formula>NOT(ISERROR(SEARCH("Actividad iniciada",K136)))</formula>
    </cfRule>
    <cfRule type="containsText" dxfId="1643" priority="275" operator="containsText" text="Actividad en proceso">
      <formula>NOT(ISERROR(SEARCH("Actividad en proceso",K136)))</formula>
    </cfRule>
    <cfRule type="containsText" dxfId="1642" priority="276" operator="containsText" text="Actividad terminada/ en revisión ">
      <formula>NOT(ISERROR(SEARCH("Actividad terminada/ en revisión ",K136)))</formula>
    </cfRule>
  </conditionalFormatting>
  <conditionalFormatting sqref="J143">
    <cfRule type="containsText" dxfId="1641" priority="268" operator="containsText" text="No comenzado">
      <formula>NOT(ISERROR(SEARCH("No comenzado",J143)))</formula>
    </cfRule>
    <cfRule type="containsText" dxfId="1640" priority="269" operator="containsText" text="En progreso">
      <formula>NOT(ISERROR(SEARCH("En progreso",J143)))</formula>
    </cfRule>
    <cfRule type="containsText" dxfId="1639" priority="270" operator="containsText" text="Retrasado">
      <formula>NOT(ISERROR(SEARCH("Retrasado",J143)))</formula>
    </cfRule>
    <cfRule type="containsText" dxfId="1638" priority="271" operator="containsText" text="Completado">
      <formula>NOT(ISERROR(SEARCH("Completado",J143)))</formula>
    </cfRule>
  </conditionalFormatting>
  <conditionalFormatting sqref="K143">
    <cfRule type="containsText" dxfId="1637" priority="259" operator="containsText" text="Actividad terminada/ en revisión">
      <formula>NOT(ISERROR(SEARCH("Actividad terminada/ en revisión",K143)))</formula>
    </cfRule>
    <cfRule type="containsText" dxfId="1636" priority="260" operator="containsText" text="Actividad terminada/Validada">
      <formula>NOT(ISERROR(SEARCH("Actividad terminada/Validada",K143)))</formula>
    </cfRule>
    <cfRule type="containsText" dxfId="1635" priority="261" operator="containsText" text="Actividad iniciada">
      <formula>NOT(ISERROR(SEARCH("Actividad iniciada",K143)))</formula>
    </cfRule>
    <cfRule type="containsText" dxfId="1634" priority="262" operator="containsText" text="Actividad en proceso">
      <formula>NOT(ISERROR(SEARCH("Actividad en proceso",K143)))</formula>
    </cfRule>
    <cfRule type="containsText" dxfId="1633" priority="263" operator="containsText" text="Actividad terminada/ en revisión ">
      <formula>NOT(ISERROR(SEARCH("Actividad terminada/ en revisión ",K143)))</formula>
    </cfRule>
  </conditionalFormatting>
  <conditionalFormatting sqref="J144">
    <cfRule type="containsText" dxfId="1632" priority="255" operator="containsText" text="No comenzado">
      <formula>NOT(ISERROR(SEARCH("No comenzado",J144)))</formula>
    </cfRule>
    <cfRule type="containsText" dxfId="1631" priority="256" operator="containsText" text="En progreso">
      <formula>NOT(ISERROR(SEARCH("En progreso",J144)))</formula>
    </cfRule>
    <cfRule type="containsText" dxfId="1630" priority="257" operator="containsText" text="Retrasado">
      <formula>NOT(ISERROR(SEARCH("Retrasado",J144)))</formula>
    </cfRule>
    <cfRule type="containsText" dxfId="1629" priority="258" operator="containsText" text="Completado">
      <formula>NOT(ISERROR(SEARCH("Completado",J144)))</formula>
    </cfRule>
  </conditionalFormatting>
  <conditionalFormatting sqref="K144">
    <cfRule type="containsText" dxfId="1628" priority="246" operator="containsText" text="Actividad terminada/ en revisión">
      <formula>NOT(ISERROR(SEARCH("Actividad terminada/ en revisión",K144)))</formula>
    </cfRule>
    <cfRule type="containsText" dxfId="1627" priority="247" operator="containsText" text="Actividad terminada/Validada">
      <formula>NOT(ISERROR(SEARCH("Actividad terminada/Validada",K144)))</formula>
    </cfRule>
    <cfRule type="containsText" dxfId="1626" priority="248" operator="containsText" text="Actividad iniciada">
      <formula>NOT(ISERROR(SEARCH("Actividad iniciada",K144)))</formula>
    </cfRule>
    <cfRule type="containsText" dxfId="1625" priority="249" operator="containsText" text="Actividad en proceso">
      <formula>NOT(ISERROR(SEARCH("Actividad en proceso",K144)))</formula>
    </cfRule>
    <cfRule type="containsText" dxfId="1624" priority="250" operator="containsText" text="Actividad terminada/ en revisión ">
      <formula>NOT(ISERROR(SEARCH("Actividad terminada/ en revisión ",K144)))</formula>
    </cfRule>
  </conditionalFormatting>
  <conditionalFormatting sqref="J126">
    <cfRule type="containsText" dxfId="1623" priority="237" operator="containsText" text="No comenzado">
      <formula>NOT(ISERROR(SEARCH("No comenzado",J126)))</formula>
    </cfRule>
    <cfRule type="containsText" dxfId="1622" priority="238" operator="containsText" text="En progreso">
      <formula>NOT(ISERROR(SEARCH("En progreso",J126)))</formula>
    </cfRule>
    <cfRule type="containsText" dxfId="1621" priority="239" operator="containsText" text="Retrasado">
      <formula>NOT(ISERROR(SEARCH("Retrasado",J126)))</formula>
    </cfRule>
    <cfRule type="containsText" dxfId="1620" priority="240" operator="containsText" text="Completado">
      <formula>NOT(ISERROR(SEARCH("Completado",J126)))</formula>
    </cfRule>
  </conditionalFormatting>
  <conditionalFormatting sqref="K95">
    <cfRule type="containsText" dxfId="1619" priority="224" operator="containsText" text="Actividad terminada/ en revisión">
      <formula>NOT(ISERROR(SEARCH("Actividad terminada/ en revisión",K95)))</formula>
    </cfRule>
    <cfRule type="containsText" dxfId="1618" priority="225" operator="containsText" text="Actividad terminada/Validada">
      <formula>NOT(ISERROR(SEARCH("Actividad terminada/Validada",K95)))</formula>
    </cfRule>
    <cfRule type="containsText" dxfId="1617" priority="226" operator="containsText" text="Actividad iniciada">
      <formula>NOT(ISERROR(SEARCH("Actividad iniciada",K95)))</formula>
    </cfRule>
    <cfRule type="containsText" dxfId="1616" priority="227" operator="containsText" text="Actividad en proceso">
      <formula>NOT(ISERROR(SEARCH("Actividad en proceso",K95)))</formula>
    </cfRule>
    <cfRule type="containsText" dxfId="1615" priority="228" operator="containsText" text="Actividad terminada/ en revisión ">
      <formula>NOT(ISERROR(SEARCH("Actividad terminada/ en revisión ",K95)))</formula>
    </cfRule>
  </conditionalFormatting>
  <conditionalFormatting sqref="J95">
    <cfRule type="containsText" dxfId="1614" priority="220" operator="containsText" text="No comenzado">
      <formula>NOT(ISERROR(SEARCH("No comenzado",J95)))</formula>
    </cfRule>
    <cfRule type="containsText" dxfId="1613" priority="221" operator="containsText" text="En progreso">
      <formula>NOT(ISERROR(SEARCH("En progreso",J95)))</formula>
    </cfRule>
    <cfRule type="containsText" dxfId="1612" priority="222" operator="containsText" text="Retrasado">
      <formula>NOT(ISERROR(SEARCH("Retrasado",J95)))</formula>
    </cfRule>
    <cfRule type="containsText" dxfId="1611" priority="223" operator="containsText" text="Completado">
      <formula>NOT(ISERROR(SEARCH("Completado",J95)))</formula>
    </cfRule>
  </conditionalFormatting>
  <conditionalFormatting sqref="K96">
    <cfRule type="containsText" dxfId="1610" priority="211" operator="containsText" text="Actividad terminada/ en revisión">
      <formula>NOT(ISERROR(SEARCH("Actividad terminada/ en revisión",K96)))</formula>
    </cfRule>
    <cfRule type="containsText" dxfId="1609" priority="212" operator="containsText" text="Actividad terminada/Validada">
      <formula>NOT(ISERROR(SEARCH("Actividad terminada/Validada",K96)))</formula>
    </cfRule>
    <cfRule type="containsText" dxfId="1608" priority="213" operator="containsText" text="Actividad iniciada">
      <formula>NOT(ISERROR(SEARCH("Actividad iniciada",K96)))</formula>
    </cfRule>
    <cfRule type="containsText" dxfId="1607" priority="214" operator="containsText" text="Actividad en proceso">
      <formula>NOT(ISERROR(SEARCH("Actividad en proceso",K96)))</formula>
    </cfRule>
    <cfRule type="containsText" dxfId="1606" priority="215" operator="containsText" text="Actividad terminada/ en revisión ">
      <formula>NOT(ISERROR(SEARCH("Actividad terminada/ en revisión ",K96)))</formula>
    </cfRule>
  </conditionalFormatting>
  <conditionalFormatting sqref="J96">
    <cfRule type="containsText" dxfId="1605" priority="207" operator="containsText" text="No comenzado">
      <formula>NOT(ISERROR(SEARCH("No comenzado",J96)))</formula>
    </cfRule>
    <cfRule type="containsText" dxfId="1604" priority="208" operator="containsText" text="En progreso">
      <formula>NOT(ISERROR(SEARCH("En progreso",J96)))</formula>
    </cfRule>
    <cfRule type="containsText" dxfId="1603" priority="209" operator="containsText" text="Retrasado">
      <formula>NOT(ISERROR(SEARCH("Retrasado",J96)))</formula>
    </cfRule>
    <cfRule type="containsText" dxfId="1602" priority="210" operator="containsText" text="Completado">
      <formula>NOT(ISERROR(SEARCH("Completado",J96)))</formula>
    </cfRule>
  </conditionalFormatting>
  <conditionalFormatting sqref="K100">
    <cfRule type="containsText" dxfId="1601" priority="198" operator="containsText" text="Actividad terminada/ en revisión">
      <formula>NOT(ISERROR(SEARCH("Actividad terminada/ en revisión",K100)))</formula>
    </cfRule>
    <cfRule type="containsText" dxfId="1600" priority="199" operator="containsText" text="Actividad terminada/Validada">
      <formula>NOT(ISERROR(SEARCH("Actividad terminada/Validada",K100)))</formula>
    </cfRule>
    <cfRule type="containsText" dxfId="1599" priority="200" operator="containsText" text="Actividad iniciada">
      <formula>NOT(ISERROR(SEARCH("Actividad iniciada",K100)))</formula>
    </cfRule>
    <cfRule type="containsText" dxfId="1598" priority="201" operator="containsText" text="Actividad en proceso">
      <formula>NOT(ISERROR(SEARCH("Actividad en proceso",K100)))</formula>
    </cfRule>
    <cfRule type="containsText" dxfId="1597" priority="202" operator="containsText" text="Actividad terminada/ en revisión ">
      <formula>NOT(ISERROR(SEARCH("Actividad terminada/ en revisión ",K100)))</formula>
    </cfRule>
  </conditionalFormatting>
  <conditionalFormatting sqref="J100">
    <cfRule type="containsText" dxfId="1596" priority="194" operator="containsText" text="No comenzado">
      <formula>NOT(ISERROR(SEARCH("No comenzado",J100)))</formula>
    </cfRule>
    <cfRule type="containsText" dxfId="1595" priority="195" operator="containsText" text="En progreso">
      <formula>NOT(ISERROR(SEARCH("En progreso",J100)))</formula>
    </cfRule>
    <cfRule type="containsText" dxfId="1594" priority="196" operator="containsText" text="Retrasado">
      <formula>NOT(ISERROR(SEARCH("Retrasado",J100)))</formula>
    </cfRule>
    <cfRule type="containsText" dxfId="1593" priority="197" operator="containsText" text="Completado">
      <formula>NOT(ISERROR(SEARCH("Completado",J100)))</formula>
    </cfRule>
  </conditionalFormatting>
  <conditionalFormatting sqref="K101">
    <cfRule type="containsText" dxfId="1592" priority="185" operator="containsText" text="Actividad terminada/ en revisión">
      <formula>NOT(ISERROR(SEARCH("Actividad terminada/ en revisión",K101)))</formula>
    </cfRule>
    <cfRule type="containsText" dxfId="1591" priority="186" operator="containsText" text="Actividad terminada/Validada">
      <formula>NOT(ISERROR(SEARCH("Actividad terminada/Validada",K101)))</formula>
    </cfRule>
    <cfRule type="containsText" dxfId="1590" priority="187" operator="containsText" text="Actividad iniciada">
      <formula>NOT(ISERROR(SEARCH("Actividad iniciada",K101)))</formula>
    </cfRule>
    <cfRule type="containsText" dxfId="1589" priority="188" operator="containsText" text="Actividad en proceso">
      <formula>NOT(ISERROR(SEARCH("Actividad en proceso",K101)))</formula>
    </cfRule>
    <cfRule type="containsText" dxfId="1588" priority="189" operator="containsText" text="Actividad terminada/ en revisión ">
      <formula>NOT(ISERROR(SEARCH("Actividad terminada/ en revisión ",K101)))</formula>
    </cfRule>
  </conditionalFormatting>
  <conditionalFormatting sqref="J101">
    <cfRule type="containsText" dxfId="1587" priority="181" operator="containsText" text="No comenzado">
      <formula>NOT(ISERROR(SEARCH("No comenzado",J101)))</formula>
    </cfRule>
    <cfRule type="containsText" dxfId="1586" priority="182" operator="containsText" text="En progreso">
      <formula>NOT(ISERROR(SEARCH("En progreso",J101)))</formula>
    </cfRule>
    <cfRule type="containsText" dxfId="1585" priority="183" operator="containsText" text="Retrasado">
      <formula>NOT(ISERROR(SEARCH("Retrasado",J101)))</formula>
    </cfRule>
    <cfRule type="containsText" dxfId="1584" priority="184" operator="containsText" text="Completado">
      <formula>NOT(ISERROR(SEARCH("Completado",J101)))</formula>
    </cfRule>
  </conditionalFormatting>
  <conditionalFormatting sqref="K104">
    <cfRule type="containsText" dxfId="1583" priority="172" operator="containsText" text="Actividad terminada/ en revisión">
      <formula>NOT(ISERROR(SEARCH("Actividad terminada/ en revisión",K104)))</formula>
    </cfRule>
    <cfRule type="containsText" dxfId="1582" priority="173" operator="containsText" text="Actividad terminada/Validada">
      <formula>NOT(ISERROR(SEARCH("Actividad terminada/Validada",K104)))</formula>
    </cfRule>
    <cfRule type="containsText" dxfId="1581" priority="174" operator="containsText" text="Actividad iniciada">
      <formula>NOT(ISERROR(SEARCH("Actividad iniciada",K104)))</formula>
    </cfRule>
    <cfRule type="containsText" dxfId="1580" priority="175" operator="containsText" text="Actividad en proceso">
      <formula>NOT(ISERROR(SEARCH("Actividad en proceso",K104)))</formula>
    </cfRule>
    <cfRule type="containsText" dxfId="1579" priority="176" operator="containsText" text="Actividad terminada/ en revisión ">
      <formula>NOT(ISERROR(SEARCH("Actividad terminada/ en revisión ",K104)))</formula>
    </cfRule>
  </conditionalFormatting>
  <conditionalFormatting sqref="J104">
    <cfRule type="containsText" dxfId="1578" priority="168" operator="containsText" text="No comenzado">
      <formula>NOT(ISERROR(SEARCH("No comenzado",J104)))</formula>
    </cfRule>
    <cfRule type="containsText" dxfId="1577" priority="169" operator="containsText" text="En progreso">
      <formula>NOT(ISERROR(SEARCH("En progreso",J104)))</formula>
    </cfRule>
    <cfRule type="containsText" dxfId="1576" priority="170" operator="containsText" text="Retrasado">
      <formula>NOT(ISERROR(SEARCH("Retrasado",J104)))</formula>
    </cfRule>
    <cfRule type="containsText" dxfId="1575" priority="171" operator="containsText" text="Completado">
      <formula>NOT(ISERROR(SEARCH("Completado",J104)))</formula>
    </cfRule>
  </conditionalFormatting>
  <conditionalFormatting sqref="K105">
    <cfRule type="containsText" dxfId="1574" priority="159" operator="containsText" text="Actividad terminada/ en revisión">
      <formula>NOT(ISERROR(SEARCH("Actividad terminada/ en revisión",K105)))</formula>
    </cfRule>
    <cfRule type="containsText" dxfId="1573" priority="160" operator="containsText" text="Actividad terminada/Validada">
      <formula>NOT(ISERROR(SEARCH("Actividad terminada/Validada",K105)))</formula>
    </cfRule>
    <cfRule type="containsText" dxfId="1572" priority="161" operator="containsText" text="Actividad iniciada">
      <formula>NOT(ISERROR(SEARCH("Actividad iniciada",K105)))</formula>
    </cfRule>
    <cfRule type="containsText" dxfId="1571" priority="162" operator="containsText" text="Actividad en proceso">
      <formula>NOT(ISERROR(SEARCH("Actividad en proceso",K105)))</formula>
    </cfRule>
    <cfRule type="containsText" dxfId="1570" priority="163" operator="containsText" text="Actividad terminada/ en revisión ">
      <formula>NOT(ISERROR(SEARCH("Actividad terminada/ en revisión ",K105)))</formula>
    </cfRule>
  </conditionalFormatting>
  <conditionalFormatting sqref="J105">
    <cfRule type="containsText" dxfId="1569" priority="155" operator="containsText" text="No comenzado">
      <formula>NOT(ISERROR(SEARCH("No comenzado",J105)))</formula>
    </cfRule>
    <cfRule type="containsText" dxfId="1568" priority="156" operator="containsText" text="En progreso">
      <formula>NOT(ISERROR(SEARCH("En progreso",J105)))</formula>
    </cfRule>
    <cfRule type="containsText" dxfId="1567" priority="157" operator="containsText" text="Retrasado">
      <formula>NOT(ISERROR(SEARCH("Retrasado",J105)))</formula>
    </cfRule>
    <cfRule type="containsText" dxfId="1566" priority="158" operator="containsText" text="Completado">
      <formula>NOT(ISERROR(SEARCH("Completado",J105)))</formula>
    </cfRule>
  </conditionalFormatting>
  <conditionalFormatting sqref="L147:M147">
    <cfRule type="cellIs" dxfId="1565" priority="151" operator="equal">
      <formula>"No comenzado"</formula>
    </cfRule>
    <cfRule type="cellIs" dxfId="1564" priority="152" operator="equal">
      <formula>"En progreso"</formula>
    </cfRule>
    <cfRule type="cellIs" dxfId="1563" priority="153" operator="equal">
      <formula>"Retrasado"</formula>
    </cfRule>
    <cfRule type="cellIs" dxfId="1562" priority="154" operator="equal">
      <formula>"Completado"</formula>
    </cfRule>
  </conditionalFormatting>
  <conditionalFormatting sqref="L82">
    <cfRule type="cellIs" dxfId="1561" priority="147" operator="equal">
      <formula>"No comenzado"</formula>
    </cfRule>
    <cfRule type="cellIs" dxfId="1560" priority="148" operator="equal">
      <formula>"En progreso"</formula>
    </cfRule>
    <cfRule type="cellIs" dxfId="1559" priority="149" operator="equal">
      <formula>"Retrasado"</formula>
    </cfRule>
    <cfRule type="cellIs" dxfId="1558" priority="150" operator="equal">
      <formula>"Completado"</formula>
    </cfRule>
  </conditionalFormatting>
  <conditionalFormatting sqref="K82">
    <cfRule type="containsText" dxfId="1557" priority="142" operator="containsText" text="Actividad terminada/ en revisión">
      <formula>NOT(ISERROR(SEARCH("Actividad terminada/ en revisión",K82)))</formula>
    </cfRule>
    <cfRule type="containsText" dxfId="1556" priority="143" operator="containsText" text="Actividad terminada/Validada">
      <formula>NOT(ISERROR(SEARCH("Actividad terminada/Validada",K82)))</formula>
    </cfRule>
    <cfRule type="containsText" dxfId="1555" priority="144" operator="containsText" text="Actividad iniciada">
      <formula>NOT(ISERROR(SEARCH("Actividad iniciada",K82)))</formula>
    </cfRule>
    <cfRule type="containsText" dxfId="1554" priority="145" operator="containsText" text="Actividad en proceso">
      <formula>NOT(ISERROR(SEARCH("Actividad en proceso",K82)))</formula>
    </cfRule>
    <cfRule type="containsText" dxfId="1553" priority="146" operator="containsText" text="Actividad terminada/ en revisión ">
      <formula>NOT(ISERROR(SEARCH("Actividad terminada/ en revisión ",K82)))</formula>
    </cfRule>
  </conditionalFormatting>
  <conditionalFormatting sqref="J82">
    <cfRule type="containsText" dxfId="1552" priority="138" operator="containsText" text="No comenzado">
      <formula>NOT(ISERROR(SEARCH("No comenzado",J82)))</formula>
    </cfRule>
    <cfRule type="containsText" dxfId="1551" priority="139" operator="containsText" text="En progreso">
      <formula>NOT(ISERROR(SEARCH("En progreso",J82)))</formula>
    </cfRule>
    <cfRule type="containsText" dxfId="1550" priority="140" operator="containsText" text="Retrasado">
      <formula>NOT(ISERROR(SEARCH("Retrasado",J82)))</formula>
    </cfRule>
    <cfRule type="containsText" dxfId="1549" priority="141" operator="containsText" text="Completado">
      <formula>NOT(ISERROR(SEARCH("Completado",J82)))</formula>
    </cfRule>
  </conditionalFormatting>
  <conditionalFormatting sqref="L83">
    <cfRule type="cellIs" dxfId="1548" priority="134" operator="equal">
      <formula>"No comenzado"</formula>
    </cfRule>
    <cfRule type="cellIs" dxfId="1547" priority="135" operator="equal">
      <formula>"En progreso"</formula>
    </cfRule>
    <cfRule type="cellIs" dxfId="1546" priority="136" operator="equal">
      <formula>"Retrasado"</formula>
    </cfRule>
    <cfRule type="cellIs" dxfId="1545" priority="137" operator="equal">
      <formula>"Completado"</formula>
    </cfRule>
  </conditionalFormatting>
  <conditionalFormatting sqref="K83">
    <cfRule type="containsText" dxfId="1544" priority="129" operator="containsText" text="Actividad terminada/ en revisión">
      <formula>NOT(ISERROR(SEARCH("Actividad terminada/ en revisión",K83)))</formula>
    </cfRule>
    <cfRule type="containsText" dxfId="1543" priority="130" operator="containsText" text="Actividad terminada/Validada">
      <formula>NOT(ISERROR(SEARCH("Actividad terminada/Validada",K83)))</formula>
    </cfRule>
    <cfRule type="containsText" dxfId="1542" priority="131" operator="containsText" text="Actividad iniciada">
      <formula>NOT(ISERROR(SEARCH("Actividad iniciada",K83)))</formula>
    </cfRule>
    <cfRule type="containsText" dxfId="1541" priority="132" operator="containsText" text="Actividad en proceso">
      <formula>NOT(ISERROR(SEARCH("Actividad en proceso",K83)))</formula>
    </cfRule>
    <cfRule type="containsText" dxfId="1540" priority="133" operator="containsText" text="Actividad terminada/ en revisión ">
      <formula>NOT(ISERROR(SEARCH("Actividad terminada/ en revisión ",K83)))</formula>
    </cfRule>
  </conditionalFormatting>
  <conditionalFormatting sqref="J83">
    <cfRule type="containsText" dxfId="1539" priority="125" operator="containsText" text="No comenzado">
      <formula>NOT(ISERROR(SEARCH("No comenzado",J83)))</formula>
    </cfRule>
    <cfRule type="containsText" dxfId="1538" priority="126" operator="containsText" text="En progreso">
      <formula>NOT(ISERROR(SEARCH("En progreso",J83)))</formula>
    </cfRule>
    <cfRule type="containsText" dxfId="1537" priority="127" operator="containsText" text="Retrasado">
      <formula>NOT(ISERROR(SEARCH("Retrasado",J83)))</formula>
    </cfRule>
    <cfRule type="containsText" dxfId="1536" priority="128" operator="containsText" text="Completado">
      <formula>NOT(ISERROR(SEARCH("Completado",J83)))</formula>
    </cfRule>
  </conditionalFormatting>
  <conditionalFormatting sqref="L84">
    <cfRule type="cellIs" dxfId="1535" priority="121" operator="equal">
      <formula>"No comenzado"</formula>
    </cfRule>
    <cfRule type="cellIs" dxfId="1534" priority="122" operator="equal">
      <formula>"En progreso"</formula>
    </cfRule>
    <cfRule type="cellIs" dxfId="1533" priority="123" operator="equal">
      <formula>"Retrasado"</formula>
    </cfRule>
    <cfRule type="cellIs" dxfId="1532" priority="124" operator="equal">
      <formula>"Completado"</formula>
    </cfRule>
  </conditionalFormatting>
  <conditionalFormatting sqref="K84">
    <cfRule type="containsText" dxfId="1531" priority="116" operator="containsText" text="Actividad terminada/ en revisión">
      <formula>NOT(ISERROR(SEARCH("Actividad terminada/ en revisión",K84)))</formula>
    </cfRule>
    <cfRule type="containsText" dxfId="1530" priority="117" operator="containsText" text="Actividad terminada/Validada">
      <formula>NOT(ISERROR(SEARCH("Actividad terminada/Validada",K84)))</formula>
    </cfRule>
    <cfRule type="containsText" dxfId="1529" priority="118" operator="containsText" text="Actividad iniciada">
      <formula>NOT(ISERROR(SEARCH("Actividad iniciada",K84)))</formula>
    </cfRule>
    <cfRule type="containsText" dxfId="1528" priority="119" operator="containsText" text="Actividad en proceso">
      <formula>NOT(ISERROR(SEARCH("Actividad en proceso",K84)))</formula>
    </cfRule>
    <cfRule type="containsText" dxfId="1527" priority="120" operator="containsText" text="Actividad terminada/ en revisión ">
      <formula>NOT(ISERROR(SEARCH("Actividad terminada/ en revisión ",K84)))</formula>
    </cfRule>
  </conditionalFormatting>
  <conditionalFormatting sqref="J84">
    <cfRule type="containsText" dxfId="1526" priority="112" operator="containsText" text="No comenzado">
      <formula>NOT(ISERROR(SEARCH("No comenzado",J84)))</formula>
    </cfRule>
    <cfRule type="containsText" dxfId="1525" priority="113" operator="containsText" text="En progreso">
      <formula>NOT(ISERROR(SEARCH("En progreso",J84)))</formula>
    </cfRule>
    <cfRule type="containsText" dxfId="1524" priority="114" operator="containsText" text="Retrasado">
      <formula>NOT(ISERROR(SEARCH("Retrasado",J84)))</formula>
    </cfRule>
    <cfRule type="containsText" dxfId="1523" priority="115" operator="containsText" text="Completado">
      <formula>NOT(ISERROR(SEARCH("Completado",J84)))</formula>
    </cfRule>
  </conditionalFormatting>
  <conditionalFormatting sqref="L85">
    <cfRule type="cellIs" dxfId="1522" priority="108" operator="equal">
      <formula>"No comenzado"</formula>
    </cfRule>
    <cfRule type="cellIs" dxfId="1521" priority="109" operator="equal">
      <formula>"En progreso"</formula>
    </cfRule>
    <cfRule type="cellIs" dxfId="1520" priority="110" operator="equal">
      <formula>"Retrasado"</formula>
    </cfRule>
    <cfRule type="cellIs" dxfId="1519" priority="111" operator="equal">
      <formula>"Completado"</formula>
    </cfRule>
  </conditionalFormatting>
  <conditionalFormatting sqref="K85">
    <cfRule type="containsText" dxfId="1518" priority="103" operator="containsText" text="Actividad terminada/ en revisión">
      <formula>NOT(ISERROR(SEARCH("Actividad terminada/ en revisión",K85)))</formula>
    </cfRule>
    <cfRule type="containsText" dxfId="1517" priority="104" operator="containsText" text="Actividad terminada/Validada">
      <formula>NOT(ISERROR(SEARCH("Actividad terminada/Validada",K85)))</formula>
    </cfRule>
    <cfRule type="containsText" dxfId="1516" priority="105" operator="containsText" text="Actividad iniciada">
      <formula>NOT(ISERROR(SEARCH("Actividad iniciada",K85)))</formula>
    </cfRule>
    <cfRule type="containsText" dxfId="1515" priority="106" operator="containsText" text="Actividad en proceso">
      <formula>NOT(ISERROR(SEARCH("Actividad en proceso",K85)))</formula>
    </cfRule>
    <cfRule type="containsText" dxfId="1514" priority="107" operator="containsText" text="Actividad terminada/ en revisión ">
      <formula>NOT(ISERROR(SEARCH("Actividad terminada/ en revisión ",K85)))</formula>
    </cfRule>
  </conditionalFormatting>
  <conditionalFormatting sqref="J85">
    <cfRule type="containsText" dxfId="1513" priority="99" operator="containsText" text="No comenzado">
      <formula>NOT(ISERROR(SEARCH("No comenzado",J85)))</formula>
    </cfRule>
    <cfRule type="containsText" dxfId="1512" priority="100" operator="containsText" text="En progreso">
      <formula>NOT(ISERROR(SEARCH("En progreso",J85)))</formula>
    </cfRule>
    <cfRule type="containsText" dxfId="1511" priority="101" operator="containsText" text="Retrasado">
      <formula>NOT(ISERROR(SEARCH("Retrasado",J85)))</formula>
    </cfRule>
    <cfRule type="containsText" dxfId="1510" priority="102" operator="containsText" text="Completado">
      <formula>NOT(ISERROR(SEARCH("Completado",J85)))</formula>
    </cfRule>
  </conditionalFormatting>
  <conditionalFormatting sqref="L86">
    <cfRule type="cellIs" dxfId="1509" priority="95" operator="equal">
      <formula>"No comenzado"</formula>
    </cfRule>
    <cfRule type="cellIs" dxfId="1508" priority="96" operator="equal">
      <formula>"En progreso"</formula>
    </cfRule>
    <cfRule type="cellIs" dxfId="1507" priority="97" operator="equal">
      <formula>"Retrasado"</formula>
    </cfRule>
    <cfRule type="cellIs" dxfId="1506" priority="98" operator="equal">
      <formula>"Completado"</formula>
    </cfRule>
  </conditionalFormatting>
  <conditionalFormatting sqref="K86">
    <cfRule type="containsText" dxfId="1505" priority="90" operator="containsText" text="Actividad terminada/ en revisión">
      <formula>NOT(ISERROR(SEARCH("Actividad terminada/ en revisión",K86)))</formula>
    </cfRule>
    <cfRule type="containsText" dxfId="1504" priority="91" operator="containsText" text="Actividad terminada/Validada">
      <formula>NOT(ISERROR(SEARCH("Actividad terminada/Validada",K86)))</formula>
    </cfRule>
    <cfRule type="containsText" dxfId="1503" priority="92" operator="containsText" text="Actividad iniciada">
      <formula>NOT(ISERROR(SEARCH("Actividad iniciada",K86)))</formula>
    </cfRule>
    <cfRule type="containsText" dxfId="1502" priority="93" operator="containsText" text="Actividad en proceso">
      <formula>NOT(ISERROR(SEARCH("Actividad en proceso",K86)))</formula>
    </cfRule>
    <cfRule type="containsText" dxfId="1501" priority="94" operator="containsText" text="Actividad terminada/ en revisión ">
      <formula>NOT(ISERROR(SEARCH("Actividad terminada/ en revisión ",K86)))</formula>
    </cfRule>
  </conditionalFormatting>
  <conditionalFormatting sqref="J86">
    <cfRule type="containsText" dxfId="1500" priority="86" operator="containsText" text="No comenzado">
      <formula>NOT(ISERROR(SEARCH("No comenzado",J86)))</formula>
    </cfRule>
    <cfRule type="containsText" dxfId="1499" priority="87" operator="containsText" text="En progreso">
      <formula>NOT(ISERROR(SEARCH("En progreso",J86)))</formula>
    </cfRule>
    <cfRule type="containsText" dxfId="1498" priority="88" operator="containsText" text="Retrasado">
      <formula>NOT(ISERROR(SEARCH("Retrasado",J86)))</formula>
    </cfRule>
    <cfRule type="containsText" dxfId="1497" priority="89" operator="containsText" text="Completado">
      <formula>NOT(ISERROR(SEARCH("Completado",J86)))</formula>
    </cfRule>
  </conditionalFormatting>
  <conditionalFormatting sqref="L87">
    <cfRule type="cellIs" dxfId="1496" priority="82" operator="equal">
      <formula>"No comenzado"</formula>
    </cfRule>
    <cfRule type="cellIs" dxfId="1495" priority="83" operator="equal">
      <formula>"En progreso"</formula>
    </cfRule>
    <cfRule type="cellIs" dxfId="1494" priority="84" operator="equal">
      <formula>"Retrasado"</formula>
    </cfRule>
    <cfRule type="cellIs" dxfId="1493" priority="85" operator="equal">
      <formula>"Completado"</formula>
    </cfRule>
  </conditionalFormatting>
  <conditionalFormatting sqref="K87">
    <cfRule type="containsText" dxfId="1492" priority="77" operator="containsText" text="Actividad terminada/ en revisión">
      <formula>NOT(ISERROR(SEARCH("Actividad terminada/ en revisión",K87)))</formula>
    </cfRule>
    <cfRule type="containsText" dxfId="1491" priority="78" operator="containsText" text="Actividad terminada/Validada">
      <formula>NOT(ISERROR(SEARCH("Actividad terminada/Validada",K87)))</formula>
    </cfRule>
    <cfRule type="containsText" dxfId="1490" priority="79" operator="containsText" text="Actividad iniciada">
      <formula>NOT(ISERROR(SEARCH("Actividad iniciada",K87)))</formula>
    </cfRule>
    <cfRule type="containsText" dxfId="1489" priority="80" operator="containsText" text="Actividad en proceso">
      <formula>NOT(ISERROR(SEARCH("Actividad en proceso",K87)))</formula>
    </cfRule>
    <cfRule type="containsText" dxfId="1488" priority="81" operator="containsText" text="Actividad terminada/ en revisión ">
      <formula>NOT(ISERROR(SEARCH("Actividad terminada/ en revisión ",K87)))</formula>
    </cfRule>
  </conditionalFormatting>
  <conditionalFormatting sqref="J87">
    <cfRule type="containsText" dxfId="1487" priority="73" operator="containsText" text="No comenzado">
      <formula>NOT(ISERROR(SEARCH("No comenzado",J87)))</formula>
    </cfRule>
    <cfRule type="containsText" dxfId="1486" priority="74" operator="containsText" text="En progreso">
      <formula>NOT(ISERROR(SEARCH("En progreso",J87)))</formula>
    </cfRule>
    <cfRule type="containsText" dxfId="1485" priority="75" operator="containsText" text="Retrasado">
      <formula>NOT(ISERROR(SEARCH("Retrasado",J87)))</formula>
    </cfRule>
    <cfRule type="containsText" dxfId="1484" priority="76" operator="containsText" text="Completado">
      <formula>NOT(ISERROR(SEARCH("Completado",J87)))</formula>
    </cfRule>
  </conditionalFormatting>
  <conditionalFormatting sqref="L88">
    <cfRule type="cellIs" dxfId="1483" priority="69" operator="equal">
      <formula>"No comenzado"</formula>
    </cfRule>
    <cfRule type="cellIs" dxfId="1482" priority="70" operator="equal">
      <formula>"En progreso"</formula>
    </cfRule>
    <cfRule type="cellIs" dxfId="1481" priority="71" operator="equal">
      <formula>"Retrasado"</formula>
    </cfRule>
    <cfRule type="cellIs" dxfId="1480" priority="72" operator="equal">
      <formula>"Completado"</formula>
    </cfRule>
  </conditionalFormatting>
  <conditionalFormatting sqref="K88">
    <cfRule type="containsText" dxfId="1479" priority="64" operator="containsText" text="Actividad terminada/ en revisión">
      <formula>NOT(ISERROR(SEARCH("Actividad terminada/ en revisión",K88)))</formula>
    </cfRule>
    <cfRule type="containsText" dxfId="1478" priority="65" operator="containsText" text="Actividad terminada/Validada">
      <formula>NOT(ISERROR(SEARCH("Actividad terminada/Validada",K88)))</formula>
    </cfRule>
    <cfRule type="containsText" dxfId="1477" priority="66" operator="containsText" text="Actividad iniciada">
      <formula>NOT(ISERROR(SEARCH("Actividad iniciada",K88)))</formula>
    </cfRule>
    <cfRule type="containsText" dxfId="1476" priority="67" operator="containsText" text="Actividad en proceso">
      <formula>NOT(ISERROR(SEARCH("Actividad en proceso",K88)))</formula>
    </cfRule>
    <cfRule type="containsText" dxfId="1475" priority="68" operator="containsText" text="Actividad terminada/ en revisión ">
      <formula>NOT(ISERROR(SEARCH("Actividad terminada/ en revisión ",K88)))</formula>
    </cfRule>
  </conditionalFormatting>
  <conditionalFormatting sqref="J88">
    <cfRule type="containsText" dxfId="1474" priority="60" operator="containsText" text="No comenzado">
      <formula>NOT(ISERROR(SEARCH("No comenzado",J88)))</formula>
    </cfRule>
    <cfRule type="containsText" dxfId="1473" priority="61" operator="containsText" text="En progreso">
      <formula>NOT(ISERROR(SEARCH("En progreso",J88)))</formula>
    </cfRule>
    <cfRule type="containsText" dxfId="1472" priority="62" operator="containsText" text="Retrasado">
      <formula>NOT(ISERROR(SEARCH("Retrasado",J88)))</formula>
    </cfRule>
    <cfRule type="containsText" dxfId="1471" priority="63" operator="containsText" text="Completado">
      <formula>NOT(ISERROR(SEARCH("Completado",J88)))</formula>
    </cfRule>
  </conditionalFormatting>
  <conditionalFormatting sqref="L89">
    <cfRule type="cellIs" dxfId="1470" priority="56" operator="equal">
      <formula>"No comenzado"</formula>
    </cfRule>
    <cfRule type="cellIs" dxfId="1469" priority="57" operator="equal">
      <formula>"En progreso"</formula>
    </cfRule>
    <cfRule type="cellIs" dxfId="1468" priority="58" operator="equal">
      <formula>"Retrasado"</formula>
    </cfRule>
    <cfRule type="cellIs" dxfId="1467" priority="59" operator="equal">
      <formula>"Completado"</formula>
    </cfRule>
  </conditionalFormatting>
  <conditionalFormatting sqref="K89">
    <cfRule type="containsText" dxfId="1466" priority="51" operator="containsText" text="Actividad terminada/ en revisión">
      <formula>NOT(ISERROR(SEARCH("Actividad terminada/ en revisión",K89)))</formula>
    </cfRule>
    <cfRule type="containsText" dxfId="1465" priority="52" operator="containsText" text="Actividad terminada/Validada">
      <formula>NOT(ISERROR(SEARCH("Actividad terminada/Validada",K89)))</formula>
    </cfRule>
    <cfRule type="containsText" dxfId="1464" priority="53" operator="containsText" text="Actividad iniciada">
      <formula>NOT(ISERROR(SEARCH("Actividad iniciada",K89)))</formula>
    </cfRule>
    <cfRule type="containsText" dxfId="1463" priority="54" operator="containsText" text="Actividad en proceso">
      <formula>NOT(ISERROR(SEARCH("Actividad en proceso",K89)))</formula>
    </cfRule>
    <cfRule type="containsText" dxfId="1462" priority="55" operator="containsText" text="Actividad terminada/ en revisión ">
      <formula>NOT(ISERROR(SEARCH("Actividad terminada/ en revisión ",K89)))</formula>
    </cfRule>
  </conditionalFormatting>
  <conditionalFormatting sqref="J89">
    <cfRule type="containsText" dxfId="1461" priority="47" operator="containsText" text="No comenzado">
      <formula>NOT(ISERROR(SEARCH("No comenzado",J89)))</formula>
    </cfRule>
    <cfRule type="containsText" dxfId="1460" priority="48" operator="containsText" text="En progreso">
      <formula>NOT(ISERROR(SEARCH("En progreso",J89)))</formula>
    </cfRule>
    <cfRule type="containsText" dxfId="1459" priority="49" operator="containsText" text="Retrasado">
      <formula>NOT(ISERROR(SEARCH("Retrasado",J89)))</formula>
    </cfRule>
    <cfRule type="containsText" dxfId="1458" priority="50" operator="containsText" text="Completado">
      <formula>NOT(ISERROR(SEARCH("Completado",J89)))</formula>
    </cfRule>
  </conditionalFormatting>
  <conditionalFormatting sqref="L127">
    <cfRule type="cellIs" dxfId="1457" priority="43" operator="equal">
      <formula>"No comenzado"</formula>
    </cfRule>
    <cfRule type="cellIs" dxfId="1456" priority="44" operator="equal">
      <formula>"En progreso"</formula>
    </cfRule>
    <cfRule type="cellIs" dxfId="1455" priority="45" operator="equal">
      <formula>"Retrasado"</formula>
    </cfRule>
    <cfRule type="cellIs" dxfId="1454" priority="46" operator="equal">
      <formula>"Completado"</formula>
    </cfRule>
  </conditionalFormatting>
  <conditionalFormatting sqref="K127">
    <cfRule type="containsText" dxfId="1453" priority="38" operator="containsText" text="Actividad terminada/ en revisión">
      <formula>NOT(ISERROR(SEARCH("Actividad terminada/ en revisión",K127)))</formula>
    </cfRule>
    <cfRule type="containsText" dxfId="1452" priority="39" operator="containsText" text="Actividad terminada/Validada">
      <formula>NOT(ISERROR(SEARCH("Actividad terminada/Validada",K127)))</formula>
    </cfRule>
    <cfRule type="containsText" dxfId="1451" priority="40" operator="containsText" text="Actividad iniciada">
      <formula>NOT(ISERROR(SEARCH("Actividad iniciada",K127)))</formula>
    </cfRule>
    <cfRule type="containsText" dxfId="1450" priority="41" operator="containsText" text="Actividad en proceso">
      <formula>NOT(ISERROR(SEARCH("Actividad en proceso",K127)))</formula>
    </cfRule>
    <cfRule type="containsText" dxfId="1449" priority="42" operator="containsText" text="Actividad terminada/ en revisión ">
      <formula>NOT(ISERROR(SEARCH("Actividad terminada/ en revisión ",K127)))</formula>
    </cfRule>
  </conditionalFormatting>
  <conditionalFormatting sqref="J127">
    <cfRule type="containsText" dxfId="1448" priority="34" operator="containsText" text="No comenzado">
      <formula>NOT(ISERROR(SEARCH("No comenzado",J127)))</formula>
    </cfRule>
    <cfRule type="containsText" dxfId="1447" priority="35" operator="containsText" text="En progreso">
      <formula>NOT(ISERROR(SEARCH("En progreso",J127)))</formula>
    </cfRule>
    <cfRule type="containsText" dxfId="1446" priority="36" operator="containsText" text="Retrasado">
      <formula>NOT(ISERROR(SEARCH("Retrasado",J127)))</formula>
    </cfRule>
    <cfRule type="containsText" dxfId="1445" priority="37" operator="containsText" text="Completado">
      <formula>NOT(ISERROR(SEARCH("Completado",J127)))</formula>
    </cfRule>
  </conditionalFormatting>
  <conditionalFormatting sqref="L113">
    <cfRule type="cellIs" dxfId="1444" priority="30" operator="equal">
      <formula>"No comenzado"</formula>
    </cfRule>
    <cfRule type="cellIs" dxfId="1443" priority="31" operator="equal">
      <formula>"En progreso"</formula>
    </cfRule>
    <cfRule type="cellIs" dxfId="1442" priority="32" operator="equal">
      <formula>"Retrasado"</formula>
    </cfRule>
    <cfRule type="cellIs" dxfId="1441" priority="33" operator="equal">
      <formula>"Completado"</formula>
    </cfRule>
  </conditionalFormatting>
  <conditionalFormatting sqref="K113">
    <cfRule type="containsText" dxfId="1440" priority="25" operator="containsText" text="Actividad terminada/ en revisión">
      <formula>NOT(ISERROR(SEARCH("Actividad terminada/ en revisión",K113)))</formula>
    </cfRule>
    <cfRule type="containsText" dxfId="1439" priority="26" operator="containsText" text="Actividad terminada/Validada">
      <formula>NOT(ISERROR(SEARCH("Actividad terminada/Validada",K113)))</formula>
    </cfRule>
    <cfRule type="containsText" dxfId="1438" priority="27" operator="containsText" text="Actividad iniciada">
      <formula>NOT(ISERROR(SEARCH("Actividad iniciada",K113)))</formula>
    </cfRule>
    <cfRule type="containsText" dxfId="1437" priority="28" operator="containsText" text="Actividad en proceso">
      <formula>NOT(ISERROR(SEARCH("Actividad en proceso",K113)))</formula>
    </cfRule>
    <cfRule type="containsText" dxfId="1436" priority="29" operator="containsText" text="Actividad terminada/ en revisión ">
      <formula>NOT(ISERROR(SEARCH("Actividad terminada/ en revisión ",K113)))</formula>
    </cfRule>
  </conditionalFormatting>
  <conditionalFormatting sqref="J113">
    <cfRule type="containsText" dxfId="1435" priority="21" operator="containsText" text="No comenzado">
      <formula>NOT(ISERROR(SEARCH("No comenzado",J113)))</formula>
    </cfRule>
    <cfRule type="containsText" dxfId="1434" priority="22" operator="containsText" text="En progreso">
      <formula>NOT(ISERROR(SEARCH("En progreso",J113)))</formula>
    </cfRule>
    <cfRule type="containsText" dxfId="1433" priority="23" operator="containsText" text="Retrasado">
      <formula>NOT(ISERROR(SEARCH("Retrasado",J113)))</formula>
    </cfRule>
    <cfRule type="containsText" dxfId="1432" priority="24" operator="containsText" text="Completado">
      <formula>NOT(ISERROR(SEARCH("Completado",J113)))</formula>
    </cfRule>
  </conditionalFormatting>
  <conditionalFormatting sqref="K94">
    <cfRule type="containsText" dxfId="1431" priority="17" operator="containsText" text="No comenzado">
      <formula>NOT(ISERROR(SEARCH("No comenzado",K94)))</formula>
    </cfRule>
    <cfRule type="containsText" dxfId="1430" priority="18" operator="containsText" text="En progreso">
      <formula>NOT(ISERROR(SEARCH("En progreso",K94)))</formula>
    </cfRule>
    <cfRule type="containsText" dxfId="1429" priority="19" operator="containsText" text="Retrasado">
      <formula>NOT(ISERROR(SEARCH("Retrasado",K94)))</formula>
    </cfRule>
    <cfRule type="containsText" dxfId="1428" priority="20" operator="containsText" text="Completado">
      <formula>NOT(ISERROR(SEARCH("Completado",K94)))</formula>
    </cfRule>
  </conditionalFormatting>
  <conditionalFormatting sqref="K98:K99">
    <cfRule type="containsText" dxfId="1427" priority="13" operator="containsText" text="No comenzado">
      <formula>NOT(ISERROR(SEARCH("No comenzado",K98)))</formula>
    </cfRule>
    <cfRule type="containsText" dxfId="1426" priority="14" operator="containsText" text="En progreso">
      <formula>NOT(ISERROR(SEARCH("En progreso",K98)))</formula>
    </cfRule>
    <cfRule type="containsText" dxfId="1425" priority="15" operator="containsText" text="Retrasado">
      <formula>NOT(ISERROR(SEARCH("Retrasado",K98)))</formula>
    </cfRule>
    <cfRule type="containsText" dxfId="1424" priority="16" operator="containsText" text="Completado">
      <formula>NOT(ISERROR(SEARCH("Completado",K98)))</formula>
    </cfRule>
  </conditionalFormatting>
  <conditionalFormatting sqref="K128:K129">
    <cfRule type="containsText" dxfId="1423" priority="9" operator="containsText" text="No comenzado">
      <formula>NOT(ISERROR(SEARCH("No comenzado",K128)))</formula>
    </cfRule>
    <cfRule type="containsText" dxfId="1422" priority="10" operator="containsText" text="En progreso">
      <formula>NOT(ISERROR(SEARCH("En progreso",K128)))</formula>
    </cfRule>
    <cfRule type="containsText" dxfId="1421" priority="11" operator="containsText" text="Retrasado">
      <formula>NOT(ISERROR(SEARCH("Retrasado",K128)))</formula>
    </cfRule>
    <cfRule type="containsText" dxfId="1420" priority="12" operator="containsText" text="Completado">
      <formula>NOT(ISERROR(SEARCH("Completado",K128)))</formula>
    </cfRule>
  </conditionalFormatting>
  <conditionalFormatting sqref="K134:K135">
    <cfRule type="containsText" dxfId="1419" priority="5" operator="containsText" text="No comenzado">
      <formula>NOT(ISERROR(SEARCH("No comenzado",K134)))</formula>
    </cfRule>
    <cfRule type="containsText" dxfId="1418" priority="6" operator="containsText" text="En progreso">
      <formula>NOT(ISERROR(SEARCH("En progreso",K134)))</formula>
    </cfRule>
    <cfRule type="containsText" dxfId="1417" priority="7" operator="containsText" text="Retrasado">
      <formula>NOT(ISERROR(SEARCH("Retrasado",K134)))</formula>
    </cfRule>
    <cfRule type="containsText" dxfId="1416" priority="8" operator="containsText" text="Completado">
      <formula>NOT(ISERROR(SEARCH("Completado",K134)))</formula>
    </cfRule>
  </conditionalFormatting>
  <conditionalFormatting sqref="K139:K140">
    <cfRule type="containsText" dxfId="1415" priority="1" operator="containsText" text="No comenzado">
      <formula>NOT(ISERROR(SEARCH("No comenzado",K139)))</formula>
    </cfRule>
    <cfRule type="containsText" dxfId="1414" priority="2" operator="containsText" text="En progreso">
      <formula>NOT(ISERROR(SEARCH("En progreso",K139)))</formula>
    </cfRule>
    <cfRule type="containsText" dxfId="1413" priority="3" operator="containsText" text="Retrasado">
      <formula>NOT(ISERROR(SEARCH("Retrasado",K139)))</formula>
    </cfRule>
    <cfRule type="containsText" dxfId="1412" priority="4" operator="containsText" text="Completado">
      <formula>NOT(ISERROR(SEARCH("Completado",K139)))</formula>
    </cfRule>
  </conditionalFormatting>
  <dataValidations count="3">
    <dataValidation type="list" allowBlank="1" showInputMessage="1" showErrorMessage="1" sqref="M9:M15 M147:M161 M163:M180 M17:M145">
      <formula1>$M$185:$M$189</formula1>
    </dataValidation>
    <dataValidation type="list" allowBlank="1" showInputMessage="1" showErrorMessage="1" sqref="L163:L180 L9:L15 L147:L161 L17:L145">
      <formula1>$L$185:$L$187</formula1>
    </dataValidation>
    <dataValidation type="list" allowBlank="1" showInputMessage="1" showErrorMessage="1" sqref="J207:M207 J163:J180 J9:J15 J147:J161 J17:J145">
      <formula1>"Completado,Retrasado,En progreso,No comenzado"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4" operator="containsText" id="{EBE66284-8795-446B-93E2-04128151A04B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05" operator="containsText" id="{B044C712-073F-40E8-98C6-B575438EBBE8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706" operator="containsText" id="{4D41DEAA-AC5C-47A3-A529-FB54B96ED277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707" operator="containsText" id="{CD9AAFEA-715B-4E5D-885A-771ECD988E29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Estatus!$B$5:$B$9</xm:f>
          </x14:formula1>
          <xm:sqref>K163:K180 K10:K15 K147:K161 K17:K145</xm:sqref>
        </x14:dataValidation>
        <x14:dataValidation type="list" allowBlank="1" showInputMessage="1" showErrorMessage="1" promptTitle="Estatus" prompt="Seleccione un estatus ">
          <x14:formula1>
            <xm:f>Estatus!$B$5:$B$8</xm:f>
          </x14:formula1>
          <xm:sqref>K9</xm:sqref>
        </x14:dataValidation>
        <x14:dataValidation type="list" allowBlank="1" showInputMessage="1" showErrorMessage="1">
          <x14:formula1>
            <xm:f>Estatus!$D$5:$D$11</xm:f>
          </x14:formula1>
          <xm:sqref>F141:F145 F18:F37 F74:F138 F39:F72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B9" sqref="B9"/>
    </sheetView>
  </sheetViews>
  <sheetFormatPr baseColWidth="10" defaultRowHeight="15" x14ac:dyDescent="0.25"/>
  <cols>
    <col min="2" max="2" width="30" bestFit="1" customWidth="1"/>
    <col min="4" max="4" width="14.28515625" bestFit="1" customWidth="1"/>
  </cols>
  <sheetData>
    <row r="5" spans="2:4" x14ac:dyDescent="0.25">
      <c r="B5" s="29" t="s">
        <v>23</v>
      </c>
      <c r="D5" t="s">
        <v>137</v>
      </c>
    </row>
    <row r="6" spans="2:4" x14ac:dyDescent="0.25">
      <c r="B6" s="29" t="s">
        <v>24</v>
      </c>
      <c r="D6" t="s">
        <v>136</v>
      </c>
    </row>
    <row r="7" spans="2:4" x14ac:dyDescent="0.25">
      <c r="B7" s="41" t="s">
        <v>25</v>
      </c>
      <c r="D7" t="s">
        <v>138</v>
      </c>
    </row>
    <row r="8" spans="2:4" x14ac:dyDescent="0.25">
      <c r="B8" s="28" t="s">
        <v>26</v>
      </c>
      <c r="D8" t="s">
        <v>139</v>
      </c>
    </row>
    <row r="9" spans="2:4" x14ac:dyDescent="0.25">
      <c r="B9" s="155" t="s">
        <v>148</v>
      </c>
      <c r="D9" t="s">
        <v>140</v>
      </c>
    </row>
    <row r="10" spans="2:4" x14ac:dyDescent="0.25">
      <c r="D10" t="s">
        <v>141</v>
      </c>
    </row>
    <row r="11" spans="2:4" x14ac:dyDescent="0.25">
      <c r="D11" t="s">
        <v>149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R41"/>
  <sheetViews>
    <sheetView showGridLines="0" zoomScale="89" zoomScaleNormal="89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46" sqref="C46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31.140625" customWidth="1"/>
    <col min="4" max="4" width="15.140625" customWidth="1"/>
    <col min="5" max="5" width="14.140625" customWidth="1"/>
    <col min="6" max="6" width="20.85546875" customWidth="1"/>
    <col min="7" max="7" width="9.85546875" bestFit="1" customWidth="1"/>
    <col min="8" max="8" width="16.140625" customWidth="1"/>
    <col min="9" max="9" width="13.140625" customWidth="1"/>
    <col min="10" max="10" width="14.42578125" customWidth="1"/>
    <col min="11" max="11" width="31.5703125" bestFit="1" customWidth="1"/>
    <col min="12" max="12" width="10.5703125" customWidth="1"/>
    <col min="13" max="13" width="13.28515625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43"/>
      <c r="P1" s="243"/>
      <c r="Q1" s="243"/>
    </row>
    <row r="2" spans="2:17" ht="15" customHeight="1" x14ac:dyDescent="0.3">
      <c r="D2" s="42"/>
      <c r="E2" s="42"/>
      <c r="F2" s="42"/>
      <c r="G2" s="42"/>
      <c r="H2" s="247"/>
      <c r="I2" s="247"/>
      <c r="J2" s="247"/>
      <c r="K2" s="247"/>
      <c r="L2" s="247"/>
      <c r="M2" s="247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48" t="s">
        <v>63</v>
      </c>
      <c r="F5" s="248"/>
      <c r="G5" s="248"/>
      <c r="H5" s="248"/>
      <c r="I5" s="248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43"/>
      <c r="C6" s="243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x14ac:dyDescent="0.3">
      <c r="B8" s="30"/>
      <c r="C8" s="244" t="s">
        <v>2</v>
      </c>
      <c r="D8" s="244"/>
      <c r="E8" s="244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87" t="s">
        <v>3</v>
      </c>
      <c r="N8" s="245" t="s">
        <v>14</v>
      </c>
      <c r="O8" s="245"/>
      <c r="P8" s="245"/>
      <c r="Q8" s="246"/>
    </row>
    <row r="9" spans="2:17" ht="35.25" customHeight="1" thickBot="1" x14ac:dyDescent="0.3">
      <c r="B9" s="253" t="s">
        <v>62</v>
      </c>
      <c r="C9" s="254"/>
      <c r="D9" s="254"/>
      <c r="E9" s="254"/>
      <c r="F9" s="98"/>
      <c r="G9" s="91">
        <v>200</v>
      </c>
      <c r="H9" s="99">
        <v>44601</v>
      </c>
      <c r="I9" s="99">
        <v>44880</v>
      </c>
      <c r="J9" s="100"/>
      <c r="K9" s="101"/>
      <c r="L9" s="102"/>
      <c r="M9" s="102"/>
      <c r="N9" s="103"/>
      <c r="O9" s="103"/>
      <c r="P9" s="103"/>
      <c r="Q9" s="104"/>
    </row>
    <row r="10" spans="2:17" ht="15.75" customHeight="1" x14ac:dyDescent="0.25">
      <c r="B10" s="105"/>
      <c r="C10" s="280" t="s">
        <v>66</v>
      </c>
      <c r="D10" s="281"/>
      <c r="E10" s="281"/>
      <c r="F10" s="106"/>
      <c r="G10" s="109">
        <v>30</v>
      </c>
      <c r="H10" s="110">
        <v>44692</v>
      </c>
      <c r="I10" s="110">
        <v>44723</v>
      </c>
      <c r="J10" s="72" t="str">
        <f>'INAP - SFyTGENL'!J10</f>
        <v>Completado</v>
      </c>
      <c r="K10" s="50" t="str">
        <f>'INAP - SFyTGENL'!K10</f>
        <v>Actividad terminada/Validada</v>
      </c>
      <c r="L10" s="51">
        <f>'INAP - SFyTGENL'!L10</f>
        <v>1</v>
      </c>
      <c r="M10" s="51">
        <f>'INAP - SFyTGENL'!M10</f>
        <v>1</v>
      </c>
      <c r="N10" s="249"/>
      <c r="O10" s="249"/>
      <c r="P10" s="249"/>
      <c r="Q10" s="250"/>
    </row>
    <row r="11" spans="2:17" ht="15.75" customHeight="1" x14ac:dyDescent="0.25">
      <c r="B11" s="32"/>
      <c r="C11" s="232" t="s">
        <v>27</v>
      </c>
      <c r="D11" s="233"/>
      <c r="E11" s="233"/>
      <c r="F11" s="48"/>
      <c r="G11" s="93"/>
      <c r="H11" s="36"/>
      <c r="I11" s="36"/>
      <c r="J11" s="40" t="s">
        <v>15</v>
      </c>
      <c r="K11" s="37" t="s">
        <v>24</v>
      </c>
      <c r="L11" s="38">
        <v>1</v>
      </c>
      <c r="M11" s="38">
        <v>1</v>
      </c>
      <c r="N11" s="251"/>
      <c r="O11" s="251"/>
      <c r="P11" s="251"/>
      <c r="Q11" s="252"/>
    </row>
    <row r="12" spans="2:17" ht="16.5" customHeight="1" x14ac:dyDescent="0.25">
      <c r="B12" s="32"/>
      <c r="C12" s="255" t="s">
        <v>64</v>
      </c>
      <c r="D12" s="256"/>
      <c r="E12" s="256"/>
      <c r="F12" s="48"/>
      <c r="G12" s="93"/>
      <c r="H12" s="36"/>
      <c r="I12" s="36"/>
      <c r="J12" s="40" t="s">
        <v>15</v>
      </c>
      <c r="K12" s="37" t="s">
        <v>24</v>
      </c>
      <c r="L12" s="38">
        <v>1</v>
      </c>
      <c r="M12" s="38">
        <v>1</v>
      </c>
      <c r="N12" s="251"/>
      <c r="O12" s="251"/>
      <c r="P12" s="251"/>
      <c r="Q12" s="252"/>
    </row>
    <row r="13" spans="2:17" ht="16.5" customHeight="1" x14ac:dyDescent="0.25">
      <c r="B13" s="32"/>
      <c r="C13" s="228" t="s">
        <v>65</v>
      </c>
      <c r="D13" s="229"/>
      <c r="E13" s="230"/>
      <c r="F13" s="48"/>
      <c r="G13" s="93"/>
      <c r="H13" s="36"/>
      <c r="I13" s="36"/>
      <c r="J13" s="40" t="s">
        <v>15</v>
      </c>
      <c r="K13" s="37" t="s">
        <v>24</v>
      </c>
      <c r="L13" s="38">
        <v>1</v>
      </c>
      <c r="M13" s="38">
        <v>1</v>
      </c>
      <c r="N13" s="88"/>
      <c r="O13" s="88"/>
      <c r="P13" s="88"/>
      <c r="Q13" s="89"/>
    </row>
    <row r="14" spans="2:17" ht="16.5" customHeight="1" x14ac:dyDescent="0.25">
      <c r="B14" s="32"/>
      <c r="C14" s="232" t="s">
        <v>74</v>
      </c>
      <c r="D14" s="233"/>
      <c r="E14" s="233"/>
      <c r="F14" s="48"/>
      <c r="G14" s="93"/>
      <c r="H14" s="36"/>
      <c r="I14" s="36"/>
      <c r="J14" s="40" t="s">
        <v>15</v>
      </c>
      <c r="K14" s="37" t="s">
        <v>24</v>
      </c>
      <c r="L14" s="38">
        <v>1</v>
      </c>
      <c r="M14" s="38">
        <v>1</v>
      </c>
      <c r="N14" s="88"/>
      <c r="O14" s="88"/>
      <c r="P14" s="88"/>
      <c r="Q14" s="89"/>
    </row>
    <row r="15" spans="2:17" ht="16.5" customHeight="1" thickBot="1" x14ac:dyDescent="0.3">
      <c r="B15" s="52"/>
      <c r="C15" s="234" t="s">
        <v>28</v>
      </c>
      <c r="D15" s="235"/>
      <c r="E15" s="235"/>
      <c r="F15" s="53"/>
      <c r="G15" s="97"/>
      <c r="H15" s="70"/>
      <c r="I15" s="70"/>
      <c r="J15" s="71" t="s">
        <v>15</v>
      </c>
      <c r="K15" s="54" t="s">
        <v>24</v>
      </c>
      <c r="L15" s="55">
        <v>1</v>
      </c>
      <c r="M15" s="55">
        <v>1</v>
      </c>
      <c r="N15" s="56"/>
      <c r="O15" s="56"/>
      <c r="P15" s="56"/>
      <c r="Q15" s="57"/>
    </row>
    <row r="16" spans="2:17" x14ac:dyDescent="0.25">
      <c r="B16" s="34"/>
      <c r="C16" s="238"/>
      <c r="D16" s="239"/>
      <c r="E16" s="240"/>
      <c r="F16" s="39"/>
      <c r="G16" s="39"/>
      <c r="H16" s="68"/>
      <c r="I16" s="68"/>
      <c r="J16" s="39"/>
      <c r="K16" s="39"/>
      <c r="L16" s="69">
        <f>AVERAGE(L10:L15)</f>
        <v>1</v>
      </c>
      <c r="M16" s="69">
        <f>AVERAGE(M10:M15)</f>
        <v>1</v>
      </c>
      <c r="N16" s="34"/>
      <c r="O16" s="34"/>
      <c r="P16" s="34"/>
      <c r="Q16" s="34"/>
    </row>
    <row r="17" spans="2:18" ht="15.75" thickBot="1" x14ac:dyDescent="0.3"/>
    <row r="18" spans="2:18" ht="15.75" thickTop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5">
      <c r="L19" s="15">
        <v>1</v>
      </c>
      <c r="M19" s="15">
        <v>1</v>
      </c>
    </row>
    <row r="20" spans="2:18" x14ac:dyDescent="0.25">
      <c r="L20" s="13">
        <v>0.5</v>
      </c>
      <c r="M20" s="14">
        <v>0.75</v>
      </c>
    </row>
    <row r="21" spans="2:18" x14ac:dyDescent="0.25">
      <c r="L21" s="12">
        <v>0</v>
      </c>
      <c r="M21" s="16">
        <v>0.5</v>
      </c>
    </row>
    <row r="22" spans="2:18" x14ac:dyDescent="0.25">
      <c r="L22" s="11"/>
      <c r="M22" s="13">
        <v>0.25</v>
      </c>
    </row>
    <row r="23" spans="2:18" x14ac:dyDescent="0.25">
      <c r="L23" s="11"/>
      <c r="M23" s="12">
        <v>0</v>
      </c>
    </row>
    <row r="41" spans="10:11" ht="15.75" x14ac:dyDescent="0.25">
      <c r="J41" s="10"/>
      <c r="K41" s="27"/>
    </row>
  </sheetData>
  <dataConsolidate/>
  <mergeCells count="17">
    <mergeCell ref="O1:Q1"/>
    <mergeCell ref="H2:M2"/>
    <mergeCell ref="B6:C6"/>
    <mergeCell ref="C8:E8"/>
    <mergeCell ref="N8:Q8"/>
    <mergeCell ref="E5:I5"/>
    <mergeCell ref="N10:Q10"/>
    <mergeCell ref="C11:E11"/>
    <mergeCell ref="N11:Q11"/>
    <mergeCell ref="C12:E12"/>
    <mergeCell ref="N12:Q12"/>
    <mergeCell ref="C13:E13"/>
    <mergeCell ref="C14:E14"/>
    <mergeCell ref="C15:E15"/>
    <mergeCell ref="C16:E16"/>
    <mergeCell ref="B9:E9"/>
    <mergeCell ref="C10:E10"/>
  </mergeCells>
  <conditionalFormatting sqref="J41 J9 L9">
    <cfRule type="cellIs" dxfId="1407" priority="173" operator="equal">
      <formula>"No comenzado"</formula>
    </cfRule>
    <cfRule type="cellIs" dxfId="1406" priority="174" operator="equal">
      <formula>"En progreso"</formula>
    </cfRule>
    <cfRule type="cellIs" dxfId="1405" priority="175" operator="equal">
      <formula>"Retrasado"</formula>
    </cfRule>
    <cfRule type="cellIs" dxfId="1404" priority="176" operator="equal">
      <formula>"Completado"</formula>
    </cfRule>
  </conditionalFormatting>
  <conditionalFormatting sqref="J10:J15">
    <cfRule type="cellIs" dxfId="1403" priority="169" operator="equal">
      <formula>"No comenzado"</formula>
    </cfRule>
    <cfRule type="cellIs" dxfId="1402" priority="170" operator="equal">
      <formula>"En progreso"</formula>
    </cfRule>
    <cfRule type="cellIs" dxfId="1401" priority="171" operator="equal">
      <formula>"Retrasado"</formula>
    </cfRule>
    <cfRule type="cellIs" dxfId="1400" priority="172" operator="equal">
      <formula>"Completado"</formula>
    </cfRule>
  </conditionalFormatting>
  <conditionalFormatting sqref="L10:L15">
    <cfRule type="cellIs" dxfId="1399" priority="165" operator="equal">
      <formula>"No comenzado"</formula>
    </cfRule>
    <cfRule type="cellIs" dxfId="1398" priority="166" operator="equal">
      <formula>"En progreso"</formula>
    </cfRule>
    <cfRule type="cellIs" dxfId="1397" priority="167" operator="equal">
      <formula>"Retrasado"</formula>
    </cfRule>
    <cfRule type="cellIs" dxfId="1396" priority="168" operator="equal">
      <formula>"Completado"</formula>
    </cfRule>
  </conditionalFormatting>
  <conditionalFormatting sqref="L16">
    <cfRule type="cellIs" dxfId="1395" priority="161" operator="equal">
      <formula>"No comenzado"</formula>
    </cfRule>
    <cfRule type="cellIs" dxfId="1394" priority="162" operator="equal">
      <formula>"En progreso"</formula>
    </cfRule>
    <cfRule type="cellIs" dxfId="1393" priority="163" operator="equal">
      <formula>"Retrasado"</formula>
    </cfRule>
    <cfRule type="cellIs" dxfId="1392" priority="164" operator="equal">
      <formula>"Completado"</formula>
    </cfRule>
  </conditionalFormatting>
  <conditionalFormatting sqref="M16">
    <cfRule type="cellIs" dxfId="1391" priority="157" operator="equal">
      <formula>"No comenzado"</formula>
    </cfRule>
    <cfRule type="cellIs" dxfId="1390" priority="158" operator="equal">
      <formula>"En progreso"</formula>
    </cfRule>
    <cfRule type="cellIs" dxfId="1389" priority="159" operator="equal">
      <formula>"Retrasado"</formula>
    </cfRule>
    <cfRule type="cellIs" dxfId="1388" priority="160" operator="equal">
      <formula>"Completado"</formula>
    </cfRule>
  </conditionalFormatting>
  <dataValidations count="3">
    <dataValidation type="list" allowBlank="1" showInputMessage="1" showErrorMessage="1" sqref="J41:M41 J9:J15">
      <formula1>"Completado,Retrasado,En progreso,No comenzado"</formula1>
    </dataValidation>
    <dataValidation type="list" allowBlank="1" showInputMessage="1" showErrorMessage="1" sqref="L9:L15">
      <formula1>$L$19:$L$21</formula1>
    </dataValidation>
    <dataValidation type="list" allowBlank="1" showInputMessage="1" showErrorMessage="1" sqref="M9:M15">
      <formula1>$M$19:$M$23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9" operator="containsText" id="{E96939B0-1152-40EF-8240-6E912BA22564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0" operator="containsText" id="{9A5700EA-68FE-4317-910F-9547F3099348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51" operator="containsText" id="{FA593E5C-48FF-4582-9DB1-47BF8E4BCB81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52" operator="containsText" id="{0E5FB42F-5428-4AE6-90F8-DF018681F6E7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K9:K15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status" prompt="Seleccione un estatus ">
          <x14:formula1>
            <xm:f>Estatus!$B$5:$B$8</xm:f>
          </x14:formula1>
          <xm:sqref>K9:K15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Q1029"/>
  <sheetViews>
    <sheetView showGridLines="0" tabSelected="1" zoomScale="70" zoomScaleNormal="70" workbookViewId="0">
      <pane xSplit="2" ySplit="8" topLeftCell="C240" activePane="bottomRight" state="frozen"/>
      <selection pane="topRight" activeCell="C1" sqref="C1"/>
      <selection pane="bottomLeft" activeCell="A9" sqref="A9"/>
      <selection pane="bottomRight" activeCell="G157" sqref="G157:G165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96.85546875" customWidth="1"/>
    <col min="4" max="4" width="12.85546875" customWidth="1"/>
    <col min="5" max="5" width="22.5703125" customWidth="1"/>
    <col min="6" max="6" width="21.5703125" customWidth="1"/>
    <col min="7" max="7" width="15" customWidth="1"/>
    <col min="8" max="8" width="14.85546875" bestFit="1" customWidth="1"/>
    <col min="9" max="9" width="13.5703125" bestFit="1" customWidth="1"/>
    <col min="10" max="10" width="22.140625" customWidth="1"/>
    <col min="11" max="11" width="36.28515625" bestFit="1" customWidth="1"/>
    <col min="12" max="12" width="10.140625" bestFit="1" customWidth="1"/>
    <col min="13" max="13" width="8.5703125" bestFit="1" customWidth="1"/>
    <col min="14" max="14" width="12.7109375" customWidth="1"/>
    <col min="17" max="17" width="25" customWidth="1"/>
    <col min="18" max="18" width="33.42578125" customWidth="1"/>
  </cols>
  <sheetData>
    <row r="1" spans="2:17" x14ac:dyDescent="0.25">
      <c r="O1" s="243"/>
      <c r="P1" s="243"/>
      <c r="Q1" s="243"/>
    </row>
    <row r="2" spans="2:17" ht="15" customHeight="1" x14ac:dyDescent="0.3">
      <c r="D2" s="42"/>
      <c r="E2" s="42"/>
      <c r="F2" s="42"/>
      <c r="G2" s="42"/>
      <c r="H2" s="247"/>
      <c r="I2" s="247"/>
      <c r="J2" s="247"/>
      <c r="K2" s="247"/>
      <c r="L2" s="247"/>
      <c r="M2" s="247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48" t="s">
        <v>63</v>
      </c>
      <c r="F5" s="248"/>
      <c r="G5" s="248"/>
      <c r="H5" s="248"/>
      <c r="I5" s="248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43"/>
      <c r="C6" s="243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thickBot="1" x14ac:dyDescent="0.35">
      <c r="B8" s="30"/>
      <c r="C8" s="244" t="s">
        <v>2</v>
      </c>
      <c r="D8" s="244"/>
      <c r="E8" s="244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121" t="s">
        <v>3</v>
      </c>
      <c r="N8" s="245" t="s">
        <v>14</v>
      </c>
      <c r="O8" s="245"/>
      <c r="P8" s="245"/>
      <c r="Q8" s="246"/>
    </row>
    <row r="9" spans="2:17" ht="31.5" customHeight="1" thickBot="1" x14ac:dyDescent="0.3">
      <c r="B9" s="253" t="s">
        <v>62</v>
      </c>
      <c r="C9" s="254"/>
      <c r="D9" s="254"/>
      <c r="E9" s="254"/>
      <c r="F9" s="98"/>
      <c r="G9" s="175">
        <f>G10</f>
        <v>0</v>
      </c>
      <c r="H9" s="173">
        <v>44725</v>
      </c>
      <c r="I9" s="174">
        <v>44817</v>
      </c>
      <c r="J9" s="100"/>
      <c r="K9" s="101"/>
      <c r="L9" s="102"/>
      <c r="M9" s="102"/>
      <c r="N9" s="103"/>
      <c r="O9" s="103"/>
      <c r="P9" s="103"/>
      <c r="Q9" s="104"/>
    </row>
    <row r="10" spans="2:17" ht="16.5" thickBot="1" x14ac:dyDescent="0.3">
      <c r="B10" s="49"/>
      <c r="C10" s="236" t="s">
        <v>83</v>
      </c>
      <c r="D10" s="236"/>
      <c r="E10" s="237"/>
      <c r="F10" s="184">
        <v>44725</v>
      </c>
      <c r="G10" s="107"/>
      <c r="H10" s="110">
        <v>44725</v>
      </c>
      <c r="I10" s="108">
        <v>44817</v>
      </c>
      <c r="J10" s="129" t="s">
        <v>110</v>
      </c>
      <c r="K10" s="128" t="s">
        <v>57</v>
      </c>
      <c r="L10" s="55">
        <v>0</v>
      </c>
      <c r="M10" s="55">
        <v>0</v>
      </c>
      <c r="N10" s="249"/>
      <c r="O10" s="249"/>
      <c r="P10" s="249"/>
      <c r="Q10" s="250"/>
    </row>
    <row r="11" spans="2:17" ht="15.75" thickBot="1" x14ac:dyDescent="0.3">
      <c r="B11" s="32"/>
      <c r="C11" s="224" t="s">
        <v>75</v>
      </c>
      <c r="D11" s="225"/>
      <c r="E11" s="226"/>
      <c r="F11" s="48"/>
      <c r="G11" s="92"/>
      <c r="H11" s="78"/>
      <c r="I11" s="79"/>
      <c r="J11" s="129"/>
      <c r="K11" s="128"/>
      <c r="L11" s="55"/>
      <c r="M11" s="55"/>
      <c r="N11" s="150"/>
      <c r="O11" s="150"/>
      <c r="P11" s="150"/>
      <c r="Q11" s="151"/>
    </row>
    <row r="12" spans="2:17" ht="15.75" thickBot="1" x14ac:dyDescent="0.3">
      <c r="B12" s="32"/>
      <c r="C12" s="169" t="s">
        <v>179</v>
      </c>
      <c r="D12" s="207"/>
      <c r="E12" s="208"/>
      <c r="F12" s="48" t="s">
        <v>137</v>
      </c>
      <c r="G12" s="92">
        <v>4</v>
      </c>
      <c r="H12" s="110">
        <v>44774</v>
      </c>
      <c r="I12" s="110">
        <v>44777</v>
      </c>
      <c r="J12" s="129" t="s">
        <v>15</v>
      </c>
      <c r="K12" s="128" t="s">
        <v>24</v>
      </c>
      <c r="L12" s="55"/>
      <c r="M12" s="55"/>
      <c r="N12" s="209"/>
      <c r="O12" s="209"/>
      <c r="P12" s="209"/>
      <c r="Q12" s="210"/>
    </row>
    <row r="13" spans="2:17" ht="15.75" thickBot="1" x14ac:dyDescent="0.3">
      <c r="B13" s="32"/>
      <c r="C13" s="169" t="s">
        <v>349</v>
      </c>
      <c r="D13" s="207"/>
      <c r="E13" s="208"/>
      <c r="F13" s="48" t="s">
        <v>137</v>
      </c>
      <c r="G13" s="92">
        <v>2</v>
      </c>
      <c r="H13" s="110">
        <v>44777</v>
      </c>
      <c r="I13" s="110">
        <v>44778</v>
      </c>
      <c r="J13" s="129" t="s">
        <v>15</v>
      </c>
      <c r="K13" s="128" t="s">
        <v>24</v>
      </c>
      <c r="L13" s="55"/>
      <c r="M13" s="55"/>
      <c r="N13" s="209"/>
      <c r="O13" s="209"/>
      <c r="P13" s="209"/>
      <c r="Q13" s="210"/>
    </row>
    <row r="14" spans="2:17" ht="15.75" thickBot="1" x14ac:dyDescent="0.3">
      <c r="B14" s="32"/>
      <c r="C14" s="169" t="s">
        <v>183</v>
      </c>
      <c r="D14" s="207"/>
      <c r="E14" s="208"/>
      <c r="F14" s="48"/>
      <c r="G14" s="92"/>
      <c r="H14" s="110"/>
      <c r="I14" s="110"/>
      <c r="J14" s="129"/>
      <c r="K14" s="128"/>
      <c r="L14" s="55"/>
      <c r="M14" s="55"/>
      <c r="N14" s="209"/>
      <c r="O14" s="209"/>
      <c r="P14" s="209"/>
      <c r="Q14" s="210"/>
    </row>
    <row r="15" spans="2:17" ht="15.75" thickBot="1" x14ac:dyDescent="0.3">
      <c r="B15" s="32"/>
      <c r="C15" s="169"/>
      <c r="D15" s="207"/>
      <c r="E15" s="208"/>
      <c r="F15" s="48"/>
      <c r="G15" s="92"/>
      <c r="H15" s="110"/>
      <c r="I15" s="110"/>
      <c r="J15" s="129"/>
      <c r="K15" s="128"/>
      <c r="L15" s="55"/>
      <c r="M15" s="55"/>
      <c r="N15" s="209"/>
      <c r="O15" s="209"/>
      <c r="P15" s="209"/>
      <c r="Q15" s="210"/>
    </row>
    <row r="16" spans="2:17" ht="15.75" thickBot="1" x14ac:dyDescent="0.3">
      <c r="B16" s="32"/>
      <c r="C16" s="169" t="s">
        <v>104</v>
      </c>
      <c r="D16" s="167"/>
      <c r="E16" s="168"/>
      <c r="F16" s="48"/>
      <c r="G16" s="92"/>
      <c r="H16" s="110"/>
      <c r="I16" s="110"/>
      <c r="J16" s="129"/>
      <c r="K16" s="128"/>
      <c r="L16" s="55"/>
      <c r="M16" s="55"/>
      <c r="N16" s="150"/>
      <c r="O16" s="150"/>
      <c r="P16" s="150"/>
      <c r="Q16" s="151"/>
    </row>
    <row r="17" spans="2:17" ht="15.75" thickBot="1" x14ac:dyDescent="0.3">
      <c r="B17" s="32"/>
      <c r="C17" s="169" t="s">
        <v>91</v>
      </c>
      <c r="D17" s="167"/>
      <c r="E17" s="168"/>
      <c r="F17" s="48"/>
      <c r="G17" s="92"/>
      <c r="H17" s="110"/>
      <c r="I17" s="110"/>
      <c r="J17" s="129"/>
      <c r="K17" s="128"/>
      <c r="L17" s="55"/>
      <c r="M17" s="55"/>
      <c r="N17" s="150"/>
      <c r="O17" s="150"/>
      <c r="P17" s="150"/>
      <c r="Q17" s="151"/>
    </row>
    <row r="18" spans="2:17" ht="15.75" thickBot="1" x14ac:dyDescent="0.3">
      <c r="B18" s="32"/>
      <c r="C18" s="169" t="s">
        <v>92</v>
      </c>
      <c r="D18" s="167"/>
      <c r="E18" s="168"/>
      <c r="F18" s="48"/>
      <c r="G18" s="92"/>
      <c r="H18" s="110"/>
      <c r="I18" s="110"/>
      <c r="J18" s="129" t="s">
        <v>54</v>
      </c>
      <c r="K18" s="285" t="s">
        <v>148</v>
      </c>
      <c r="L18" s="55"/>
      <c r="M18" s="55"/>
      <c r="N18" s="150"/>
      <c r="O18" s="150"/>
      <c r="P18" s="150"/>
      <c r="Q18" s="151"/>
    </row>
    <row r="19" spans="2:17" ht="15.75" thickBot="1" x14ac:dyDescent="0.3">
      <c r="B19" s="32"/>
      <c r="C19" s="169" t="s">
        <v>93</v>
      </c>
      <c r="D19" s="167"/>
      <c r="E19" s="168"/>
      <c r="F19" s="48"/>
      <c r="G19" s="92"/>
      <c r="H19" s="110"/>
      <c r="I19" s="110"/>
      <c r="J19" s="129" t="s">
        <v>54</v>
      </c>
      <c r="K19" s="285" t="s">
        <v>148</v>
      </c>
      <c r="L19" s="55"/>
      <c r="M19" s="55"/>
      <c r="N19" s="150"/>
      <c r="O19" s="150"/>
      <c r="P19" s="150"/>
      <c r="Q19" s="151"/>
    </row>
    <row r="20" spans="2:17" ht="15.75" thickBot="1" x14ac:dyDescent="0.3">
      <c r="B20" s="32"/>
      <c r="C20" s="169" t="s">
        <v>94</v>
      </c>
      <c r="D20" s="167"/>
      <c r="E20" s="168"/>
      <c r="F20" s="48"/>
      <c r="G20" s="92"/>
      <c r="H20" s="110"/>
      <c r="I20" s="110"/>
      <c r="J20" s="129" t="s">
        <v>54</v>
      </c>
      <c r="K20" s="285" t="s">
        <v>148</v>
      </c>
      <c r="L20" s="55"/>
      <c r="M20" s="55"/>
      <c r="N20" s="150"/>
      <c r="O20" s="150"/>
      <c r="P20" s="150"/>
      <c r="Q20" s="151"/>
    </row>
    <row r="21" spans="2:17" ht="15.75" thickBot="1" x14ac:dyDescent="0.3">
      <c r="B21" s="32"/>
      <c r="C21" s="169" t="s">
        <v>95</v>
      </c>
      <c r="D21" s="167"/>
      <c r="E21" s="145"/>
      <c r="F21" s="48"/>
      <c r="G21" s="92"/>
      <c r="H21" s="110"/>
      <c r="I21" s="110"/>
      <c r="J21" s="129" t="s">
        <v>54</v>
      </c>
      <c r="K21" s="285" t="s">
        <v>148</v>
      </c>
      <c r="L21" s="55"/>
      <c r="M21" s="55"/>
      <c r="N21" s="150"/>
      <c r="O21" s="150"/>
      <c r="P21" s="150"/>
      <c r="Q21" s="151"/>
    </row>
    <row r="22" spans="2:17" ht="15.75" thickBot="1" x14ac:dyDescent="0.3">
      <c r="B22" s="32"/>
      <c r="C22" s="169" t="s">
        <v>96</v>
      </c>
      <c r="D22" s="167"/>
      <c r="E22" s="168"/>
      <c r="F22" s="48"/>
      <c r="G22" s="92"/>
      <c r="H22" s="110"/>
      <c r="I22" s="110"/>
      <c r="J22" s="129" t="s">
        <v>54</v>
      </c>
      <c r="K22" s="285" t="s">
        <v>148</v>
      </c>
      <c r="L22" s="55"/>
      <c r="M22" s="55"/>
      <c r="N22" s="150"/>
      <c r="O22" s="150"/>
      <c r="P22" s="150"/>
      <c r="Q22" s="151"/>
    </row>
    <row r="23" spans="2:17" ht="15.75" thickBot="1" x14ac:dyDescent="0.3">
      <c r="B23" s="32"/>
      <c r="C23" s="169" t="s">
        <v>97</v>
      </c>
      <c r="D23" s="167"/>
      <c r="E23" s="168"/>
      <c r="F23" s="48"/>
      <c r="G23" s="92"/>
      <c r="H23" s="110"/>
      <c r="I23" s="110"/>
      <c r="J23" s="129" t="s">
        <v>54</v>
      </c>
      <c r="K23" s="285" t="s">
        <v>148</v>
      </c>
      <c r="L23" s="55"/>
      <c r="M23" s="55"/>
      <c r="N23" s="150"/>
      <c r="O23" s="150"/>
      <c r="P23" s="150"/>
      <c r="Q23" s="151"/>
    </row>
    <row r="24" spans="2:17" ht="15.75" thickBot="1" x14ac:dyDescent="0.3">
      <c r="B24" s="32"/>
      <c r="C24" s="169" t="s">
        <v>98</v>
      </c>
      <c r="D24" s="167"/>
      <c r="E24" s="168"/>
      <c r="F24" s="48"/>
      <c r="G24" s="92"/>
      <c r="H24" s="110"/>
      <c r="I24" s="110"/>
      <c r="J24" s="129" t="s">
        <v>54</v>
      </c>
      <c r="K24" s="285" t="s">
        <v>148</v>
      </c>
      <c r="L24" s="55"/>
      <c r="M24" s="55"/>
      <c r="N24" s="150"/>
      <c r="O24" s="150"/>
      <c r="P24" s="150"/>
      <c r="Q24" s="151"/>
    </row>
    <row r="25" spans="2:17" ht="15.75" thickBot="1" x14ac:dyDescent="0.3">
      <c r="B25" s="32"/>
      <c r="C25" s="169" t="s">
        <v>99</v>
      </c>
      <c r="D25" s="167"/>
      <c r="E25" s="168"/>
      <c r="F25" s="48"/>
      <c r="G25" s="92"/>
      <c r="H25" s="110"/>
      <c r="I25" s="110"/>
      <c r="J25" s="129" t="s">
        <v>54</v>
      </c>
      <c r="K25" s="285" t="s">
        <v>148</v>
      </c>
      <c r="L25" s="55"/>
      <c r="M25" s="55"/>
      <c r="N25" s="150"/>
      <c r="O25" s="150"/>
      <c r="P25" s="150"/>
      <c r="Q25" s="151"/>
    </row>
    <row r="26" spans="2:17" ht="15.75" thickBot="1" x14ac:dyDescent="0.3">
      <c r="B26" s="32"/>
      <c r="C26" s="169" t="s">
        <v>100</v>
      </c>
      <c r="D26" s="167"/>
      <c r="E26" s="168"/>
      <c r="F26" s="48"/>
      <c r="G26" s="92"/>
      <c r="H26" s="110"/>
      <c r="I26" s="110"/>
      <c r="J26" s="129" t="s">
        <v>54</v>
      </c>
      <c r="K26" s="285" t="s">
        <v>148</v>
      </c>
      <c r="L26" s="55"/>
      <c r="M26" s="55"/>
      <c r="N26" s="150"/>
      <c r="O26" s="150"/>
      <c r="P26" s="150"/>
      <c r="Q26" s="151"/>
    </row>
    <row r="27" spans="2:17" ht="15.75" thickBot="1" x14ac:dyDescent="0.3">
      <c r="B27" s="32"/>
      <c r="C27" s="169" t="s">
        <v>102</v>
      </c>
      <c r="D27" s="167"/>
      <c r="E27" s="168"/>
      <c r="F27" s="48"/>
      <c r="G27" s="92"/>
      <c r="H27" s="110"/>
      <c r="I27" s="110"/>
      <c r="J27" s="129" t="s">
        <v>54</v>
      </c>
      <c r="K27" s="285" t="s">
        <v>148</v>
      </c>
      <c r="L27" s="55"/>
      <c r="M27" s="55"/>
      <c r="N27" s="150"/>
      <c r="O27" s="150"/>
      <c r="P27" s="150"/>
      <c r="Q27" s="151"/>
    </row>
    <row r="28" spans="2:17" ht="15.75" thickBot="1" x14ac:dyDescent="0.3">
      <c r="B28" s="32"/>
      <c r="C28" s="169" t="s">
        <v>103</v>
      </c>
      <c r="D28" s="167"/>
      <c r="E28" s="168"/>
      <c r="F28" s="48"/>
      <c r="G28" s="92"/>
      <c r="H28" s="110"/>
      <c r="I28" s="110"/>
      <c r="J28" s="129" t="s">
        <v>54</v>
      </c>
      <c r="K28" s="285" t="s">
        <v>148</v>
      </c>
      <c r="L28" s="55"/>
      <c r="M28" s="55"/>
      <c r="N28" s="150"/>
      <c r="O28" s="150"/>
      <c r="P28" s="150"/>
      <c r="Q28" s="151"/>
    </row>
    <row r="29" spans="2:17" ht="15.75" thickBot="1" x14ac:dyDescent="0.3">
      <c r="B29" s="32"/>
      <c r="C29" s="169" t="s">
        <v>105</v>
      </c>
      <c r="D29" s="167"/>
      <c r="E29" s="168"/>
      <c r="F29" s="48"/>
      <c r="G29" s="92"/>
      <c r="H29" s="110"/>
      <c r="I29" s="110"/>
      <c r="J29" s="129" t="s">
        <v>54</v>
      </c>
      <c r="K29" s="285" t="s">
        <v>148</v>
      </c>
      <c r="L29" s="55"/>
      <c r="M29" s="55"/>
      <c r="N29" s="150"/>
      <c r="O29" s="150"/>
      <c r="P29" s="150"/>
      <c r="Q29" s="151"/>
    </row>
    <row r="30" spans="2:17" ht="15.75" thickBot="1" x14ac:dyDescent="0.3">
      <c r="B30" s="32"/>
      <c r="C30" s="169" t="s">
        <v>347</v>
      </c>
      <c r="D30" s="167"/>
      <c r="E30" s="168"/>
      <c r="F30" s="48"/>
      <c r="G30" s="92"/>
      <c r="H30" s="110"/>
      <c r="I30" s="110"/>
      <c r="J30" s="129" t="s">
        <v>54</v>
      </c>
      <c r="K30" s="285" t="s">
        <v>148</v>
      </c>
      <c r="L30" s="55"/>
      <c r="M30" s="55"/>
      <c r="N30" s="150"/>
      <c r="O30" s="150"/>
      <c r="P30" s="150"/>
      <c r="Q30" s="151"/>
    </row>
    <row r="31" spans="2:17" ht="15.75" thickBot="1" x14ac:dyDescent="0.3">
      <c r="B31" s="32"/>
      <c r="C31" s="169" t="s">
        <v>348</v>
      </c>
      <c r="D31" s="207"/>
      <c r="E31" s="208"/>
      <c r="F31" s="48"/>
      <c r="G31" s="92"/>
      <c r="H31" s="110"/>
      <c r="I31" s="110"/>
      <c r="J31" s="129" t="s">
        <v>54</v>
      </c>
      <c r="K31" s="285" t="s">
        <v>148</v>
      </c>
      <c r="L31" s="55"/>
      <c r="M31" s="55"/>
      <c r="N31" s="209"/>
      <c r="O31" s="209"/>
      <c r="P31" s="209"/>
      <c r="Q31" s="210"/>
    </row>
    <row r="32" spans="2:17" ht="15.75" thickBot="1" x14ac:dyDescent="0.3">
      <c r="B32" s="32"/>
      <c r="C32" s="169" t="s">
        <v>109</v>
      </c>
      <c r="D32" s="167"/>
      <c r="E32" s="168"/>
      <c r="F32" s="48"/>
      <c r="G32" s="92"/>
      <c r="H32" s="110"/>
      <c r="I32" s="110"/>
      <c r="J32" s="129" t="s">
        <v>54</v>
      </c>
      <c r="K32" s="285" t="s">
        <v>148</v>
      </c>
      <c r="L32" s="55"/>
      <c r="M32" s="55"/>
      <c r="N32" s="150"/>
      <c r="O32" s="150"/>
      <c r="P32" s="150"/>
      <c r="Q32" s="151"/>
    </row>
    <row r="33" spans="2:17" ht="15.75" thickBot="1" x14ac:dyDescent="0.3">
      <c r="B33" s="32"/>
      <c r="C33" s="156"/>
      <c r="D33" s="167"/>
      <c r="E33" s="168"/>
      <c r="F33" s="48"/>
      <c r="G33" s="92"/>
      <c r="H33" s="110"/>
      <c r="I33" s="110"/>
      <c r="J33" s="129"/>
      <c r="K33" s="128"/>
      <c r="L33" s="55"/>
      <c r="M33" s="55"/>
      <c r="N33" s="150"/>
      <c r="O33" s="150"/>
      <c r="P33" s="150"/>
      <c r="Q33" s="151"/>
    </row>
    <row r="34" spans="2:17" ht="15.75" thickBot="1" x14ac:dyDescent="0.3">
      <c r="B34" s="32"/>
      <c r="C34" s="166"/>
      <c r="D34" s="167"/>
      <c r="E34" s="168"/>
      <c r="F34" s="48"/>
      <c r="G34" s="92"/>
      <c r="H34" s="110"/>
      <c r="I34" s="110"/>
      <c r="J34" s="129"/>
      <c r="K34" s="128"/>
      <c r="L34" s="55"/>
      <c r="M34" s="55"/>
      <c r="N34" s="150"/>
      <c r="O34" s="150"/>
      <c r="P34" s="150"/>
      <c r="Q34" s="151"/>
    </row>
    <row r="35" spans="2:17" ht="15.75" thickBot="1" x14ac:dyDescent="0.3">
      <c r="B35" s="32"/>
      <c r="C35" s="224" t="s">
        <v>178</v>
      </c>
      <c r="D35" s="225"/>
      <c r="E35" s="226"/>
      <c r="F35" s="48"/>
      <c r="G35" s="92"/>
      <c r="H35" s="110"/>
      <c r="I35" s="110"/>
      <c r="J35" s="129"/>
      <c r="K35" s="128"/>
      <c r="L35" s="55"/>
      <c r="M35" s="55"/>
      <c r="N35" s="150"/>
      <c r="O35" s="150"/>
      <c r="P35" s="150"/>
      <c r="Q35" s="151"/>
    </row>
    <row r="36" spans="2:17" ht="15.75" thickBot="1" x14ac:dyDescent="0.3">
      <c r="B36" s="32"/>
      <c r="C36" s="169" t="s">
        <v>179</v>
      </c>
      <c r="D36" s="180"/>
      <c r="E36" s="181"/>
      <c r="F36" s="48" t="s">
        <v>137</v>
      </c>
      <c r="G36" s="92">
        <v>4</v>
      </c>
      <c r="H36" s="110">
        <v>44774</v>
      </c>
      <c r="I36" s="110">
        <v>44777</v>
      </c>
      <c r="J36" s="129" t="s">
        <v>15</v>
      </c>
      <c r="K36" s="128" t="s">
        <v>24</v>
      </c>
      <c r="L36" s="55"/>
      <c r="M36" s="55"/>
      <c r="N36" s="177"/>
      <c r="O36" s="177"/>
      <c r="P36" s="177"/>
      <c r="Q36" s="178"/>
    </row>
    <row r="37" spans="2:17" ht="18" customHeight="1" thickBot="1" x14ac:dyDescent="0.3">
      <c r="B37" s="32"/>
      <c r="C37" s="169" t="s">
        <v>349</v>
      </c>
      <c r="D37" s="207"/>
      <c r="E37" s="208"/>
      <c r="F37" s="48" t="s">
        <v>137</v>
      </c>
      <c r="G37" s="92">
        <v>2</v>
      </c>
      <c r="H37" s="110">
        <v>44777</v>
      </c>
      <c r="I37" s="110">
        <v>44778</v>
      </c>
      <c r="J37" s="129" t="s">
        <v>15</v>
      </c>
      <c r="K37" s="128" t="s">
        <v>24</v>
      </c>
      <c r="L37" s="55"/>
      <c r="M37" s="55"/>
      <c r="N37" s="209"/>
      <c r="O37" s="209"/>
      <c r="P37" s="209"/>
      <c r="Q37" s="210"/>
    </row>
    <row r="38" spans="2:17" ht="15.75" thickBot="1" x14ac:dyDescent="0.3">
      <c r="B38" s="32"/>
      <c r="C38" s="169" t="s">
        <v>183</v>
      </c>
      <c r="D38" s="180"/>
      <c r="E38" s="181"/>
      <c r="F38" s="48" t="s">
        <v>137</v>
      </c>
      <c r="G38" s="92">
        <v>2</v>
      </c>
      <c r="H38" s="110">
        <v>44781</v>
      </c>
      <c r="I38" s="110">
        <v>44782</v>
      </c>
      <c r="J38" s="129" t="s">
        <v>15</v>
      </c>
      <c r="K38" s="128" t="s">
        <v>24</v>
      </c>
      <c r="L38" s="55"/>
      <c r="M38" s="55"/>
      <c r="N38" s="177"/>
      <c r="O38" s="177"/>
      <c r="P38" s="177"/>
      <c r="Q38" s="178"/>
    </row>
    <row r="39" spans="2:17" ht="15.75" thickBot="1" x14ac:dyDescent="0.3">
      <c r="B39" s="32"/>
      <c r="C39" s="169"/>
      <c r="D39" s="180"/>
      <c r="E39" s="181"/>
      <c r="F39" s="48"/>
      <c r="G39" s="92"/>
      <c r="H39" s="110"/>
      <c r="I39" s="110"/>
      <c r="J39" s="129"/>
      <c r="K39" s="128"/>
      <c r="L39" s="55"/>
      <c r="M39" s="55"/>
      <c r="N39" s="177"/>
      <c r="O39" s="177"/>
      <c r="P39" s="177"/>
      <c r="Q39" s="178"/>
    </row>
    <row r="40" spans="2:17" ht="15.75" thickBot="1" x14ac:dyDescent="0.3">
      <c r="B40" s="32"/>
      <c r="C40" s="169" t="s">
        <v>104</v>
      </c>
      <c r="D40" s="167"/>
      <c r="E40" s="168"/>
      <c r="F40" s="48"/>
      <c r="G40" s="92">
        <v>4</v>
      </c>
      <c r="H40" s="110">
        <v>44788</v>
      </c>
      <c r="I40" s="110">
        <v>44791</v>
      </c>
      <c r="J40" s="129"/>
      <c r="K40" s="128"/>
      <c r="L40" s="55"/>
      <c r="M40" s="55"/>
      <c r="N40" s="150"/>
      <c r="O40" s="150"/>
      <c r="P40" s="150"/>
      <c r="Q40" s="151"/>
    </row>
    <row r="41" spans="2:17" ht="15.75" thickBot="1" x14ac:dyDescent="0.3">
      <c r="B41" s="32"/>
      <c r="C41" s="169"/>
      <c r="D41" s="180"/>
      <c r="E41" s="181"/>
      <c r="F41" s="48"/>
      <c r="G41" s="92"/>
      <c r="H41" s="110"/>
      <c r="I41" s="110"/>
      <c r="J41" s="129"/>
      <c r="K41" s="128"/>
      <c r="L41" s="55"/>
      <c r="M41" s="55"/>
      <c r="N41" s="177"/>
      <c r="O41" s="177"/>
      <c r="P41" s="177"/>
      <c r="Q41" s="178"/>
    </row>
    <row r="42" spans="2:17" ht="15.75" thickBot="1" x14ac:dyDescent="0.3">
      <c r="B42" s="32"/>
      <c r="C42" s="169" t="s">
        <v>182</v>
      </c>
      <c r="D42" s="180"/>
      <c r="E42" s="181"/>
      <c r="F42" s="48"/>
      <c r="G42" s="92">
        <v>2</v>
      </c>
      <c r="H42" s="110">
        <v>44792</v>
      </c>
      <c r="I42" s="110">
        <v>44795</v>
      </c>
      <c r="J42" s="129" t="s">
        <v>54</v>
      </c>
      <c r="K42" s="285" t="s">
        <v>148</v>
      </c>
      <c r="L42" s="55"/>
      <c r="M42" s="55"/>
      <c r="N42" s="177"/>
      <c r="O42" s="177"/>
      <c r="P42" s="177"/>
      <c r="Q42" s="178"/>
    </row>
    <row r="43" spans="2:17" ht="15.75" thickBot="1" x14ac:dyDescent="0.3">
      <c r="B43" s="32"/>
      <c r="C43" s="169" t="s">
        <v>180</v>
      </c>
      <c r="D43" s="180"/>
      <c r="E43" s="181"/>
      <c r="F43" s="48"/>
      <c r="G43" s="92">
        <v>2</v>
      </c>
      <c r="H43" s="110">
        <v>44796</v>
      </c>
      <c r="I43" s="110">
        <v>44797</v>
      </c>
      <c r="J43" s="129" t="s">
        <v>54</v>
      </c>
      <c r="K43" s="285" t="s">
        <v>148</v>
      </c>
      <c r="L43" s="55"/>
      <c r="M43" s="55"/>
      <c r="N43" s="177"/>
      <c r="O43" s="177"/>
      <c r="P43" s="177"/>
      <c r="Q43" s="178"/>
    </row>
    <row r="44" spans="2:17" ht="15.75" thickBot="1" x14ac:dyDescent="0.3">
      <c r="B44" s="32"/>
      <c r="C44" s="169" t="s">
        <v>181</v>
      </c>
      <c r="D44" s="180"/>
      <c r="E44" s="181"/>
      <c r="F44" s="48"/>
      <c r="G44" s="92">
        <v>5</v>
      </c>
      <c r="H44" s="110">
        <v>44798</v>
      </c>
      <c r="I44" s="110">
        <v>44804</v>
      </c>
      <c r="J44" s="129" t="s">
        <v>54</v>
      </c>
      <c r="K44" s="285" t="s">
        <v>148</v>
      </c>
      <c r="L44" s="55"/>
      <c r="M44" s="55"/>
      <c r="N44" s="177"/>
      <c r="O44" s="177"/>
      <c r="P44" s="177"/>
      <c r="Q44" s="178"/>
    </row>
    <row r="45" spans="2:17" ht="15.75" thickBot="1" x14ac:dyDescent="0.3">
      <c r="B45" s="32"/>
      <c r="C45" s="169"/>
      <c r="D45" s="180"/>
      <c r="E45" s="181"/>
      <c r="F45" s="48"/>
      <c r="G45" s="92"/>
      <c r="H45" s="110"/>
      <c r="I45" s="110"/>
      <c r="J45" s="129"/>
      <c r="K45" s="128"/>
      <c r="L45" s="55"/>
      <c r="M45" s="55"/>
      <c r="N45" s="177"/>
      <c r="O45" s="177"/>
      <c r="P45" s="177"/>
      <c r="Q45" s="178"/>
    </row>
    <row r="46" spans="2:17" ht="15.75" thickBot="1" x14ac:dyDescent="0.3">
      <c r="B46" s="32"/>
      <c r="C46" s="169" t="s">
        <v>189</v>
      </c>
      <c r="D46" s="180"/>
      <c r="E46" s="181"/>
      <c r="F46" s="48"/>
      <c r="G46" s="92"/>
      <c r="H46" s="110"/>
      <c r="I46" s="110"/>
      <c r="J46" s="129"/>
      <c r="K46" s="128"/>
      <c r="L46" s="55"/>
      <c r="M46" s="55"/>
      <c r="N46" s="177"/>
      <c r="O46" s="177"/>
      <c r="P46" s="177"/>
      <c r="Q46" s="178"/>
    </row>
    <row r="47" spans="2:17" ht="15.75" thickBot="1" x14ac:dyDescent="0.3">
      <c r="B47" s="32"/>
      <c r="C47" s="169" t="s">
        <v>191</v>
      </c>
      <c r="D47" s="180"/>
      <c r="E47" s="181"/>
      <c r="F47" s="48"/>
      <c r="G47" s="92">
        <v>1</v>
      </c>
      <c r="H47" s="110">
        <v>44805</v>
      </c>
      <c r="I47" s="110">
        <v>44805</v>
      </c>
      <c r="J47" s="129" t="s">
        <v>54</v>
      </c>
      <c r="K47" s="285" t="s">
        <v>148</v>
      </c>
      <c r="L47" s="55"/>
      <c r="M47" s="55"/>
      <c r="N47" s="177"/>
      <c r="O47" s="177"/>
      <c r="P47" s="177"/>
      <c r="Q47" s="178"/>
    </row>
    <row r="48" spans="2:17" ht="15.75" thickBot="1" x14ac:dyDescent="0.3">
      <c r="B48" s="32"/>
      <c r="C48" s="169" t="s">
        <v>192</v>
      </c>
      <c r="D48" s="180"/>
      <c r="E48" s="181"/>
      <c r="F48" s="48"/>
      <c r="G48" s="92">
        <v>1</v>
      </c>
      <c r="H48" s="110">
        <v>44805</v>
      </c>
      <c r="I48" s="110">
        <v>44805</v>
      </c>
      <c r="J48" s="129" t="s">
        <v>54</v>
      </c>
      <c r="K48" s="285" t="s">
        <v>148</v>
      </c>
      <c r="L48" s="55"/>
      <c r="M48" s="55"/>
      <c r="N48" s="177"/>
      <c r="O48" s="177"/>
      <c r="P48" s="177"/>
      <c r="Q48" s="178"/>
    </row>
    <row r="49" spans="2:17" ht="15.75" thickBot="1" x14ac:dyDescent="0.3">
      <c r="B49" s="32"/>
      <c r="C49" s="169" t="s">
        <v>193</v>
      </c>
      <c r="D49" s="180"/>
      <c r="E49" s="181"/>
      <c r="F49" s="48"/>
      <c r="G49" s="92">
        <v>1</v>
      </c>
      <c r="H49" s="110">
        <v>44805</v>
      </c>
      <c r="I49" s="110">
        <v>44805</v>
      </c>
      <c r="J49" s="129" t="s">
        <v>54</v>
      </c>
      <c r="K49" s="285" t="s">
        <v>148</v>
      </c>
      <c r="L49" s="55"/>
      <c r="M49" s="55"/>
      <c r="N49" s="177"/>
      <c r="O49" s="177"/>
      <c r="P49" s="177"/>
      <c r="Q49" s="178"/>
    </row>
    <row r="50" spans="2:17" ht="15.75" thickBot="1" x14ac:dyDescent="0.3">
      <c r="B50" s="32"/>
      <c r="C50" s="169" t="s">
        <v>184</v>
      </c>
      <c r="D50" s="180"/>
      <c r="E50" s="181"/>
      <c r="F50" s="48"/>
      <c r="G50" s="92">
        <v>3</v>
      </c>
      <c r="H50" s="110">
        <v>44806</v>
      </c>
      <c r="I50" s="110">
        <v>44810</v>
      </c>
      <c r="J50" s="129" t="s">
        <v>54</v>
      </c>
      <c r="K50" s="285" t="s">
        <v>148</v>
      </c>
      <c r="L50" s="55"/>
      <c r="M50" s="55"/>
      <c r="N50" s="177"/>
      <c r="O50" s="177"/>
      <c r="P50" s="177"/>
      <c r="Q50" s="178"/>
    </row>
    <row r="51" spans="2:17" ht="15.75" thickBot="1" x14ac:dyDescent="0.3">
      <c r="B51" s="32"/>
      <c r="C51" s="169" t="s">
        <v>185</v>
      </c>
      <c r="D51" s="180"/>
      <c r="E51" s="181"/>
      <c r="F51" s="48"/>
      <c r="G51" s="92">
        <v>1</v>
      </c>
      <c r="H51" s="110">
        <v>44811</v>
      </c>
      <c r="I51" s="110">
        <v>44812</v>
      </c>
      <c r="J51" s="129" t="s">
        <v>54</v>
      </c>
      <c r="K51" s="285" t="s">
        <v>148</v>
      </c>
      <c r="L51" s="55"/>
      <c r="M51" s="55"/>
      <c r="N51" s="177"/>
      <c r="O51" s="177"/>
      <c r="P51" s="177"/>
      <c r="Q51" s="178"/>
    </row>
    <row r="52" spans="2:17" ht="15.75" thickBot="1" x14ac:dyDescent="0.3">
      <c r="B52" s="32"/>
      <c r="C52" s="169" t="s">
        <v>186</v>
      </c>
      <c r="D52" s="180"/>
      <c r="E52" s="181"/>
      <c r="F52" s="48"/>
      <c r="G52" s="92">
        <v>1</v>
      </c>
      <c r="H52" s="110">
        <v>44812</v>
      </c>
      <c r="I52" s="110">
        <v>44813</v>
      </c>
      <c r="J52" s="129" t="s">
        <v>54</v>
      </c>
      <c r="K52" s="285" t="s">
        <v>148</v>
      </c>
      <c r="L52" s="55"/>
      <c r="M52" s="55"/>
      <c r="N52" s="177"/>
      <c r="O52" s="177"/>
      <c r="P52" s="177"/>
      <c r="Q52" s="178"/>
    </row>
    <row r="53" spans="2:17" ht="15.75" thickBot="1" x14ac:dyDescent="0.3">
      <c r="B53" s="32"/>
      <c r="C53" s="169" t="s">
        <v>187</v>
      </c>
      <c r="D53" s="180"/>
      <c r="E53" s="181"/>
      <c r="F53" s="48"/>
      <c r="G53" s="92">
        <v>2</v>
      </c>
      <c r="H53" s="110">
        <v>44811</v>
      </c>
      <c r="I53" s="110">
        <v>44813</v>
      </c>
      <c r="J53" s="129" t="s">
        <v>54</v>
      </c>
      <c r="K53" s="285" t="s">
        <v>148</v>
      </c>
      <c r="L53" s="55"/>
      <c r="M53" s="55"/>
      <c r="N53" s="177"/>
      <c r="O53" s="177"/>
      <c r="P53" s="177"/>
      <c r="Q53" s="178"/>
    </row>
    <row r="54" spans="2:17" ht="15.75" thickBot="1" x14ac:dyDescent="0.3">
      <c r="B54" s="32"/>
      <c r="C54" s="169" t="s">
        <v>188</v>
      </c>
      <c r="D54" s="180"/>
      <c r="E54" s="181"/>
      <c r="F54" s="48"/>
      <c r="G54" s="92">
        <v>1</v>
      </c>
      <c r="H54" s="110">
        <v>44812</v>
      </c>
      <c r="I54" s="110">
        <v>44813</v>
      </c>
      <c r="J54" s="129" t="s">
        <v>54</v>
      </c>
      <c r="K54" s="285" t="s">
        <v>148</v>
      </c>
      <c r="L54" s="55"/>
      <c r="M54" s="55"/>
      <c r="N54" s="177"/>
      <c r="O54" s="177"/>
      <c r="P54" s="177"/>
      <c r="Q54" s="178"/>
    </row>
    <row r="55" spans="2:17" ht="15.75" thickBot="1" x14ac:dyDescent="0.3">
      <c r="B55" s="32"/>
      <c r="C55" s="169" t="s">
        <v>245</v>
      </c>
      <c r="D55" s="185"/>
      <c r="E55" s="186"/>
      <c r="F55" s="48"/>
      <c r="G55" s="92">
        <v>2</v>
      </c>
      <c r="H55" s="110">
        <v>44811</v>
      </c>
      <c r="I55" s="110">
        <v>44813</v>
      </c>
      <c r="J55" s="129" t="s">
        <v>54</v>
      </c>
      <c r="K55" s="285" t="s">
        <v>148</v>
      </c>
      <c r="L55" s="55"/>
      <c r="M55" s="55"/>
      <c r="N55" s="187"/>
      <c r="O55" s="187"/>
      <c r="P55" s="187"/>
      <c r="Q55" s="188"/>
    </row>
    <row r="56" spans="2:17" ht="15.75" thickBot="1" x14ac:dyDescent="0.3">
      <c r="B56" s="32"/>
      <c r="C56" s="169"/>
      <c r="D56" s="180"/>
      <c r="E56" s="181"/>
      <c r="F56" s="48"/>
      <c r="G56" s="92"/>
      <c r="H56" s="110"/>
      <c r="I56" s="110"/>
      <c r="J56" s="129"/>
      <c r="K56" s="128"/>
      <c r="L56" s="55"/>
      <c r="M56" s="55"/>
      <c r="N56" s="177"/>
      <c r="O56" s="177"/>
      <c r="P56" s="177"/>
      <c r="Q56" s="178"/>
    </row>
    <row r="57" spans="2:17" ht="15.75" thickBot="1" x14ac:dyDescent="0.3">
      <c r="B57" s="32"/>
      <c r="C57" s="169" t="s">
        <v>190</v>
      </c>
      <c r="D57" s="180"/>
      <c r="E57" s="181"/>
      <c r="F57" s="48"/>
      <c r="G57" s="92"/>
      <c r="H57" s="110"/>
      <c r="I57" s="110"/>
      <c r="J57" s="129"/>
      <c r="K57" s="128"/>
      <c r="L57" s="55"/>
      <c r="M57" s="55"/>
      <c r="N57" s="177"/>
      <c r="O57" s="177"/>
      <c r="P57" s="177"/>
      <c r="Q57" s="178"/>
    </row>
    <row r="58" spans="2:17" ht="15.75" thickBot="1" x14ac:dyDescent="0.3">
      <c r="B58" s="32"/>
      <c r="C58" s="169" t="s">
        <v>191</v>
      </c>
      <c r="D58" s="180"/>
      <c r="E58" s="181"/>
      <c r="F58" s="48"/>
      <c r="G58" s="92">
        <v>1</v>
      </c>
      <c r="H58" s="110"/>
      <c r="I58" s="110"/>
      <c r="J58" s="129" t="s">
        <v>54</v>
      </c>
      <c r="K58" s="285" t="s">
        <v>148</v>
      </c>
      <c r="L58" s="55"/>
      <c r="M58" s="55"/>
      <c r="N58" s="177"/>
      <c r="O58" s="177"/>
      <c r="P58" s="177"/>
      <c r="Q58" s="178"/>
    </row>
    <row r="59" spans="2:17" ht="15.75" thickBot="1" x14ac:dyDescent="0.3">
      <c r="B59" s="32"/>
      <c r="C59" s="169" t="s">
        <v>192</v>
      </c>
      <c r="D59" s="180"/>
      <c r="E59" s="181"/>
      <c r="F59" s="48"/>
      <c r="G59" s="92">
        <v>1</v>
      </c>
      <c r="H59" s="110"/>
      <c r="I59" s="110"/>
      <c r="J59" s="129" t="s">
        <v>54</v>
      </c>
      <c r="K59" s="285" t="s">
        <v>148</v>
      </c>
      <c r="L59" s="55"/>
      <c r="M59" s="55"/>
      <c r="N59" s="177"/>
      <c r="O59" s="177"/>
      <c r="P59" s="177"/>
      <c r="Q59" s="178"/>
    </row>
    <row r="60" spans="2:17" ht="15.75" thickBot="1" x14ac:dyDescent="0.3">
      <c r="B60" s="32"/>
      <c r="C60" s="169" t="s">
        <v>193</v>
      </c>
      <c r="D60" s="180"/>
      <c r="E60" s="181"/>
      <c r="F60" s="48"/>
      <c r="G60" s="92">
        <v>1</v>
      </c>
      <c r="H60" s="110"/>
      <c r="I60" s="110"/>
      <c r="J60" s="129" t="s">
        <v>54</v>
      </c>
      <c r="K60" s="285" t="s">
        <v>148</v>
      </c>
      <c r="L60" s="55"/>
      <c r="M60" s="55"/>
      <c r="N60" s="177"/>
      <c r="O60" s="177"/>
      <c r="P60" s="177"/>
      <c r="Q60" s="178"/>
    </row>
    <row r="61" spans="2:17" ht="15.75" thickBot="1" x14ac:dyDescent="0.3">
      <c r="B61" s="32"/>
      <c r="C61" s="169" t="s">
        <v>184</v>
      </c>
      <c r="D61" s="180"/>
      <c r="E61" s="181"/>
      <c r="F61" s="48"/>
      <c r="G61" s="92">
        <v>3</v>
      </c>
      <c r="H61" s="110"/>
      <c r="I61" s="110"/>
      <c r="J61" s="129" t="s">
        <v>54</v>
      </c>
      <c r="K61" s="285" t="s">
        <v>148</v>
      </c>
      <c r="L61" s="55"/>
      <c r="M61" s="55"/>
      <c r="N61" s="177"/>
      <c r="O61" s="177"/>
      <c r="P61" s="177"/>
      <c r="Q61" s="178"/>
    </row>
    <row r="62" spans="2:17" ht="15.75" thickBot="1" x14ac:dyDescent="0.3">
      <c r="B62" s="32"/>
      <c r="C62" s="169" t="s">
        <v>185</v>
      </c>
      <c r="D62" s="180"/>
      <c r="E62" s="181"/>
      <c r="F62" s="48"/>
      <c r="G62" s="92">
        <v>1</v>
      </c>
      <c r="H62" s="110"/>
      <c r="I62" s="110"/>
      <c r="J62" s="129" t="s">
        <v>54</v>
      </c>
      <c r="K62" s="285" t="s">
        <v>148</v>
      </c>
      <c r="L62" s="55"/>
      <c r="M62" s="55"/>
      <c r="N62" s="177"/>
      <c r="O62" s="177"/>
      <c r="P62" s="177"/>
      <c r="Q62" s="178"/>
    </row>
    <row r="63" spans="2:17" ht="15.75" thickBot="1" x14ac:dyDescent="0.3">
      <c r="B63" s="32"/>
      <c r="C63" s="169" t="s">
        <v>186</v>
      </c>
      <c r="D63" s="180"/>
      <c r="E63" s="181"/>
      <c r="F63" s="48"/>
      <c r="G63" s="92">
        <v>1</v>
      </c>
      <c r="H63" s="110"/>
      <c r="I63" s="110"/>
      <c r="J63" s="129" t="s">
        <v>54</v>
      </c>
      <c r="K63" s="285" t="s">
        <v>148</v>
      </c>
      <c r="L63" s="55"/>
      <c r="M63" s="55"/>
      <c r="N63" s="177"/>
      <c r="O63" s="177"/>
      <c r="P63" s="177"/>
      <c r="Q63" s="178"/>
    </row>
    <row r="64" spans="2:17" ht="15.75" thickBot="1" x14ac:dyDescent="0.3">
      <c r="B64" s="32"/>
      <c r="C64" s="169" t="s">
        <v>187</v>
      </c>
      <c r="D64" s="180"/>
      <c r="E64" s="181"/>
      <c r="F64" s="48"/>
      <c r="G64" s="92">
        <v>2</v>
      </c>
      <c r="H64" s="110"/>
      <c r="I64" s="110"/>
      <c r="J64" s="129" t="s">
        <v>54</v>
      </c>
      <c r="K64" s="285" t="s">
        <v>148</v>
      </c>
      <c r="L64" s="55"/>
      <c r="M64" s="55"/>
      <c r="N64" s="177"/>
      <c r="O64" s="177"/>
      <c r="P64" s="177"/>
      <c r="Q64" s="178"/>
    </row>
    <row r="65" spans="2:17" ht="15.75" thickBot="1" x14ac:dyDescent="0.3">
      <c r="B65" s="32"/>
      <c r="C65" s="169" t="s">
        <v>188</v>
      </c>
      <c r="D65" s="180"/>
      <c r="E65" s="181"/>
      <c r="F65" s="48"/>
      <c r="G65" s="92">
        <v>1</v>
      </c>
      <c r="H65" s="110"/>
      <c r="I65" s="110"/>
      <c r="J65" s="129" t="s">
        <v>54</v>
      </c>
      <c r="K65" s="285" t="s">
        <v>148</v>
      </c>
      <c r="L65" s="55"/>
      <c r="M65" s="55"/>
      <c r="N65" s="177"/>
      <c r="O65" s="177"/>
      <c r="P65" s="177"/>
      <c r="Q65" s="178"/>
    </row>
    <row r="66" spans="2:17" ht="15.75" thickBot="1" x14ac:dyDescent="0.3">
      <c r="B66" s="32"/>
      <c r="C66" s="169" t="s">
        <v>245</v>
      </c>
      <c r="D66" s="185"/>
      <c r="E66" s="186"/>
      <c r="F66" s="48"/>
      <c r="G66" s="92">
        <v>2</v>
      </c>
      <c r="H66" s="110"/>
      <c r="I66" s="110"/>
      <c r="J66" s="129" t="s">
        <v>54</v>
      </c>
      <c r="K66" s="285" t="s">
        <v>148</v>
      </c>
      <c r="L66" s="55"/>
      <c r="M66" s="55"/>
      <c r="N66" s="187"/>
      <c r="O66" s="187"/>
      <c r="P66" s="187"/>
      <c r="Q66" s="188"/>
    </row>
    <row r="67" spans="2:17" ht="15.75" thickBot="1" x14ac:dyDescent="0.3">
      <c r="B67" s="32"/>
      <c r="C67" s="169"/>
      <c r="D67" s="180"/>
      <c r="E67" s="181"/>
      <c r="F67" s="48"/>
      <c r="G67" s="92"/>
      <c r="H67" s="110"/>
      <c r="I67" s="110"/>
      <c r="J67" s="129"/>
      <c r="K67" s="128"/>
      <c r="L67" s="55"/>
      <c r="M67" s="55"/>
      <c r="N67" s="177"/>
      <c r="O67" s="177"/>
      <c r="P67" s="177"/>
      <c r="Q67" s="178"/>
    </row>
    <row r="68" spans="2:17" ht="15.75" thickBot="1" x14ac:dyDescent="0.3">
      <c r="B68" s="32"/>
      <c r="C68" s="169" t="s">
        <v>194</v>
      </c>
      <c r="D68" s="180"/>
      <c r="E68" s="181"/>
      <c r="F68" s="48"/>
      <c r="H68" s="110"/>
      <c r="I68" s="110"/>
      <c r="J68" s="129"/>
      <c r="K68" s="128"/>
      <c r="L68" s="55"/>
      <c r="M68" s="55"/>
      <c r="N68" s="177"/>
      <c r="O68" s="177"/>
      <c r="P68" s="177"/>
      <c r="Q68" s="178"/>
    </row>
    <row r="69" spans="2:17" ht="15.75" thickBot="1" x14ac:dyDescent="0.3">
      <c r="B69" s="32"/>
      <c r="C69" s="169" t="s">
        <v>191</v>
      </c>
      <c r="D69" s="180"/>
      <c r="E69" s="181"/>
      <c r="F69" s="48"/>
      <c r="G69" s="92">
        <v>1</v>
      </c>
      <c r="H69" s="110"/>
      <c r="I69" s="110"/>
      <c r="J69" s="129" t="s">
        <v>54</v>
      </c>
      <c r="K69" s="285" t="s">
        <v>148</v>
      </c>
      <c r="L69" s="55"/>
      <c r="M69" s="55"/>
      <c r="N69" s="177"/>
      <c r="O69" s="177"/>
      <c r="P69" s="177"/>
      <c r="Q69" s="178"/>
    </row>
    <row r="70" spans="2:17" ht="15.75" thickBot="1" x14ac:dyDescent="0.3">
      <c r="B70" s="32"/>
      <c r="C70" s="169" t="s">
        <v>192</v>
      </c>
      <c r="D70" s="180"/>
      <c r="E70" s="181"/>
      <c r="F70" s="48"/>
      <c r="G70" s="92">
        <v>1</v>
      </c>
      <c r="H70" s="110"/>
      <c r="I70" s="110"/>
      <c r="J70" s="129" t="s">
        <v>54</v>
      </c>
      <c r="K70" s="285" t="s">
        <v>148</v>
      </c>
      <c r="L70" s="55"/>
      <c r="M70" s="55"/>
      <c r="N70" s="177"/>
      <c r="O70" s="177"/>
      <c r="P70" s="177"/>
      <c r="Q70" s="178"/>
    </row>
    <row r="71" spans="2:17" ht="15.75" thickBot="1" x14ac:dyDescent="0.3">
      <c r="B71" s="32"/>
      <c r="C71" s="169" t="s">
        <v>193</v>
      </c>
      <c r="D71" s="180"/>
      <c r="E71" s="181"/>
      <c r="F71" s="48"/>
      <c r="G71" s="92">
        <v>1</v>
      </c>
      <c r="H71" s="110"/>
      <c r="I71" s="110"/>
      <c r="J71" s="129" t="s">
        <v>54</v>
      </c>
      <c r="K71" s="285" t="s">
        <v>148</v>
      </c>
      <c r="L71" s="55"/>
      <c r="M71" s="55"/>
      <c r="N71" s="177"/>
      <c r="O71" s="177"/>
      <c r="P71" s="177"/>
      <c r="Q71" s="178"/>
    </row>
    <row r="72" spans="2:17" ht="15.75" thickBot="1" x14ac:dyDescent="0.3">
      <c r="B72" s="32"/>
      <c r="C72" s="169" t="s">
        <v>184</v>
      </c>
      <c r="D72" s="180"/>
      <c r="E72" s="181"/>
      <c r="F72" s="48"/>
      <c r="G72" s="92">
        <v>3</v>
      </c>
      <c r="H72" s="110"/>
      <c r="I72" s="110"/>
      <c r="J72" s="129" t="s">
        <v>54</v>
      </c>
      <c r="K72" s="285" t="s">
        <v>148</v>
      </c>
      <c r="L72" s="55"/>
      <c r="M72" s="55"/>
      <c r="N72" s="177"/>
      <c r="O72" s="177"/>
      <c r="P72" s="177"/>
      <c r="Q72" s="178"/>
    </row>
    <row r="73" spans="2:17" ht="15.75" thickBot="1" x14ac:dyDescent="0.3">
      <c r="B73" s="32"/>
      <c r="C73" s="169" t="s">
        <v>185</v>
      </c>
      <c r="D73" s="180"/>
      <c r="E73" s="181"/>
      <c r="F73" s="48"/>
      <c r="G73" s="92">
        <v>1</v>
      </c>
      <c r="H73" s="110"/>
      <c r="I73" s="110"/>
      <c r="J73" s="129" t="s">
        <v>54</v>
      </c>
      <c r="K73" s="285" t="s">
        <v>148</v>
      </c>
      <c r="L73" s="55"/>
      <c r="M73" s="55"/>
      <c r="N73" s="177"/>
      <c r="O73" s="177"/>
      <c r="P73" s="177"/>
      <c r="Q73" s="178"/>
    </row>
    <row r="74" spans="2:17" ht="15.75" thickBot="1" x14ac:dyDescent="0.3">
      <c r="B74" s="32"/>
      <c r="C74" s="169" t="s">
        <v>186</v>
      </c>
      <c r="D74" s="180"/>
      <c r="E74" s="181"/>
      <c r="F74" s="48"/>
      <c r="G74" s="92">
        <v>1</v>
      </c>
      <c r="H74" s="110"/>
      <c r="I74" s="110"/>
      <c r="J74" s="129" t="s">
        <v>54</v>
      </c>
      <c r="K74" s="285" t="s">
        <v>148</v>
      </c>
      <c r="L74" s="55"/>
      <c r="M74" s="55"/>
      <c r="N74" s="177"/>
      <c r="O74" s="177"/>
      <c r="P74" s="177"/>
      <c r="Q74" s="178"/>
    </row>
    <row r="75" spans="2:17" ht="15.75" thickBot="1" x14ac:dyDescent="0.3">
      <c r="B75" s="32"/>
      <c r="C75" s="169" t="s">
        <v>187</v>
      </c>
      <c r="D75" s="180"/>
      <c r="E75" s="181"/>
      <c r="F75" s="48"/>
      <c r="G75" s="92">
        <v>2</v>
      </c>
      <c r="H75" s="110"/>
      <c r="I75" s="110"/>
      <c r="J75" s="129" t="s">
        <v>54</v>
      </c>
      <c r="K75" s="285" t="s">
        <v>148</v>
      </c>
      <c r="L75" s="55"/>
      <c r="M75" s="55"/>
      <c r="N75" s="177"/>
      <c r="O75" s="177"/>
      <c r="P75" s="177"/>
      <c r="Q75" s="178"/>
    </row>
    <row r="76" spans="2:17" ht="15.75" thickBot="1" x14ac:dyDescent="0.3">
      <c r="B76" s="32"/>
      <c r="C76" s="169" t="s">
        <v>188</v>
      </c>
      <c r="D76" s="180"/>
      <c r="E76" s="181"/>
      <c r="F76" s="48"/>
      <c r="G76" s="92">
        <v>1</v>
      </c>
      <c r="H76" s="110"/>
      <c r="I76" s="110"/>
      <c r="J76" s="129" t="s">
        <v>54</v>
      </c>
      <c r="K76" s="285" t="s">
        <v>148</v>
      </c>
      <c r="L76" s="55"/>
      <c r="M76" s="55"/>
      <c r="N76" s="177"/>
      <c r="O76" s="177"/>
      <c r="P76" s="177"/>
      <c r="Q76" s="178"/>
    </row>
    <row r="77" spans="2:17" ht="15.75" thickBot="1" x14ac:dyDescent="0.3">
      <c r="B77" s="32"/>
      <c r="C77" s="169" t="s">
        <v>245</v>
      </c>
      <c r="D77" s="185"/>
      <c r="E77" s="186"/>
      <c r="F77" s="48"/>
      <c r="G77" s="92">
        <v>2</v>
      </c>
      <c r="H77" s="110"/>
      <c r="I77" s="110"/>
      <c r="J77" s="129" t="s">
        <v>54</v>
      </c>
      <c r="K77" s="285" t="s">
        <v>148</v>
      </c>
      <c r="L77" s="55"/>
      <c r="M77" s="55"/>
      <c r="N77" s="187"/>
      <c r="O77" s="187"/>
      <c r="P77" s="187"/>
      <c r="Q77" s="188"/>
    </row>
    <row r="78" spans="2:17" ht="15.75" thickBot="1" x14ac:dyDescent="0.3">
      <c r="B78" s="32"/>
      <c r="C78" s="169"/>
      <c r="D78" s="180"/>
      <c r="E78" s="181"/>
      <c r="F78" s="48"/>
      <c r="G78" s="92"/>
      <c r="H78" s="110"/>
      <c r="I78" s="110"/>
      <c r="J78" s="129"/>
      <c r="K78" s="128"/>
      <c r="L78" s="55"/>
      <c r="M78" s="55"/>
      <c r="N78" s="177"/>
      <c r="O78" s="177"/>
      <c r="P78" s="177"/>
      <c r="Q78" s="178"/>
    </row>
    <row r="79" spans="2:17" ht="15.75" thickBot="1" x14ac:dyDescent="0.3">
      <c r="B79" s="32"/>
      <c r="C79" s="169" t="s">
        <v>195</v>
      </c>
      <c r="D79" s="180"/>
      <c r="E79" s="181"/>
      <c r="F79" s="48"/>
      <c r="G79" s="92"/>
      <c r="H79" s="110"/>
      <c r="I79" s="110"/>
      <c r="J79" s="129"/>
      <c r="K79" s="128"/>
      <c r="L79" s="55"/>
      <c r="M79" s="55"/>
      <c r="N79" s="177"/>
      <c r="O79" s="177"/>
      <c r="P79" s="177"/>
      <c r="Q79" s="178"/>
    </row>
    <row r="80" spans="2:17" ht="15.75" thickBot="1" x14ac:dyDescent="0.3">
      <c r="B80" s="32"/>
      <c r="C80" s="169" t="s">
        <v>191</v>
      </c>
      <c r="D80" s="180"/>
      <c r="E80" s="181"/>
      <c r="F80" s="48"/>
      <c r="G80" s="92">
        <v>1</v>
      </c>
      <c r="H80" s="110"/>
      <c r="I80" s="110"/>
      <c r="J80" s="129" t="s">
        <v>54</v>
      </c>
      <c r="K80" s="285" t="s">
        <v>148</v>
      </c>
      <c r="L80" s="55"/>
      <c r="M80" s="55"/>
      <c r="N80" s="177"/>
      <c r="O80" s="177"/>
      <c r="P80" s="177"/>
      <c r="Q80" s="178"/>
    </row>
    <row r="81" spans="2:17" ht="15.75" thickBot="1" x14ac:dyDescent="0.3">
      <c r="B81" s="32"/>
      <c r="C81" s="169" t="s">
        <v>192</v>
      </c>
      <c r="D81" s="180"/>
      <c r="E81" s="181"/>
      <c r="F81" s="48"/>
      <c r="G81" s="92">
        <v>1</v>
      </c>
      <c r="H81" s="110"/>
      <c r="I81" s="110"/>
      <c r="J81" s="129" t="s">
        <v>54</v>
      </c>
      <c r="K81" s="285" t="s">
        <v>148</v>
      </c>
      <c r="L81" s="55"/>
      <c r="M81" s="55"/>
      <c r="N81" s="177"/>
      <c r="O81" s="177"/>
      <c r="P81" s="177"/>
      <c r="Q81" s="178"/>
    </row>
    <row r="82" spans="2:17" ht="15.75" thickBot="1" x14ac:dyDescent="0.3">
      <c r="B82" s="32"/>
      <c r="C82" s="169" t="s">
        <v>193</v>
      </c>
      <c r="D82" s="180"/>
      <c r="E82" s="181"/>
      <c r="F82" s="48"/>
      <c r="G82" s="92">
        <v>1</v>
      </c>
      <c r="H82" s="110"/>
      <c r="I82" s="110"/>
      <c r="J82" s="129" t="s">
        <v>54</v>
      </c>
      <c r="K82" s="285" t="s">
        <v>148</v>
      </c>
      <c r="L82" s="55"/>
      <c r="M82" s="55"/>
      <c r="N82" s="177"/>
      <c r="O82" s="177"/>
      <c r="P82" s="177"/>
      <c r="Q82" s="178"/>
    </row>
    <row r="83" spans="2:17" ht="15.75" thickBot="1" x14ac:dyDescent="0.3">
      <c r="B83" s="32"/>
      <c r="C83" s="169" t="s">
        <v>184</v>
      </c>
      <c r="D83" s="180"/>
      <c r="E83" s="181"/>
      <c r="F83" s="48"/>
      <c r="G83" s="92">
        <v>3</v>
      </c>
      <c r="H83" s="110"/>
      <c r="I83" s="110"/>
      <c r="J83" s="129" t="s">
        <v>54</v>
      </c>
      <c r="K83" s="285" t="s">
        <v>148</v>
      </c>
      <c r="L83" s="55"/>
      <c r="M83" s="55"/>
      <c r="N83" s="177"/>
      <c r="O83" s="177"/>
      <c r="P83" s="177"/>
      <c r="Q83" s="178"/>
    </row>
    <row r="84" spans="2:17" ht="15.75" thickBot="1" x14ac:dyDescent="0.3">
      <c r="B84" s="32"/>
      <c r="C84" s="169" t="s">
        <v>185</v>
      </c>
      <c r="D84" s="180"/>
      <c r="E84" s="181"/>
      <c r="F84" s="48"/>
      <c r="G84" s="92">
        <v>1</v>
      </c>
      <c r="H84" s="110"/>
      <c r="I84" s="110"/>
      <c r="J84" s="129" t="s">
        <v>54</v>
      </c>
      <c r="K84" s="285" t="s">
        <v>148</v>
      </c>
      <c r="L84" s="55"/>
      <c r="M84" s="55"/>
      <c r="N84" s="177"/>
      <c r="O84" s="177"/>
      <c r="P84" s="177"/>
      <c r="Q84" s="178"/>
    </row>
    <row r="85" spans="2:17" ht="15.75" thickBot="1" x14ac:dyDescent="0.3">
      <c r="B85" s="32"/>
      <c r="C85" s="169" t="s">
        <v>186</v>
      </c>
      <c r="D85" s="180"/>
      <c r="E85" s="181"/>
      <c r="F85" s="48"/>
      <c r="G85" s="92">
        <v>1</v>
      </c>
      <c r="H85" s="110"/>
      <c r="I85" s="110"/>
      <c r="J85" s="129" t="s">
        <v>54</v>
      </c>
      <c r="K85" s="285" t="s">
        <v>148</v>
      </c>
      <c r="L85" s="55"/>
      <c r="M85" s="55"/>
      <c r="N85" s="177"/>
      <c r="O85" s="177"/>
      <c r="P85" s="177"/>
      <c r="Q85" s="178"/>
    </row>
    <row r="86" spans="2:17" ht="15.75" thickBot="1" x14ac:dyDescent="0.3">
      <c r="B86" s="32"/>
      <c r="C86" s="169" t="s">
        <v>187</v>
      </c>
      <c r="D86" s="180"/>
      <c r="E86" s="181"/>
      <c r="F86" s="48"/>
      <c r="G86" s="92">
        <v>2</v>
      </c>
      <c r="H86" s="110"/>
      <c r="I86" s="110"/>
      <c r="J86" s="129" t="s">
        <v>54</v>
      </c>
      <c r="K86" s="285" t="s">
        <v>148</v>
      </c>
      <c r="L86" s="55"/>
      <c r="M86" s="55"/>
      <c r="N86" s="177"/>
      <c r="O86" s="177"/>
      <c r="P86" s="177"/>
      <c r="Q86" s="178"/>
    </row>
    <row r="87" spans="2:17" ht="15.75" thickBot="1" x14ac:dyDescent="0.3">
      <c r="B87" s="32"/>
      <c r="C87" s="169" t="s">
        <v>275</v>
      </c>
      <c r="D87" s="180"/>
      <c r="E87" s="181"/>
      <c r="F87" s="48"/>
      <c r="G87" s="92">
        <v>1</v>
      </c>
      <c r="H87" s="110"/>
      <c r="I87" s="110"/>
      <c r="J87" s="129" t="s">
        <v>54</v>
      </c>
      <c r="K87" s="285" t="s">
        <v>148</v>
      </c>
      <c r="L87" s="55"/>
      <c r="M87" s="55"/>
      <c r="N87" s="177"/>
      <c r="O87" s="177"/>
      <c r="P87" s="177"/>
      <c r="Q87" s="178"/>
    </row>
    <row r="88" spans="2:17" ht="15.75" thickBot="1" x14ac:dyDescent="0.3">
      <c r="B88" s="32"/>
      <c r="C88" s="169" t="s">
        <v>245</v>
      </c>
      <c r="D88" s="185"/>
      <c r="E88" s="186"/>
      <c r="F88" s="48"/>
      <c r="G88" s="92">
        <v>2</v>
      </c>
      <c r="H88" s="110"/>
      <c r="I88" s="110"/>
      <c r="J88" s="129" t="s">
        <v>54</v>
      </c>
      <c r="K88" s="285" t="s">
        <v>148</v>
      </c>
      <c r="L88" s="55"/>
      <c r="M88" s="55"/>
      <c r="N88" s="187"/>
      <c r="O88" s="187"/>
      <c r="P88" s="187"/>
      <c r="Q88" s="188"/>
    </row>
    <row r="89" spans="2:17" ht="15.75" thickBot="1" x14ac:dyDescent="0.3">
      <c r="B89" s="32"/>
      <c r="C89" s="169"/>
      <c r="D89" s="180"/>
      <c r="E89" s="181"/>
      <c r="F89" s="48"/>
      <c r="G89" s="92"/>
      <c r="H89" s="110"/>
      <c r="I89" s="110"/>
      <c r="J89" s="129"/>
      <c r="K89" s="128"/>
      <c r="L89" s="55"/>
      <c r="M89" s="55"/>
      <c r="N89" s="177"/>
      <c r="O89" s="177"/>
      <c r="P89" s="177"/>
      <c r="Q89" s="178"/>
    </row>
    <row r="90" spans="2:17" ht="15.75" thickBot="1" x14ac:dyDescent="0.3">
      <c r="B90" s="32"/>
      <c r="C90" s="169" t="s">
        <v>196</v>
      </c>
      <c r="D90" s="180"/>
      <c r="E90" s="181"/>
      <c r="F90" s="48"/>
      <c r="G90" s="92"/>
      <c r="H90" s="110"/>
      <c r="I90" s="110"/>
      <c r="J90" s="129"/>
      <c r="K90" s="128"/>
      <c r="L90" s="55"/>
      <c r="M90" s="55"/>
      <c r="N90" s="177"/>
      <c r="O90" s="177"/>
      <c r="P90" s="177"/>
      <c r="Q90" s="178"/>
    </row>
    <row r="91" spans="2:17" ht="15.75" thickBot="1" x14ac:dyDescent="0.3">
      <c r="B91" s="32"/>
      <c r="C91" s="169" t="s">
        <v>191</v>
      </c>
      <c r="D91" s="180"/>
      <c r="E91" s="181"/>
      <c r="F91" s="48"/>
      <c r="G91" s="92">
        <v>1</v>
      </c>
      <c r="H91" s="110"/>
      <c r="I91" s="110"/>
      <c r="J91" s="129" t="s">
        <v>54</v>
      </c>
      <c r="K91" s="285" t="s">
        <v>148</v>
      </c>
      <c r="L91" s="55"/>
      <c r="M91" s="55"/>
      <c r="N91" s="177"/>
      <c r="O91" s="177"/>
      <c r="P91" s="177"/>
      <c r="Q91" s="178"/>
    </row>
    <row r="92" spans="2:17" ht="15.75" thickBot="1" x14ac:dyDescent="0.3">
      <c r="B92" s="32"/>
      <c r="C92" s="169" t="s">
        <v>192</v>
      </c>
      <c r="D92" s="180"/>
      <c r="E92" s="181"/>
      <c r="F92" s="48"/>
      <c r="G92" s="92">
        <v>1</v>
      </c>
      <c r="H92" s="110"/>
      <c r="I92" s="110"/>
      <c r="J92" s="129" t="s">
        <v>54</v>
      </c>
      <c r="K92" s="285" t="s">
        <v>148</v>
      </c>
      <c r="L92" s="55"/>
      <c r="M92" s="55"/>
      <c r="N92" s="177"/>
      <c r="O92" s="177"/>
      <c r="P92" s="177"/>
      <c r="Q92" s="178"/>
    </row>
    <row r="93" spans="2:17" ht="15.75" thickBot="1" x14ac:dyDescent="0.3">
      <c r="B93" s="32"/>
      <c r="C93" s="169" t="s">
        <v>193</v>
      </c>
      <c r="D93" s="180"/>
      <c r="E93" s="181"/>
      <c r="F93" s="48"/>
      <c r="G93" s="92">
        <v>1</v>
      </c>
      <c r="H93" s="110"/>
      <c r="I93" s="110"/>
      <c r="J93" s="129" t="s">
        <v>54</v>
      </c>
      <c r="K93" s="285" t="s">
        <v>148</v>
      </c>
      <c r="L93" s="55"/>
      <c r="M93" s="55"/>
      <c r="N93" s="177"/>
      <c r="O93" s="177"/>
      <c r="P93" s="177"/>
      <c r="Q93" s="178"/>
    </row>
    <row r="94" spans="2:17" ht="15.75" thickBot="1" x14ac:dyDescent="0.3">
      <c r="B94" s="32"/>
      <c r="C94" s="169" t="s">
        <v>184</v>
      </c>
      <c r="D94" s="180"/>
      <c r="E94" s="181"/>
      <c r="F94" s="48"/>
      <c r="G94" s="92">
        <v>3</v>
      </c>
      <c r="H94" s="110"/>
      <c r="I94" s="110"/>
      <c r="J94" s="129" t="s">
        <v>54</v>
      </c>
      <c r="K94" s="285" t="s">
        <v>148</v>
      </c>
      <c r="L94" s="55"/>
      <c r="M94" s="55"/>
      <c r="N94" s="177"/>
      <c r="O94" s="177"/>
      <c r="P94" s="177"/>
      <c r="Q94" s="178"/>
    </row>
    <row r="95" spans="2:17" ht="15.75" thickBot="1" x14ac:dyDescent="0.3">
      <c r="B95" s="32"/>
      <c r="C95" s="169" t="s">
        <v>185</v>
      </c>
      <c r="D95" s="180"/>
      <c r="E95" s="181"/>
      <c r="F95" s="48"/>
      <c r="G95" s="92">
        <v>1</v>
      </c>
      <c r="H95" s="110"/>
      <c r="I95" s="110"/>
      <c r="J95" s="129" t="s">
        <v>54</v>
      </c>
      <c r="K95" s="285" t="s">
        <v>148</v>
      </c>
      <c r="L95" s="55"/>
      <c r="M95" s="55"/>
      <c r="N95" s="177"/>
      <c r="O95" s="177"/>
      <c r="P95" s="177"/>
      <c r="Q95" s="178"/>
    </row>
    <row r="96" spans="2:17" ht="15.75" thickBot="1" x14ac:dyDescent="0.3">
      <c r="B96" s="32"/>
      <c r="C96" s="169" t="s">
        <v>186</v>
      </c>
      <c r="D96" s="180"/>
      <c r="E96" s="181"/>
      <c r="F96" s="48"/>
      <c r="G96" s="92">
        <v>1</v>
      </c>
      <c r="H96" s="110"/>
      <c r="I96" s="110"/>
      <c r="J96" s="129" t="s">
        <v>54</v>
      </c>
      <c r="K96" s="285" t="s">
        <v>148</v>
      </c>
      <c r="L96" s="55"/>
      <c r="M96" s="55"/>
      <c r="N96" s="177"/>
      <c r="O96" s="177"/>
      <c r="P96" s="177"/>
      <c r="Q96" s="178"/>
    </row>
    <row r="97" spans="2:17" ht="15.75" thickBot="1" x14ac:dyDescent="0.3">
      <c r="B97" s="32"/>
      <c r="C97" s="169" t="s">
        <v>187</v>
      </c>
      <c r="D97" s="180"/>
      <c r="E97" s="181"/>
      <c r="F97" s="48"/>
      <c r="G97" s="92">
        <v>2</v>
      </c>
      <c r="H97" s="110"/>
      <c r="I97" s="110"/>
      <c r="J97" s="129" t="s">
        <v>54</v>
      </c>
      <c r="K97" s="285" t="s">
        <v>148</v>
      </c>
      <c r="L97" s="55"/>
      <c r="M97" s="55"/>
      <c r="N97" s="177"/>
      <c r="O97" s="177"/>
      <c r="P97" s="177"/>
      <c r="Q97" s="178"/>
    </row>
    <row r="98" spans="2:17" ht="15.75" thickBot="1" x14ac:dyDescent="0.3">
      <c r="B98" s="32"/>
      <c r="C98" s="169" t="s">
        <v>188</v>
      </c>
      <c r="D98" s="180"/>
      <c r="E98" s="181"/>
      <c r="F98" s="48"/>
      <c r="G98" s="92">
        <v>1</v>
      </c>
      <c r="H98" s="110"/>
      <c r="I98" s="110"/>
      <c r="J98" s="129" t="s">
        <v>54</v>
      </c>
      <c r="K98" s="285" t="s">
        <v>148</v>
      </c>
      <c r="L98" s="55"/>
      <c r="M98" s="55"/>
      <c r="N98" s="177"/>
      <c r="O98" s="177"/>
      <c r="P98" s="177"/>
      <c r="Q98" s="178"/>
    </row>
    <row r="99" spans="2:17" ht="15.75" thickBot="1" x14ac:dyDescent="0.3">
      <c r="B99" s="32"/>
      <c r="C99" s="169" t="s">
        <v>245</v>
      </c>
      <c r="D99" s="185"/>
      <c r="E99" s="186"/>
      <c r="F99" s="48"/>
      <c r="G99" s="92">
        <v>2</v>
      </c>
      <c r="H99" s="110"/>
      <c r="I99" s="110"/>
      <c r="J99" s="129" t="s">
        <v>54</v>
      </c>
      <c r="K99" s="285" t="s">
        <v>148</v>
      </c>
      <c r="L99" s="55"/>
      <c r="M99" s="55"/>
      <c r="N99" s="187"/>
      <c r="O99" s="187"/>
      <c r="P99" s="187"/>
      <c r="Q99" s="188"/>
    </row>
    <row r="100" spans="2:17" ht="15.75" thickBot="1" x14ac:dyDescent="0.3">
      <c r="B100" s="32"/>
      <c r="C100" s="169"/>
      <c r="D100" s="180"/>
      <c r="E100" s="181"/>
      <c r="F100" s="48"/>
      <c r="G100" s="92"/>
      <c r="H100" s="110"/>
      <c r="I100" s="110"/>
      <c r="J100" s="129"/>
      <c r="K100" s="128"/>
      <c r="L100" s="55"/>
      <c r="M100" s="55"/>
      <c r="N100" s="177"/>
      <c r="O100" s="177"/>
      <c r="P100" s="177"/>
      <c r="Q100" s="178"/>
    </row>
    <row r="101" spans="2:17" ht="15.75" thickBot="1" x14ac:dyDescent="0.3">
      <c r="B101" s="32"/>
      <c r="C101" s="169" t="s">
        <v>197</v>
      </c>
      <c r="D101" s="180"/>
      <c r="E101" s="181"/>
      <c r="F101" s="48"/>
      <c r="G101" s="92"/>
      <c r="H101" s="110"/>
      <c r="I101" s="110"/>
      <c r="J101" s="129"/>
      <c r="K101" s="128"/>
      <c r="L101" s="55"/>
      <c r="M101" s="55"/>
      <c r="N101" s="177"/>
      <c r="O101" s="177"/>
      <c r="P101" s="177"/>
      <c r="Q101" s="178"/>
    </row>
    <row r="102" spans="2:17" ht="15.75" thickBot="1" x14ac:dyDescent="0.3">
      <c r="B102" s="32"/>
      <c r="C102" s="169" t="s">
        <v>191</v>
      </c>
      <c r="D102" s="180"/>
      <c r="E102" s="181"/>
      <c r="F102" s="48"/>
      <c r="G102" s="92">
        <v>1</v>
      </c>
      <c r="H102" s="110"/>
      <c r="I102" s="110"/>
      <c r="J102" s="129" t="s">
        <v>54</v>
      </c>
      <c r="K102" s="285" t="s">
        <v>148</v>
      </c>
      <c r="L102" s="55"/>
      <c r="M102" s="55"/>
      <c r="N102" s="177"/>
      <c r="O102" s="177"/>
      <c r="P102" s="177"/>
      <c r="Q102" s="178"/>
    </row>
    <row r="103" spans="2:17" ht="15.75" thickBot="1" x14ac:dyDescent="0.3">
      <c r="B103" s="32"/>
      <c r="C103" s="169" t="s">
        <v>192</v>
      </c>
      <c r="D103" s="180"/>
      <c r="E103" s="181"/>
      <c r="F103" s="48"/>
      <c r="G103" s="92">
        <v>1</v>
      </c>
      <c r="H103" s="110"/>
      <c r="I103" s="110"/>
      <c r="J103" s="129" t="s">
        <v>54</v>
      </c>
      <c r="K103" s="285" t="s">
        <v>148</v>
      </c>
      <c r="L103" s="55"/>
      <c r="M103" s="55"/>
      <c r="N103" s="177"/>
      <c r="O103" s="177"/>
      <c r="P103" s="177"/>
      <c r="Q103" s="178"/>
    </row>
    <row r="104" spans="2:17" ht="15.75" thickBot="1" x14ac:dyDescent="0.3">
      <c r="B104" s="32"/>
      <c r="C104" s="169" t="s">
        <v>193</v>
      </c>
      <c r="D104" s="180"/>
      <c r="E104" s="181"/>
      <c r="F104" s="48"/>
      <c r="G104" s="92">
        <v>1</v>
      </c>
      <c r="H104" s="110"/>
      <c r="I104" s="110"/>
      <c r="J104" s="129" t="s">
        <v>54</v>
      </c>
      <c r="K104" s="285" t="s">
        <v>148</v>
      </c>
      <c r="L104" s="55"/>
      <c r="M104" s="55"/>
      <c r="N104" s="177"/>
      <c r="O104" s="177"/>
      <c r="P104" s="177"/>
      <c r="Q104" s="178"/>
    </row>
    <row r="105" spans="2:17" ht="15.75" thickBot="1" x14ac:dyDescent="0.3">
      <c r="B105" s="32"/>
      <c r="C105" s="169" t="s">
        <v>184</v>
      </c>
      <c r="D105" s="180"/>
      <c r="E105" s="181"/>
      <c r="F105" s="48"/>
      <c r="G105" s="92">
        <v>3</v>
      </c>
      <c r="H105" s="110"/>
      <c r="I105" s="110"/>
      <c r="J105" s="129" t="s">
        <v>54</v>
      </c>
      <c r="K105" s="285" t="s">
        <v>148</v>
      </c>
      <c r="L105" s="55"/>
      <c r="M105" s="55"/>
      <c r="N105" s="177"/>
      <c r="O105" s="177"/>
      <c r="P105" s="177"/>
      <c r="Q105" s="178"/>
    </row>
    <row r="106" spans="2:17" ht="15.75" thickBot="1" x14ac:dyDescent="0.3">
      <c r="B106" s="32"/>
      <c r="C106" s="169" t="s">
        <v>185</v>
      </c>
      <c r="D106" s="180"/>
      <c r="E106" s="181"/>
      <c r="F106" s="48"/>
      <c r="G106" s="92">
        <v>1</v>
      </c>
      <c r="H106" s="110"/>
      <c r="I106" s="110"/>
      <c r="J106" s="129" t="s">
        <v>54</v>
      </c>
      <c r="K106" s="285" t="s">
        <v>148</v>
      </c>
      <c r="L106" s="55"/>
      <c r="M106" s="55"/>
      <c r="N106" s="177"/>
      <c r="O106" s="177"/>
      <c r="P106" s="177"/>
      <c r="Q106" s="178"/>
    </row>
    <row r="107" spans="2:17" ht="15.75" thickBot="1" x14ac:dyDescent="0.3">
      <c r="B107" s="32"/>
      <c r="C107" s="169" t="s">
        <v>186</v>
      </c>
      <c r="D107" s="180"/>
      <c r="E107" s="181"/>
      <c r="F107" s="48"/>
      <c r="G107" s="92">
        <v>1</v>
      </c>
      <c r="H107" s="110"/>
      <c r="I107" s="110"/>
      <c r="J107" s="129" t="s">
        <v>54</v>
      </c>
      <c r="K107" s="285" t="s">
        <v>148</v>
      </c>
      <c r="L107" s="55"/>
      <c r="M107" s="55"/>
      <c r="N107" s="177"/>
      <c r="O107" s="177"/>
      <c r="P107" s="177"/>
      <c r="Q107" s="178"/>
    </row>
    <row r="108" spans="2:17" ht="15.75" thickBot="1" x14ac:dyDescent="0.3">
      <c r="B108" s="32"/>
      <c r="C108" s="169" t="s">
        <v>187</v>
      </c>
      <c r="D108" s="180"/>
      <c r="E108" s="181"/>
      <c r="F108" s="48"/>
      <c r="G108" s="92">
        <v>2</v>
      </c>
      <c r="H108" s="110"/>
      <c r="I108" s="110"/>
      <c r="J108" s="129" t="s">
        <v>54</v>
      </c>
      <c r="K108" s="285" t="s">
        <v>148</v>
      </c>
      <c r="L108" s="55"/>
      <c r="M108" s="55"/>
      <c r="N108" s="177"/>
      <c r="O108" s="177"/>
      <c r="P108" s="177"/>
      <c r="Q108" s="178"/>
    </row>
    <row r="109" spans="2:17" ht="15.75" thickBot="1" x14ac:dyDescent="0.3">
      <c r="B109" s="32"/>
      <c r="C109" s="169" t="s">
        <v>188</v>
      </c>
      <c r="D109" s="180"/>
      <c r="E109" s="181"/>
      <c r="F109" s="48"/>
      <c r="G109" s="92">
        <v>1</v>
      </c>
      <c r="H109" s="110"/>
      <c r="I109" s="110"/>
      <c r="J109" s="129" t="s">
        <v>54</v>
      </c>
      <c r="K109" s="285" t="s">
        <v>148</v>
      </c>
      <c r="L109" s="55"/>
      <c r="M109" s="55"/>
      <c r="N109" s="177"/>
      <c r="O109" s="177"/>
      <c r="P109" s="177"/>
      <c r="Q109" s="178"/>
    </row>
    <row r="110" spans="2:17" ht="15.75" thickBot="1" x14ac:dyDescent="0.3">
      <c r="B110" s="32"/>
      <c r="C110" s="169" t="s">
        <v>245</v>
      </c>
      <c r="D110" s="185"/>
      <c r="E110" s="186"/>
      <c r="F110" s="48"/>
      <c r="G110" s="92">
        <v>2</v>
      </c>
      <c r="H110" s="110"/>
      <c r="I110" s="110"/>
      <c r="J110" s="129" t="s">
        <v>54</v>
      </c>
      <c r="K110" s="285" t="s">
        <v>148</v>
      </c>
      <c r="L110" s="55"/>
      <c r="M110" s="55"/>
      <c r="N110" s="187"/>
      <c r="O110" s="187"/>
      <c r="P110" s="187"/>
      <c r="Q110" s="188"/>
    </row>
    <row r="111" spans="2:17" ht="15.75" thickBot="1" x14ac:dyDescent="0.3">
      <c r="B111" s="32"/>
      <c r="C111" s="169"/>
      <c r="D111" s="180"/>
      <c r="E111" s="181"/>
      <c r="F111" s="48"/>
      <c r="G111" s="92"/>
      <c r="H111" s="110"/>
      <c r="I111" s="110"/>
      <c r="J111" s="129"/>
      <c r="K111" s="128"/>
      <c r="L111" s="55"/>
      <c r="M111" s="55"/>
      <c r="N111" s="177"/>
      <c r="O111" s="177"/>
      <c r="P111" s="177"/>
      <c r="Q111" s="178"/>
    </row>
    <row r="112" spans="2:17" ht="15.75" thickBot="1" x14ac:dyDescent="0.3">
      <c r="B112" s="32"/>
      <c r="C112" s="169" t="s">
        <v>198</v>
      </c>
      <c r="D112" s="180"/>
      <c r="E112" s="181"/>
      <c r="F112" s="48"/>
      <c r="G112" s="92"/>
      <c r="H112" s="110"/>
      <c r="I112" s="110"/>
      <c r="J112" s="129"/>
      <c r="K112" s="128"/>
      <c r="L112" s="55"/>
      <c r="M112" s="55"/>
      <c r="N112" s="177"/>
      <c r="O112" s="177"/>
      <c r="P112" s="177"/>
      <c r="Q112" s="178"/>
    </row>
    <row r="113" spans="2:17" ht="15.75" thickBot="1" x14ac:dyDescent="0.3">
      <c r="B113" s="32"/>
      <c r="C113" s="169" t="s">
        <v>191</v>
      </c>
      <c r="D113" s="180"/>
      <c r="E113" s="181"/>
      <c r="F113" s="48"/>
      <c r="G113" s="92">
        <v>1</v>
      </c>
      <c r="H113" s="110"/>
      <c r="I113" s="110"/>
      <c r="J113" s="129" t="s">
        <v>54</v>
      </c>
      <c r="K113" s="285" t="s">
        <v>148</v>
      </c>
      <c r="L113" s="55"/>
      <c r="M113" s="55"/>
      <c r="N113" s="177"/>
      <c r="O113" s="177"/>
      <c r="P113" s="177"/>
      <c r="Q113" s="178"/>
    </row>
    <row r="114" spans="2:17" ht="15.75" thickBot="1" x14ac:dyDescent="0.3">
      <c r="B114" s="32"/>
      <c r="C114" s="169" t="s">
        <v>192</v>
      </c>
      <c r="D114" s="180"/>
      <c r="E114" s="181"/>
      <c r="F114" s="48"/>
      <c r="G114" s="92">
        <v>1</v>
      </c>
      <c r="H114" s="110"/>
      <c r="I114" s="110"/>
      <c r="J114" s="129" t="s">
        <v>54</v>
      </c>
      <c r="K114" s="285" t="s">
        <v>148</v>
      </c>
      <c r="L114" s="55"/>
      <c r="M114" s="55"/>
      <c r="N114" s="177"/>
      <c r="O114" s="177"/>
      <c r="P114" s="177"/>
      <c r="Q114" s="178"/>
    </row>
    <row r="115" spans="2:17" ht="15.75" thickBot="1" x14ac:dyDescent="0.3">
      <c r="B115" s="32"/>
      <c r="C115" s="169" t="s">
        <v>193</v>
      </c>
      <c r="D115" s="180"/>
      <c r="E115" s="181"/>
      <c r="F115" s="48"/>
      <c r="G115" s="92">
        <v>1</v>
      </c>
      <c r="H115" s="110"/>
      <c r="I115" s="110"/>
      <c r="J115" s="129" t="s">
        <v>54</v>
      </c>
      <c r="K115" s="285" t="s">
        <v>148</v>
      </c>
      <c r="L115" s="55"/>
      <c r="M115" s="55"/>
      <c r="N115" s="177"/>
      <c r="O115" s="177"/>
      <c r="P115" s="177"/>
      <c r="Q115" s="178"/>
    </row>
    <row r="116" spans="2:17" ht="15.75" thickBot="1" x14ac:dyDescent="0.3">
      <c r="B116" s="32"/>
      <c r="C116" s="169" t="s">
        <v>184</v>
      </c>
      <c r="D116" s="180"/>
      <c r="E116" s="181"/>
      <c r="F116" s="48"/>
      <c r="G116" s="92">
        <v>3</v>
      </c>
      <c r="H116" s="110"/>
      <c r="I116" s="110"/>
      <c r="J116" s="129" t="s">
        <v>54</v>
      </c>
      <c r="K116" s="285" t="s">
        <v>148</v>
      </c>
      <c r="L116" s="55"/>
      <c r="M116" s="55"/>
      <c r="N116" s="177"/>
      <c r="O116" s="177"/>
      <c r="P116" s="177"/>
      <c r="Q116" s="178"/>
    </row>
    <row r="117" spans="2:17" ht="15.75" thickBot="1" x14ac:dyDescent="0.3">
      <c r="B117" s="32"/>
      <c r="C117" s="169" t="s">
        <v>185</v>
      </c>
      <c r="D117" s="180"/>
      <c r="E117" s="181"/>
      <c r="F117" s="48"/>
      <c r="G117" s="92">
        <v>1</v>
      </c>
      <c r="H117" s="110"/>
      <c r="I117" s="110"/>
      <c r="J117" s="129" t="s">
        <v>54</v>
      </c>
      <c r="K117" s="285" t="s">
        <v>148</v>
      </c>
      <c r="L117" s="55"/>
      <c r="M117" s="55"/>
      <c r="N117" s="177"/>
      <c r="O117" s="177"/>
      <c r="P117" s="177"/>
      <c r="Q117" s="178"/>
    </row>
    <row r="118" spans="2:17" ht="15.75" thickBot="1" x14ac:dyDescent="0.3">
      <c r="B118" s="32"/>
      <c r="C118" s="169" t="s">
        <v>186</v>
      </c>
      <c r="D118" s="180"/>
      <c r="E118" s="181"/>
      <c r="F118" s="48"/>
      <c r="G118" s="92">
        <v>1</v>
      </c>
      <c r="H118" s="110"/>
      <c r="I118" s="110"/>
      <c r="J118" s="129" t="s">
        <v>54</v>
      </c>
      <c r="K118" s="285" t="s">
        <v>148</v>
      </c>
      <c r="L118" s="55"/>
      <c r="M118" s="55"/>
      <c r="N118" s="177"/>
      <c r="O118" s="177"/>
      <c r="P118" s="177"/>
      <c r="Q118" s="178"/>
    </row>
    <row r="119" spans="2:17" ht="15.75" thickBot="1" x14ac:dyDescent="0.3">
      <c r="B119" s="32"/>
      <c r="C119" s="169" t="s">
        <v>187</v>
      </c>
      <c r="D119" s="180"/>
      <c r="E119" s="181"/>
      <c r="F119" s="48"/>
      <c r="G119" s="92">
        <v>2</v>
      </c>
      <c r="H119" s="110"/>
      <c r="I119" s="110"/>
      <c r="J119" s="129" t="s">
        <v>54</v>
      </c>
      <c r="K119" s="285" t="s">
        <v>148</v>
      </c>
      <c r="L119" s="55"/>
      <c r="M119" s="55"/>
      <c r="N119" s="177"/>
      <c r="O119" s="177"/>
      <c r="P119" s="177"/>
      <c r="Q119" s="178"/>
    </row>
    <row r="120" spans="2:17" ht="15.75" thickBot="1" x14ac:dyDescent="0.3">
      <c r="B120" s="32"/>
      <c r="C120" s="169" t="s">
        <v>188</v>
      </c>
      <c r="D120" s="180"/>
      <c r="E120" s="181"/>
      <c r="F120" s="48"/>
      <c r="G120" s="92">
        <v>1</v>
      </c>
      <c r="H120" s="110"/>
      <c r="I120" s="110"/>
      <c r="J120" s="129" t="s">
        <v>54</v>
      </c>
      <c r="K120" s="285" t="s">
        <v>148</v>
      </c>
      <c r="L120" s="55"/>
      <c r="M120" s="55"/>
      <c r="N120" s="177"/>
      <c r="O120" s="177"/>
      <c r="P120" s="177"/>
      <c r="Q120" s="178"/>
    </row>
    <row r="121" spans="2:17" ht="15.75" thickBot="1" x14ac:dyDescent="0.3">
      <c r="B121" s="32"/>
      <c r="C121" s="169" t="s">
        <v>245</v>
      </c>
      <c r="D121" s="185"/>
      <c r="E121" s="186"/>
      <c r="F121" s="48"/>
      <c r="G121" s="92">
        <v>2</v>
      </c>
      <c r="H121" s="110"/>
      <c r="I121" s="110"/>
      <c r="J121" s="129" t="s">
        <v>54</v>
      </c>
      <c r="K121" s="285" t="s">
        <v>148</v>
      </c>
      <c r="L121" s="55"/>
      <c r="M121" s="55"/>
      <c r="N121" s="187"/>
      <c r="O121" s="187"/>
      <c r="P121" s="187"/>
      <c r="Q121" s="188"/>
    </row>
    <row r="122" spans="2:17" ht="15.75" thickBot="1" x14ac:dyDescent="0.3">
      <c r="B122" s="32"/>
      <c r="C122" s="169"/>
      <c r="D122" s="180"/>
      <c r="E122" s="181"/>
      <c r="F122" s="48"/>
      <c r="G122" s="92"/>
      <c r="H122" s="110"/>
      <c r="I122" s="110"/>
      <c r="J122" s="129"/>
      <c r="K122" s="128"/>
      <c r="L122" s="55"/>
      <c r="M122" s="55"/>
      <c r="N122" s="177"/>
      <c r="O122" s="177"/>
      <c r="P122" s="177"/>
      <c r="Q122" s="178"/>
    </row>
    <row r="123" spans="2:17" ht="15.75" thickBot="1" x14ac:dyDescent="0.3">
      <c r="B123" s="32"/>
      <c r="C123" s="169" t="s">
        <v>199</v>
      </c>
      <c r="D123" s="180"/>
      <c r="E123" s="181"/>
      <c r="F123" s="48"/>
      <c r="G123" s="92"/>
      <c r="H123" s="110"/>
      <c r="I123" s="110"/>
      <c r="J123" s="129"/>
      <c r="K123" s="128"/>
      <c r="L123" s="55"/>
      <c r="M123" s="55"/>
      <c r="N123" s="177"/>
      <c r="O123" s="177"/>
      <c r="P123" s="177"/>
      <c r="Q123" s="178"/>
    </row>
    <row r="124" spans="2:17" ht="15.75" thickBot="1" x14ac:dyDescent="0.3">
      <c r="B124" s="32"/>
      <c r="C124" s="169" t="s">
        <v>191</v>
      </c>
      <c r="D124" s="180"/>
      <c r="E124" s="181"/>
      <c r="F124" s="48"/>
      <c r="G124" s="92">
        <v>1</v>
      </c>
      <c r="H124" s="110"/>
      <c r="I124" s="110"/>
      <c r="J124" s="129" t="s">
        <v>54</v>
      </c>
      <c r="K124" s="285" t="s">
        <v>148</v>
      </c>
      <c r="L124" s="55"/>
      <c r="M124" s="55"/>
      <c r="N124" s="177"/>
      <c r="O124" s="177"/>
      <c r="P124" s="177"/>
      <c r="Q124" s="178"/>
    </row>
    <row r="125" spans="2:17" ht="15.75" thickBot="1" x14ac:dyDescent="0.3">
      <c r="B125" s="32"/>
      <c r="C125" s="169" t="s">
        <v>192</v>
      </c>
      <c r="D125" s="180"/>
      <c r="E125" s="181"/>
      <c r="F125" s="48"/>
      <c r="G125" s="92">
        <v>1</v>
      </c>
      <c r="H125" s="110"/>
      <c r="I125" s="110"/>
      <c r="J125" s="129" t="s">
        <v>54</v>
      </c>
      <c r="K125" s="285" t="s">
        <v>148</v>
      </c>
      <c r="L125" s="55"/>
      <c r="M125" s="55"/>
      <c r="N125" s="177"/>
      <c r="O125" s="177"/>
      <c r="P125" s="177"/>
      <c r="Q125" s="178"/>
    </row>
    <row r="126" spans="2:17" ht="15.75" thickBot="1" x14ac:dyDescent="0.3">
      <c r="B126" s="32"/>
      <c r="C126" s="169" t="s">
        <v>193</v>
      </c>
      <c r="D126" s="180"/>
      <c r="E126" s="181"/>
      <c r="F126" s="48"/>
      <c r="G126" s="92">
        <v>1</v>
      </c>
      <c r="H126" s="110"/>
      <c r="I126" s="110"/>
      <c r="J126" s="129" t="s">
        <v>54</v>
      </c>
      <c r="K126" s="285" t="s">
        <v>148</v>
      </c>
      <c r="L126" s="55"/>
      <c r="M126" s="55"/>
      <c r="N126" s="177"/>
      <c r="O126" s="177"/>
      <c r="P126" s="177"/>
      <c r="Q126" s="178"/>
    </row>
    <row r="127" spans="2:17" ht="15.75" thickBot="1" x14ac:dyDescent="0.3">
      <c r="B127" s="32"/>
      <c r="C127" s="169" t="s">
        <v>184</v>
      </c>
      <c r="D127" s="180"/>
      <c r="E127" s="181"/>
      <c r="F127" s="48"/>
      <c r="G127" s="92">
        <v>3</v>
      </c>
      <c r="H127" s="110"/>
      <c r="I127" s="110"/>
      <c r="J127" s="129" t="s">
        <v>54</v>
      </c>
      <c r="K127" s="285" t="s">
        <v>148</v>
      </c>
      <c r="L127" s="55"/>
      <c r="M127" s="55"/>
      <c r="N127" s="177"/>
      <c r="O127" s="177"/>
      <c r="P127" s="177"/>
      <c r="Q127" s="178"/>
    </row>
    <row r="128" spans="2:17" ht="15.75" thickBot="1" x14ac:dyDescent="0.3">
      <c r="B128" s="32"/>
      <c r="C128" s="169" t="s">
        <v>185</v>
      </c>
      <c r="D128" s="180"/>
      <c r="E128" s="181"/>
      <c r="F128" s="48"/>
      <c r="G128" s="92">
        <v>1</v>
      </c>
      <c r="H128" s="110"/>
      <c r="I128" s="110"/>
      <c r="J128" s="129" t="s">
        <v>54</v>
      </c>
      <c r="K128" s="285" t="s">
        <v>148</v>
      </c>
      <c r="L128" s="55"/>
      <c r="M128" s="55"/>
      <c r="N128" s="177"/>
      <c r="O128" s="177"/>
      <c r="P128" s="177"/>
      <c r="Q128" s="178"/>
    </row>
    <row r="129" spans="2:17" ht="15.75" thickBot="1" x14ac:dyDescent="0.3">
      <c r="B129" s="32"/>
      <c r="C129" s="169" t="s">
        <v>186</v>
      </c>
      <c r="D129" s="180"/>
      <c r="E129" s="181"/>
      <c r="F129" s="48"/>
      <c r="G129" s="92">
        <v>1</v>
      </c>
      <c r="H129" s="110"/>
      <c r="I129" s="110"/>
      <c r="J129" s="129" t="s">
        <v>54</v>
      </c>
      <c r="K129" s="285" t="s">
        <v>148</v>
      </c>
      <c r="L129" s="55"/>
      <c r="M129" s="55"/>
      <c r="N129" s="177"/>
      <c r="O129" s="177"/>
      <c r="P129" s="177"/>
      <c r="Q129" s="178"/>
    </row>
    <row r="130" spans="2:17" ht="15.75" thickBot="1" x14ac:dyDescent="0.3">
      <c r="B130" s="32"/>
      <c r="C130" s="169" t="s">
        <v>187</v>
      </c>
      <c r="D130" s="180"/>
      <c r="E130" s="181"/>
      <c r="F130" s="48"/>
      <c r="G130" s="92">
        <v>2</v>
      </c>
      <c r="H130" s="110"/>
      <c r="I130" s="110"/>
      <c r="J130" s="129" t="s">
        <v>54</v>
      </c>
      <c r="K130" s="285" t="s">
        <v>148</v>
      </c>
      <c r="L130" s="55"/>
      <c r="M130" s="55"/>
      <c r="N130" s="177"/>
      <c r="O130" s="177"/>
      <c r="P130" s="177"/>
      <c r="Q130" s="178"/>
    </row>
    <row r="131" spans="2:17" ht="15.75" thickBot="1" x14ac:dyDescent="0.3">
      <c r="B131" s="32"/>
      <c r="C131" s="169" t="s">
        <v>188</v>
      </c>
      <c r="D131" s="180"/>
      <c r="E131" s="181"/>
      <c r="F131" s="48"/>
      <c r="G131" s="92">
        <v>1</v>
      </c>
      <c r="H131" s="110"/>
      <c r="I131" s="110"/>
      <c r="J131" s="129" t="s">
        <v>54</v>
      </c>
      <c r="K131" s="285" t="s">
        <v>148</v>
      </c>
      <c r="L131" s="55"/>
      <c r="M131" s="55"/>
      <c r="N131" s="177"/>
      <c r="O131" s="177"/>
      <c r="P131" s="177"/>
      <c r="Q131" s="178"/>
    </row>
    <row r="132" spans="2:17" ht="15.75" thickBot="1" x14ac:dyDescent="0.3">
      <c r="B132" s="32"/>
      <c r="C132" s="169" t="s">
        <v>245</v>
      </c>
      <c r="D132" s="185"/>
      <c r="E132" s="186"/>
      <c r="F132" s="48"/>
      <c r="G132" s="92">
        <v>2</v>
      </c>
      <c r="H132" s="110"/>
      <c r="I132" s="110"/>
      <c r="J132" s="129" t="s">
        <v>54</v>
      </c>
      <c r="K132" s="285" t="s">
        <v>148</v>
      </c>
      <c r="L132" s="55"/>
      <c r="M132" s="55"/>
      <c r="N132" s="187"/>
      <c r="O132" s="187"/>
      <c r="P132" s="187"/>
      <c r="Q132" s="188"/>
    </row>
    <row r="133" spans="2:17" ht="15.75" thickBot="1" x14ac:dyDescent="0.3">
      <c r="B133" s="32"/>
      <c r="C133" s="169"/>
      <c r="D133" s="180"/>
      <c r="E133" s="181"/>
      <c r="F133" s="48"/>
      <c r="G133" s="92"/>
      <c r="H133" s="110"/>
      <c r="I133" s="110"/>
      <c r="J133" s="129"/>
      <c r="K133" s="128"/>
      <c r="L133" s="55"/>
      <c r="M133" s="55"/>
      <c r="N133" s="177"/>
      <c r="O133" s="177"/>
      <c r="P133" s="177"/>
      <c r="Q133" s="178"/>
    </row>
    <row r="134" spans="2:17" ht="15.75" thickBot="1" x14ac:dyDescent="0.3">
      <c r="B134" s="32"/>
      <c r="C134" s="169" t="s">
        <v>200</v>
      </c>
      <c r="D134" s="180"/>
      <c r="E134" s="181"/>
      <c r="F134" s="48"/>
      <c r="G134" s="92"/>
      <c r="H134" s="110"/>
      <c r="I134" s="110"/>
      <c r="J134" s="129"/>
      <c r="K134" s="128"/>
      <c r="L134" s="55"/>
      <c r="M134" s="55"/>
      <c r="N134" s="177"/>
      <c r="O134" s="177"/>
      <c r="P134" s="177"/>
      <c r="Q134" s="178"/>
    </row>
    <row r="135" spans="2:17" ht="15.75" thickBot="1" x14ac:dyDescent="0.3">
      <c r="B135" s="32"/>
      <c r="C135" s="169" t="s">
        <v>191</v>
      </c>
      <c r="D135" s="180"/>
      <c r="E135" s="181"/>
      <c r="F135" s="48"/>
      <c r="G135" s="92">
        <v>1</v>
      </c>
      <c r="H135" s="110"/>
      <c r="I135" s="110"/>
      <c r="J135" s="129" t="s">
        <v>54</v>
      </c>
      <c r="K135" s="285" t="s">
        <v>148</v>
      </c>
      <c r="L135" s="55"/>
      <c r="M135" s="55"/>
      <c r="N135" s="177"/>
      <c r="O135" s="177"/>
      <c r="P135" s="177"/>
      <c r="Q135" s="178"/>
    </row>
    <row r="136" spans="2:17" ht="15.75" thickBot="1" x14ac:dyDescent="0.3">
      <c r="B136" s="32"/>
      <c r="C136" s="169" t="s">
        <v>192</v>
      </c>
      <c r="D136" s="180"/>
      <c r="E136" s="181"/>
      <c r="F136" s="48"/>
      <c r="G136" s="92">
        <v>1</v>
      </c>
      <c r="H136" s="110"/>
      <c r="I136" s="110"/>
      <c r="J136" s="129" t="s">
        <v>54</v>
      </c>
      <c r="K136" s="285" t="s">
        <v>148</v>
      </c>
      <c r="L136" s="55"/>
      <c r="M136" s="55"/>
      <c r="N136" s="177"/>
      <c r="O136" s="177"/>
      <c r="P136" s="177"/>
      <c r="Q136" s="178"/>
    </row>
    <row r="137" spans="2:17" ht="15.75" thickBot="1" x14ac:dyDescent="0.3">
      <c r="B137" s="32"/>
      <c r="C137" s="169" t="s">
        <v>193</v>
      </c>
      <c r="D137" s="180"/>
      <c r="E137" s="181"/>
      <c r="F137" s="48"/>
      <c r="G137" s="92">
        <v>1</v>
      </c>
      <c r="H137" s="110"/>
      <c r="I137" s="110"/>
      <c r="J137" s="129" t="s">
        <v>54</v>
      </c>
      <c r="K137" s="285" t="s">
        <v>148</v>
      </c>
      <c r="L137" s="55"/>
      <c r="M137" s="55"/>
      <c r="N137" s="177"/>
      <c r="O137" s="177"/>
      <c r="P137" s="177"/>
      <c r="Q137" s="178"/>
    </row>
    <row r="138" spans="2:17" ht="15.75" thickBot="1" x14ac:dyDescent="0.3">
      <c r="B138" s="32"/>
      <c r="C138" s="169" t="s">
        <v>184</v>
      </c>
      <c r="D138" s="180"/>
      <c r="E138" s="181"/>
      <c r="F138" s="48"/>
      <c r="G138" s="92">
        <v>3</v>
      </c>
      <c r="H138" s="110"/>
      <c r="I138" s="110"/>
      <c r="J138" s="129" t="s">
        <v>54</v>
      </c>
      <c r="K138" s="285" t="s">
        <v>148</v>
      </c>
      <c r="L138" s="55"/>
      <c r="M138" s="55"/>
      <c r="N138" s="177"/>
      <c r="O138" s="177"/>
      <c r="P138" s="177"/>
      <c r="Q138" s="178"/>
    </row>
    <row r="139" spans="2:17" ht="15.75" thickBot="1" x14ac:dyDescent="0.3">
      <c r="B139" s="32"/>
      <c r="C139" s="169" t="s">
        <v>185</v>
      </c>
      <c r="D139" s="180"/>
      <c r="E139" s="181"/>
      <c r="F139" s="48"/>
      <c r="G139" s="92">
        <v>1</v>
      </c>
      <c r="H139" s="110"/>
      <c r="I139" s="110"/>
      <c r="J139" s="129" t="s">
        <v>54</v>
      </c>
      <c r="K139" s="285" t="s">
        <v>148</v>
      </c>
      <c r="L139" s="55"/>
      <c r="M139" s="55"/>
      <c r="N139" s="177"/>
      <c r="O139" s="177"/>
      <c r="P139" s="177"/>
      <c r="Q139" s="178"/>
    </row>
    <row r="140" spans="2:17" ht="15.75" thickBot="1" x14ac:dyDescent="0.3">
      <c r="B140" s="32"/>
      <c r="C140" s="169" t="s">
        <v>186</v>
      </c>
      <c r="D140" s="180"/>
      <c r="E140" s="181"/>
      <c r="F140" s="48"/>
      <c r="G140" s="92">
        <v>1</v>
      </c>
      <c r="H140" s="110"/>
      <c r="I140" s="110"/>
      <c r="J140" s="129" t="s">
        <v>54</v>
      </c>
      <c r="K140" s="285" t="s">
        <v>148</v>
      </c>
      <c r="L140" s="55"/>
      <c r="M140" s="55"/>
      <c r="N140" s="177"/>
      <c r="O140" s="177"/>
      <c r="P140" s="177"/>
      <c r="Q140" s="178"/>
    </row>
    <row r="141" spans="2:17" ht="15.75" thickBot="1" x14ac:dyDescent="0.3">
      <c r="B141" s="32"/>
      <c r="C141" s="169" t="s">
        <v>187</v>
      </c>
      <c r="D141" s="180"/>
      <c r="E141" s="181"/>
      <c r="F141" s="48"/>
      <c r="G141" s="92">
        <v>2</v>
      </c>
      <c r="H141" s="110"/>
      <c r="I141" s="110"/>
      <c r="J141" s="129" t="s">
        <v>54</v>
      </c>
      <c r="K141" s="285" t="s">
        <v>148</v>
      </c>
      <c r="L141" s="55"/>
      <c r="M141" s="55"/>
      <c r="N141" s="177"/>
      <c r="O141" s="177"/>
      <c r="P141" s="177"/>
      <c r="Q141" s="178"/>
    </row>
    <row r="142" spans="2:17" ht="15.75" thickBot="1" x14ac:dyDescent="0.3">
      <c r="B142" s="32"/>
      <c r="C142" s="169" t="s">
        <v>188</v>
      </c>
      <c r="D142" s="180"/>
      <c r="E142" s="181"/>
      <c r="F142" s="48"/>
      <c r="G142" s="92">
        <v>1</v>
      </c>
      <c r="H142" s="110"/>
      <c r="I142" s="110"/>
      <c r="J142" s="129" t="s">
        <v>54</v>
      </c>
      <c r="K142" s="285" t="s">
        <v>148</v>
      </c>
      <c r="L142" s="55"/>
      <c r="M142" s="55"/>
      <c r="N142" s="177"/>
      <c r="O142" s="177"/>
      <c r="P142" s="177"/>
      <c r="Q142" s="178"/>
    </row>
    <row r="143" spans="2:17" ht="15.75" thickBot="1" x14ac:dyDescent="0.3">
      <c r="B143" s="32"/>
      <c r="C143" s="169" t="s">
        <v>245</v>
      </c>
      <c r="D143" s="185"/>
      <c r="E143" s="186"/>
      <c r="F143" s="48"/>
      <c r="G143" s="92">
        <v>2</v>
      </c>
      <c r="H143" s="110"/>
      <c r="I143" s="110"/>
      <c r="J143" s="129" t="s">
        <v>54</v>
      </c>
      <c r="K143" s="285" t="s">
        <v>148</v>
      </c>
      <c r="L143" s="55"/>
      <c r="M143" s="55"/>
      <c r="N143" s="187"/>
      <c r="O143" s="187"/>
      <c r="P143" s="187"/>
      <c r="Q143" s="188"/>
    </row>
    <row r="144" spans="2:17" ht="15.75" thickBot="1" x14ac:dyDescent="0.3">
      <c r="B144" s="32"/>
      <c r="C144" s="169"/>
      <c r="D144" s="180"/>
      <c r="E144" s="181"/>
      <c r="F144" s="48"/>
      <c r="G144" s="92"/>
      <c r="H144" s="110"/>
      <c r="I144" s="110"/>
      <c r="J144" s="129"/>
      <c r="K144" s="128"/>
      <c r="L144" s="55"/>
      <c r="M144" s="55"/>
      <c r="N144" s="177"/>
      <c r="O144" s="177"/>
      <c r="P144" s="177"/>
      <c r="Q144" s="178"/>
    </row>
    <row r="145" spans="2:17" ht="15.75" thickBot="1" x14ac:dyDescent="0.3">
      <c r="B145" s="32"/>
      <c r="C145" s="169" t="s">
        <v>201</v>
      </c>
      <c r="D145" s="180"/>
      <c r="E145" s="181"/>
      <c r="F145" s="48"/>
      <c r="G145" s="92"/>
      <c r="H145" s="110"/>
      <c r="I145" s="110"/>
      <c r="J145" s="129"/>
      <c r="K145" s="128"/>
      <c r="L145" s="55"/>
      <c r="M145" s="55"/>
      <c r="N145" s="177"/>
      <c r="O145" s="177"/>
      <c r="P145" s="177"/>
      <c r="Q145" s="178"/>
    </row>
    <row r="146" spans="2:17" ht="15.75" thickBot="1" x14ac:dyDescent="0.3">
      <c r="B146" s="32"/>
      <c r="C146" s="169" t="s">
        <v>191</v>
      </c>
      <c r="D146" s="180"/>
      <c r="E146" s="181"/>
      <c r="F146" s="48"/>
      <c r="G146" s="92">
        <v>1</v>
      </c>
      <c r="H146" s="110"/>
      <c r="I146" s="110"/>
      <c r="J146" s="129" t="s">
        <v>54</v>
      </c>
      <c r="K146" s="285" t="s">
        <v>148</v>
      </c>
      <c r="L146" s="55"/>
      <c r="M146" s="55"/>
      <c r="N146" s="177"/>
      <c r="O146" s="177"/>
      <c r="P146" s="177"/>
      <c r="Q146" s="178"/>
    </row>
    <row r="147" spans="2:17" ht="15.75" thickBot="1" x14ac:dyDescent="0.3">
      <c r="B147" s="32"/>
      <c r="C147" s="169" t="s">
        <v>192</v>
      </c>
      <c r="D147" s="180"/>
      <c r="E147" s="181"/>
      <c r="F147" s="48"/>
      <c r="G147" s="92">
        <v>1</v>
      </c>
      <c r="H147" s="110"/>
      <c r="I147" s="110"/>
      <c r="J147" s="129" t="s">
        <v>54</v>
      </c>
      <c r="K147" s="285" t="s">
        <v>148</v>
      </c>
      <c r="L147" s="55"/>
      <c r="M147" s="55"/>
      <c r="N147" s="177"/>
      <c r="O147" s="177"/>
      <c r="P147" s="177"/>
      <c r="Q147" s="178"/>
    </row>
    <row r="148" spans="2:17" ht="15.75" thickBot="1" x14ac:dyDescent="0.3">
      <c r="B148" s="32"/>
      <c r="C148" s="169" t="s">
        <v>193</v>
      </c>
      <c r="D148" s="180"/>
      <c r="E148" s="181"/>
      <c r="F148" s="48"/>
      <c r="G148" s="92">
        <v>1</v>
      </c>
      <c r="H148" s="110"/>
      <c r="I148" s="110"/>
      <c r="J148" s="129" t="s">
        <v>54</v>
      </c>
      <c r="K148" s="285" t="s">
        <v>148</v>
      </c>
      <c r="L148" s="55"/>
      <c r="M148" s="55"/>
      <c r="N148" s="177"/>
      <c r="O148" s="177"/>
      <c r="P148" s="177"/>
      <c r="Q148" s="178"/>
    </row>
    <row r="149" spans="2:17" ht="15.75" thickBot="1" x14ac:dyDescent="0.3">
      <c r="B149" s="32"/>
      <c r="C149" s="169" t="s">
        <v>184</v>
      </c>
      <c r="D149" s="180"/>
      <c r="E149" s="181"/>
      <c r="F149" s="48"/>
      <c r="G149" s="92">
        <v>3</v>
      </c>
      <c r="H149" s="110"/>
      <c r="I149" s="110"/>
      <c r="J149" s="129" t="s">
        <v>54</v>
      </c>
      <c r="K149" s="285" t="s">
        <v>148</v>
      </c>
      <c r="L149" s="55"/>
      <c r="M149" s="55"/>
      <c r="N149" s="177"/>
      <c r="O149" s="177"/>
      <c r="P149" s="177"/>
      <c r="Q149" s="178"/>
    </row>
    <row r="150" spans="2:17" ht="15.75" thickBot="1" x14ac:dyDescent="0.3">
      <c r="B150" s="32"/>
      <c r="C150" s="169" t="s">
        <v>185</v>
      </c>
      <c r="D150" s="180"/>
      <c r="E150" s="181"/>
      <c r="F150" s="48"/>
      <c r="G150" s="92">
        <v>1</v>
      </c>
      <c r="H150" s="110"/>
      <c r="I150" s="110"/>
      <c r="J150" s="129" t="s">
        <v>54</v>
      </c>
      <c r="K150" s="285" t="s">
        <v>148</v>
      </c>
      <c r="L150" s="55"/>
      <c r="M150" s="55"/>
      <c r="N150" s="177"/>
      <c r="O150" s="177"/>
      <c r="P150" s="177"/>
      <c r="Q150" s="178"/>
    </row>
    <row r="151" spans="2:17" ht="15.75" thickBot="1" x14ac:dyDescent="0.3">
      <c r="B151" s="32"/>
      <c r="C151" s="169" t="s">
        <v>186</v>
      </c>
      <c r="D151" s="180"/>
      <c r="E151" s="181"/>
      <c r="F151" s="48"/>
      <c r="G151" s="92">
        <v>1</v>
      </c>
      <c r="H151" s="110"/>
      <c r="I151" s="110"/>
      <c r="J151" s="129" t="s">
        <v>54</v>
      </c>
      <c r="K151" s="285" t="s">
        <v>148</v>
      </c>
      <c r="L151" s="55"/>
      <c r="M151" s="55"/>
      <c r="N151" s="177"/>
      <c r="O151" s="177"/>
      <c r="P151" s="177"/>
      <c r="Q151" s="178"/>
    </row>
    <row r="152" spans="2:17" ht="15.75" thickBot="1" x14ac:dyDescent="0.3">
      <c r="B152" s="32"/>
      <c r="C152" s="169" t="s">
        <v>187</v>
      </c>
      <c r="D152" s="180"/>
      <c r="E152" s="181"/>
      <c r="F152" s="48"/>
      <c r="G152" s="92">
        <v>2</v>
      </c>
      <c r="H152" s="110"/>
      <c r="I152" s="110"/>
      <c r="J152" s="129" t="s">
        <v>54</v>
      </c>
      <c r="K152" s="285" t="s">
        <v>148</v>
      </c>
      <c r="L152" s="55"/>
      <c r="M152" s="55"/>
      <c r="N152" s="177"/>
      <c r="O152" s="177"/>
      <c r="P152" s="177"/>
      <c r="Q152" s="178"/>
    </row>
    <row r="153" spans="2:17" ht="15.75" thickBot="1" x14ac:dyDescent="0.3">
      <c r="B153" s="32"/>
      <c r="C153" s="169" t="s">
        <v>188</v>
      </c>
      <c r="D153" s="180"/>
      <c r="E153" s="181"/>
      <c r="F153" s="48"/>
      <c r="G153" s="92">
        <v>1</v>
      </c>
      <c r="H153" s="110"/>
      <c r="I153" s="110"/>
      <c r="J153" s="129" t="s">
        <v>54</v>
      </c>
      <c r="K153" s="285" t="s">
        <v>148</v>
      </c>
      <c r="L153" s="55"/>
      <c r="M153" s="55"/>
      <c r="N153" s="177"/>
      <c r="O153" s="177"/>
      <c r="P153" s="177"/>
      <c r="Q153" s="178"/>
    </row>
    <row r="154" spans="2:17" ht="15.75" thickBot="1" x14ac:dyDescent="0.3">
      <c r="B154" s="32"/>
      <c r="C154" s="169" t="s">
        <v>245</v>
      </c>
      <c r="D154" s="185"/>
      <c r="E154" s="186"/>
      <c r="F154" s="48"/>
      <c r="G154" s="92">
        <v>2</v>
      </c>
      <c r="H154" s="110"/>
      <c r="I154" s="110"/>
      <c r="J154" s="129" t="s">
        <v>54</v>
      </c>
      <c r="K154" s="285" t="s">
        <v>148</v>
      </c>
      <c r="L154" s="55"/>
      <c r="M154" s="55"/>
      <c r="N154" s="187"/>
      <c r="O154" s="187"/>
      <c r="P154" s="187"/>
      <c r="Q154" s="188"/>
    </row>
    <row r="155" spans="2:17" ht="15.75" thickBot="1" x14ac:dyDescent="0.3">
      <c r="B155" s="32"/>
      <c r="C155" s="169"/>
      <c r="D155" s="180"/>
      <c r="E155" s="181"/>
      <c r="F155" s="48"/>
      <c r="G155" s="92"/>
      <c r="H155" s="110"/>
      <c r="I155" s="110"/>
      <c r="J155" s="129"/>
      <c r="K155" s="128"/>
      <c r="L155" s="55"/>
      <c r="M155" s="55"/>
      <c r="N155" s="177"/>
      <c r="O155" s="177"/>
      <c r="P155" s="177"/>
      <c r="Q155" s="178"/>
    </row>
    <row r="156" spans="2:17" ht="15.75" thickBot="1" x14ac:dyDescent="0.3">
      <c r="B156" s="32"/>
      <c r="C156" s="169" t="s">
        <v>202</v>
      </c>
      <c r="D156" s="180"/>
      <c r="E156" s="181"/>
      <c r="F156" s="48"/>
      <c r="G156" s="92"/>
      <c r="H156" s="110"/>
      <c r="I156" s="110"/>
      <c r="J156" s="129"/>
      <c r="K156" s="128"/>
      <c r="L156" s="55"/>
      <c r="M156" s="55"/>
      <c r="N156" s="177"/>
      <c r="O156" s="177"/>
      <c r="P156" s="177"/>
      <c r="Q156" s="178"/>
    </row>
    <row r="157" spans="2:17" ht="15.75" thickBot="1" x14ac:dyDescent="0.3">
      <c r="B157" s="32"/>
      <c r="C157" s="169" t="s">
        <v>191</v>
      </c>
      <c r="D157" s="180"/>
      <c r="E157" s="181"/>
      <c r="F157" s="48"/>
      <c r="G157" s="92">
        <v>1</v>
      </c>
      <c r="H157" s="110"/>
      <c r="I157" s="110"/>
      <c r="J157" s="129" t="s">
        <v>54</v>
      </c>
      <c r="K157" s="285" t="s">
        <v>148</v>
      </c>
      <c r="L157" s="55"/>
      <c r="M157" s="55"/>
      <c r="N157" s="177"/>
      <c r="O157" s="177"/>
      <c r="P157" s="177"/>
      <c r="Q157" s="178"/>
    </row>
    <row r="158" spans="2:17" ht="15.75" thickBot="1" x14ac:dyDescent="0.3">
      <c r="B158" s="32"/>
      <c r="C158" s="169" t="s">
        <v>192</v>
      </c>
      <c r="D158" s="180"/>
      <c r="E158" s="181"/>
      <c r="F158" s="48"/>
      <c r="G158" s="92">
        <v>1</v>
      </c>
      <c r="H158" s="110"/>
      <c r="I158" s="110"/>
      <c r="J158" s="129" t="s">
        <v>54</v>
      </c>
      <c r="K158" s="285" t="s">
        <v>148</v>
      </c>
      <c r="L158" s="55"/>
      <c r="M158" s="55"/>
      <c r="N158" s="177"/>
      <c r="O158" s="177"/>
      <c r="P158" s="177"/>
      <c r="Q158" s="178"/>
    </row>
    <row r="159" spans="2:17" ht="15.75" thickBot="1" x14ac:dyDescent="0.3">
      <c r="B159" s="32"/>
      <c r="C159" s="169" t="s">
        <v>193</v>
      </c>
      <c r="D159" s="180"/>
      <c r="E159" s="181"/>
      <c r="F159" s="48"/>
      <c r="G159" s="92">
        <v>1</v>
      </c>
      <c r="H159" s="110"/>
      <c r="I159" s="110"/>
      <c r="J159" s="129" t="s">
        <v>54</v>
      </c>
      <c r="K159" s="285" t="s">
        <v>148</v>
      </c>
      <c r="L159" s="55"/>
      <c r="M159" s="55"/>
      <c r="N159" s="177"/>
      <c r="O159" s="177"/>
      <c r="P159" s="177"/>
      <c r="Q159" s="178"/>
    </row>
    <row r="160" spans="2:17" ht="15.75" thickBot="1" x14ac:dyDescent="0.3">
      <c r="B160" s="32"/>
      <c r="C160" s="169" t="s">
        <v>184</v>
      </c>
      <c r="D160" s="180"/>
      <c r="E160" s="181"/>
      <c r="F160" s="48"/>
      <c r="G160" s="92">
        <v>3</v>
      </c>
      <c r="H160" s="110"/>
      <c r="I160" s="110"/>
      <c r="J160" s="129" t="s">
        <v>54</v>
      </c>
      <c r="K160" s="285" t="s">
        <v>148</v>
      </c>
      <c r="L160" s="55"/>
      <c r="M160" s="55"/>
      <c r="N160" s="177"/>
      <c r="O160" s="177"/>
      <c r="P160" s="177"/>
      <c r="Q160" s="178"/>
    </row>
    <row r="161" spans="2:17" ht="15.75" thickBot="1" x14ac:dyDescent="0.3">
      <c r="B161" s="32"/>
      <c r="C161" s="169" t="s">
        <v>185</v>
      </c>
      <c r="D161" s="180"/>
      <c r="E161" s="181"/>
      <c r="F161" s="48"/>
      <c r="G161" s="92">
        <v>1</v>
      </c>
      <c r="H161" s="110"/>
      <c r="I161" s="110"/>
      <c r="J161" s="129" t="s">
        <v>54</v>
      </c>
      <c r="K161" s="285" t="s">
        <v>148</v>
      </c>
      <c r="L161" s="55"/>
      <c r="M161" s="55"/>
      <c r="N161" s="177"/>
      <c r="O161" s="177"/>
      <c r="P161" s="177"/>
      <c r="Q161" s="178"/>
    </row>
    <row r="162" spans="2:17" ht="15.75" thickBot="1" x14ac:dyDescent="0.3">
      <c r="B162" s="32"/>
      <c r="C162" s="169" t="s">
        <v>186</v>
      </c>
      <c r="D162" s="180"/>
      <c r="E162" s="181"/>
      <c r="F162" s="48"/>
      <c r="G162" s="92">
        <v>1</v>
      </c>
      <c r="H162" s="110"/>
      <c r="I162" s="110"/>
      <c r="J162" s="129" t="s">
        <v>54</v>
      </c>
      <c r="K162" s="285" t="s">
        <v>148</v>
      </c>
      <c r="L162" s="55"/>
      <c r="M162" s="55"/>
      <c r="N162" s="177"/>
      <c r="O162" s="177"/>
      <c r="P162" s="177"/>
      <c r="Q162" s="178"/>
    </row>
    <row r="163" spans="2:17" ht="15.75" thickBot="1" x14ac:dyDescent="0.3">
      <c r="B163" s="32"/>
      <c r="C163" s="169" t="s">
        <v>187</v>
      </c>
      <c r="D163" s="180"/>
      <c r="E163" s="181"/>
      <c r="F163" s="48"/>
      <c r="G163" s="92">
        <v>2</v>
      </c>
      <c r="H163" s="110"/>
      <c r="I163" s="110"/>
      <c r="J163" s="129" t="s">
        <v>54</v>
      </c>
      <c r="K163" s="285" t="s">
        <v>148</v>
      </c>
      <c r="L163" s="55"/>
      <c r="M163" s="55"/>
      <c r="N163" s="177"/>
      <c r="O163" s="177"/>
      <c r="P163" s="177"/>
      <c r="Q163" s="178"/>
    </row>
    <row r="164" spans="2:17" ht="15.75" thickBot="1" x14ac:dyDescent="0.3">
      <c r="B164" s="32"/>
      <c r="C164" s="169" t="s">
        <v>188</v>
      </c>
      <c r="D164" s="180"/>
      <c r="E164" s="181"/>
      <c r="F164" s="48"/>
      <c r="G164" s="92">
        <v>1</v>
      </c>
      <c r="H164" s="110"/>
      <c r="I164" s="110"/>
      <c r="J164" s="129" t="s">
        <v>54</v>
      </c>
      <c r="K164" s="285" t="s">
        <v>148</v>
      </c>
      <c r="L164" s="55"/>
      <c r="M164" s="55"/>
      <c r="N164" s="177"/>
      <c r="O164" s="177"/>
      <c r="P164" s="177"/>
      <c r="Q164" s="178"/>
    </row>
    <row r="165" spans="2:17" ht="15.75" thickBot="1" x14ac:dyDescent="0.3">
      <c r="B165" s="32"/>
      <c r="C165" s="169" t="s">
        <v>245</v>
      </c>
      <c r="D165" s="185"/>
      <c r="E165" s="186"/>
      <c r="F165" s="48"/>
      <c r="G165" s="92">
        <v>2</v>
      </c>
      <c r="H165" s="110"/>
      <c r="I165" s="110"/>
      <c r="J165" s="129" t="s">
        <v>54</v>
      </c>
      <c r="K165" s="285" t="s">
        <v>148</v>
      </c>
      <c r="L165" s="55"/>
      <c r="M165" s="55"/>
      <c r="N165" s="187"/>
      <c r="O165" s="187"/>
      <c r="P165" s="187"/>
      <c r="Q165" s="188"/>
    </row>
    <row r="166" spans="2:17" ht="15.75" thickBot="1" x14ac:dyDescent="0.3">
      <c r="B166" s="32"/>
      <c r="C166" s="169"/>
      <c r="D166" s="180"/>
      <c r="E166" s="181"/>
      <c r="F166" s="48"/>
      <c r="G166" s="92"/>
      <c r="H166" s="110"/>
      <c r="I166" s="110"/>
      <c r="J166" s="129"/>
      <c r="K166" s="128"/>
      <c r="L166" s="55"/>
      <c r="M166" s="55"/>
      <c r="N166" s="177"/>
      <c r="O166" s="177"/>
      <c r="P166" s="177"/>
      <c r="Q166" s="178"/>
    </row>
    <row r="167" spans="2:17" ht="15.75" thickBot="1" x14ac:dyDescent="0.3">
      <c r="B167" s="32"/>
      <c r="C167" s="169" t="s">
        <v>203</v>
      </c>
      <c r="D167" s="180"/>
      <c r="E167" s="181"/>
      <c r="F167" s="48"/>
      <c r="G167" s="92"/>
      <c r="H167" s="110"/>
      <c r="I167" s="110"/>
      <c r="J167" s="129"/>
      <c r="K167" s="128"/>
      <c r="L167" s="55"/>
      <c r="M167" s="55"/>
      <c r="N167" s="177"/>
      <c r="O167" s="177"/>
      <c r="P167" s="177"/>
      <c r="Q167" s="178"/>
    </row>
    <row r="168" spans="2:17" ht="15.75" thickBot="1" x14ac:dyDescent="0.3">
      <c r="B168" s="32"/>
      <c r="C168" s="169" t="s">
        <v>213</v>
      </c>
      <c r="D168" s="180"/>
      <c r="E168" s="181"/>
      <c r="F168" s="48"/>
      <c r="G168" s="92"/>
      <c r="H168" s="110"/>
      <c r="I168" s="110"/>
      <c r="J168" s="129" t="s">
        <v>54</v>
      </c>
      <c r="K168" s="285" t="s">
        <v>148</v>
      </c>
      <c r="L168" s="55"/>
      <c r="M168" s="55"/>
      <c r="N168" s="177"/>
      <c r="O168" s="177"/>
      <c r="P168" s="177"/>
      <c r="Q168" s="178"/>
    </row>
    <row r="169" spans="2:17" ht="15.75" thickBot="1" x14ac:dyDescent="0.3">
      <c r="B169" s="32"/>
      <c r="C169" s="169" t="s">
        <v>219</v>
      </c>
      <c r="D169" s="180"/>
      <c r="E169" s="181"/>
      <c r="F169" s="48"/>
      <c r="G169" s="92"/>
      <c r="H169" s="110"/>
      <c r="I169" s="110"/>
      <c r="J169" s="129" t="s">
        <v>54</v>
      </c>
      <c r="K169" s="285" t="s">
        <v>148</v>
      </c>
      <c r="L169" s="55"/>
      <c r="M169" s="55"/>
      <c r="N169" s="177"/>
      <c r="O169" s="177"/>
      <c r="P169" s="177"/>
      <c r="Q169" s="178"/>
    </row>
    <row r="170" spans="2:17" ht="15.75" thickBot="1" x14ac:dyDescent="0.3">
      <c r="B170" s="32"/>
      <c r="C170" s="169" t="s">
        <v>216</v>
      </c>
      <c r="D170" s="180"/>
      <c r="E170" s="181"/>
      <c r="F170" s="48"/>
      <c r="G170" s="92"/>
      <c r="H170" s="110"/>
      <c r="I170" s="110"/>
      <c r="J170" s="129" t="s">
        <v>54</v>
      </c>
      <c r="K170" s="285" t="s">
        <v>148</v>
      </c>
      <c r="L170" s="55"/>
      <c r="M170" s="55"/>
      <c r="N170" s="177"/>
      <c r="O170" s="177"/>
      <c r="P170" s="177"/>
      <c r="Q170" s="178"/>
    </row>
    <row r="171" spans="2:17" ht="15.75" thickBot="1" x14ac:dyDescent="0.3">
      <c r="B171" s="32"/>
      <c r="C171" s="169" t="s">
        <v>209</v>
      </c>
      <c r="D171" s="180"/>
      <c r="E171" s="181"/>
      <c r="F171" s="48"/>
      <c r="G171" s="92"/>
      <c r="H171" s="110"/>
      <c r="I171" s="110"/>
      <c r="J171" s="129" t="s">
        <v>54</v>
      </c>
      <c r="K171" s="285" t="s">
        <v>148</v>
      </c>
      <c r="L171" s="55"/>
      <c r="M171" s="55"/>
      <c r="N171" s="177"/>
      <c r="O171" s="177"/>
      <c r="P171" s="177"/>
      <c r="Q171" s="178"/>
    </row>
    <row r="172" spans="2:17" ht="15.75" thickBot="1" x14ac:dyDescent="0.3">
      <c r="B172" s="32"/>
      <c r="C172" s="169" t="s">
        <v>205</v>
      </c>
      <c r="D172" s="180"/>
      <c r="E172" s="181"/>
      <c r="F172" s="48"/>
      <c r="G172" s="92"/>
      <c r="H172" s="110"/>
      <c r="I172" s="110"/>
      <c r="J172" s="129" t="s">
        <v>54</v>
      </c>
      <c r="K172" s="285" t="s">
        <v>148</v>
      </c>
      <c r="L172" s="55"/>
      <c r="M172" s="55"/>
      <c r="N172" s="177"/>
      <c r="O172" s="177"/>
      <c r="P172" s="177"/>
      <c r="Q172" s="178"/>
    </row>
    <row r="173" spans="2:17" ht="15.75" thickBot="1" x14ac:dyDescent="0.3">
      <c r="B173" s="32"/>
      <c r="C173" s="169" t="s">
        <v>206</v>
      </c>
      <c r="D173" s="180"/>
      <c r="E173" s="181"/>
      <c r="F173" s="48"/>
      <c r="G173" s="92"/>
      <c r="H173" s="110"/>
      <c r="I173" s="110"/>
      <c r="J173" s="129" t="s">
        <v>54</v>
      </c>
      <c r="K173" s="285" t="s">
        <v>148</v>
      </c>
      <c r="L173" s="55"/>
      <c r="M173" s="55"/>
      <c r="N173" s="177"/>
      <c r="O173" s="177"/>
      <c r="P173" s="177"/>
      <c r="Q173" s="178"/>
    </row>
    <row r="174" spans="2:17" ht="15.75" thickBot="1" x14ac:dyDescent="0.3">
      <c r="B174" s="32"/>
      <c r="C174" s="169" t="s">
        <v>207</v>
      </c>
      <c r="D174" s="180"/>
      <c r="E174" s="181"/>
      <c r="F174" s="48"/>
      <c r="G174" s="92"/>
      <c r="H174" s="110"/>
      <c r="I174" s="110"/>
      <c r="J174" s="129" t="s">
        <v>54</v>
      </c>
      <c r="K174" s="285" t="s">
        <v>148</v>
      </c>
      <c r="L174" s="55"/>
      <c r="M174" s="55"/>
      <c r="N174" s="177"/>
      <c r="O174" s="177"/>
      <c r="P174" s="177"/>
      <c r="Q174" s="178"/>
    </row>
    <row r="175" spans="2:17" ht="15.75" thickBot="1" x14ac:dyDescent="0.3">
      <c r="B175" s="32"/>
      <c r="C175" s="169" t="s">
        <v>208</v>
      </c>
      <c r="D175" s="180"/>
      <c r="E175" s="181"/>
      <c r="F175" s="48"/>
      <c r="G175" s="92"/>
      <c r="H175" s="110"/>
      <c r="I175" s="110"/>
      <c r="J175" s="129" t="s">
        <v>54</v>
      </c>
      <c r="K175" s="285" t="s">
        <v>148</v>
      </c>
      <c r="L175" s="55"/>
      <c r="M175" s="55"/>
      <c r="N175" s="177"/>
      <c r="O175" s="177"/>
      <c r="P175" s="177"/>
      <c r="Q175" s="178"/>
    </row>
    <row r="176" spans="2:17" ht="15.75" thickBot="1" x14ac:dyDescent="0.3">
      <c r="B176" s="32"/>
      <c r="C176" s="169" t="s">
        <v>204</v>
      </c>
      <c r="D176" s="180"/>
      <c r="E176" s="181"/>
      <c r="F176" s="48"/>
      <c r="G176" s="92"/>
      <c r="H176" s="110"/>
      <c r="I176" s="110"/>
      <c r="J176" s="129" t="s">
        <v>54</v>
      </c>
      <c r="K176" s="285" t="s">
        <v>148</v>
      </c>
      <c r="L176" s="55"/>
      <c r="M176" s="55"/>
      <c r="N176" s="177"/>
      <c r="O176" s="177"/>
      <c r="P176" s="177"/>
      <c r="Q176" s="178"/>
    </row>
    <row r="177" spans="2:17" ht="15.75" thickBot="1" x14ac:dyDescent="0.3">
      <c r="B177" s="32"/>
      <c r="C177" s="169" t="s">
        <v>210</v>
      </c>
      <c r="D177" s="180"/>
      <c r="E177" s="181"/>
      <c r="F177" s="48"/>
      <c r="G177" s="92"/>
      <c r="H177" s="110"/>
      <c r="I177" s="110"/>
      <c r="J177" s="129" t="s">
        <v>54</v>
      </c>
      <c r="K177" s="285" t="s">
        <v>148</v>
      </c>
      <c r="L177" s="55"/>
      <c r="M177" s="55"/>
      <c r="N177" s="177"/>
      <c r="O177" s="177"/>
      <c r="P177" s="177"/>
      <c r="Q177" s="178"/>
    </row>
    <row r="178" spans="2:17" ht="15.75" thickBot="1" x14ac:dyDescent="0.3">
      <c r="B178" s="32"/>
      <c r="C178" s="169" t="s">
        <v>245</v>
      </c>
      <c r="D178" s="185"/>
      <c r="E178" s="186"/>
      <c r="F178" s="48"/>
      <c r="G178" s="92"/>
      <c r="H178" s="110"/>
      <c r="I178" s="110"/>
      <c r="J178" s="129" t="s">
        <v>54</v>
      </c>
      <c r="K178" s="285" t="s">
        <v>148</v>
      </c>
      <c r="L178" s="55"/>
      <c r="M178" s="55"/>
      <c r="N178" s="187"/>
      <c r="O178" s="187"/>
      <c r="P178" s="187"/>
      <c r="Q178" s="188"/>
    </row>
    <row r="179" spans="2:17" ht="15.75" thickBot="1" x14ac:dyDescent="0.3">
      <c r="B179" s="32"/>
      <c r="C179" s="169"/>
      <c r="D179" s="180"/>
      <c r="E179" s="181"/>
      <c r="F179" s="48"/>
      <c r="G179" s="92"/>
      <c r="H179" s="110"/>
      <c r="I179" s="110"/>
      <c r="J179" s="129"/>
      <c r="K179" s="128"/>
      <c r="L179" s="55"/>
      <c r="M179" s="55"/>
      <c r="N179" s="177"/>
      <c r="O179" s="177"/>
      <c r="P179" s="177"/>
      <c r="Q179" s="178"/>
    </row>
    <row r="180" spans="2:17" ht="15.75" thickBot="1" x14ac:dyDescent="0.3">
      <c r="B180" s="32"/>
      <c r="C180" s="169" t="s">
        <v>214</v>
      </c>
      <c r="D180" s="180"/>
      <c r="E180" s="181"/>
      <c r="F180" s="48"/>
      <c r="G180" s="92"/>
      <c r="H180" s="110"/>
      <c r="I180" s="110"/>
      <c r="J180" s="129"/>
      <c r="K180" s="128"/>
      <c r="L180" s="55"/>
      <c r="M180" s="55"/>
      <c r="N180" s="177"/>
      <c r="O180" s="177"/>
      <c r="P180" s="177"/>
      <c r="Q180" s="178"/>
    </row>
    <row r="181" spans="2:17" ht="15.75" thickBot="1" x14ac:dyDescent="0.3">
      <c r="B181" s="32"/>
      <c r="C181" s="169" t="s">
        <v>211</v>
      </c>
      <c r="D181" s="180"/>
      <c r="E181" s="181"/>
      <c r="F181" s="48"/>
      <c r="G181" s="92"/>
      <c r="H181" s="110"/>
      <c r="I181" s="110"/>
      <c r="J181" s="129" t="s">
        <v>54</v>
      </c>
      <c r="K181" s="285" t="s">
        <v>148</v>
      </c>
      <c r="L181" s="55"/>
      <c r="M181" s="55"/>
      <c r="N181" s="177"/>
      <c r="O181" s="177"/>
      <c r="P181" s="177"/>
      <c r="Q181" s="178"/>
    </row>
    <row r="182" spans="2:17" ht="15.75" thickBot="1" x14ac:dyDescent="0.3">
      <c r="B182" s="32"/>
      <c r="C182" s="169" t="s">
        <v>220</v>
      </c>
      <c r="D182" s="180"/>
      <c r="E182" s="181"/>
      <c r="F182" s="48"/>
      <c r="G182" s="92"/>
      <c r="H182" s="110"/>
      <c r="I182" s="110"/>
      <c r="J182" s="129" t="s">
        <v>54</v>
      </c>
      <c r="K182" s="285" t="s">
        <v>148</v>
      </c>
      <c r="L182" s="55"/>
      <c r="M182" s="55"/>
      <c r="N182" s="177"/>
      <c r="O182" s="177"/>
      <c r="P182" s="177"/>
      <c r="Q182" s="178"/>
    </row>
    <row r="183" spans="2:17" ht="15.75" thickBot="1" x14ac:dyDescent="0.3">
      <c r="B183" s="32"/>
      <c r="C183" s="169" t="s">
        <v>216</v>
      </c>
      <c r="D183" s="180"/>
      <c r="E183" s="181"/>
      <c r="F183" s="48"/>
      <c r="G183" s="92"/>
      <c r="H183" s="110"/>
      <c r="I183" s="110"/>
      <c r="J183" s="129" t="s">
        <v>54</v>
      </c>
      <c r="K183" s="285" t="s">
        <v>148</v>
      </c>
      <c r="L183" s="55"/>
      <c r="M183" s="55"/>
      <c r="N183" s="177"/>
      <c r="O183" s="177"/>
      <c r="P183" s="177"/>
      <c r="Q183" s="178"/>
    </row>
    <row r="184" spans="2:17" ht="15.75" thickBot="1" x14ac:dyDescent="0.3">
      <c r="B184" s="32"/>
      <c r="C184" s="169" t="s">
        <v>209</v>
      </c>
      <c r="D184" s="180"/>
      <c r="E184" s="181"/>
      <c r="F184" s="48"/>
      <c r="G184" s="92"/>
      <c r="H184" s="110"/>
      <c r="I184" s="110"/>
      <c r="J184" s="129" t="s">
        <v>54</v>
      </c>
      <c r="K184" s="285" t="s">
        <v>148</v>
      </c>
      <c r="L184" s="55"/>
      <c r="M184" s="55"/>
      <c r="N184" s="177"/>
      <c r="O184" s="177"/>
      <c r="P184" s="177"/>
      <c r="Q184" s="178"/>
    </row>
    <row r="185" spans="2:17" ht="15.75" thickBot="1" x14ac:dyDescent="0.3">
      <c r="B185" s="32"/>
      <c r="C185" s="169" t="s">
        <v>215</v>
      </c>
      <c r="D185" s="180"/>
      <c r="E185" s="181"/>
      <c r="F185" s="48"/>
      <c r="G185" s="92"/>
      <c r="H185" s="110"/>
      <c r="I185" s="110"/>
      <c r="J185" s="129" t="s">
        <v>54</v>
      </c>
      <c r="K185" s="285" t="s">
        <v>148</v>
      </c>
      <c r="L185" s="55"/>
      <c r="M185" s="55"/>
      <c r="N185" s="177"/>
      <c r="O185" s="177"/>
      <c r="P185" s="177"/>
      <c r="Q185" s="178"/>
    </row>
    <row r="186" spans="2:17" ht="15.75" thickBot="1" x14ac:dyDescent="0.3">
      <c r="B186" s="32"/>
      <c r="C186" s="169" t="s">
        <v>212</v>
      </c>
      <c r="D186" s="180"/>
      <c r="E186" s="181"/>
      <c r="F186" s="48"/>
      <c r="G186" s="92"/>
      <c r="H186" s="110"/>
      <c r="I186" s="110"/>
      <c r="J186" s="129" t="s">
        <v>54</v>
      </c>
      <c r="K186" s="285" t="s">
        <v>148</v>
      </c>
      <c r="L186" s="55"/>
      <c r="M186" s="55"/>
      <c r="N186" s="177"/>
      <c r="O186" s="177"/>
      <c r="P186" s="177"/>
      <c r="Q186" s="178"/>
    </row>
    <row r="187" spans="2:17" ht="15.75" thickBot="1" x14ac:dyDescent="0.3">
      <c r="B187" s="32"/>
      <c r="C187" s="169" t="s">
        <v>216</v>
      </c>
      <c r="D187" s="180"/>
      <c r="E187" s="181"/>
      <c r="F187" s="48"/>
      <c r="G187" s="92"/>
      <c r="H187" s="110"/>
      <c r="I187" s="110"/>
      <c r="J187" s="129" t="s">
        <v>54</v>
      </c>
      <c r="K187" s="285" t="s">
        <v>148</v>
      </c>
      <c r="L187" s="55"/>
      <c r="M187" s="55"/>
      <c r="N187" s="177"/>
      <c r="O187" s="177"/>
      <c r="P187" s="177"/>
      <c r="Q187" s="178"/>
    </row>
    <row r="188" spans="2:17" ht="15.75" thickBot="1" x14ac:dyDescent="0.3">
      <c r="B188" s="32"/>
      <c r="C188" s="169" t="s">
        <v>209</v>
      </c>
      <c r="D188" s="180"/>
      <c r="E188" s="181"/>
      <c r="F188" s="48"/>
      <c r="G188" s="92"/>
      <c r="H188" s="110"/>
      <c r="I188" s="110"/>
      <c r="J188" s="129" t="s">
        <v>54</v>
      </c>
      <c r="K188" s="285" t="s">
        <v>148</v>
      </c>
      <c r="L188" s="55"/>
      <c r="M188" s="55"/>
      <c r="N188" s="177"/>
      <c r="O188" s="177"/>
      <c r="P188" s="177"/>
      <c r="Q188" s="178"/>
    </row>
    <row r="189" spans="2:17" ht="15.75" thickBot="1" x14ac:dyDescent="0.3">
      <c r="B189" s="32"/>
      <c r="C189" s="169" t="s">
        <v>215</v>
      </c>
      <c r="D189" s="180"/>
      <c r="E189" s="181"/>
      <c r="F189" s="48"/>
      <c r="G189" s="92"/>
      <c r="H189" s="110"/>
      <c r="I189" s="110"/>
      <c r="J189" s="129" t="s">
        <v>54</v>
      </c>
      <c r="K189" s="285" t="s">
        <v>148</v>
      </c>
      <c r="L189" s="55"/>
      <c r="M189" s="55"/>
      <c r="N189" s="177"/>
      <c r="O189" s="177"/>
      <c r="P189" s="177"/>
      <c r="Q189" s="178"/>
    </row>
    <row r="190" spans="2:17" ht="15.75" thickBot="1" x14ac:dyDescent="0.3">
      <c r="B190" s="32"/>
      <c r="C190" s="169" t="s">
        <v>204</v>
      </c>
      <c r="D190" s="180"/>
      <c r="E190" s="181"/>
      <c r="F190" s="48"/>
      <c r="G190" s="92"/>
      <c r="H190" s="110"/>
      <c r="I190" s="110"/>
      <c r="J190" s="129" t="s">
        <v>54</v>
      </c>
      <c r="K190" s="285" t="s">
        <v>148</v>
      </c>
      <c r="L190" s="55"/>
      <c r="M190" s="55"/>
      <c r="N190" s="177"/>
      <c r="O190" s="177"/>
      <c r="P190" s="177"/>
      <c r="Q190" s="178"/>
    </row>
    <row r="191" spans="2:17" ht="15.75" thickBot="1" x14ac:dyDescent="0.3">
      <c r="B191" s="32"/>
      <c r="C191" s="169" t="s">
        <v>210</v>
      </c>
      <c r="D191" s="180"/>
      <c r="E191" s="181"/>
      <c r="F191" s="48"/>
      <c r="G191" s="92"/>
      <c r="H191" s="110"/>
      <c r="I191" s="110"/>
      <c r="J191" s="129" t="s">
        <v>54</v>
      </c>
      <c r="K191" s="285" t="s">
        <v>148</v>
      </c>
      <c r="L191" s="55"/>
      <c r="M191" s="55"/>
      <c r="N191" s="177"/>
      <c r="O191" s="177"/>
      <c r="P191" s="177"/>
      <c r="Q191" s="178"/>
    </row>
    <row r="192" spans="2:17" ht="15.75" thickBot="1" x14ac:dyDescent="0.3">
      <c r="B192" s="32"/>
      <c r="C192" s="169" t="s">
        <v>245</v>
      </c>
      <c r="D192" s="185"/>
      <c r="E192" s="186"/>
      <c r="F192" s="48"/>
      <c r="G192" s="92"/>
      <c r="H192" s="110"/>
      <c r="I192" s="110"/>
      <c r="J192" s="129" t="s">
        <v>54</v>
      </c>
      <c r="K192" s="285" t="s">
        <v>148</v>
      </c>
      <c r="L192" s="55"/>
      <c r="M192" s="55"/>
      <c r="N192" s="187"/>
      <c r="O192" s="187"/>
      <c r="P192" s="187"/>
      <c r="Q192" s="188"/>
    </row>
    <row r="193" spans="2:17" ht="15.75" thickBot="1" x14ac:dyDescent="0.3">
      <c r="B193" s="32"/>
      <c r="C193" s="169"/>
      <c r="D193" s="180"/>
      <c r="E193" s="181"/>
      <c r="F193" s="48"/>
      <c r="G193" s="92"/>
      <c r="H193" s="110"/>
      <c r="I193" s="110"/>
      <c r="J193" s="129"/>
      <c r="K193" s="128"/>
      <c r="L193" s="55"/>
      <c r="M193" s="55"/>
      <c r="N193" s="177"/>
      <c r="O193" s="177"/>
      <c r="P193" s="177"/>
      <c r="Q193" s="178"/>
    </row>
    <row r="194" spans="2:17" ht="15.75" thickBot="1" x14ac:dyDescent="0.3">
      <c r="B194" s="32"/>
      <c r="C194" s="169" t="s">
        <v>217</v>
      </c>
      <c r="D194" s="180"/>
      <c r="E194" s="181"/>
      <c r="F194" s="48"/>
      <c r="G194" s="92"/>
      <c r="H194" s="110"/>
      <c r="I194" s="110"/>
      <c r="J194" s="129"/>
      <c r="K194" s="128"/>
      <c r="L194" s="55"/>
      <c r="M194" s="55"/>
      <c r="N194" s="177"/>
      <c r="O194" s="177"/>
      <c r="P194" s="177"/>
      <c r="Q194" s="178"/>
    </row>
    <row r="195" spans="2:17" ht="15.75" thickBot="1" x14ac:dyDescent="0.3">
      <c r="B195" s="32"/>
      <c r="C195" s="169" t="s">
        <v>218</v>
      </c>
      <c r="D195" s="180"/>
      <c r="E195" s="181"/>
      <c r="F195" s="48"/>
      <c r="G195" s="92"/>
      <c r="H195" s="110"/>
      <c r="I195" s="110"/>
      <c r="J195" s="129" t="s">
        <v>54</v>
      </c>
      <c r="K195" s="285" t="s">
        <v>148</v>
      </c>
      <c r="L195" s="55"/>
      <c r="M195" s="55"/>
      <c r="N195" s="177"/>
      <c r="O195" s="177"/>
      <c r="P195" s="177"/>
      <c r="Q195" s="178"/>
    </row>
    <row r="196" spans="2:17" ht="15.75" thickBot="1" x14ac:dyDescent="0.3">
      <c r="B196" s="32"/>
      <c r="C196" s="169" t="s">
        <v>220</v>
      </c>
      <c r="D196" s="180"/>
      <c r="E196" s="181"/>
      <c r="F196" s="48"/>
      <c r="G196" s="92"/>
      <c r="H196" s="110"/>
      <c r="I196" s="110"/>
      <c r="J196" s="129" t="s">
        <v>54</v>
      </c>
      <c r="K196" s="285" t="s">
        <v>148</v>
      </c>
      <c r="L196" s="55"/>
      <c r="M196" s="55"/>
      <c r="N196" s="177"/>
      <c r="O196" s="177"/>
      <c r="P196" s="177"/>
      <c r="Q196" s="178"/>
    </row>
    <row r="197" spans="2:17" ht="15.75" thickBot="1" x14ac:dyDescent="0.3">
      <c r="B197" s="32"/>
      <c r="C197" s="169" t="s">
        <v>216</v>
      </c>
      <c r="D197" s="180"/>
      <c r="E197" s="181"/>
      <c r="F197" s="48"/>
      <c r="G197" s="92"/>
      <c r="H197" s="110"/>
      <c r="I197" s="110"/>
      <c r="J197" s="129" t="s">
        <v>54</v>
      </c>
      <c r="K197" s="285" t="s">
        <v>148</v>
      </c>
      <c r="L197" s="55"/>
      <c r="M197" s="55"/>
      <c r="N197" s="177"/>
      <c r="O197" s="177"/>
      <c r="P197" s="177"/>
      <c r="Q197" s="178"/>
    </row>
    <row r="198" spans="2:17" ht="15.75" thickBot="1" x14ac:dyDescent="0.3">
      <c r="B198" s="32"/>
      <c r="C198" s="169" t="s">
        <v>209</v>
      </c>
      <c r="D198" s="180"/>
      <c r="E198" s="181"/>
      <c r="F198" s="48"/>
      <c r="G198" s="92"/>
      <c r="H198" s="110"/>
      <c r="I198" s="110"/>
      <c r="J198" s="129" t="s">
        <v>54</v>
      </c>
      <c r="K198" s="285" t="s">
        <v>148</v>
      </c>
      <c r="L198" s="55"/>
      <c r="M198" s="55"/>
      <c r="N198" s="177"/>
      <c r="O198" s="177"/>
      <c r="P198" s="177"/>
      <c r="Q198" s="178"/>
    </row>
    <row r="199" spans="2:17" ht="15.75" thickBot="1" x14ac:dyDescent="0.3">
      <c r="B199" s="32"/>
      <c r="C199" s="169" t="s">
        <v>215</v>
      </c>
      <c r="D199" s="180"/>
      <c r="E199" s="181"/>
      <c r="F199" s="48"/>
      <c r="G199" s="92"/>
      <c r="H199" s="110"/>
      <c r="I199" s="110"/>
      <c r="J199" s="129" t="s">
        <v>54</v>
      </c>
      <c r="K199" s="285" t="s">
        <v>148</v>
      </c>
      <c r="L199" s="55"/>
      <c r="M199" s="55"/>
      <c r="N199" s="177"/>
      <c r="O199" s="177"/>
      <c r="P199" s="177"/>
      <c r="Q199" s="178"/>
    </row>
    <row r="200" spans="2:17" ht="15.75" thickBot="1" x14ac:dyDescent="0.3">
      <c r="B200" s="32"/>
      <c r="C200" s="169" t="s">
        <v>221</v>
      </c>
      <c r="D200" s="180"/>
      <c r="E200" s="181"/>
      <c r="F200" s="48"/>
      <c r="G200" s="92"/>
      <c r="H200" s="110"/>
      <c r="I200" s="110"/>
      <c r="J200" s="129" t="s">
        <v>54</v>
      </c>
      <c r="K200" s="285" t="s">
        <v>148</v>
      </c>
      <c r="L200" s="55"/>
      <c r="M200" s="55"/>
      <c r="N200" s="177"/>
      <c r="O200" s="177"/>
      <c r="P200" s="177"/>
      <c r="Q200" s="178"/>
    </row>
    <row r="201" spans="2:17" ht="15.75" thickBot="1" x14ac:dyDescent="0.3">
      <c r="B201" s="32"/>
      <c r="C201" s="169" t="s">
        <v>216</v>
      </c>
      <c r="D201" s="180"/>
      <c r="E201" s="181"/>
      <c r="F201" s="48"/>
      <c r="G201" s="92"/>
      <c r="H201" s="110"/>
      <c r="I201" s="110"/>
      <c r="J201" s="129" t="s">
        <v>54</v>
      </c>
      <c r="K201" s="285" t="s">
        <v>148</v>
      </c>
      <c r="L201" s="55"/>
      <c r="M201" s="55"/>
      <c r="N201" s="177"/>
      <c r="O201" s="177"/>
      <c r="P201" s="177"/>
      <c r="Q201" s="178"/>
    </row>
    <row r="202" spans="2:17" ht="15.75" thickBot="1" x14ac:dyDescent="0.3">
      <c r="B202" s="32"/>
      <c r="C202" s="169" t="s">
        <v>209</v>
      </c>
      <c r="D202" s="180"/>
      <c r="E202" s="181"/>
      <c r="F202" s="48"/>
      <c r="G202" s="92"/>
      <c r="H202" s="110"/>
      <c r="I202" s="110"/>
      <c r="J202" s="129" t="s">
        <v>54</v>
      </c>
      <c r="K202" s="285" t="s">
        <v>148</v>
      </c>
      <c r="L202" s="55"/>
      <c r="M202" s="55"/>
      <c r="N202" s="177"/>
      <c r="O202" s="177"/>
      <c r="P202" s="177"/>
      <c r="Q202" s="178"/>
    </row>
    <row r="203" spans="2:17" ht="15.75" thickBot="1" x14ac:dyDescent="0.3">
      <c r="B203" s="32"/>
      <c r="C203" s="169" t="s">
        <v>215</v>
      </c>
      <c r="D203" s="180"/>
      <c r="E203" s="181"/>
      <c r="F203" s="48"/>
      <c r="G203" s="92"/>
      <c r="H203" s="110"/>
      <c r="I203" s="110"/>
      <c r="J203" s="129" t="s">
        <v>54</v>
      </c>
      <c r="K203" s="285" t="s">
        <v>148</v>
      </c>
      <c r="L203" s="55"/>
      <c r="M203" s="55"/>
      <c r="N203" s="177"/>
      <c r="O203" s="177"/>
      <c r="P203" s="177"/>
      <c r="Q203" s="178"/>
    </row>
    <row r="204" spans="2:17" ht="15.75" thickBot="1" x14ac:dyDescent="0.3">
      <c r="B204" s="32"/>
      <c r="C204" s="169" t="s">
        <v>204</v>
      </c>
      <c r="D204" s="180"/>
      <c r="E204" s="181"/>
      <c r="F204" s="48"/>
      <c r="G204" s="92"/>
      <c r="H204" s="110"/>
      <c r="I204" s="110"/>
      <c r="J204" s="129" t="s">
        <v>54</v>
      </c>
      <c r="K204" s="285" t="s">
        <v>148</v>
      </c>
      <c r="L204" s="55"/>
      <c r="M204" s="55"/>
      <c r="N204" s="177"/>
      <c r="O204" s="177"/>
      <c r="P204" s="177"/>
      <c r="Q204" s="178"/>
    </row>
    <row r="205" spans="2:17" ht="15.75" thickBot="1" x14ac:dyDescent="0.3">
      <c r="B205" s="32"/>
      <c r="C205" s="169" t="s">
        <v>210</v>
      </c>
      <c r="D205" s="180"/>
      <c r="E205" s="181"/>
      <c r="F205" s="48"/>
      <c r="G205" s="92"/>
      <c r="H205" s="110"/>
      <c r="I205" s="110"/>
      <c r="J205" s="129" t="s">
        <v>54</v>
      </c>
      <c r="K205" s="285" t="s">
        <v>148</v>
      </c>
      <c r="L205" s="55"/>
      <c r="M205" s="55"/>
      <c r="N205" s="177"/>
      <c r="O205" s="177"/>
      <c r="P205" s="177"/>
      <c r="Q205" s="178"/>
    </row>
    <row r="206" spans="2:17" ht="15.75" thickBot="1" x14ac:dyDescent="0.3">
      <c r="B206" s="32"/>
      <c r="C206" s="169" t="s">
        <v>245</v>
      </c>
      <c r="D206" s="185"/>
      <c r="E206" s="186"/>
      <c r="F206" s="48"/>
      <c r="G206" s="92"/>
      <c r="H206" s="110"/>
      <c r="I206" s="110"/>
      <c r="J206" s="129" t="s">
        <v>54</v>
      </c>
      <c r="K206" s="285" t="s">
        <v>148</v>
      </c>
      <c r="L206" s="55"/>
      <c r="M206" s="55"/>
      <c r="N206" s="187"/>
      <c r="O206" s="187"/>
      <c r="P206" s="187"/>
      <c r="Q206" s="188"/>
    </row>
    <row r="207" spans="2:17" ht="15.75" thickBot="1" x14ac:dyDescent="0.3">
      <c r="B207" s="32"/>
      <c r="C207" s="169"/>
      <c r="D207" s="185"/>
      <c r="E207" s="186"/>
      <c r="F207" s="48"/>
      <c r="G207" s="92"/>
      <c r="H207" s="110"/>
      <c r="I207" s="110"/>
      <c r="J207" s="129"/>
      <c r="K207" s="128"/>
      <c r="L207" s="55"/>
      <c r="M207" s="55"/>
      <c r="N207" s="187"/>
      <c r="O207" s="187"/>
      <c r="P207" s="187"/>
      <c r="Q207" s="188"/>
    </row>
    <row r="208" spans="2:17" ht="15.75" thickBot="1" x14ac:dyDescent="0.3">
      <c r="B208" s="32"/>
      <c r="C208" s="169" t="s">
        <v>169</v>
      </c>
      <c r="D208" s="180"/>
      <c r="E208" s="181"/>
      <c r="F208" s="48"/>
      <c r="G208" s="92"/>
      <c r="H208" s="110"/>
      <c r="I208" s="110"/>
      <c r="J208" s="129"/>
      <c r="K208" s="128"/>
      <c r="L208" s="55"/>
      <c r="M208" s="55"/>
      <c r="N208" s="177"/>
      <c r="O208" s="177"/>
      <c r="P208" s="177"/>
      <c r="Q208" s="178"/>
    </row>
    <row r="209" spans="2:17" ht="15.75" thickBot="1" x14ac:dyDescent="0.3">
      <c r="B209" s="32"/>
      <c r="C209" s="169" t="s">
        <v>250</v>
      </c>
      <c r="D209" s="185"/>
      <c r="E209" s="186"/>
      <c r="F209" s="48"/>
      <c r="G209" s="92"/>
      <c r="H209" s="110"/>
      <c r="I209" s="110"/>
      <c r="J209" s="129" t="s">
        <v>54</v>
      </c>
      <c r="K209" s="285" t="s">
        <v>148</v>
      </c>
      <c r="L209" s="55"/>
      <c r="M209" s="55"/>
      <c r="N209" s="187"/>
      <c r="O209" s="187"/>
      <c r="P209" s="187"/>
      <c r="Q209" s="188"/>
    </row>
    <row r="210" spans="2:17" ht="15.75" thickBot="1" x14ac:dyDescent="0.3">
      <c r="B210" s="32"/>
      <c r="C210" s="169" t="s">
        <v>251</v>
      </c>
      <c r="D210" s="185"/>
      <c r="E210" s="186"/>
      <c r="F210" s="48"/>
      <c r="G210" s="92"/>
      <c r="H210" s="110"/>
      <c r="I210" s="110"/>
      <c r="J210" s="129" t="s">
        <v>54</v>
      </c>
      <c r="K210" s="285" t="s">
        <v>148</v>
      </c>
      <c r="L210" s="55"/>
      <c r="M210" s="55"/>
      <c r="N210" s="187"/>
      <c r="O210" s="187"/>
      <c r="P210" s="187"/>
      <c r="Q210" s="188"/>
    </row>
    <row r="211" spans="2:17" ht="15.75" thickBot="1" x14ac:dyDescent="0.3">
      <c r="B211" s="32"/>
      <c r="C211" s="169" t="s">
        <v>252</v>
      </c>
      <c r="D211" s="185"/>
      <c r="E211" s="186"/>
      <c r="F211" s="48"/>
      <c r="G211" s="92"/>
      <c r="H211" s="110"/>
      <c r="I211" s="110"/>
      <c r="J211" s="129" t="s">
        <v>54</v>
      </c>
      <c r="K211" s="285" t="s">
        <v>148</v>
      </c>
      <c r="L211" s="55"/>
      <c r="M211" s="55"/>
      <c r="N211" s="187"/>
      <c r="O211" s="187"/>
      <c r="P211" s="187"/>
      <c r="Q211" s="188"/>
    </row>
    <row r="212" spans="2:17" ht="15.75" thickBot="1" x14ac:dyDescent="0.3">
      <c r="B212" s="32"/>
      <c r="C212" s="169" t="s">
        <v>226</v>
      </c>
      <c r="D212" s="180"/>
      <c r="E212" s="181"/>
      <c r="F212" s="48"/>
      <c r="G212" s="92"/>
      <c r="H212" s="110"/>
      <c r="I212" s="110"/>
      <c r="J212" s="129" t="s">
        <v>54</v>
      </c>
      <c r="K212" s="285" t="s">
        <v>148</v>
      </c>
      <c r="L212" s="55"/>
      <c r="M212" s="55"/>
      <c r="N212" s="177"/>
      <c r="O212" s="177"/>
      <c r="P212" s="177"/>
      <c r="Q212" s="178"/>
    </row>
    <row r="213" spans="2:17" ht="15.75" thickBot="1" x14ac:dyDescent="0.3">
      <c r="B213" s="32"/>
      <c r="C213" s="169" t="s">
        <v>227</v>
      </c>
      <c r="D213" s="180"/>
      <c r="E213" s="181"/>
      <c r="F213" s="48"/>
      <c r="G213" s="92"/>
      <c r="H213" s="110"/>
      <c r="I213" s="110"/>
      <c r="J213" s="129" t="s">
        <v>54</v>
      </c>
      <c r="K213" s="285" t="s">
        <v>148</v>
      </c>
      <c r="L213" s="55"/>
      <c r="M213" s="55"/>
      <c r="N213" s="177"/>
      <c r="O213" s="177"/>
      <c r="P213" s="177"/>
      <c r="Q213" s="178"/>
    </row>
    <row r="214" spans="2:17" ht="15.75" thickBot="1" x14ac:dyDescent="0.3">
      <c r="B214" s="32"/>
      <c r="C214" s="169" t="s">
        <v>241</v>
      </c>
      <c r="D214" s="185"/>
      <c r="E214" s="186"/>
      <c r="F214" s="48"/>
      <c r="G214" s="92"/>
      <c r="H214" s="110"/>
      <c r="I214" s="110"/>
      <c r="J214" s="129" t="s">
        <v>54</v>
      </c>
      <c r="K214" s="285" t="s">
        <v>148</v>
      </c>
      <c r="L214" s="55"/>
      <c r="M214" s="55"/>
      <c r="N214" s="187"/>
      <c r="O214" s="187"/>
      <c r="P214" s="187"/>
      <c r="Q214" s="188"/>
    </row>
    <row r="215" spans="2:17" ht="15.75" thickBot="1" x14ac:dyDescent="0.3">
      <c r="B215" s="32"/>
      <c r="C215" s="169" t="s">
        <v>222</v>
      </c>
      <c r="D215" s="180"/>
      <c r="E215" s="181"/>
      <c r="F215" s="48"/>
      <c r="G215" s="92"/>
      <c r="H215" s="110"/>
      <c r="I215" s="110"/>
      <c r="J215" s="129" t="s">
        <v>54</v>
      </c>
      <c r="K215" s="285" t="s">
        <v>148</v>
      </c>
      <c r="L215" s="55"/>
      <c r="M215" s="55"/>
      <c r="N215" s="177"/>
      <c r="O215" s="177"/>
      <c r="P215" s="177"/>
      <c r="Q215" s="178"/>
    </row>
    <row r="216" spans="2:17" ht="15.75" thickBot="1" x14ac:dyDescent="0.3">
      <c r="B216" s="32"/>
      <c r="C216" s="169" t="s">
        <v>229</v>
      </c>
      <c r="D216" s="180"/>
      <c r="E216" s="181"/>
      <c r="F216" s="48"/>
      <c r="G216" s="92"/>
      <c r="H216" s="110"/>
      <c r="I216" s="110"/>
      <c r="J216" s="129" t="s">
        <v>54</v>
      </c>
      <c r="K216" s="285" t="s">
        <v>148</v>
      </c>
      <c r="L216" s="55"/>
      <c r="M216" s="55"/>
      <c r="N216" s="177"/>
      <c r="O216" s="177"/>
      <c r="P216" s="177"/>
      <c r="Q216" s="178"/>
    </row>
    <row r="217" spans="2:17" ht="15.75" thickBot="1" x14ac:dyDescent="0.3">
      <c r="B217" s="32"/>
      <c r="C217" s="169" t="s">
        <v>223</v>
      </c>
      <c r="D217" s="180"/>
      <c r="E217" s="181"/>
      <c r="F217" s="48"/>
      <c r="G217" s="92"/>
      <c r="H217" s="110"/>
      <c r="I217" s="110"/>
      <c r="J217" s="129" t="s">
        <v>54</v>
      </c>
      <c r="K217" s="285" t="s">
        <v>148</v>
      </c>
      <c r="L217" s="55"/>
      <c r="M217" s="55"/>
      <c r="N217" s="177"/>
      <c r="O217" s="177"/>
      <c r="P217" s="177"/>
      <c r="Q217" s="178"/>
    </row>
    <row r="218" spans="2:17" ht="15.75" thickBot="1" x14ac:dyDescent="0.3">
      <c r="B218" s="32"/>
      <c r="C218" s="169" t="s">
        <v>224</v>
      </c>
      <c r="D218" s="180"/>
      <c r="E218" s="181"/>
      <c r="F218" s="48"/>
      <c r="G218" s="92"/>
      <c r="H218" s="110"/>
      <c r="I218" s="110"/>
      <c r="J218" s="129" t="s">
        <v>54</v>
      </c>
      <c r="K218" s="285" t="s">
        <v>148</v>
      </c>
      <c r="L218" s="55"/>
      <c r="M218" s="55"/>
      <c r="N218" s="177"/>
      <c r="O218" s="177"/>
      <c r="P218" s="177"/>
      <c r="Q218" s="178"/>
    </row>
    <row r="219" spans="2:17" ht="15.75" thickBot="1" x14ac:dyDescent="0.3">
      <c r="B219" s="32"/>
      <c r="C219" s="169" t="s">
        <v>225</v>
      </c>
      <c r="D219" s="180"/>
      <c r="E219" s="181"/>
      <c r="F219" s="48"/>
      <c r="G219" s="92"/>
      <c r="H219" s="110"/>
      <c r="I219" s="110"/>
      <c r="J219" s="129" t="s">
        <v>54</v>
      </c>
      <c r="K219" s="285" t="s">
        <v>148</v>
      </c>
      <c r="L219" s="55"/>
      <c r="M219" s="55"/>
      <c r="N219" s="177"/>
      <c r="O219" s="177"/>
      <c r="P219" s="177"/>
      <c r="Q219" s="178"/>
    </row>
    <row r="220" spans="2:17" ht="15.75" thickBot="1" x14ac:dyDescent="0.3">
      <c r="B220" s="32"/>
      <c r="C220" s="169" t="s">
        <v>245</v>
      </c>
      <c r="D220" s="185"/>
      <c r="E220" s="186"/>
      <c r="F220" s="48"/>
      <c r="G220" s="92"/>
      <c r="H220" s="110"/>
      <c r="I220" s="110"/>
      <c r="J220" s="129" t="s">
        <v>54</v>
      </c>
      <c r="K220" s="285" t="s">
        <v>148</v>
      </c>
      <c r="L220" s="55"/>
      <c r="M220" s="55"/>
      <c r="N220" s="187"/>
      <c r="O220" s="187"/>
      <c r="P220" s="187"/>
      <c r="Q220" s="188"/>
    </row>
    <row r="221" spans="2:17" ht="15.75" thickBot="1" x14ac:dyDescent="0.3">
      <c r="B221" s="32"/>
      <c r="C221" s="169"/>
      <c r="D221" s="180"/>
      <c r="E221" s="181"/>
      <c r="F221" s="48"/>
      <c r="G221" s="92"/>
      <c r="H221" s="110"/>
      <c r="I221" s="110"/>
      <c r="J221" s="129"/>
      <c r="K221" s="128"/>
      <c r="L221" s="55"/>
      <c r="M221" s="55"/>
      <c r="N221" s="177"/>
      <c r="O221" s="177"/>
      <c r="P221" s="177"/>
      <c r="Q221" s="178"/>
    </row>
    <row r="222" spans="2:17" ht="15.75" thickBot="1" x14ac:dyDescent="0.3">
      <c r="B222" s="32"/>
      <c r="C222" s="169" t="s">
        <v>228</v>
      </c>
      <c r="D222" s="180"/>
      <c r="E222" s="181"/>
      <c r="F222" s="48"/>
      <c r="G222" s="92"/>
      <c r="H222" s="110"/>
      <c r="I222" s="110"/>
      <c r="J222" s="129"/>
      <c r="K222" s="128"/>
      <c r="L222" s="55"/>
      <c r="M222" s="55"/>
      <c r="N222" s="177"/>
      <c r="O222" s="177"/>
      <c r="P222" s="177"/>
      <c r="Q222" s="178"/>
    </row>
    <row r="223" spans="2:17" ht="15.75" thickBot="1" x14ac:dyDescent="0.3">
      <c r="B223" s="32"/>
      <c r="C223" s="169" t="s">
        <v>238</v>
      </c>
      <c r="D223" s="185"/>
      <c r="E223" s="186"/>
      <c r="F223" s="48"/>
      <c r="G223" s="92"/>
      <c r="H223" s="110"/>
      <c r="I223" s="110"/>
      <c r="J223" s="129" t="s">
        <v>54</v>
      </c>
      <c r="K223" s="285" t="s">
        <v>148</v>
      </c>
      <c r="L223" s="55"/>
      <c r="M223" s="55"/>
      <c r="N223" s="187"/>
      <c r="O223" s="187"/>
      <c r="P223" s="187"/>
      <c r="Q223" s="188"/>
    </row>
    <row r="224" spans="2:17" ht="15.75" thickBot="1" x14ac:dyDescent="0.3">
      <c r="B224" s="32"/>
      <c r="C224" s="169" t="s">
        <v>232</v>
      </c>
      <c r="D224" s="180"/>
      <c r="E224" s="181"/>
      <c r="F224" s="48"/>
      <c r="G224" s="92"/>
      <c r="H224" s="110"/>
      <c r="I224" s="110"/>
      <c r="J224" s="129" t="s">
        <v>54</v>
      </c>
      <c r="K224" s="285" t="s">
        <v>148</v>
      </c>
      <c r="L224" s="55"/>
      <c r="M224" s="55"/>
      <c r="N224" s="177"/>
      <c r="O224" s="177"/>
      <c r="P224" s="177"/>
      <c r="Q224" s="178"/>
    </row>
    <row r="225" spans="2:17" ht="15.75" thickBot="1" x14ac:dyDescent="0.3">
      <c r="B225" s="32"/>
      <c r="C225" s="169" t="s">
        <v>241</v>
      </c>
      <c r="D225" s="185"/>
      <c r="E225" s="186"/>
      <c r="F225" s="48"/>
      <c r="G225" s="92"/>
      <c r="H225" s="110"/>
      <c r="I225" s="110"/>
      <c r="J225" s="129" t="s">
        <v>54</v>
      </c>
      <c r="K225" s="285" t="s">
        <v>148</v>
      </c>
      <c r="L225" s="55"/>
      <c r="M225" s="55"/>
      <c r="N225" s="187"/>
      <c r="O225" s="187"/>
      <c r="P225" s="187"/>
      <c r="Q225" s="188"/>
    </row>
    <row r="226" spans="2:17" ht="15.75" thickBot="1" x14ac:dyDescent="0.3">
      <c r="B226" s="32"/>
      <c r="C226" s="169" t="s">
        <v>222</v>
      </c>
      <c r="D226" s="180"/>
      <c r="E226" s="181"/>
      <c r="F226" s="48"/>
      <c r="G226" s="92"/>
      <c r="H226" s="110"/>
      <c r="I226" s="110"/>
      <c r="J226" s="129" t="s">
        <v>54</v>
      </c>
      <c r="K226" s="285" t="s">
        <v>148</v>
      </c>
      <c r="L226" s="55"/>
      <c r="M226" s="55"/>
      <c r="N226" s="177"/>
      <c r="O226" s="177"/>
      <c r="P226" s="177"/>
      <c r="Q226" s="178"/>
    </row>
    <row r="227" spans="2:17" ht="15.75" thickBot="1" x14ac:dyDescent="0.3">
      <c r="B227" s="32"/>
      <c r="C227" s="169" t="s">
        <v>229</v>
      </c>
      <c r="D227" s="180"/>
      <c r="E227" s="181"/>
      <c r="F227" s="48"/>
      <c r="G227" s="92"/>
      <c r="H227" s="110"/>
      <c r="I227" s="110"/>
      <c r="J227" s="129" t="s">
        <v>54</v>
      </c>
      <c r="K227" s="285" t="s">
        <v>148</v>
      </c>
      <c r="L227" s="55"/>
      <c r="M227" s="55"/>
      <c r="N227" s="177"/>
      <c r="O227" s="177"/>
      <c r="P227" s="177"/>
      <c r="Q227" s="178"/>
    </row>
    <row r="228" spans="2:17" ht="15.75" thickBot="1" x14ac:dyDescent="0.3">
      <c r="B228" s="32"/>
      <c r="C228" s="169" t="s">
        <v>230</v>
      </c>
      <c r="D228" s="180"/>
      <c r="E228" s="181"/>
      <c r="F228" s="48"/>
      <c r="G228" s="92"/>
      <c r="H228" s="110"/>
      <c r="I228" s="110"/>
      <c r="J228" s="129" t="s">
        <v>54</v>
      </c>
      <c r="K228" s="285" t="s">
        <v>148</v>
      </c>
      <c r="L228" s="55"/>
      <c r="M228" s="55"/>
      <c r="N228" s="177"/>
      <c r="O228" s="177"/>
      <c r="P228" s="177"/>
      <c r="Q228" s="178"/>
    </row>
    <row r="229" spans="2:17" ht="15.75" thickBot="1" x14ac:dyDescent="0.3">
      <c r="B229" s="32"/>
      <c r="C229" s="169" t="s">
        <v>245</v>
      </c>
      <c r="D229" s="185"/>
      <c r="E229" s="186"/>
      <c r="F229" s="48"/>
      <c r="G229" s="92"/>
      <c r="H229" s="110"/>
      <c r="I229" s="110"/>
      <c r="J229" s="129" t="s">
        <v>54</v>
      </c>
      <c r="K229" s="285" t="s">
        <v>148</v>
      </c>
      <c r="L229" s="55"/>
      <c r="M229" s="55"/>
      <c r="N229" s="187"/>
      <c r="O229" s="187"/>
      <c r="P229" s="187"/>
      <c r="Q229" s="188"/>
    </row>
    <row r="230" spans="2:17" ht="15.75" thickBot="1" x14ac:dyDescent="0.3">
      <c r="B230" s="32"/>
      <c r="C230" s="169"/>
      <c r="D230" s="180"/>
      <c r="E230" s="181"/>
      <c r="F230" s="48"/>
      <c r="G230" s="92"/>
      <c r="H230" s="110"/>
      <c r="I230" s="110"/>
      <c r="J230" s="129"/>
      <c r="K230" s="128"/>
      <c r="L230" s="55"/>
      <c r="M230" s="55"/>
      <c r="N230" s="177"/>
      <c r="O230" s="177"/>
      <c r="P230" s="177"/>
      <c r="Q230" s="178"/>
    </row>
    <row r="231" spans="2:17" ht="15.75" thickBot="1" x14ac:dyDescent="0.3">
      <c r="B231" s="32"/>
      <c r="C231" s="169" t="s">
        <v>231</v>
      </c>
      <c r="D231" s="180"/>
      <c r="E231" s="181"/>
      <c r="F231" s="48"/>
      <c r="G231" s="92"/>
      <c r="H231" s="110"/>
      <c r="I231" s="110"/>
      <c r="J231" s="129"/>
      <c r="K231" s="128"/>
      <c r="L231" s="55"/>
      <c r="M231" s="55"/>
      <c r="N231" s="177"/>
      <c r="O231" s="177"/>
      <c r="P231" s="177"/>
      <c r="Q231" s="178"/>
    </row>
    <row r="232" spans="2:17" ht="15.75" thickBot="1" x14ac:dyDescent="0.3">
      <c r="B232" s="32"/>
      <c r="C232" s="169" t="s">
        <v>239</v>
      </c>
      <c r="D232" s="185"/>
      <c r="E232" s="186"/>
      <c r="F232" s="48"/>
      <c r="G232" s="92"/>
      <c r="H232" s="110"/>
      <c r="I232" s="110"/>
      <c r="J232" s="129" t="s">
        <v>54</v>
      </c>
      <c r="K232" s="285" t="s">
        <v>148</v>
      </c>
      <c r="L232" s="55"/>
      <c r="M232" s="55"/>
      <c r="N232" s="187"/>
      <c r="O232" s="187"/>
      <c r="P232" s="187"/>
      <c r="Q232" s="188"/>
    </row>
    <row r="233" spans="2:17" ht="15.75" thickBot="1" x14ac:dyDescent="0.3">
      <c r="B233" s="32"/>
      <c r="C233" s="169" t="s">
        <v>233</v>
      </c>
      <c r="D233" s="180"/>
      <c r="E233" s="181"/>
      <c r="F233" s="48"/>
      <c r="G233" s="92"/>
      <c r="H233" s="110"/>
      <c r="I233" s="110"/>
      <c r="J233" s="129" t="s">
        <v>54</v>
      </c>
      <c r="K233" s="285" t="s">
        <v>148</v>
      </c>
      <c r="L233" s="55"/>
      <c r="M233" s="55"/>
      <c r="N233" s="177"/>
      <c r="O233" s="177"/>
      <c r="P233" s="177"/>
      <c r="Q233" s="178"/>
    </row>
    <row r="234" spans="2:17" ht="15.75" thickBot="1" x14ac:dyDescent="0.3">
      <c r="B234" s="32"/>
      <c r="C234" s="169" t="s">
        <v>241</v>
      </c>
      <c r="D234" s="185"/>
      <c r="E234" s="186"/>
      <c r="F234" s="48"/>
      <c r="G234" s="92"/>
      <c r="H234" s="110"/>
      <c r="I234" s="110"/>
      <c r="J234" s="129" t="s">
        <v>54</v>
      </c>
      <c r="K234" s="285" t="s">
        <v>148</v>
      </c>
      <c r="L234" s="55"/>
      <c r="M234" s="55"/>
      <c r="N234" s="187"/>
      <c r="O234" s="187"/>
      <c r="P234" s="187"/>
      <c r="Q234" s="188"/>
    </row>
    <row r="235" spans="2:17" ht="15.75" thickBot="1" x14ac:dyDescent="0.3">
      <c r="B235" s="32"/>
      <c r="C235" s="169" t="s">
        <v>222</v>
      </c>
      <c r="D235" s="180"/>
      <c r="E235" s="181"/>
      <c r="F235" s="48"/>
      <c r="G235" s="92"/>
      <c r="H235" s="110"/>
      <c r="I235" s="110"/>
      <c r="J235" s="129" t="s">
        <v>54</v>
      </c>
      <c r="K235" s="285" t="s">
        <v>148</v>
      </c>
      <c r="L235" s="55"/>
      <c r="M235" s="55"/>
      <c r="N235" s="177"/>
      <c r="O235" s="177"/>
      <c r="P235" s="177"/>
      <c r="Q235" s="178"/>
    </row>
    <row r="236" spans="2:17" ht="15.75" thickBot="1" x14ac:dyDescent="0.3">
      <c r="B236" s="32"/>
      <c r="C236" s="169" t="s">
        <v>229</v>
      </c>
      <c r="D236" s="180"/>
      <c r="E236" s="181"/>
      <c r="F236" s="48"/>
      <c r="G236" s="92"/>
      <c r="H236" s="110"/>
      <c r="I236" s="110"/>
      <c r="J236" s="129" t="s">
        <v>54</v>
      </c>
      <c r="K236" s="285" t="s">
        <v>148</v>
      </c>
      <c r="L236" s="55"/>
      <c r="M236" s="55"/>
      <c r="N236" s="177"/>
      <c r="O236" s="177"/>
      <c r="P236" s="177"/>
      <c r="Q236" s="178"/>
    </row>
    <row r="237" spans="2:17" ht="15.75" thickBot="1" x14ac:dyDescent="0.3">
      <c r="B237" s="32"/>
      <c r="C237" s="169" t="s">
        <v>230</v>
      </c>
      <c r="D237" s="180"/>
      <c r="E237" s="181"/>
      <c r="F237" s="48"/>
      <c r="G237" s="92"/>
      <c r="H237" s="110"/>
      <c r="I237" s="110"/>
      <c r="J237" s="129" t="s">
        <v>54</v>
      </c>
      <c r="K237" s="285" t="s">
        <v>148</v>
      </c>
      <c r="L237" s="55"/>
      <c r="M237" s="55"/>
      <c r="N237" s="177"/>
      <c r="O237" s="177"/>
      <c r="P237" s="177"/>
      <c r="Q237" s="178"/>
    </row>
    <row r="238" spans="2:17" ht="15.75" thickBot="1" x14ac:dyDescent="0.3">
      <c r="B238" s="32"/>
      <c r="C238" s="169" t="s">
        <v>245</v>
      </c>
      <c r="D238" s="185"/>
      <c r="E238" s="186"/>
      <c r="F238" s="48"/>
      <c r="G238" s="92"/>
      <c r="H238" s="110"/>
      <c r="I238" s="110"/>
      <c r="J238" s="129" t="s">
        <v>54</v>
      </c>
      <c r="K238" s="285" t="s">
        <v>148</v>
      </c>
      <c r="L238" s="55"/>
      <c r="M238" s="55"/>
      <c r="N238" s="187"/>
      <c r="O238" s="187"/>
      <c r="P238" s="187"/>
      <c r="Q238" s="188"/>
    </row>
    <row r="239" spans="2:17" ht="15.75" thickBot="1" x14ac:dyDescent="0.3">
      <c r="B239" s="32"/>
      <c r="C239" s="169"/>
      <c r="D239" s="180"/>
      <c r="E239" s="181"/>
      <c r="F239" s="48"/>
      <c r="G239" s="92"/>
      <c r="H239" s="110"/>
      <c r="I239" s="110"/>
      <c r="J239" s="129"/>
      <c r="K239" s="128"/>
      <c r="L239" s="55"/>
      <c r="M239" s="55"/>
      <c r="N239" s="177"/>
      <c r="O239" s="177"/>
      <c r="P239" s="177"/>
      <c r="Q239" s="178"/>
    </row>
    <row r="240" spans="2:17" ht="15.75" thickBot="1" x14ac:dyDescent="0.3">
      <c r="B240" s="32"/>
      <c r="C240" s="169" t="s">
        <v>234</v>
      </c>
      <c r="D240" s="180"/>
      <c r="E240" s="181"/>
      <c r="F240" s="48"/>
      <c r="G240" s="92"/>
      <c r="H240" s="110"/>
      <c r="I240" s="110"/>
      <c r="J240" s="129"/>
      <c r="K240" s="128"/>
      <c r="L240" s="55"/>
      <c r="M240" s="55"/>
      <c r="N240" s="177"/>
      <c r="O240" s="177"/>
      <c r="P240" s="177"/>
      <c r="Q240" s="178"/>
    </row>
    <row r="241" spans="2:17" ht="15.75" thickBot="1" x14ac:dyDescent="0.3">
      <c r="B241" s="32"/>
      <c r="C241" s="169" t="s">
        <v>238</v>
      </c>
      <c r="D241" s="185"/>
      <c r="E241" s="186"/>
      <c r="F241" s="48"/>
      <c r="G241" s="92"/>
      <c r="H241" s="110"/>
      <c r="I241" s="110"/>
      <c r="J241" s="129" t="s">
        <v>54</v>
      </c>
      <c r="K241" s="285" t="s">
        <v>148</v>
      </c>
      <c r="L241" s="55"/>
      <c r="M241" s="55"/>
      <c r="N241" s="187"/>
      <c r="O241" s="187"/>
      <c r="P241" s="187"/>
      <c r="Q241" s="188"/>
    </row>
    <row r="242" spans="2:17" ht="15.75" thickBot="1" x14ac:dyDescent="0.3">
      <c r="B242" s="32"/>
      <c r="C242" s="169" t="s">
        <v>235</v>
      </c>
      <c r="D242" s="180"/>
      <c r="E242" s="181"/>
      <c r="F242" s="48"/>
      <c r="G242" s="92"/>
      <c r="H242" s="110"/>
      <c r="I242" s="110"/>
      <c r="J242" s="129" t="s">
        <v>54</v>
      </c>
      <c r="K242" s="285" t="s">
        <v>148</v>
      </c>
      <c r="L242" s="55"/>
      <c r="M242" s="55"/>
      <c r="N242" s="177"/>
      <c r="O242" s="177"/>
      <c r="P242" s="177"/>
      <c r="Q242" s="178"/>
    </row>
    <row r="243" spans="2:17" ht="15.75" thickBot="1" x14ac:dyDescent="0.3">
      <c r="B243" s="32"/>
      <c r="C243" s="169" t="s">
        <v>241</v>
      </c>
      <c r="D243" s="185"/>
      <c r="E243" s="186"/>
      <c r="F243" s="48"/>
      <c r="G243" s="92"/>
      <c r="H243" s="110"/>
      <c r="I243" s="110"/>
      <c r="J243" s="129" t="s">
        <v>54</v>
      </c>
      <c r="K243" s="285" t="s">
        <v>148</v>
      </c>
      <c r="L243" s="55"/>
      <c r="M243" s="55"/>
      <c r="N243" s="187"/>
      <c r="O243" s="187"/>
      <c r="P243" s="187"/>
      <c r="Q243" s="188"/>
    </row>
    <row r="244" spans="2:17" ht="15.75" thickBot="1" x14ac:dyDescent="0.3">
      <c r="B244" s="32"/>
      <c r="C244" s="169" t="s">
        <v>222</v>
      </c>
      <c r="D244" s="180"/>
      <c r="E244" s="181"/>
      <c r="F244" s="48"/>
      <c r="G244" s="92"/>
      <c r="H244" s="110"/>
      <c r="I244" s="110"/>
      <c r="J244" s="129" t="s">
        <v>54</v>
      </c>
      <c r="K244" s="285" t="s">
        <v>148</v>
      </c>
      <c r="L244" s="55"/>
      <c r="M244" s="55"/>
      <c r="N244" s="177"/>
      <c r="O244" s="177"/>
      <c r="P244" s="177"/>
      <c r="Q244" s="178"/>
    </row>
    <row r="245" spans="2:17" ht="15.75" thickBot="1" x14ac:dyDescent="0.3">
      <c r="B245" s="32"/>
      <c r="C245" s="169" t="s">
        <v>229</v>
      </c>
      <c r="D245" s="180"/>
      <c r="E245" s="181"/>
      <c r="F245" s="48"/>
      <c r="G245" s="92"/>
      <c r="H245" s="110"/>
      <c r="I245" s="110"/>
      <c r="J245" s="129" t="s">
        <v>54</v>
      </c>
      <c r="K245" s="285" t="s">
        <v>148</v>
      </c>
      <c r="L245" s="55"/>
      <c r="M245" s="55"/>
      <c r="N245" s="177"/>
      <c r="O245" s="177"/>
      <c r="P245" s="177"/>
      <c r="Q245" s="178"/>
    </row>
    <row r="246" spans="2:17" ht="15.75" thickBot="1" x14ac:dyDescent="0.3">
      <c r="B246" s="32"/>
      <c r="C246" s="169" t="s">
        <v>230</v>
      </c>
      <c r="D246" s="180"/>
      <c r="E246" s="181"/>
      <c r="F246" s="48"/>
      <c r="G246" s="92"/>
      <c r="H246" s="110"/>
      <c r="I246" s="110"/>
      <c r="J246" s="129" t="s">
        <v>54</v>
      </c>
      <c r="K246" s="285" t="s">
        <v>148</v>
      </c>
      <c r="L246" s="55"/>
      <c r="M246" s="55"/>
      <c r="N246" s="177"/>
      <c r="O246" s="177"/>
      <c r="P246" s="177"/>
      <c r="Q246" s="178"/>
    </row>
    <row r="247" spans="2:17" ht="15.75" thickBot="1" x14ac:dyDescent="0.3">
      <c r="B247" s="32"/>
      <c r="C247" s="169" t="s">
        <v>245</v>
      </c>
      <c r="D247" s="185"/>
      <c r="E247" s="186"/>
      <c r="F247" s="48"/>
      <c r="G247" s="92"/>
      <c r="H247" s="110"/>
      <c r="I247" s="110"/>
      <c r="J247" s="129" t="s">
        <v>54</v>
      </c>
      <c r="K247" s="285" t="s">
        <v>148</v>
      </c>
      <c r="L247" s="55"/>
      <c r="M247" s="55"/>
      <c r="N247" s="187"/>
      <c r="O247" s="187"/>
      <c r="P247" s="187"/>
      <c r="Q247" s="188"/>
    </row>
    <row r="248" spans="2:17" ht="15.75" thickBot="1" x14ac:dyDescent="0.3">
      <c r="B248" s="32"/>
      <c r="C248" s="169"/>
      <c r="D248" s="180"/>
      <c r="E248" s="181"/>
      <c r="F248" s="48"/>
      <c r="G248" s="92"/>
      <c r="H248" s="110"/>
      <c r="I248" s="110"/>
      <c r="J248" s="129"/>
      <c r="K248" s="128"/>
      <c r="L248" s="55"/>
      <c r="M248" s="55"/>
      <c r="N248" s="177"/>
      <c r="O248" s="177"/>
      <c r="P248" s="177"/>
      <c r="Q248" s="178"/>
    </row>
    <row r="249" spans="2:17" ht="15.75" thickBot="1" x14ac:dyDescent="0.3">
      <c r="B249" s="32"/>
      <c r="C249" s="169" t="s">
        <v>236</v>
      </c>
      <c r="D249" s="180"/>
      <c r="E249" s="181"/>
      <c r="F249" s="48"/>
      <c r="G249" s="92"/>
      <c r="H249" s="110"/>
      <c r="I249" s="110"/>
      <c r="J249" s="129"/>
      <c r="K249" s="128"/>
      <c r="L249" s="55"/>
      <c r="M249" s="55"/>
      <c r="N249" s="177"/>
      <c r="O249" s="177"/>
      <c r="P249" s="177"/>
      <c r="Q249" s="178"/>
    </row>
    <row r="250" spans="2:17" ht="15.75" thickBot="1" x14ac:dyDescent="0.3">
      <c r="B250" s="32"/>
      <c r="C250" s="169" t="s">
        <v>238</v>
      </c>
      <c r="D250" s="185"/>
      <c r="E250" s="186"/>
      <c r="F250" s="48"/>
      <c r="G250" s="92"/>
      <c r="H250" s="110"/>
      <c r="I250" s="110"/>
      <c r="J250" s="129" t="s">
        <v>54</v>
      </c>
      <c r="K250" s="285" t="s">
        <v>148</v>
      </c>
      <c r="L250" s="55"/>
      <c r="M250" s="55"/>
      <c r="N250" s="187"/>
      <c r="O250" s="187"/>
      <c r="P250" s="187"/>
      <c r="Q250" s="188"/>
    </row>
    <row r="251" spans="2:17" ht="15.75" thickBot="1" x14ac:dyDescent="0.3">
      <c r="B251" s="32"/>
      <c r="C251" s="169" t="s">
        <v>237</v>
      </c>
      <c r="D251" s="180"/>
      <c r="E251" s="181"/>
      <c r="F251" s="48"/>
      <c r="G251" s="92"/>
      <c r="H251" s="110"/>
      <c r="I251" s="110"/>
      <c r="J251" s="129" t="s">
        <v>54</v>
      </c>
      <c r="K251" s="285" t="s">
        <v>148</v>
      </c>
      <c r="L251" s="55"/>
      <c r="M251" s="55"/>
      <c r="N251" s="177"/>
      <c r="O251" s="177"/>
      <c r="P251" s="177"/>
      <c r="Q251" s="178"/>
    </row>
    <row r="252" spans="2:17" ht="15.75" thickBot="1" x14ac:dyDescent="0.3">
      <c r="B252" s="32"/>
      <c r="C252" s="169" t="s">
        <v>241</v>
      </c>
      <c r="D252" s="185"/>
      <c r="E252" s="186"/>
      <c r="F252" s="48"/>
      <c r="G252" s="92"/>
      <c r="H252" s="110"/>
      <c r="I252" s="110"/>
      <c r="J252" s="129" t="s">
        <v>54</v>
      </c>
      <c r="K252" s="285" t="s">
        <v>148</v>
      </c>
      <c r="L252" s="55"/>
      <c r="M252" s="55"/>
      <c r="N252" s="187"/>
      <c r="O252" s="187"/>
      <c r="P252" s="187"/>
      <c r="Q252" s="188"/>
    </row>
    <row r="253" spans="2:17" ht="15.75" thickBot="1" x14ac:dyDescent="0.3">
      <c r="B253" s="32"/>
      <c r="C253" s="169" t="s">
        <v>222</v>
      </c>
      <c r="D253" s="180"/>
      <c r="E253" s="181"/>
      <c r="F253" s="48"/>
      <c r="G253" s="92"/>
      <c r="H253" s="110"/>
      <c r="I253" s="110"/>
      <c r="J253" s="129" t="s">
        <v>54</v>
      </c>
      <c r="K253" s="285" t="s">
        <v>148</v>
      </c>
      <c r="L253" s="55"/>
      <c r="M253" s="55"/>
      <c r="N253" s="177"/>
      <c r="O253" s="177"/>
      <c r="P253" s="177"/>
      <c r="Q253" s="178"/>
    </row>
    <row r="254" spans="2:17" ht="15.75" thickBot="1" x14ac:dyDescent="0.3">
      <c r="B254" s="32"/>
      <c r="C254" s="169" t="s">
        <v>229</v>
      </c>
      <c r="D254" s="180"/>
      <c r="E254" s="181"/>
      <c r="F254" s="48"/>
      <c r="G254" s="92"/>
      <c r="H254" s="110"/>
      <c r="I254" s="110"/>
      <c r="J254" s="129" t="s">
        <v>54</v>
      </c>
      <c r="K254" s="285" t="s">
        <v>148</v>
      </c>
      <c r="L254" s="55"/>
      <c r="M254" s="55"/>
      <c r="N254" s="177"/>
      <c r="O254" s="177"/>
      <c r="P254" s="177"/>
      <c r="Q254" s="178"/>
    </row>
    <row r="255" spans="2:17" ht="15.75" thickBot="1" x14ac:dyDescent="0.3">
      <c r="B255" s="32"/>
      <c r="C255" s="169" t="s">
        <v>230</v>
      </c>
      <c r="D255" s="180"/>
      <c r="E255" s="181"/>
      <c r="F255" s="48"/>
      <c r="G255" s="92"/>
      <c r="H255" s="110"/>
      <c r="I255" s="110"/>
      <c r="J255" s="129" t="s">
        <v>54</v>
      </c>
      <c r="K255" s="285" t="s">
        <v>148</v>
      </c>
      <c r="L255" s="55"/>
      <c r="M255" s="55"/>
      <c r="N255" s="177"/>
      <c r="O255" s="177"/>
      <c r="P255" s="177"/>
      <c r="Q255" s="178"/>
    </row>
    <row r="256" spans="2:17" ht="15.75" thickBot="1" x14ac:dyDescent="0.3">
      <c r="B256" s="32"/>
      <c r="C256" s="169" t="s">
        <v>245</v>
      </c>
      <c r="D256" s="185"/>
      <c r="E256" s="186"/>
      <c r="F256" s="48"/>
      <c r="G256" s="92"/>
      <c r="H256" s="110"/>
      <c r="I256" s="110"/>
      <c r="J256" s="129" t="s">
        <v>54</v>
      </c>
      <c r="K256" s="285" t="s">
        <v>148</v>
      </c>
      <c r="L256" s="55"/>
      <c r="M256" s="55"/>
      <c r="N256" s="187"/>
      <c r="O256" s="187"/>
      <c r="P256" s="187"/>
      <c r="Q256" s="188"/>
    </row>
    <row r="257" spans="2:17" ht="15.75" thickBot="1" x14ac:dyDescent="0.3">
      <c r="B257" s="32"/>
      <c r="C257" s="169"/>
      <c r="D257" s="185"/>
      <c r="E257" s="186"/>
      <c r="F257" s="48"/>
      <c r="G257" s="92"/>
      <c r="H257" s="110"/>
      <c r="I257" s="110"/>
      <c r="J257" s="129"/>
      <c r="K257" s="128"/>
      <c r="L257" s="55"/>
      <c r="M257" s="55"/>
      <c r="N257" s="187"/>
      <c r="O257" s="187"/>
      <c r="P257" s="187"/>
      <c r="Q257" s="188"/>
    </row>
    <row r="258" spans="2:17" ht="15.75" thickBot="1" x14ac:dyDescent="0.3">
      <c r="B258" s="32"/>
      <c r="C258" s="169" t="s">
        <v>240</v>
      </c>
      <c r="D258" s="185"/>
      <c r="E258" s="186"/>
      <c r="F258" s="48"/>
      <c r="G258" s="92"/>
      <c r="H258" s="110"/>
      <c r="I258" s="110"/>
      <c r="J258" s="129"/>
      <c r="K258" s="128"/>
      <c r="L258" s="55"/>
      <c r="M258" s="55"/>
      <c r="N258" s="187"/>
      <c r="O258" s="187"/>
      <c r="P258" s="187"/>
      <c r="Q258" s="188"/>
    </row>
    <row r="259" spans="2:17" ht="15.75" thickBot="1" x14ac:dyDescent="0.3">
      <c r="B259" s="32"/>
      <c r="C259" s="169" t="s">
        <v>238</v>
      </c>
      <c r="D259" s="185"/>
      <c r="E259" s="186"/>
      <c r="F259" s="48"/>
      <c r="G259" s="92"/>
      <c r="H259" s="110"/>
      <c r="I259" s="110"/>
      <c r="J259" s="129" t="s">
        <v>54</v>
      </c>
      <c r="K259" s="285" t="s">
        <v>148</v>
      </c>
      <c r="L259" s="55"/>
      <c r="M259" s="55"/>
      <c r="N259" s="187"/>
      <c r="O259" s="187"/>
      <c r="P259" s="187"/>
      <c r="Q259" s="188"/>
    </row>
    <row r="260" spans="2:17" ht="15.75" thickBot="1" x14ac:dyDescent="0.3">
      <c r="B260" s="32"/>
      <c r="C260" s="169" t="s">
        <v>243</v>
      </c>
      <c r="D260" s="185"/>
      <c r="E260" s="186"/>
      <c r="F260" s="48"/>
      <c r="G260" s="92"/>
      <c r="H260" s="110"/>
      <c r="I260" s="110"/>
      <c r="J260" s="129" t="s">
        <v>54</v>
      </c>
      <c r="K260" s="285" t="s">
        <v>148</v>
      </c>
      <c r="L260" s="55"/>
      <c r="M260" s="55"/>
      <c r="N260" s="187"/>
      <c r="O260" s="187"/>
      <c r="P260" s="187"/>
      <c r="Q260" s="188"/>
    </row>
    <row r="261" spans="2:17" ht="15.75" thickBot="1" x14ac:dyDescent="0.3">
      <c r="B261" s="32"/>
      <c r="C261" s="169" t="s">
        <v>241</v>
      </c>
      <c r="D261" s="185"/>
      <c r="E261" s="186"/>
      <c r="F261" s="48"/>
      <c r="G261" s="92"/>
      <c r="H261" s="110"/>
      <c r="I261" s="110"/>
      <c r="J261" s="129" t="s">
        <v>54</v>
      </c>
      <c r="K261" s="285" t="s">
        <v>148</v>
      </c>
      <c r="L261" s="55"/>
      <c r="M261" s="55"/>
      <c r="N261" s="187"/>
      <c r="O261" s="187"/>
      <c r="P261" s="187"/>
      <c r="Q261" s="188"/>
    </row>
    <row r="262" spans="2:17" ht="15.75" thickBot="1" x14ac:dyDescent="0.3">
      <c r="B262" s="32"/>
      <c r="C262" s="169" t="s">
        <v>222</v>
      </c>
      <c r="D262" s="185"/>
      <c r="E262" s="186"/>
      <c r="F262" s="48"/>
      <c r="G262" s="92"/>
      <c r="H262" s="110"/>
      <c r="I262" s="110"/>
      <c r="J262" s="129" t="s">
        <v>54</v>
      </c>
      <c r="K262" s="285" t="s">
        <v>148</v>
      </c>
      <c r="L262" s="55"/>
      <c r="M262" s="55"/>
      <c r="N262" s="187"/>
      <c r="O262" s="187"/>
      <c r="P262" s="187"/>
      <c r="Q262" s="188"/>
    </row>
    <row r="263" spans="2:17" ht="15.75" thickBot="1" x14ac:dyDescent="0.3">
      <c r="B263" s="32"/>
      <c r="C263" s="169" t="s">
        <v>229</v>
      </c>
      <c r="D263" s="185"/>
      <c r="E263" s="186"/>
      <c r="F263" s="48"/>
      <c r="G263" s="92"/>
      <c r="H263" s="110"/>
      <c r="I263" s="110"/>
      <c r="J263" s="129" t="s">
        <v>54</v>
      </c>
      <c r="K263" s="285" t="s">
        <v>148</v>
      </c>
      <c r="L263" s="55"/>
      <c r="M263" s="55"/>
      <c r="N263" s="187"/>
      <c r="O263" s="187"/>
      <c r="P263" s="187"/>
      <c r="Q263" s="188"/>
    </row>
    <row r="264" spans="2:17" ht="15.75" thickBot="1" x14ac:dyDescent="0.3">
      <c r="B264" s="32"/>
      <c r="C264" s="169" t="s">
        <v>230</v>
      </c>
      <c r="D264" s="185"/>
      <c r="E264" s="186"/>
      <c r="F264" s="48"/>
      <c r="G264" s="92"/>
      <c r="H264" s="110"/>
      <c r="I264" s="110"/>
      <c r="J264" s="129" t="s">
        <v>54</v>
      </c>
      <c r="K264" s="285" t="s">
        <v>148</v>
      </c>
      <c r="L264" s="55"/>
      <c r="M264" s="55"/>
      <c r="N264" s="187"/>
      <c r="O264" s="187"/>
      <c r="P264" s="187"/>
      <c r="Q264" s="188"/>
    </row>
    <row r="265" spans="2:17" ht="15.75" thickBot="1" x14ac:dyDescent="0.3">
      <c r="B265" s="32"/>
      <c r="C265" s="169" t="s">
        <v>245</v>
      </c>
      <c r="D265" s="185"/>
      <c r="E265" s="186"/>
      <c r="F265" s="48"/>
      <c r="G265" s="92"/>
      <c r="H265" s="110"/>
      <c r="I265" s="110"/>
      <c r="J265" s="129" t="s">
        <v>54</v>
      </c>
      <c r="K265" s="285" t="s">
        <v>148</v>
      </c>
      <c r="L265" s="55"/>
      <c r="M265" s="55"/>
      <c r="N265" s="187"/>
      <c r="O265" s="187"/>
      <c r="P265" s="187"/>
      <c r="Q265" s="188"/>
    </row>
    <row r="266" spans="2:17" ht="15.75" thickBot="1" x14ac:dyDescent="0.3">
      <c r="B266" s="32"/>
      <c r="C266" s="169"/>
      <c r="D266" s="185"/>
      <c r="E266" s="186"/>
      <c r="F266" s="48"/>
      <c r="G266" s="92"/>
      <c r="H266" s="110"/>
      <c r="I266" s="110"/>
      <c r="J266" s="129"/>
      <c r="K266" s="128"/>
      <c r="L266" s="55"/>
      <c r="M266" s="55"/>
      <c r="N266" s="187"/>
      <c r="O266" s="187"/>
      <c r="P266" s="187"/>
      <c r="Q266" s="188"/>
    </row>
    <row r="267" spans="2:17" ht="15.75" thickBot="1" x14ac:dyDescent="0.3">
      <c r="B267" s="32"/>
      <c r="C267" s="169" t="s">
        <v>242</v>
      </c>
      <c r="D267" s="185"/>
      <c r="E267" s="186"/>
      <c r="F267" s="48"/>
      <c r="G267" s="92"/>
      <c r="H267" s="110"/>
      <c r="I267" s="110"/>
      <c r="J267" s="129"/>
      <c r="K267" s="128"/>
      <c r="L267" s="55"/>
      <c r="M267" s="55"/>
      <c r="N267" s="187"/>
      <c r="O267" s="187"/>
      <c r="P267" s="187"/>
      <c r="Q267" s="188"/>
    </row>
    <row r="268" spans="2:17" ht="15.75" thickBot="1" x14ac:dyDescent="0.3">
      <c r="B268" s="32"/>
      <c r="C268" s="169" t="s">
        <v>238</v>
      </c>
      <c r="D268" s="185"/>
      <c r="E268" s="186"/>
      <c r="F268" s="48"/>
      <c r="G268" s="92"/>
      <c r="H268" s="110"/>
      <c r="I268" s="110"/>
      <c r="J268" s="129" t="s">
        <v>54</v>
      </c>
      <c r="K268" s="285" t="s">
        <v>148</v>
      </c>
      <c r="L268" s="55"/>
      <c r="M268" s="55"/>
      <c r="N268" s="187"/>
      <c r="O268" s="187"/>
      <c r="P268" s="187"/>
      <c r="Q268" s="188"/>
    </row>
    <row r="269" spans="2:17" ht="15.75" thickBot="1" x14ac:dyDescent="0.3">
      <c r="B269" s="32"/>
      <c r="C269" s="169" t="s">
        <v>244</v>
      </c>
      <c r="D269" s="185"/>
      <c r="E269" s="186"/>
      <c r="F269" s="48"/>
      <c r="G269" s="92"/>
      <c r="H269" s="110"/>
      <c r="I269" s="110"/>
      <c r="J269" s="129" t="s">
        <v>54</v>
      </c>
      <c r="K269" s="285" t="s">
        <v>148</v>
      </c>
      <c r="L269" s="55"/>
      <c r="M269" s="55"/>
      <c r="N269" s="187"/>
      <c r="O269" s="187"/>
      <c r="P269" s="187"/>
      <c r="Q269" s="188"/>
    </row>
    <row r="270" spans="2:17" ht="15.75" thickBot="1" x14ac:dyDescent="0.3">
      <c r="B270" s="32"/>
      <c r="C270" s="169" t="s">
        <v>241</v>
      </c>
      <c r="D270" s="185"/>
      <c r="E270" s="186"/>
      <c r="F270" s="48"/>
      <c r="G270" s="92"/>
      <c r="H270" s="110"/>
      <c r="I270" s="110"/>
      <c r="J270" s="129" t="s">
        <v>54</v>
      </c>
      <c r="K270" s="285" t="s">
        <v>148</v>
      </c>
      <c r="L270" s="55"/>
      <c r="M270" s="55"/>
      <c r="N270" s="187"/>
      <c r="O270" s="187"/>
      <c r="P270" s="187"/>
      <c r="Q270" s="188"/>
    </row>
    <row r="271" spans="2:17" ht="15.75" thickBot="1" x14ac:dyDescent="0.3">
      <c r="B271" s="32"/>
      <c r="C271" s="169" t="s">
        <v>222</v>
      </c>
      <c r="D271" s="185"/>
      <c r="E271" s="186"/>
      <c r="F271" s="48"/>
      <c r="G271" s="92"/>
      <c r="H271" s="110"/>
      <c r="I271" s="110"/>
      <c r="J271" s="129" t="s">
        <v>54</v>
      </c>
      <c r="K271" s="285" t="s">
        <v>148</v>
      </c>
      <c r="L271" s="55"/>
      <c r="M271" s="55"/>
      <c r="N271" s="187"/>
      <c r="O271" s="187"/>
      <c r="P271" s="187"/>
      <c r="Q271" s="188"/>
    </row>
    <row r="272" spans="2:17" ht="15.75" thickBot="1" x14ac:dyDescent="0.3">
      <c r="B272" s="32"/>
      <c r="C272" s="169" t="s">
        <v>229</v>
      </c>
      <c r="D272" s="185"/>
      <c r="E272" s="186"/>
      <c r="F272" s="48"/>
      <c r="G272" s="92"/>
      <c r="H272" s="110"/>
      <c r="I272" s="110"/>
      <c r="J272" s="129" t="s">
        <v>54</v>
      </c>
      <c r="K272" s="285" t="s">
        <v>148</v>
      </c>
      <c r="L272" s="55"/>
      <c r="M272" s="55"/>
      <c r="N272" s="187"/>
      <c r="O272" s="187"/>
      <c r="P272" s="187"/>
      <c r="Q272" s="188"/>
    </row>
    <row r="273" spans="2:17" ht="15.75" thickBot="1" x14ac:dyDescent="0.3">
      <c r="B273" s="32"/>
      <c r="C273" s="169" t="s">
        <v>230</v>
      </c>
      <c r="D273" s="185"/>
      <c r="E273" s="186"/>
      <c r="F273" s="48"/>
      <c r="G273" s="92"/>
      <c r="H273" s="110"/>
      <c r="I273" s="110"/>
      <c r="J273" s="129" t="s">
        <v>54</v>
      </c>
      <c r="K273" s="285" t="s">
        <v>148</v>
      </c>
      <c r="L273" s="55"/>
      <c r="M273" s="55"/>
      <c r="N273" s="187"/>
      <c r="O273" s="187"/>
      <c r="P273" s="187"/>
      <c r="Q273" s="188"/>
    </row>
    <row r="274" spans="2:17" ht="15.75" thickBot="1" x14ac:dyDescent="0.3">
      <c r="B274" s="32"/>
      <c r="C274" s="169" t="s">
        <v>245</v>
      </c>
      <c r="D274" s="185"/>
      <c r="E274" s="186"/>
      <c r="F274" s="48"/>
      <c r="G274" s="92"/>
      <c r="H274" s="110"/>
      <c r="I274" s="110"/>
      <c r="J274" s="129" t="s">
        <v>54</v>
      </c>
      <c r="K274" s="285" t="s">
        <v>148</v>
      </c>
      <c r="L274" s="55"/>
      <c r="M274" s="55"/>
      <c r="N274" s="187"/>
      <c r="O274" s="187"/>
      <c r="P274" s="187"/>
      <c r="Q274" s="188"/>
    </row>
    <row r="275" spans="2:17" ht="15.75" thickBot="1" x14ac:dyDescent="0.3">
      <c r="B275" s="32"/>
      <c r="C275" s="169"/>
      <c r="D275" s="185"/>
      <c r="E275" s="186"/>
      <c r="F275" s="48"/>
      <c r="G275" s="92"/>
      <c r="H275" s="110"/>
      <c r="I275" s="110"/>
      <c r="J275" s="129"/>
      <c r="K275" s="128"/>
      <c r="L275" s="55"/>
      <c r="M275" s="55"/>
      <c r="N275" s="187"/>
      <c r="O275" s="187"/>
      <c r="P275" s="187"/>
      <c r="Q275" s="188"/>
    </row>
    <row r="276" spans="2:17" ht="15.75" thickBot="1" x14ac:dyDescent="0.3">
      <c r="B276" s="32"/>
      <c r="C276" s="169" t="s">
        <v>246</v>
      </c>
      <c r="D276" s="185"/>
      <c r="E276" s="186"/>
      <c r="F276" s="48"/>
      <c r="G276" s="92"/>
      <c r="H276" s="110"/>
      <c r="I276" s="110"/>
      <c r="J276" s="129"/>
      <c r="K276" s="128"/>
      <c r="L276" s="55"/>
      <c r="M276" s="55"/>
      <c r="N276" s="187"/>
      <c r="O276" s="187"/>
      <c r="P276" s="187"/>
      <c r="Q276" s="188"/>
    </row>
    <row r="277" spans="2:17" ht="15.75" thickBot="1" x14ac:dyDescent="0.3">
      <c r="B277" s="32"/>
      <c r="C277" s="169" t="s">
        <v>238</v>
      </c>
      <c r="D277" s="185"/>
      <c r="E277" s="186"/>
      <c r="F277" s="48"/>
      <c r="G277" s="92"/>
      <c r="H277" s="110"/>
      <c r="I277" s="110"/>
      <c r="J277" s="129" t="s">
        <v>54</v>
      </c>
      <c r="K277" s="285" t="s">
        <v>148</v>
      </c>
      <c r="L277" s="55"/>
      <c r="M277" s="55"/>
      <c r="N277" s="187"/>
      <c r="O277" s="187"/>
      <c r="P277" s="187"/>
      <c r="Q277" s="188"/>
    </row>
    <row r="278" spans="2:17" ht="15.75" thickBot="1" x14ac:dyDescent="0.3">
      <c r="B278" s="32"/>
      <c r="C278" s="169" t="s">
        <v>247</v>
      </c>
      <c r="D278" s="185"/>
      <c r="E278" s="186"/>
      <c r="F278" s="48"/>
      <c r="G278" s="92"/>
      <c r="H278" s="110"/>
      <c r="I278" s="110"/>
      <c r="J278" s="129" t="s">
        <v>54</v>
      </c>
      <c r="K278" s="285" t="s">
        <v>148</v>
      </c>
      <c r="L278" s="55"/>
      <c r="M278" s="55"/>
      <c r="N278" s="187"/>
      <c r="O278" s="187"/>
      <c r="P278" s="187"/>
      <c r="Q278" s="188"/>
    </row>
    <row r="279" spans="2:17" ht="15.75" thickBot="1" x14ac:dyDescent="0.3">
      <c r="B279" s="32"/>
      <c r="C279" s="169" t="s">
        <v>241</v>
      </c>
      <c r="D279" s="185"/>
      <c r="E279" s="186"/>
      <c r="F279" s="48"/>
      <c r="G279" s="92"/>
      <c r="H279" s="110"/>
      <c r="I279" s="110"/>
      <c r="J279" s="129" t="s">
        <v>54</v>
      </c>
      <c r="K279" s="285" t="s">
        <v>148</v>
      </c>
      <c r="L279" s="55"/>
      <c r="M279" s="55"/>
      <c r="N279" s="187"/>
      <c r="O279" s="187"/>
      <c r="P279" s="187"/>
      <c r="Q279" s="188"/>
    </row>
    <row r="280" spans="2:17" ht="15.75" thickBot="1" x14ac:dyDescent="0.3">
      <c r="B280" s="32"/>
      <c r="C280" s="169" t="s">
        <v>222</v>
      </c>
      <c r="D280" s="185"/>
      <c r="E280" s="186"/>
      <c r="F280" s="48"/>
      <c r="G280" s="92"/>
      <c r="H280" s="110"/>
      <c r="I280" s="110"/>
      <c r="J280" s="129" t="s">
        <v>54</v>
      </c>
      <c r="K280" s="285" t="s">
        <v>148</v>
      </c>
      <c r="L280" s="55"/>
      <c r="M280" s="55"/>
      <c r="N280" s="187"/>
      <c r="O280" s="187"/>
      <c r="P280" s="187"/>
      <c r="Q280" s="188"/>
    </row>
    <row r="281" spans="2:17" ht="15.75" thickBot="1" x14ac:dyDescent="0.3">
      <c r="B281" s="32"/>
      <c r="C281" s="169" t="s">
        <v>229</v>
      </c>
      <c r="D281" s="185"/>
      <c r="E281" s="186"/>
      <c r="F281" s="48"/>
      <c r="G281" s="92"/>
      <c r="H281" s="110"/>
      <c r="I281" s="110"/>
      <c r="J281" s="129" t="s">
        <v>54</v>
      </c>
      <c r="K281" s="285" t="s">
        <v>148</v>
      </c>
      <c r="L281" s="55"/>
      <c r="M281" s="55"/>
      <c r="N281" s="187"/>
      <c r="O281" s="187"/>
      <c r="P281" s="187"/>
      <c r="Q281" s="188"/>
    </row>
    <row r="282" spans="2:17" ht="15.75" thickBot="1" x14ac:dyDescent="0.3">
      <c r="B282" s="32"/>
      <c r="C282" s="169" t="s">
        <v>230</v>
      </c>
      <c r="D282" s="185"/>
      <c r="E282" s="186"/>
      <c r="F282" s="48"/>
      <c r="G282" s="92"/>
      <c r="H282" s="110"/>
      <c r="I282" s="110"/>
      <c r="J282" s="129" t="s">
        <v>54</v>
      </c>
      <c r="K282" s="285" t="s">
        <v>148</v>
      </c>
      <c r="L282" s="55"/>
      <c r="M282" s="55"/>
      <c r="N282" s="187"/>
      <c r="O282" s="187"/>
      <c r="P282" s="187"/>
      <c r="Q282" s="188"/>
    </row>
    <row r="283" spans="2:17" ht="15.75" thickBot="1" x14ac:dyDescent="0.3">
      <c r="B283" s="32"/>
      <c r="C283" s="169" t="s">
        <v>245</v>
      </c>
      <c r="D283" s="185"/>
      <c r="E283" s="186"/>
      <c r="F283" s="48"/>
      <c r="G283" s="92"/>
      <c r="H283" s="110"/>
      <c r="I283" s="110"/>
      <c r="J283" s="129" t="s">
        <v>54</v>
      </c>
      <c r="K283" s="285" t="s">
        <v>148</v>
      </c>
      <c r="L283" s="55"/>
      <c r="M283" s="55"/>
      <c r="N283" s="187"/>
      <c r="O283" s="187"/>
      <c r="P283" s="187"/>
      <c r="Q283" s="188"/>
    </row>
    <row r="284" spans="2:17" ht="15.75" thickBot="1" x14ac:dyDescent="0.3">
      <c r="B284" s="32"/>
      <c r="C284" s="169"/>
      <c r="D284" s="185"/>
      <c r="E284" s="186"/>
      <c r="F284" s="48"/>
      <c r="G284" s="92"/>
      <c r="H284" s="110"/>
      <c r="I284" s="110"/>
      <c r="J284" s="129"/>
      <c r="K284" s="128"/>
      <c r="L284" s="55"/>
      <c r="M284" s="55"/>
      <c r="N284" s="187"/>
      <c r="O284" s="187"/>
      <c r="P284" s="187"/>
      <c r="Q284" s="188"/>
    </row>
    <row r="285" spans="2:17" ht="15.75" thickBot="1" x14ac:dyDescent="0.3">
      <c r="B285" s="32"/>
      <c r="C285" s="169" t="s">
        <v>248</v>
      </c>
      <c r="D285" s="185"/>
      <c r="E285" s="186"/>
      <c r="F285" s="48"/>
      <c r="G285" s="92"/>
      <c r="H285" s="110"/>
      <c r="I285" s="110"/>
      <c r="J285" s="129"/>
      <c r="K285" s="128"/>
      <c r="L285" s="55"/>
      <c r="M285" s="55"/>
      <c r="N285" s="187"/>
      <c r="O285" s="187"/>
      <c r="P285" s="187"/>
      <c r="Q285" s="188"/>
    </row>
    <row r="286" spans="2:17" ht="15.75" thickBot="1" x14ac:dyDescent="0.3">
      <c r="B286" s="32"/>
      <c r="C286" s="169" t="s">
        <v>238</v>
      </c>
      <c r="D286" s="185"/>
      <c r="E286" s="186"/>
      <c r="F286" s="48"/>
      <c r="G286" s="92"/>
      <c r="H286" s="110"/>
      <c r="I286" s="110"/>
      <c r="J286" s="129" t="s">
        <v>54</v>
      </c>
      <c r="K286" s="285" t="s">
        <v>148</v>
      </c>
      <c r="L286" s="55"/>
      <c r="M286" s="55"/>
      <c r="N286" s="187"/>
      <c r="O286" s="187"/>
      <c r="P286" s="187"/>
      <c r="Q286" s="188"/>
    </row>
    <row r="287" spans="2:17" ht="15.75" thickBot="1" x14ac:dyDescent="0.3">
      <c r="B287" s="32"/>
      <c r="C287" s="169" t="s">
        <v>249</v>
      </c>
      <c r="D287" s="185"/>
      <c r="E287" s="186"/>
      <c r="F287" s="48"/>
      <c r="G287" s="92"/>
      <c r="H287" s="110"/>
      <c r="I287" s="110"/>
      <c r="J287" s="129" t="s">
        <v>54</v>
      </c>
      <c r="K287" s="285" t="s">
        <v>148</v>
      </c>
      <c r="L287" s="55"/>
      <c r="M287" s="55"/>
      <c r="N287" s="187"/>
      <c r="O287" s="187"/>
      <c r="P287" s="187"/>
      <c r="Q287" s="188"/>
    </row>
    <row r="288" spans="2:17" ht="15.75" thickBot="1" x14ac:dyDescent="0.3">
      <c r="B288" s="32"/>
      <c r="C288" s="169" t="s">
        <v>241</v>
      </c>
      <c r="D288" s="185"/>
      <c r="E288" s="186"/>
      <c r="F288" s="48"/>
      <c r="G288" s="92"/>
      <c r="H288" s="110"/>
      <c r="I288" s="110"/>
      <c r="J288" s="129" t="s">
        <v>54</v>
      </c>
      <c r="K288" s="285" t="s">
        <v>148</v>
      </c>
      <c r="L288" s="55"/>
      <c r="M288" s="55"/>
      <c r="N288" s="187"/>
      <c r="O288" s="187"/>
      <c r="P288" s="187"/>
      <c r="Q288" s="188"/>
    </row>
    <row r="289" spans="2:17" ht="15.75" thickBot="1" x14ac:dyDescent="0.3">
      <c r="B289" s="32"/>
      <c r="C289" s="169" t="s">
        <v>222</v>
      </c>
      <c r="D289" s="185"/>
      <c r="E289" s="186"/>
      <c r="F289" s="48"/>
      <c r="G289" s="92"/>
      <c r="H289" s="110"/>
      <c r="I289" s="110"/>
      <c r="J289" s="129" t="s">
        <v>54</v>
      </c>
      <c r="K289" s="285" t="s">
        <v>148</v>
      </c>
      <c r="L289" s="55"/>
      <c r="M289" s="55"/>
      <c r="N289" s="187"/>
      <c r="O289" s="187"/>
      <c r="P289" s="187"/>
      <c r="Q289" s="188"/>
    </row>
    <row r="290" spans="2:17" ht="15.75" thickBot="1" x14ac:dyDescent="0.3">
      <c r="B290" s="32"/>
      <c r="C290" s="169" t="s">
        <v>229</v>
      </c>
      <c r="D290" s="185"/>
      <c r="E290" s="186"/>
      <c r="F290" s="48"/>
      <c r="G290" s="92"/>
      <c r="H290" s="110"/>
      <c r="I290" s="110"/>
      <c r="J290" s="129" t="s">
        <v>54</v>
      </c>
      <c r="K290" s="285" t="s">
        <v>148</v>
      </c>
      <c r="L290" s="55"/>
      <c r="M290" s="55"/>
      <c r="N290" s="187"/>
      <c r="O290" s="187"/>
      <c r="P290" s="187"/>
      <c r="Q290" s="188"/>
    </row>
    <row r="291" spans="2:17" ht="15.75" thickBot="1" x14ac:dyDescent="0.3">
      <c r="B291" s="32"/>
      <c r="C291" s="169" t="s">
        <v>230</v>
      </c>
      <c r="D291" s="185"/>
      <c r="E291" s="186"/>
      <c r="F291" s="48"/>
      <c r="G291" s="92"/>
      <c r="H291" s="110"/>
      <c r="I291" s="110"/>
      <c r="J291" s="129" t="s">
        <v>54</v>
      </c>
      <c r="K291" s="285" t="s">
        <v>148</v>
      </c>
      <c r="L291" s="55"/>
      <c r="M291" s="55"/>
      <c r="N291" s="187"/>
      <c r="O291" s="187"/>
      <c r="P291" s="187"/>
      <c r="Q291" s="188"/>
    </row>
    <row r="292" spans="2:17" ht="15.75" thickBot="1" x14ac:dyDescent="0.3">
      <c r="B292" s="32"/>
      <c r="C292" s="169" t="s">
        <v>245</v>
      </c>
      <c r="D292" s="185"/>
      <c r="E292" s="186"/>
      <c r="F292" s="48"/>
      <c r="G292" s="92"/>
      <c r="H292" s="110"/>
      <c r="I292" s="110"/>
      <c r="J292" s="129" t="s">
        <v>54</v>
      </c>
      <c r="K292" s="285" t="s">
        <v>148</v>
      </c>
      <c r="L292" s="55"/>
      <c r="M292" s="55"/>
      <c r="N292" s="187"/>
      <c r="O292" s="187"/>
      <c r="P292" s="187"/>
      <c r="Q292" s="188"/>
    </row>
    <row r="293" spans="2:17" ht="15.75" thickBot="1" x14ac:dyDescent="0.3">
      <c r="B293" s="32"/>
      <c r="C293" s="169"/>
      <c r="D293" s="185"/>
      <c r="E293" s="186"/>
      <c r="F293" s="48"/>
      <c r="G293" s="92"/>
      <c r="H293" s="110"/>
      <c r="I293" s="110"/>
      <c r="J293" s="129"/>
      <c r="K293" s="128"/>
      <c r="L293" s="55"/>
      <c r="M293" s="55"/>
      <c r="N293" s="187"/>
      <c r="O293" s="187"/>
      <c r="P293" s="187"/>
      <c r="Q293" s="188"/>
    </row>
    <row r="294" spans="2:17" ht="15.75" thickBot="1" x14ac:dyDescent="0.3">
      <c r="B294" s="32"/>
      <c r="C294" s="169" t="s">
        <v>168</v>
      </c>
      <c r="D294" s="185"/>
      <c r="E294" s="186"/>
      <c r="F294" s="48"/>
      <c r="G294" s="92"/>
      <c r="H294" s="110"/>
      <c r="I294" s="110"/>
      <c r="J294" s="129"/>
      <c r="K294" s="128"/>
      <c r="L294" s="55"/>
      <c r="M294" s="55"/>
      <c r="N294" s="187"/>
      <c r="O294" s="187"/>
      <c r="P294" s="187"/>
      <c r="Q294" s="188"/>
    </row>
    <row r="295" spans="2:17" ht="15.75" thickBot="1" x14ac:dyDescent="0.3">
      <c r="B295" s="32"/>
      <c r="C295" s="169" t="s">
        <v>259</v>
      </c>
      <c r="D295" s="185"/>
      <c r="E295" s="186"/>
      <c r="F295" s="48"/>
      <c r="G295" s="92"/>
      <c r="H295" s="110"/>
      <c r="I295" s="110"/>
      <c r="J295" s="129" t="s">
        <v>54</v>
      </c>
      <c r="K295" s="285" t="s">
        <v>148</v>
      </c>
      <c r="L295" s="55"/>
      <c r="M295" s="55"/>
      <c r="N295" s="187"/>
      <c r="O295" s="187"/>
      <c r="P295" s="187"/>
      <c r="Q295" s="188"/>
    </row>
    <row r="296" spans="2:17" ht="15.75" thickBot="1" x14ac:dyDescent="0.3">
      <c r="B296" s="32"/>
      <c r="C296" s="169" t="s">
        <v>254</v>
      </c>
      <c r="D296" s="185"/>
      <c r="E296" s="186"/>
      <c r="F296" s="48"/>
      <c r="G296" s="92"/>
      <c r="H296" s="110"/>
      <c r="I296" s="110"/>
      <c r="J296" s="129" t="s">
        <v>54</v>
      </c>
      <c r="K296" s="285" t="s">
        <v>148</v>
      </c>
      <c r="L296" s="55"/>
      <c r="M296" s="55"/>
      <c r="N296" s="187"/>
      <c r="O296" s="187"/>
      <c r="P296" s="187"/>
      <c r="Q296" s="188"/>
    </row>
    <row r="297" spans="2:17" ht="15.75" thickBot="1" x14ac:dyDescent="0.3">
      <c r="B297" s="32"/>
      <c r="C297" s="169" t="s">
        <v>253</v>
      </c>
      <c r="D297" s="185"/>
      <c r="E297" s="186"/>
      <c r="F297" s="48"/>
      <c r="G297" s="92"/>
      <c r="H297" s="110"/>
      <c r="I297" s="110"/>
      <c r="J297" s="129" t="s">
        <v>54</v>
      </c>
      <c r="K297" s="285" t="s">
        <v>148</v>
      </c>
      <c r="L297" s="55"/>
      <c r="M297" s="55"/>
      <c r="N297" s="187"/>
      <c r="O297" s="187"/>
      <c r="P297" s="187"/>
      <c r="Q297" s="188"/>
    </row>
    <row r="298" spans="2:17" ht="15.75" thickBot="1" x14ac:dyDescent="0.3">
      <c r="B298" s="32"/>
      <c r="C298" s="169" t="s">
        <v>255</v>
      </c>
      <c r="D298" s="185"/>
      <c r="E298" s="186"/>
      <c r="F298" s="48"/>
      <c r="G298" s="92"/>
      <c r="H298" s="110"/>
      <c r="I298" s="110"/>
      <c r="J298" s="129" t="s">
        <v>54</v>
      </c>
      <c r="K298" s="285" t="s">
        <v>148</v>
      </c>
      <c r="L298" s="55"/>
      <c r="M298" s="55"/>
      <c r="N298" s="187"/>
      <c r="O298" s="187"/>
      <c r="P298" s="187"/>
      <c r="Q298" s="188"/>
    </row>
    <row r="299" spans="2:17" ht="15.75" thickBot="1" x14ac:dyDescent="0.3">
      <c r="B299" s="32"/>
      <c r="C299" s="169" t="s">
        <v>256</v>
      </c>
      <c r="D299" s="185"/>
      <c r="E299" s="186"/>
      <c r="F299" s="48"/>
      <c r="G299" s="92"/>
      <c r="H299" s="110"/>
      <c r="I299" s="110"/>
      <c r="J299" s="129" t="s">
        <v>54</v>
      </c>
      <c r="K299" s="285" t="s">
        <v>148</v>
      </c>
      <c r="L299" s="55"/>
      <c r="M299" s="55"/>
      <c r="N299" s="187"/>
      <c r="O299" s="187"/>
      <c r="P299" s="187"/>
      <c r="Q299" s="188"/>
    </row>
    <row r="300" spans="2:17" ht="15.75" thickBot="1" x14ac:dyDescent="0.3">
      <c r="B300" s="32"/>
      <c r="C300" s="169" t="s">
        <v>230</v>
      </c>
      <c r="D300" s="185"/>
      <c r="E300" s="186"/>
      <c r="F300" s="48"/>
      <c r="G300" s="92"/>
      <c r="H300" s="110"/>
      <c r="I300" s="110"/>
      <c r="J300" s="129" t="s">
        <v>54</v>
      </c>
      <c r="K300" s="285" t="s">
        <v>148</v>
      </c>
      <c r="L300" s="55"/>
      <c r="M300" s="55"/>
      <c r="N300" s="187"/>
      <c r="O300" s="187"/>
      <c r="P300" s="187"/>
      <c r="Q300" s="188"/>
    </row>
    <row r="301" spans="2:17" ht="15.75" thickBot="1" x14ac:dyDescent="0.3">
      <c r="B301" s="32"/>
      <c r="C301" s="169" t="s">
        <v>245</v>
      </c>
      <c r="D301" s="185"/>
      <c r="E301" s="186"/>
      <c r="F301" s="48"/>
      <c r="G301" s="92"/>
      <c r="H301" s="110"/>
      <c r="I301" s="110"/>
      <c r="J301" s="129" t="s">
        <v>54</v>
      </c>
      <c r="K301" s="285" t="s">
        <v>148</v>
      </c>
      <c r="L301" s="55"/>
      <c r="M301" s="55"/>
      <c r="N301" s="187"/>
      <c r="O301" s="187"/>
      <c r="P301" s="187"/>
      <c r="Q301" s="188"/>
    </row>
    <row r="302" spans="2:17" ht="15.75" thickBot="1" x14ac:dyDescent="0.3">
      <c r="B302" s="32"/>
      <c r="C302" s="169"/>
      <c r="D302" s="185"/>
      <c r="E302" s="186"/>
      <c r="F302" s="48"/>
      <c r="G302" s="92"/>
      <c r="H302" s="110"/>
      <c r="I302" s="110"/>
      <c r="J302" s="129"/>
      <c r="K302" s="128"/>
      <c r="L302" s="55"/>
      <c r="M302" s="55"/>
      <c r="N302" s="187"/>
      <c r="O302" s="187"/>
      <c r="P302" s="187"/>
      <c r="Q302" s="188"/>
    </row>
    <row r="303" spans="2:17" ht="15.75" thickBot="1" x14ac:dyDescent="0.3">
      <c r="B303" s="32"/>
      <c r="C303" s="169" t="s">
        <v>257</v>
      </c>
      <c r="D303" s="185"/>
      <c r="E303" s="186"/>
      <c r="F303" s="48"/>
      <c r="G303" s="92"/>
      <c r="H303" s="110"/>
      <c r="I303" s="110"/>
      <c r="J303" s="129"/>
      <c r="K303" s="128"/>
      <c r="L303" s="55"/>
      <c r="M303" s="55"/>
      <c r="N303" s="187"/>
      <c r="O303" s="187"/>
      <c r="P303" s="187"/>
      <c r="Q303" s="188"/>
    </row>
    <row r="304" spans="2:17" ht="15.75" thickBot="1" x14ac:dyDescent="0.3">
      <c r="B304" s="32"/>
      <c r="C304" s="169" t="s">
        <v>260</v>
      </c>
      <c r="D304" s="185"/>
      <c r="E304" s="186"/>
      <c r="F304" s="48"/>
      <c r="G304" s="92"/>
      <c r="H304" s="110"/>
      <c r="I304" s="110"/>
      <c r="J304" s="129" t="s">
        <v>54</v>
      </c>
      <c r="K304" s="285" t="s">
        <v>148</v>
      </c>
      <c r="L304" s="55"/>
      <c r="M304" s="55"/>
      <c r="N304" s="187"/>
      <c r="O304" s="187"/>
      <c r="P304" s="187"/>
      <c r="Q304" s="188"/>
    </row>
    <row r="305" spans="2:17" ht="15.75" thickBot="1" x14ac:dyDescent="0.3">
      <c r="B305" s="32"/>
      <c r="C305" s="169" t="s">
        <v>261</v>
      </c>
      <c r="D305" s="185"/>
      <c r="E305" s="186"/>
      <c r="F305" s="48"/>
      <c r="G305" s="92"/>
      <c r="H305" s="110"/>
      <c r="I305" s="110"/>
      <c r="J305" s="129" t="s">
        <v>54</v>
      </c>
      <c r="K305" s="285" t="s">
        <v>148</v>
      </c>
      <c r="L305" s="55"/>
      <c r="M305" s="55"/>
      <c r="N305" s="187"/>
      <c r="O305" s="187"/>
      <c r="P305" s="187"/>
      <c r="Q305" s="188"/>
    </row>
    <row r="306" spans="2:17" ht="15.75" thickBot="1" x14ac:dyDescent="0.3">
      <c r="B306" s="32"/>
      <c r="C306" s="169" t="s">
        <v>258</v>
      </c>
      <c r="D306" s="185"/>
      <c r="E306" s="186"/>
      <c r="F306" s="48"/>
      <c r="G306" s="92"/>
      <c r="H306" s="110"/>
      <c r="I306" s="110"/>
      <c r="J306" s="129" t="s">
        <v>54</v>
      </c>
      <c r="K306" s="285" t="s">
        <v>148</v>
      </c>
      <c r="L306" s="55"/>
      <c r="M306" s="55"/>
      <c r="N306" s="187"/>
      <c r="O306" s="187"/>
      <c r="P306" s="187"/>
      <c r="Q306" s="188"/>
    </row>
    <row r="307" spans="2:17" ht="15.75" thickBot="1" x14ac:dyDescent="0.3">
      <c r="B307" s="32"/>
      <c r="C307" s="169" t="s">
        <v>253</v>
      </c>
      <c r="D307" s="185"/>
      <c r="E307" s="186"/>
      <c r="F307" s="48"/>
      <c r="G307" s="92"/>
      <c r="H307" s="110"/>
      <c r="I307" s="110"/>
      <c r="J307" s="129" t="s">
        <v>54</v>
      </c>
      <c r="K307" s="285" t="s">
        <v>148</v>
      </c>
      <c r="L307" s="55"/>
      <c r="M307" s="55"/>
      <c r="N307" s="187"/>
      <c r="O307" s="187"/>
      <c r="P307" s="187"/>
      <c r="Q307" s="188"/>
    </row>
    <row r="308" spans="2:17" ht="15.75" thickBot="1" x14ac:dyDescent="0.3">
      <c r="B308" s="32"/>
      <c r="C308" s="169" t="s">
        <v>255</v>
      </c>
      <c r="D308" s="185"/>
      <c r="E308" s="186"/>
      <c r="F308" s="48"/>
      <c r="G308" s="92"/>
      <c r="H308" s="110"/>
      <c r="I308" s="110"/>
      <c r="J308" s="129" t="s">
        <v>54</v>
      </c>
      <c r="K308" s="285" t="s">
        <v>148</v>
      </c>
      <c r="L308" s="55"/>
      <c r="M308" s="55"/>
      <c r="N308" s="187"/>
      <c r="O308" s="187"/>
      <c r="P308" s="187"/>
      <c r="Q308" s="188"/>
    </row>
    <row r="309" spans="2:17" ht="15.75" thickBot="1" x14ac:dyDescent="0.3">
      <c r="B309" s="32"/>
      <c r="C309" s="169" t="s">
        <v>256</v>
      </c>
      <c r="D309" s="185"/>
      <c r="E309" s="186"/>
      <c r="F309" s="48"/>
      <c r="G309" s="92"/>
      <c r="H309" s="110"/>
      <c r="I309" s="110"/>
      <c r="J309" s="129" t="s">
        <v>54</v>
      </c>
      <c r="K309" s="285" t="s">
        <v>148</v>
      </c>
      <c r="L309" s="55"/>
      <c r="M309" s="55"/>
      <c r="N309" s="187"/>
      <c r="O309" s="187"/>
      <c r="P309" s="187"/>
      <c r="Q309" s="188"/>
    </row>
    <row r="310" spans="2:17" ht="15.75" thickBot="1" x14ac:dyDescent="0.3">
      <c r="B310" s="32"/>
      <c r="C310" s="169" t="s">
        <v>230</v>
      </c>
      <c r="D310" s="185"/>
      <c r="E310" s="186"/>
      <c r="F310" s="48"/>
      <c r="G310" s="92"/>
      <c r="H310" s="110"/>
      <c r="I310" s="110"/>
      <c r="J310" s="129" t="s">
        <v>54</v>
      </c>
      <c r="K310" s="285" t="s">
        <v>148</v>
      </c>
      <c r="L310" s="55"/>
      <c r="M310" s="55"/>
      <c r="N310" s="187"/>
      <c r="O310" s="187"/>
      <c r="P310" s="187"/>
      <c r="Q310" s="188"/>
    </row>
    <row r="311" spans="2:17" ht="15.75" thickBot="1" x14ac:dyDescent="0.3">
      <c r="B311" s="32"/>
      <c r="C311" s="169" t="s">
        <v>245</v>
      </c>
      <c r="D311" s="185"/>
      <c r="E311" s="186"/>
      <c r="F311" s="48"/>
      <c r="G311" s="92"/>
      <c r="H311" s="110"/>
      <c r="I311" s="110"/>
      <c r="J311" s="129" t="s">
        <v>54</v>
      </c>
      <c r="K311" s="285" t="s">
        <v>148</v>
      </c>
      <c r="L311" s="55"/>
      <c r="M311" s="55"/>
      <c r="N311" s="187"/>
      <c r="O311" s="187"/>
      <c r="P311" s="187"/>
      <c r="Q311" s="188"/>
    </row>
    <row r="312" spans="2:17" ht="15.75" thickBot="1" x14ac:dyDescent="0.3">
      <c r="B312" s="32"/>
      <c r="C312" s="169"/>
      <c r="D312" s="185"/>
      <c r="E312" s="186"/>
      <c r="F312" s="48"/>
      <c r="G312" s="92"/>
      <c r="H312" s="110"/>
      <c r="I312" s="110"/>
      <c r="J312" s="129"/>
      <c r="K312" s="128"/>
      <c r="L312" s="55"/>
      <c r="M312" s="55"/>
      <c r="N312" s="187"/>
      <c r="O312" s="187"/>
      <c r="P312" s="187"/>
      <c r="Q312" s="188"/>
    </row>
    <row r="313" spans="2:17" ht="15.75" thickBot="1" x14ac:dyDescent="0.3">
      <c r="B313" s="32"/>
      <c r="C313" s="194" t="s">
        <v>170</v>
      </c>
      <c r="D313" s="185"/>
      <c r="E313" s="186"/>
      <c r="F313" s="48"/>
      <c r="G313" s="92"/>
      <c r="H313" s="110"/>
      <c r="I313" s="110"/>
      <c r="J313" s="129"/>
      <c r="K313" s="128"/>
      <c r="L313" s="55"/>
      <c r="M313" s="55"/>
      <c r="N313" s="187"/>
      <c r="O313" s="187"/>
      <c r="P313" s="187"/>
      <c r="Q313" s="188"/>
    </row>
    <row r="314" spans="2:17" ht="15.75" thickBot="1" x14ac:dyDescent="0.3">
      <c r="B314" s="32"/>
      <c r="C314" s="189" t="s">
        <v>263</v>
      </c>
      <c r="D314" s="185"/>
      <c r="E314" s="186"/>
      <c r="F314" s="48"/>
      <c r="G314" s="92"/>
      <c r="H314" s="110"/>
      <c r="I314" s="110"/>
      <c r="J314" s="129" t="s">
        <v>54</v>
      </c>
      <c r="K314" s="285" t="s">
        <v>148</v>
      </c>
      <c r="L314" s="55"/>
      <c r="M314" s="55"/>
      <c r="N314" s="187"/>
      <c r="O314" s="187"/>
      <c r="P314" s="187"/>
      <c r="Q314" s="188"/>
    </row>
    <row r="315" spans="2:17" ht="15.75" thickBot="1" x14ac:dyDescent="0.3">
      <c r="B315" s="32"/>
      <c r="C315" s="169" t="s">
        <v>262</v>
      </c>
      <c r="D315" s="185"/>
      <c r="E315" s="186"/>
      <c r="F315" s="48"/>
      <c r="G315" s="92"/>
      <c r="H315" s="110"/>
      <c r="I315" s="110"/>
      <c r="J315" s="129" t="s">
        <v>54</v>
      </c>
      <c r="K315" s="285" t="s">
        <v>148</v>
      </c>
      <c r="L315" s="55"/>
      <c r="M315" s="55"/>
      <c r="N315" s="187"/>
      <c r="O315" s="187"/>
      <c r="P315" s="187"/>
      <c r="Q315" s="188"/>
    </row>
    <row r="316" spans="2:17" ht="15.75" thickBot="1" x14ac:dyDescent="0.3">
      <c r="B316" s="32"/>
      <c r="C316" s="169" t="s">
        <v>255</v>
      </c>
      <c r="D316" s="185"/>
      <c r="E316" s="186"/>
      <c r="F316" s="48"/>
      <c r="G316" s="92"/>
      <c r="H316" s="110"/>
      <c r="I316" s="110"/>
      <c r="J316" s="129" t="s">
        <v>54</v>
      </c>
      <c r="K316" s="285" t="s">
        <v>148</v>
      </c>
      <c r="L316" s="55"/>
      <c r="M316" s="55"/>
      <c r="N316" s="187"/>
      <c r="O316" s="187"/>
      <c r="P316" s="187"/>
      <c r="Q316" s="188"/>
    </row>
    <row r="317" spans="2:17" ht="15.75" thickBot="1" x14ac:dyDescent="0.3">
      <c r="B317" s="32"/>
      <c r="C317" s="169" t="s">
        <v>256</v>
      </c>
      <c r="D317" s="185"/>
      <c r="E317" s="186"/>
      <c r="F317" s="48"/>
      <c r="G317" s="92"/>
      <c r="H317" s="110"/>
      <c r="I317" s="110"/>
      <c r="J317" s="129" t="s">
        <v>54</v>
      </c>
      <c r="K317" s="285" t="s">
        <v>148</v>
      </c>
      <c r="L317" s="55"/>
      <c r="M317" s="55"/>
      <c r="N317" s="187"/>
      <c r="O317" s="187"/>
      <c r="P317" s="187"/>
      <c r="Q317" s="188"/>
    </row>
    <row r="318" spans="2:17" ht="15.75" thickBot="1" x14ac:dyDescent="0.3">
      <c r="B318" s="32"/>
      <c r="C318" s="169" t="s">
        <v>230</v>
      </c>
      <c r="D318" s="185"/>
      <c r="E318" s="186"/>
      <c r="F318" s="48"/>
      <c r="G318" s="92"/>
      <c r="H318" s="110"/>
      <c r="I318" s="110"/>
      <c r="J318" s="129" t="s">
        <v>54</v>
      </c>
      <c r="K318" s="285" t="s">
        <v>148</v>
      </c>
      <c r="L318" s="55"/>
      <c r="M318" s="55"/>
      <c r="N318" s="187"/>
      <c r="O318" s="187"/>
      <c r="P318" s="187"/>
      <c r="Q318" s="188"/>
    </row>
    <row r="319" spans="2:17" ht="15.75" thickBot="1" x14ac:dyDescent="0.3">
      <c r="B319" s="32"/>
      <c r="C319" s="169" t="s">
        <v>245</v>
      </c>
      <c r="D319" s="185"/>
      <c r="E319" s="186"/>
      <c r="F319" s="48"/>
      <c r="G319" s="92"/>
      <c r="H319" s="110"/>
      <c r="I319" s="110"/>
      <c r="J319" s="129" t="s">
        <v>54</v>
      </c>
      <c r="K319" s="285" t="s">
        <v>148</v>
      </c>
      <c r="L319" s="55"/>
      <c r="M319" s="55"/>
      <c r="N319" s="187"/>
      <c r="O319" s="187"/>
      <c r="P319" s="187"/>
      <c r="Q319" s="188"/>
    </row>
    <row r="320" spans="2:17" ht="15.75" thickBot="1" x14ac:dyDescent="0.3">
      <c r="B320" s="32"/>
      <c r="C320" s="169" t="s">
        <v>264</v>
      </c>
      <c r="D320" s="185"/>
      <c r="E320" s="186"/>
      <c r="F320" s="48"/>
      <c r="G320" s="92"/>
      <c r="H320" s="110"/>
      <c r="I320" s="110"/>
      <c r="J320" s="129" t="s">
        <v>54</v>
      </c>
      <c r="K320" s="285" t="s">
        <v>148</v>
      </c>
      <c r="L320" s="55"/>
      <c r="M320" s="55"/>
      <c r="N320" s="187"/>
      <c r="O320" s="187"/>
      <c r="P320" s="187"/>
      <c r="Q320" s="188"/>
    </row>
    <row r="321" spans="2:17" ht="15.75" thickBot="1" x14ac:dyDescent="0.3">
      <c r="B321" s="32"/>
      <c r="C321" s="169"/>
      <c r="D321" s="185"/>
      <c r="E321" s="186"/>
      <c r="F321" s="48"/>
      <c r="G321" s="92"/>
      <c r="H321" s="110"/>
      <c r="I321" s="110"/>
      <c r="J321" s="129"/>
      <c r="K321" s="128"/>
      <c r="L321" s="55"/>
      <c r="M321" s="55"/>
      <c r="N321" s="187"/>
      <c r="O321" s="187"/>
      <c r="P321" s="187"/>
      <c r="Q321" s="188"/>
    </row>
    <row r="322" spans="2:17" ht="15.75" thickBot="1" x14ac:dyDescent="0.3">
      <c r="B322" s="32"/>
      <c r="C322" s="189" t="s">
        <v>265</v>
      </c>
      <c r="D322" s="185"/>
      <c r="E322" s="186"/>
      <c r="F322" s="48"/>
      <c r="G322" s="92"/>
      <c r="H322" s="110"/>
      <c r="I322" s="110"/>
      <c r="J322" s="129"/>
      <c r="K322" s="128"/>
      <c r="L322" s="55"/>
      <c r="M322" s="55"/>
      <c r="N322" s="187"/>
      <c r="O322" s="187"/>
      <c r="P322" s="187"/>
      <c r="Q322" s="188"/>
    </row>
    <row r="323" spans="2:17" ht="15.75" thickBot="1" x14ac:dyDescent="0.3">
      <c r="B323" s="32"/>
      <c r="C323" s="169" t="s">
        <v>266</v>
      </c>
      <c r="D323" s="185"/>
      <c r="E323" s="186"/>
      <c r="F323" s="48"/>
      <c r="G323" s="92"/>
      <c r="H323" s="110"/>
      <c r="I323" s="110"/>
      <c r="J323" s="129" t="s">
        <v>54</v>
      </c>
      <c r="K323" s="285" t="s">
        <v>148</v>
      </c>
      <c r="L323" s="55"/>
      <c r="M323" s="55"/>
      <c r="N323" s="187"/>
      <c r="O323" s="187"/>
      <c r="P323" s="187"/>
      <c r="Q323" s="188"/>
    </row>
    <row r="324" spans="2:17" ht="15.75" thickBot="1" x14ac:dyDescent="0.3">
      <c r="B324" s="32"/>
      <c r="C324" s="169" t="s">
        <v>253</v>
      </c>
      <c r="D324" s="185"/>
      <c r="E324" s="186"/>
      <c r="F324" s="48"/>
      <c r="G324" s="92"/>
      <c r="H324" s="110"/>
      <c r="I324" s="110"/>
      <c r="J324" s="129" t="s">
        <v>54</v>
      </c>
      <c r="K324" s="285" t="s">
        <v>148</v>
      </c>
      <c r="L324" s="55"/>
      <c r="M324" s="55"/>
      <c r="N324" s="187"/>
      <c r="O324" s="187"/>
      <c r="P324" s="187"/>
      <c r="Q324" s="188"/>
    </row>
    <row r="325" spans="2:17" ht="15.75" thickBot="1" x14ac:dyDescent="0.3">
      <c r="B325" s="32"/>
      <c r="C325" s="169" t="s">
        <v>255</v>
      </c>
      <c r="D325" s="185"/>
      <c r="E325" s="186"/>
      <c r="F325" s="48"/>
      <c r="G325" s="92"/>
      <c r="H325" s="110"/>
      <c r="I325" s="110"/>
      <c r="J325" s="129" t="s">
        <v>54</v>
      </c>
      <c r="K325" s="285" t="s">
        <v>148</v>
      </c>
      <c r="L325" s="55"/>
      <c r="M325" s="55"/>
      <c r="N325" s="187"/>
      <c r="O325" s="187"/>
      <c r="P325" s="187"/>
      <c r="Q325" s="188"/>
    </row>
    <row r="326" spans="2:17" ht="15.75" thickBot="1" x14ac:dyDescent="0.3">
      <c r="B326" s="32"/>
      <c r="C326" s="169" t="s">
        <v>256</v>
      </c>
      <c r="D326" s="185"/>
      <c r="E326" s="186"/>
      <c r="F326" s="48"/>
      <c r="G326" s="92"/>
      <c r="H326" s="110"/>
      <c r="I326" s="110"/>
      <c r="J326" s="129" t="s">
        <v>54</v>
      </c>
      <c r="K326" s="285" t="s">
        <v>148</v>
      </c>
      <c r="L326" s="55"/>
      <c r="M326" s="55"/>
      <c r="N326" s="187"/>
      <c r="O326" s="187"/>
      <c r="P326" s="187"/>
      <c r="Q326" s="188"/>
    </row>
    <row r="327" spans="2:17" ht="15.75" thickBot="1" x14ac:dyDescent="0.3">
      <c r="B327" s="32"/>
      <c r="C327" s="169" t="s">
        <v>230</v>
      </c>
      <c r="D327" s="185"/>
      <c r="E327" s="186"/>
      <c r="F327" s="48"/>
      <c r="G327" s="92"/>
      <c r="H327" s="110"/>
      <c r="I327" s="110"/>
      <c r="J327" s="129" t="s">
        <v>54</v>
      </c>
      <c r="K327" s="285" t="s">
        <v>148</v>
      </c>
      <c r="L327" s="55"/>
      <c r="M327" s="55"/>
      <c r="N327" s="187"/>
      <c r="O327" s="187"/>
      <c r="P327" s="187"/>
      <c r="Q327" s="188"/>
    </row>
    <row r="328" spans="2:17" ht="15.75" thickBot="1" x14ac:dyDescent="0.3">
      <c r="B328" s="32"/>
      <c r="C328" s="169" t="s">
        <v>245</v>
      </c>
      <c r="D328" s="185"/>
      <c r="E328" s="186"/>
      <c r="F328" s="48"/>
      <c r="G328" s="92"/>
      <c r="H328" s="110"/>
      <c r="I328" s="110"/>
      <c r="J328" s="129" t="s">
        <v>54</v>
      </c>
      <c r="K328" s="285" t="s">
        <v>148</v>
      </c>
      <c r="L328" s="55"/>
      <c r="M328" s="55"/>
      <c r="N328" s="187"/>
      <c r="O328" s="187"/>
      <c r="P328" s="187"/>
      <c r="Q328" s="188"/>
    </row>
    <row r="329" spans="2:17" ht="15.75" thickBot="1" x14ac:dyDescent="0.3">
      <c r="B329" s="32"/>
      <c r="C329" s="169"/>
      <c r="D329" s="185"/>
      <c r="E329" s="186"/>
      <c r="F329" s="48"/>
      <c r="G329" s="92"/>
      <c r="H329" s="110"/>
      <c r="I329" s="110"/>
      <c r="J329" s="129"/>
      <c r="K329" s="128"/>
      <c r="L329" s="55"/>
      <c r="M329" s="55"/>
      <c r="N329" s="187"/>
      <c r="O329" s="187"/>
      <c r="P329" s="187"/>
      <c r="Q329" s="188"/>
    </row>
    <row r="330" spans="2:17" ht="15.75" thickBot="1" x14ac:dyDescent="0.3">
      <c r="B330" s="32"/>
      <c r="C330" s="189" t="s">
        <v>267</v>
      </c>
      <c r="D330" s="185"/>
      <c r="E330" s="186"/>
      <c r="F330" s="48"/>
      <c r="G330" s="92"/>
      <c r="H330" s="110"/>
      <c r="I330" s="110"/>
      <c r="J330" s="129"/>
      <c r="K330" s="128"/>
      <c r="L330" s="55"/>
      <c r="M330" s="55"/>
      <c r="N330" s="187"/>
      <c r="O330" s="187"/>
      <c r="P330" s="187"/>
      <c r="Q330" s="188"/>
    </row>
    <row r="331" spans="2:17" ht="15.75" thickBot="1" x14ac:dyDescent="0.3">
      <c r="B331" s="32"/>
      <c r="C331" s="169" t="s">
        <v>268</v>
      </c>
      <c r="D331" s="185"/>
      <c r="E331" s="186"/>
      <c r="F331" s="48"/>
      <c r="G331" s="92"/>
      <c r="H331" s="110"/>
      <c r="I331" s="110"/>
      <c r="J331" s="129" t="s">
        <v>54</v>
      </c>
      <c r="K331" s="285" t="s">
        <v>148</v>
      </c>
      <c r="L331" s="55"/>
      <c r="M331" s="55"/>
      <c r="N331" s="187"/>
      <c r="O331" s="187"/>
      <c r="P331" s="187"/>
      <c r="Q331" s="188"/>
    </row>
    <row r="332" spans="2:17" ht="15.75" thickBot="1" x14ac:dyDescent="0.3">
      <c r="B332" s="32"/>
      <c r="C332" s="169" t="s">
        <v>253</v>
      </c>
      <c r="D332" s="185"/>
      <c r="E332" s="186"/>
      <c r="F332" s="48"/>
      <c r="G332" s="92"/>
      <c r="H332" s="110"/>
      <c r="I332" s="110"/>
      <c r="J332" s="129" t="s">
        <v>54</v>
      </c>
      <c r="K332" s="285" t="s">
        <v>148</v>
      </c>
      <c r="L332" s="55"/>
      <c r="M332" s="55"/>
      <c r="N332" s="187"/>
      <c r="O332" s="187"/>
      <c r="P332" s="187"/>
      <c r="Q332" s="188"/>
    </row>
    <row r="333" spans="2:17" ht="15.75" thickBot="1" x14ac:dyDescent="0.3">
      <c r="B333" s="32"/>
      <c r="C333" s="169" t="s">
        <v>255</v>
      </c>
      <c r="D333" s="185"/>
      <c r="E333" s="186"/>
      <c r="F333" s="48"/>
      <c r="G333" s="92"/>
      <c r="H333" s="110"/>
      <c r="I333" s="110"/>
      <c r="J333" s="129" t="s">
        <v>54</v>
      </c>
      <c r="K333" s="285" t="s">
        <v>148</v>
      </c>
      <c r="L333" s="55"/>
      <c r="M333" s="55"/>
      <c r="N333" s="187"/>
      <c r="O333" s="187"/>
      <c r="P333" s="187"/>
      <c r="Q333" s="188"/>
    </row>
    <row r="334" spans="2:17" ht="15.75" thickBot="1" x14ac:dyDescent="0.3">
      <c r="B334" s="32"/>
      <c r="C334" s="169" t="s">
        <v>256</v>
      </c>
      <c r="D334" s="185"/>
      <c r="E334" s="186"/>
      <c r="F334" s="48"/>
      <c r="G334" s="92"/>
      <c r="H334" s="110"/>
      <c r="I334" s="110"/>
      <c r="J334" s="129" t="s">
        <v>54</v>
      </c>
      <c r="K334" s="285" t="s">
        <v>148</v>
      </c>
      <c r="L334" s="55"/>
      <c r="M334" s="55"/>
      <c r="N334" s="187"/>
      <c r="O334" s="187"/>
      <c r="P334" s="187"/>
      <c r="Q334" s="188"/>
    </row>
    <row r="335" spans="2:17" ht="15.75" thickBot="1" x14ac:dyDescent="0.3">
      <c r="B335" s="32"/>
      <c r="C335" s="169" t="s">
        <v>230</v>
      </c>
      <c r="D335" s="185"/>
      <c r="E335" s="186"/>
      <c r="F335" s="48"/>
      <c r="G335" s="92"/>
      <c r="H335" s="110"/>
      <c r="I335" s="110"/>
      <c r="J335" s="129" t="s">
        <v>54</v>
      </c>
      <c r="K335" s="285" t="s">
        <v>148</v>
      </c>
      <c r="L335" s="55"/>
      <c r="M335" s="55"/>
      <c r="N335" s="187"/>
      <c r="O335" s="187"/>
      <c r="P335" s="187"/>
      <c r="Q335" s="188"/>
    </row>
    <row r="336" spans="2:17" ht="15.75" thickBot="1" x14ac:dyDescent="0.3">
      <c r="B336" s="32"/>
      <c r="C336" s="169" t="s">
        <v>245</v>
      </c>
      <c r="D336" s="185"/>
      <c r="E336" s="186"/>
      <c r="F336" s="48"/>
      <c r="G336" s="92"/>
      <c r="H336" s="110"/>
      <c r="I336" s="110"/>
      <c r="J336" s="129" t="s">
        <v>54</v>
      </c>
      <c r="K336" s="285" t="s">
        <v>148</v>
      </c>
      <c r="L336" s="55"/>
      <c r="M336" s="55"/>
      <c r="N336" s="187"/>
      <c r="O336" s="187"/>
      <c r="P336" s="187"/>
      <c r="Q336" s="188"/>
    </row>
    <row r="337" spans="2:17" ht="15.75" thickBot="1" x14ac:dyDescent="0.3">
      <c r="B337" s="32"/>
      <c r="C337" s="169" t="s">
        <v>264</v>
      </c>
      <c r="D337" s="185"/>
      <c r="E337" s="186"/>
      <c r="F337" s="48"/>
      <c r="G337" s="92"/>
      <c r="H337" s="110"/>
      <c r="I337" s="110"/>
      <c r="J337" s="129" t="s">
        <v>54</v>
      </c>
      <c r="K337" s="285" t="s">
        <v>148</v>
      </c>
      <c r="L337" s="55"/>
      <c r="M337" s="55"/>
      <c r="N337" s="187"/>
      <c r="O337" s="187"/>
      <c r="P337" s="187"/>
      <c r="Q337" s="188"/>
    </row>
    <row r="338" spans="2:17" ht="15.75" thickBot="1" x14ac:dyDescent="0.3">
      <c r="B338" s="32"/>
      <c r="C338" s="169"/>
      <c r="D338" s="185"/>
      <c r="E338" s="186"/>
      <c r="F338" s="48"/>
      <c r="G338" s="92"/>
      <c r="H338" s="110"/>
      <c r="I338" s="110"/>
      <c r="J338" s="129" t="s">
        <v>54</v>
      </c>
      <c r="K338" s="285" t="s">
        <v>148</v>
      </c>
      <c r="L338" s="55"/>
      <c r="M338" s="55"/>
      <c r="N338" s="187"/>
      <c r="O338" s="187"/>
      <c r="P338" s="187"/>
      <c r="Q338" s="188"/>
    </row>
    <row r="339" spans="2:17" ht="15.75" thickBot="1" x14ac:dyDescent="0.3">
      <c r="B339" s="32"/>
      <c r="C339" s="194" t="s">
        <v>171</v>
      </c>
      <c r="D339" s="185"/>
      <c r="E339" s="186"/>
      <c r="F339" s="48"/>
      <c r="G339" s="92"/>
      <c r="H339" s="110"/>
      <c r="I339" s="110"/>
      <c r="J339" s="129" t="s">
        <v>54</v>
      </c>
      <c r="K339" s="285" t="s">
        <v>148</v>
      </c>
      <c r="L339" s="55"/>
      <c r="M339" s="55"/>
      <c r="N339" s="187"/>
      <c r="O339" s="187"/>
      <c r="P339" s="187"/>
      <c r="Q339" s="188"/>
    </row>
    <row r="340" spans="2:17" ht="15.75" thickBot="1" x14ac:dyDescent="0.3">
      <c r="B340" s="32"/>
      <c r="C340" s="189" t="s">
        <v>269</v>
      </c>
      <c r="D340" s="185"/>
      <c r="E340" s="186"/>
      <c r="F340" s="48"/>
      <c r="G340" s="92"/>
      <c r="H340" s="110"/>
      <c r="I340" s="110"/>
      <c r="J340" s="129" t="s">
        <v>54</v>
      </c>
      <c r="K340" s="285" t="s">
        <v>148</v>
      </c>
      <c r="L340" s="55"/>
      <c r="M340" s="55"/>
      <c r="N340" s="187"/>
      <c r="O340" s="187"/>
      <c r="P340" s="187"/>
      <c r="Q340" s="188"/>
    </row>
    <row r="341" spans="2:17" ht="15.75" thickBot="1" x14ac:dyDescent="0.3">
      <c r="B341" s="32"/>
      <c r="C341" s="169" t="s">
        <v>270</v>
      </c>
      <c r="D341" s="185"/>
      <c r="E341" s="186"/>
      <c r="F341" s="48"/>
      <c r="G341" s="92"/>
      <c r="H341" s="110"/>
      <c r="I341" s="110"/>
      <c r="J341" s="129" t="s">
        <v>54</v>
      </c>
      <c r="K341" s="285" t="s">
        <v>148</v>
      </c>
      <c r="L341" s="55"/>
      <c r="M341" s="55"/>
      <c r="N341" s="187"/>
      <c r="O341" s="187"/>
      <c r="P341" s="187"/>
      <c r="Q341" s="188"/>
    </row>
    <row r="342" spans="2:17" ht="15.75" thickBot="1" x14ac:dyDescent="0.3">
      <c r="B342" s="32"/>
      <c r="C342" s="169" t="s">
        <v>253</v>
      </c>
      <c r="D342" s="185"/>
      <c r="E342" s="186"/>
      <c r="F342" s="48"/>
      <c r="G342" s="92"/>
      <c r="H342" s="110"/>
      <c r="I342" s="110"/>
      <c r="J342" s="129" t="s">
        <v>54</v>
      </c>
      <c r="K342" s="285" t="s">
        <v>148</v>
      </c>
      <c r="L342" s="55"/>
      <c r="M342" s="55"/>
      <c r="N342" s="187"/>
      <c r="O342" s="187"/>
      <c r="P342" s="187"/>
      <c r="Q342" s="188"/>
    </row>
    <row r="343" spans="2:17" ht="15.75" thickBot="1" x14ac:dyDescent="0.3">
      <c r="B343" s="32"/>
      <c r="C343" s="169" t="s">
        <v>255</v>
      </c>
      <c r="D343" s="180"/>
      <c r="E343" s="181"/>
      <c r="F343" s="48"/>
      <c r="G343" s="92"/>
      <c r="H343" s="110"/>
      <c r="I343" s="110"/>
      <c r="J343" s="129" t="s">
        <v>54</v>
      </c>
      <c r="K343" s="285" t="s">
        <v>148</v>
      </c>
      <c r="L343" s="55"/>
      <c r="M343" s="55"/>
      <c r="N343" s="177"/>
      <c r="O343" s="177"/>
      <c r="P343" s="177"/>
      <c r="Q343" s="178"/>
    </row>
    <row r="344" spans="2:17" ht="15.75" thickBot="1" x14ac:dyDescent="0.3">
      <c r="B344" s="32"/>
      <c r="C344" s="169" t="s">
        <v>256</v>
      </c>
      <c r="D344" s="180"/>
      <c r="E344" s="181"/>
      <c r="F344" s="48"/>
      <c r="G344" s="92"/>
      <c r="H344" s="110"/>
      <c r="I344" s="110"/>
      <c r="J344" s="129" t="s">
        <v>54</v>
      </c>
      <c r="K344" s="285" t="s">
        <v>148</v>
      </c>
      <c r="L344" s="55"/>
      <c r="M344" s="55"/>
      <c r="N344" s="177"/>
      <c r="O344" s="177"/>
      <c r="P344" s="177"/>
      <c r="Q344" s="178"/>
    </row>
    <row r="345" spans="2:17" ht="15.75" thickBot="1" x14ac:dyDescent="0.3">
      <c r="B345" s="32"/>
      <c r="C345" s="169" t="s">
        <v>230</v>
      </c>
      <c r="D345" s="180"/>
      <c r="E345" s="181"/>
      <c r="F345" s="48"/>
      <c r="G345" s="92"/>
      <c r="H345" s="110"/>
      <c r="I345" s="110"/>
      <c r="J345" s="129" t="s">
        <v>54</v>
      </c>
      <c r="K345" s="285" t="s">
        <v>148</v>
      </c>
      <c r="L345" s="55"/>
      <c r="M345" s="55"/>
      <c r="N345" s="177"/>
      <c r="O345" s="177"/>
      <c r="P345" s="177"/>
      <c r="Q345" s="178"/>
    </row>
    <row r="346" spans="2:17" ht="15.75" thickBot="1" x14ac:dyDescent="0.3">
      <c r="B346" s="32"/>
      <c r="C346" s="169" t="s">
        <v>245</v>
      </c>
      <c r="D346" s="180"/>
      <c r="E346" s="181"/>
      <c r="F346" s="48"/>
      <c r="G346" s="92"/>
      <c r="H346" s="110"/>
      <c r="I346" s="110"/>
      <c r="J346" s="129" t="s">
        <v>54</v>
      </c>
      <c r="K346" s="285" t="s">
        <v>148</v>
      </c>
      <c r="L346" s="55"/>
      <c r="M346" s="55"/>
      <c r="N346" s="177"/>
      <c r="O346" s="177"/>
      <c r="P346" s="177"/>
      <c r="Q346" s="178"/>
    </row>
    <row r="347" spans="2:17" ht="15.75" thickBot="1" x14ac:dyDescent="0.3">
      <c r="B347" s="32"/>
      <c r="C347" s="169" t="s">
        <v>264</v>
      </c>
      <c r="D347" s="180"/>
      <c r="E347" s="181"/>
      <c r="F347" s="48"/>
      <c r="G347" s="92"/>
      <c r="H347" s="110"/>
      <c r="I347" s="110"/>
      <c r="J347" s="129" t="s">
        <v>54</v>
      </c>
      <c r="K347" s="285" t="s">
        <v>148</v>
      </c>
      <c r="L347" s="55"/>
      <c r="M347" s="55"/>
      <c r="N347" s="177"/>
      <c r="O347" s="177"/>
      <c r="P347" s="177"/>
      <c r="Q347" s="178"/>
    </row>
    <row r="348" spans="2:17" ht="15.75" thickBot="1" x14ac:dyDescent="0.3">
      <c r="B348" s="32"/>
      <c r="C348" s="169"/>
      <c r="D348" s="180"/>
      <c r="E348" s="181"/>
      <c r="F348" s="48"/>
      <c r="G348" s="92"/>
      <c r="H348" s="110"/>
      <c r="I348" s="110"/>
      <c r="J348" s="129" t="s">
        <v>54</v>
      </c>
      <c r="K348" s="285" t="s">
        <v>148</v>
      </c>
      <c r="L348" s="55"/>
      <c r="M348" s="55"/>
      <c r="N348" s="177"/>
      <c r="O348" s="177"/>
      <c r="P348" s="177"/>
      <c r="Q348" s="178"/>
    </row>
    <row r="349" spans="2:17" ht="15.75" thickBot="1" x14ac:dyDescent="0.3">
      <c r="B349" s="32"/>
      <c r="C349" s="189" t="s">
        <v>271</v>
      </c>
      <c r="D349" s="180"/>
      <c r="E349" s="181"/>
      <c r="F349" s="48"/>
      <c r="G349" s="92"/>
      <c r="H349" s="110"/>
      <c r="I349" s="110"/>
      <c r="J349" s="129" t="s">
        <v>54</v>
      </c>
      <c r="K349" s="285" t="s">
        <v>148</v>
      </c>
      <c r="L349" s="55"/>
      <c r="M349" s="55"/>
      <c r="N349" s="177"/>
      <c r="O349" s="177"/>
      <c r="P349" s="177"/>
      <c r="Q349" s="178"/>
    </row>
    <row r="350" spans="2:17" ht="15.75" thickBot="1" x14ac:dyDescent="0.3">
      <c r="B350" s="32"/>
      <c r="C350" s="169" t="s">
        <v>272</v>
      </c>
      <c r="D350" s="180"/>
      <c r="E350" s="181"/>
      <c r="F350" s="48"/>
      <c r="G350" s="92"/>
      <c r="H350" s="110"/>
      <c r="I350" s="110"/>
      <c r="J350" s="129" t="s">
        <v>54</v>
      </c>
      <c r="K350" s="285" t="s">
        <v>148</v>
      </c>
      <c r="L350" s="55"/>
      <c r="M350" s="55"/>
      <c r="N350" s="177"/>
      <c r="O350" s="177"/>
      <c r="P350" s="177"/>
      <c r="Q350" s="178"/>
    </row>
    <row r="351" spans="2:17" ht="15.75" thickBot="1" x14ac:dyDescent="0.3">
      <c r="B351" s="32"/>
      <c r="C351" s="169" t="s">
        <v>253</v>
      </c>
      <c r="D351" s="180"/>
      <c r="E351" s="181"/>
      <c r="F351" s="48"/>
      <c r="G351" s="92"/>
      <c r="H351" s="110"/>
      <c r="I351" s="110"/>
      <c r="J351" s="129" t="s">
        <v>54</v>
      </c>
      <c r="K351" s="285" t="s">
        <v>148</v>
      </c>
      <c r="L351" s="55"/>
      <c r="M351" s="55"/>
      <c r="N351" s="177"/>
      <c r="O351" s="177"/>
      <c r="P351" s="177"/>
      <c r="Q351" s="178"/>
    </row>
    <row r="352" spans="2:17" ht="15.75" thickBot="1" x14ac:dyDescent="0.3">
      <c r="B352" s="32"/>
      <c r="C352" s="169" t="s">
        <v>255</v>
      </c>
      <c r="D352" s="180"/>
      <c r="E352" s="181"/>
      <c r="F352" s="48"/>
      <c r="G352" s="92"/>
      <c r="H352" s="110"/>
      <c r="I352" s="110"/>
      <c r="J352" s="129" t="s">
        <v>54</v>
      </c>
      <c r="K352" s="285" t="s">
        <v>148</v>
      </c>
      <c r="L352" s="55"/>
      <c r="M352" s="55"/>
      <c r="N352" s="177"/>
      <c r="O352" s="177"/>
      <c r="P352" s="177"/>
      <c r="Q352" s="178"/>
    </row>
    <row r="353" spans="2:17" ht="15.75" thickBot="1" x14ac:dyDescent="0.3">
      <c r="B353" s="32"/>
      <c r="C353" s="169" t="s">
        <v>256</v>
      </c>
      <c r="D353" s="180"/>
      <c r="E353" s="181"/>
      <c r="F353" s="48"/>
      <c r="G353" s="92"/>
      <c r="H353" s="110"/>
      <c r="I353" s="110"/>
      <c r="J353" s="129" t="s">
        <v>54</v>
      </c>
      <c r="K353" s="285" t="s">
        <v>148</v>
      </c>
      <c r="L353" s="55"/>
      <c r="M353" s="55"/>
      <c r="N353" s="177"/>
      <c r="O353" s="177"/>
      <c r="P353" s="177"/>
      <c r="Q353" s="178"/>
    </row>
    <row r="354" spans="2:17" ht="15.75" thickBot="1" x14ac:dyDescent="0.3">
      <c r="B354" s="32"/>
      <c r="C354" s="169" t="s">
        <v>230</v>
      </c>
      <c r="D354" s="180"/>
      <c r="E354" s="181"/>
      <c r="F354" s="48"/>
      <c r="G354" s="92"/>
      <c r="H354" s="110"/>
      <c r="I354" s="110"/>
      <c r="J354" s="129" t="s">
        <v>54</v>
      </c>
      <c r="K354" s="285" t="s">
        <v>148</v>
      </c>
      <c r="L354" s="55"/>
      <c r="M354" s="55"/>
      <c r="N354" s="177"/>
      <c r="O354" s="177"/>
      <c r="P354" s="177"/>
      <c r="Q354" s="178"/>
    </row>
    <row r="355" spans="2:17" ht="15.75" thickBot="1" x14ac:dyDescent="0.3">
      <c r="B355" s="32"/>
      <c r="C355" s="169" t="s">
        <v>245</v>
      </c>
      <c r="D355" s="180"/>
      <c r="E355" s="181"/>
      <c r="F355" s="48"/>
      <c r="G355" s="92"/>
      <c r="H355" s="110"/>
      <c r="I355" s="110"/>
      <c r="J355" s="129" t="s">
        <v>54</v>
      </c>
      <c r="K355" s="285" t="s">
        <v>148</v>
      </c>
      <c r="L355" s="55"/>
      <c r="M355" s="55"/>
      <c r="N355" s="177"/>
      <c r="O355" s="177"/>
      <c r="P355" s="177"/>
      <c r="Q355" s="178"/>
    </row>
    <row r="356" spans="2:17" ht="15.75" thickBot="1" x14ac:dyDescent="0.3">
      <c r="B356" s="32"/>
      <c r="C356" s="169" t="s">
        <v>264</v>
      </c>
      <c r="D356" s="180"/>
      <c r="E356" s="181"/>
      <c r="F356" s="48"/>
      <c r="G356" s="92"/>
      <c r="H356" s="110"/>
      <c r="I356" s="110"/>
      <c r="J356" s="129" t="s">
        <v>54</v>
      </c>
      <c r="K356" s="285" t="s">
        <v>148</v>
      </c>
      <c r="L356" s="55"/>
      <c r="M356" s="55"/>
      <c r="N356" s="177"/>
      <c r="O356" s="177"/>
      <c r="P356" s="177"/>
      <c r="Q356" s="178"/>
    </row>
    <row r="357" spans="2:17" ht="15.75" thickBot="1" x14ac:dyDescent="0.3">
      <c r="B357" s="32"/>
      <c r="C357" s="169"/>
      <c r="D357" s="180"/>
      <c r="E357" s="181"/>
      <c r="F357" s="48"/>
      <c r="G357" s="92"/>
      <c r="H357" s="110"/>
      <c r="I357" s="110"/>
      <c r="J357" s="129" t="s">
        <v>54</v>
      </c>
      <c r="K357" s="285" t="s">
        <v>148</v>
      </c>
      <c r="L357" s="55"/>
      <c r="M357" s="55"/>
      <c r="N357" s="177"/>
      <c r="O357" s="177"/>
      <c r="P357" s="177"/>
      <c r="Q357" s="178"/>
    </row>
    <row r="358" spans="2:17" ht="15.75" thickBot="1" x14ac:dyDescent="0.3">
      <c r="B358" s="32"/>
      <c r="C358" s="169" t="s">
        <v>337</v>
      </c>
      <c r="D358" s="180"/>
      <c r="E358" s="181"/>
      <c r="F358" s="48"/>
      <c r="G358" s="92"/>
      <c r="H358" s="110"/>
      <c r="I358" s="110"/>
      <c r="J358" s="129" t="s">
        <v>54</v>
      </c>
      <c r="K358" s="285" t="s">
        <v>148</v>
      </c>
      <c r="L358" s="55"/>
      <c r="M358" s="55"/>
      <c r="N358" s="177"/>
      <c r="O358" s="177"/>
      <c r="P358" s="177"/>
      <c r="Q358" s="178"/>
    </row>
    <row r="359" spans="2:17" ht="15.75" thickBot="1" x14ac:dyDescent="0.3">
      <c r="B359" s="32"/>
      <c r="C359" s="169" t="s">
        <v>338</v>
      </c>
      <c r="D359" s="180"/>
      <c r="E359" s="181"/>
      <c r="F359" s="48"/>
      <c r="G359" s="92"/>
      <c r="H359" s="110"/>
      <c r="I359" s="110"/>
      <c r="J359" s="129" t="s">
        <v>54</v>
      </c>
      <c r="K359" s="285" t="s">
        <v>148</v>
      </c>
      <c r="L359" s="55"/>
      <c r="M359" s="55"/>
      <c r="N359" s="177"/>
      <c r="O359" s="177"/>
      <c r="P359" s="177"/>
      <c r="Q359" s="178"/>
    </row>
    <row r="360" spans="2:17" ht="15.75" thickBot="1" x14ac:dyDescent="0.3">
      <c r="B360" s="32"/>
      <c r="C360" s="169"/>
      <c r="D360" s="180"/>
      <c r="E360" s="181"/>
      <c r="F360" s="48"/>
      <c r="G360" s="92"/>
      <c r="H360" s="110"/>
      <c r="I360" s="110"/>
      <c r="J360" s="129" t="s">
        <v>54</v>
      </c>
      <c r="K360" s="285" t="s">
        <v>148</v>
      </c>
      <c r="L360" s="55"/>
      <c r="M360" s="55"/>
      <c r="N360" s="177"/>
      <c r="O360" s="177"/>
      <c r="P360" s="177"/>
      <c r="Q360" s="178"/>
    </row>
    <row r="361" spans="2:17" ht="15.75" thickBot="1" x14ac:dyDescent="0.3">
      <c r="B361" s="32"/>
      <c r="C361" s="194" t="s">
        <v>76</v>
      </c>
      <c r="D361" s="180"/>
      <c r="E361" s="181"/>
      <c r="F361" s="48"/>
      <c r="G361" s="92"/>
      <c r="H361" s="110"/>
      <c r="I361" s="110"/>
      <c r="J361" s="129"/>
      <c r="K361" s="128"/>
      <c r="L361" s="55"/>
      <c r="M361" s="55"/>
      <c r="N361" s="177"/>
      <c r="O361" s="177"/>
      <c r="P361" s="177"/>
      <c r="Q361" s="178"/>
    </row>
    <row r="362" spans="2:17" ht="15.75" thickBot="1" x14ac:dyDescent="0.3">
      <c r="B362" s="32"/>
      <c r="C362" s="169" t="s">
        <v>179</v>
      </c>
      <c r="D362" s="199"/>
      <c r="E362" s="200"/>
      <c r="F362" s="48" t="s">
        <v>137</v>
      </c>
      <c r="G362" s="92">
        <v>4</v>
      </c>
      <c r="H362" s="110">
        <v>44774</v>
      </c>
      <c r="I362" s="110">
        <v>44777</v>
      </c>
      <c r="J362" s="129" t="s">
        <v>15</v>
      </c>
      <c r="K362" s="128" t="s">
        <v>24</v>
      </c>
      <c r="L362" s="55"/>
      <c r="M362" s="55"/>
      <c r="N362" s="201"/>
      <c r="O362" s="201"/>
      <c r="P362" s="201"/>
      <c r="Q362" s="202"/>
    </row>
    <row r="363" spans="2:17" ht="15.75" thickBot="1" x14ac:dyDescent="0.3">
      <c r="B363" s="32"/>
      <c r="C363" s="169" t="s">
        <v>349</v>
      </c>
      <c r="D363" s="207"/>
      <c r="E363" s="208"/>
      <c r="F363" s="48" t="s">
        <v>137</v>
      </c>
      <c r="G363" s="92">
        <v>2</v>
      </c>
      <c r="H363" s="110">
        <v>44777</v>
      </c>
      <c r="I363" s="110">
        <v>44778</v>
      </c>
      <c r="J363" s="129" t="s">
        <v>15</v>
      </c>
      <c r="K363" s="128" t="s">
        <v>24</v>
      </c>
      <c r="L363" s="55"/>
      <c r="M363" s="55"/>
      <c r="N363" s="209"/>
      <c r="O363" s="209"/>
      <c r="P363" s="209"/>
      <c r="Q363" s="210"/>
    </row>
    <row r="364" spans="2:17" ht="15.75" thickBot="1" x14ac:dyDescent="0.3">
      <c r="B364" s="32"/>
      <c r="C364" s="169" t="s">
        <v>183</v>
      </c>
      <c r="D364" s="199"/>
      <c r="E364" s="200"/>
      <c r="F364" s="48" t="s">
        <v>137</v>
      </c>
      <c r="G364" s="92">
        <v>2</v>
      </c>
      <c r="H364" s="110">
        <v>44781</v>
      </c>
      <c r="I364" s="110">
        <v>44782</v>
      </c>
      <c r="J364" s="129" t="s">
        <v>15</v>
      </c>
      <c r="K364" s="128" t="s">
        <v>24</v>
      </c>
      <c r="L364" s="55"/>
      <c r="M364" s="55"/>
      <c r="N364" s="201"/>
      <c r="O364" s="201"/>
      <c r="P364" s="201"/>
      <c r="Q364" s="202"/>
    </row>
    <row r="365" spans="2:17" ht="15.75" thickBot="1" x14ac:dyDescent="0.3">
      <c r="B365" s="32"/>
      <c r="C365" s="169"/>
      <c r="D365" s="199"/>
      <c r="E365" s="200"/>
      <c r="F365" s="48"/>
      <c r="G365" s="92"/>
      <c r="H365" s="110"/>
      <c r="I365" s="110"/>
      <c r="J365" s="129"/>
      <c r="K365" s="128"/>
      <c r="L365" s="55"/>
      <c r="M365" s="55"/>
      <c r="N365" s="201"/>
      <c r="O365" s="201"/>
      <c r="P365" s="201"/>
      <c r="Q365" s="202"/>
    </row>
    <row r="366" spans="2:17" ht="15.75" thickBot="1" x14ac:dyDescent="0.3">
      <c r="B366" s="32"/>
      <c r="C366" s="169" t="s">
        <v>104</v>
      </c>
      <c r="D366" s="207"/>
      <c r="E366" s="208"/>
      <c r="F366" s="48"/>
      <c r="G366" s="92">
        <v>4</v>
      </c>
      <c r="H366" s="110">
        <v>44788</v>
      </c>
      <c r="I366" s="110">
        <v>44791</v>
      </c>
      <c r="J366" s="129"/>
      <c r="K366" s="128"/>
      <c r="L366" s="55"/>
      <c r="M366" s="55"/>
      <c r="N366" s="201"/>
      <c r="O366" s="201"/>
      <c r="P366" s="201"/>
      <c r="Q366" s="202"/>
    </row>
    <row r="367" spans="2:17" ht="15.75" thickBot="1" x14ac:dyDescent="0.3">
      <c r="B367" s="32"/>
      <c r="C367" s="169"/>
      <c r="D367" s="207"/>
      <c r="E367" s="208"/>
      <c r="F367" s="48"/>
      <c r="G367" s="92"/>
      <c r="H367" s="110"/>
      <c r="I367" s="110"/>
      <c r="J367" s="129"/>
      <c r="K367" s="128"/>
      <c r="L367" s="55"/>
      <c r="M367" s="55"/>
      <c r="N367" s="201"/>
      <c r="O367" s="201"/>
      <c r="P367" s="201"/>
      <c r="Q367" s="202"/>
    </row>
    <row r="368" spans="2:17" ht="15.75" thickBot="1" x14ac:dyDescent="0.3">
      <c r="B368" s="32"/>
      <c r="C368" s="169" t="s">
        <v>182</v>
      </c>
      <c r="D368" s="207"/>
      <c r="E368" s="208"/>
      <c r="F368" s="48"/>
      <c r="G368" s="92">
        <v>2</v>
      </c>
      <c r="H368" s="110">
        <v>44792</v>
      </c>
      <c r="I368" s="110">
        <v>44795</v>
      </c>
      <c r="J368" s="129" t="s">
        <v>54</v>
      </c>
      <c r="K368" s="285" t="s">
        <v>148</v>
      </c>
      <c r="L368" s="55"/>
      <c r="M368" s="55"/>
      <c r="N368" s="201"/>
      <c r="O368" s="201"/>
      <c r="P368" s="201"/>
      <c r="Q368" s="202"/>
    </row>
    <row r="369" spans="2:17" ht="15.75" thickBot="1" x14ac:dyDescent="0.3">
      <c r="B369" s="32"/>
      <c r="C369" s="169" t="s">
        <v>180</v>
      </c>
      <c r="D369" s="207"/>
      <c r="E369" s="208"/>
      <c r="F369" s="48"/>
      <c r="G369" s="92">
        <v>2</v>
      </c>
      <c r="H369" s="110">
        <v>44796</v>
      </c>
      <c r="I369" s="110">
        <v>44797</v>
      </c>
      <c r="J369" s="129" t="s">
        <v>54</v>
      </c>
      <c r="K369" s="285" t="s">
        <v>148</v>
      </c>
      <c r="L369" s="55"/>
      <c r="M369" s="55"/>
      <c r="N369" s="201"/>
      <c r="O369" s="201"/>
      <c r="P369" s="201"/>
      <c r="Q369" s="202"/>
    </row>
    <row r="370" spans="2:17" ht="15.75" thickBot="1" x14ac:dyDescent="0.3">
      <c r="B370" s="32"/>
      <c r="C370" s="169" t="s">
        <v>181</v>
      </c>
      <c r="D370" s="207"/>
      <c r="E370" s="208"/>
      <c r="F370" s="48"/>
      <c r="G370" s="92">
        <v>5</v>
      </c>
      <c r="H370" s="110">
        <v>44798</v>
      </c>
      <c r="I370" s="110">
        <v>44804</v>
      </c>
      <c r="J370" s="129" t="s">
        <v>54</v>
      </c>
      <c r="K370" s="285" t="s">
        <v>148</v>
      </c>
      <c r="L370" s="55"/>
      <c r="M370" s="55"/>
      <c r="N370" s="201"/>
      <c r="O370" s="201"/>
      <c r="P370" s="201"/>
      <c r="Q370" s="202"/>
    </row>
    <row r="371" spans="2:17" ht="15.75" thickBot="1" x14ac:dyDescent="0.3">
      <c r="B371" s="32"/>
      <c r="C371" s="169"/>
      <c r="D371" s="199"/>
      <c r="E371" s="200"/>
      <c r="F371" s="48"/>
      <c r="G371" s="92"/>
      <c r="H371" s="110"/>
      <c r="I371" s="110"/>
      <c r="J371" s="129" t="s">
        <v>54</v>
      </c>
      <c r="K371" s="285" t="s">
        <v>148</v>
      </c>
      <c r="L371" s="55"/>
      <c r="M371" s="55"/>
      <c r="N371" s="201"/>
      <c r="O371" s="201"/>
      <c r="P371" s="201"/>
      <c r="Q371" s="202"/>
    </row>
    <row r="372" spans="2:17" ht="15.75" thickBot="1" x14ac:dyDescent="0.3">
      <c r="B372" s="32"/>
      <c r="C372" s="169" t="s">
        <v>189</v>
      </c>
      <c r="D372" s="199"/>
      <c r="E372" s="200"/>
      <c r="F372" s="48"/>
      <c r="G372" s="92"/>
      <c r="H372" s="110"/>
      <c r="I372" s="110"/>
      <c r="J372" s="129" t="s">
        <v>54</v>
      </c>
      <c r="K372" s="285" t="s">
        <v>148</v>
      </c>
      <c r="L372" s="55"/>
      <c r="M372" s="55"/>
      <c r="N372" s="201"/>
      <c r="O372" s="201"/>
      <c r="P372" s="201"/>
      <c r="Q372" s="202"/>
    </row>
    <row r="373" spans="2:17" ht="15.75" thickBot="1" x14ac:dyDescent="0.3">
      <c r="B373" s="32"/>
      <c r="C373" s="169" t="s">
        <v>300</v>
      </c>
      <c r="D373" s="199"/>
      <c r="E373" s="200"/>
      <c r="F373" s="48"/>
      <c r="G373" s="92"/>
      <c r="H373" s="110"/>
      <c r="I373" s="110"/>
      <c r="J373" s="129" t="s">
        <v>54</v>
      </c>
      <c r="K373" s="285" t="s">
        <v>148</v>
      </c>
      <c r="L373" s="55"/>
      <c r="M373" s="55"/>
      <c r="N373" s="201"/>
      <c r="O373" s="201"/>
      <c r="P373" s="201"/>
      <c r="Q373" s="202"/>
    </row>
    <row r="374" spans="2:17" ht="15.75" thickBot="1" x14ac:dyDescent="0.3">
      <c r="B374" s="32"/>
      <c r="C374" s="169" t="s">
        <v>301</v>
      </c>
      <c r="D374" s="199"/>
      <c r="E374" s="200"/>
      <c r="F374" s="48"/>
      <c r="G374" s="92"/>
      <c r="H374" s="110"/>
      <c r="I374" s="110"/>
      <c r="J374" s="129" t="s">
        <v>54</v>
      </c>
      <c r="K374" s="285" t="s">
        <v>148</v>
      </c>
      <c r="L374" s="55"/>
      <c r="M374" s="55"/>
      <c r="N374" s="201"/>
      <c r="O374" s="201"/>
      <c r="P374" s="201"/>
      <c r="Q374" s="202"/>
    </row>
    <row r="375" spans="2:17" ht="15.75" thickBot="1" x14ac:dyDescent="0.3">
      <c r="B375" s="32"/>
      <c r="C375" s="169" t="s">
        <v>302</v>
      </c>
      <c r="D375" s="199"/>
      <c r="E375" s="200"/>
      <c r="F375" s="48"/>
      <c r="G375" s="92"/>
      <c r="H375" s="110"/>
      <c r="I375" s="110"/>
      <c r="J375" s="129" t="s">
        <v>54</v>
      </c>
      <c r="K375" s="285" t="s">
        <v>148</v>
      </c>
      <c r="L375" s="55"/>
      <c r="M375" s="55"/>
      <c r="N375" s="201"/>
      <c r="O375" s="201"/>
      <c r="P375" s="201"/>
      <c r="Q375" s="202"/>
    </row>
    <row r="376" spans="2:17" ht="15.75" thickBot="1" x14ac:dyDescent="0.3">
      <c r="B376" s="32"/>
      <c r="C376" s="169" t="s">
        <v>184</v>
      </c>
      <c r="D376" s="199"/>
      <c r="E376" s="200"/>
      <c r="F376" s="48"/>
      <c r="G376" s="92"/>
      <c r="H376" s="110"/>
      <c r="I376" s="110"/>
      <c r="J376" s="129" t="s">
        <v>54</v>
      </c>
      <c r="K376" s="285" t="s">
        <v>148</v>
      </c>
      <c r="L376" s="55"/>
      <c r="M376" s="55"/>
      <c r="N376" s="201"/>
      <c r="O376" s="201"/>
      <c r="P376" s="201"/>
      <c r="Q376" s="202"/>
    </row>
    <row r="377" spans="2:17" ht="15.75" thickBot="1" x14ac:dyDescent="0.3">
      <c r="B377" s="32"/>
      <c r="C377" s="169" t="s">
        <v>185</v>
      </c>
      <c r="D377" s="199"/>
      <c r="E377" s="200"/>
      <c r="F377" s="48"/>
      <c r="G377" s="92"/>
      <c r="H377" s="110"/>
      <c r="I377" s="110"/>
      <c r="J377" s="129" t="s">
        <v>54</v>
      </c>
      <c r="K377" s="285" t="s">
        <v>148</v>
      </c>
      <c r="L377" s="55"/>
      <c r="M377" s="55"/>
      <c r="N377" s="201"/>
      <c r="O377" s="201"/>
      <c r="P377" s="201"/>
      <c r="Q377" s="202"/>
    </row>
    <row r="378" spans="2:17" ht="15.75" thickBot="1" x14ac:dyDescent="0.3">
      <c r="B378" s="32"/>
      <c r="C378" s="169" t="s">
        <v>186</v>
      </c>
      <c r="D378" s="199"/>
      <c r="E378" s="200"/>
      <c r="F378" s="48"/>
      <c r="G378" s="92"/>
      <c r="H378" s="110"/>
      <c r="I378" s="110"/>
      <c r="J378" s="129" t="s">
        <v>54</v>
      </c>
      <c r="K378" s="285" t="s">
        <v>148</v>
      </c>
      <c r="L378" s="55"/>
      <c r="M378" s="55"/>
      <c r="N378" s="201"/>
      <c r="O378" s="201"/>
      <c r="P378" s="201"/>
      <c r="Q378" s="202"/>
    </row>
    <row r="379" spans="2:17" ht="15.75" thickBot="1" x14ac:dyDescent="0.3">
      <c r="B379" s="32"/>
      <c r="C379" s="169" t="s">
        <v>187</v>
      </c>
      <c r="D379" s="199"/>
      <c r="E379" s="200"/>
      <c r="F379" s="48"/>
      <c r="G379" s="92"/>
      <c r="H379" s="110"/>
      <c r="I379" s="110"/>
      <c r="J379" s="129" t="s">
        <v>54</v>
      </c>
      <c r="K379" s="285" t="s">
        <v>148</v>
      </c>
      <c r="L379" s="55"/>
      <c r="M379" s="55"/>
      <c r="N379" s="201"/>
      <c r="O379" s="201"/>
      <c r="P379" s="201"/>
      <c r="Q379" s="202"/>
    </row>
    <row r="380" spans="2:17" ht="15.75" thickBot="1" x14ac:dyDescent="0.3">
      <c r="B380" s="32"/>
      <c r="C380" s="169" t="s">
        <v>188</v>
      </c>
      <c r="D380" s="199"/>
      <c r="E380" s="200"/>
      <c r="F380" s="48"/>
      <c r="G380" s="92"/>
      <c r="H380" s="110"/>
      <c r="I380" s="110"/>
      <c r="J380" s="129" t="s">
        <v>54</v>
      </c>
      <c r="K380" s="285" t="s">
        <v>148</v>
      </c>
      <c r="L380" s="55"/>
      <c r="M380" s="55"/>
      <c r="N380" s="201"/>
      <c r="O380" s="201"/>
      <c r="P380" s="201"/>
      <c r="Q380" s="202"/>
    </row>
    <row r="381" spans="2:17" ht="15.75" thickBot="1" x14ac:dyDescent="0.3">
      <c r="B381" s="32"/>
      <c r="C381" s="169" t="s">
        <v>245</v>
      </c>
      <c r="D381" s="199"/>
      <c r="E381" s="200"/>
      <c r="F381" s="48"/>
      <c r="G381" s="92"/>
      <c r="H381" s="110"/>
      <c r="I381" s="110"/>
      <c r="J381" s="129" t="s">
        <v>54</v>
      </c>
      <c r="K381" s="285" t="s">
        <v>148</v>
      </c>
      <c r="L381" s="55"/>
      <c r="M381" s="55"/>
      <c r="N381" s="201"/>
      <c r="O381" s="201"/>
      <c r="P381" s="201"/>
      <c r="Q381" s="202"/>
    </row>
    <row r="382" spans="2:17" ht="15.75" thickBot="1" x14ac:dyDescent="0.3">
      <c r="B382" s="32"/>
      <c r="C382" s="169" t="s">
        <v>303</v>
      </c>
      <c r="D382" s="199"/>
      <c r="E382" s="200"/>
      <c r="F382" s="48"/>
      <c r="G382" s="92"/>
      <c r="H382" s="110"/>
      <c r="I382" s="110"/>
      <c r="J382" s="129" t="s">
        <v>54</v>
      </c>
      <c r="K382" s="285" t="s">
        <v>148</v>
      </c>
      <c r="L382" s="55"/>
      <c r="M382" s="55"/>
      <c r="N382" s="201"/>
      <c r="O382" s="201"/>
      <c r="P382" s="201"/>
      <c r="Q382" s="202"/>
    </row>
    <row r="383" spans="2:17" ht="15.75" thickBot="1" x14ac:dyDescent="0.3">
      <c r="B383" s="32"/>
      <c r="C383" s="169" t="s">
        <v>304</v>
      </c>
      <c r="D383" s="199"/>
      <c r="E383" s="200"/>
      <c r="F383" s="48"/>
      <c r="G383" s="92"/>
      <c r="H383" s="110"/>
      <c r="I383" s="110"/>
      <c r="J383" s="129" t="s">
        <v>54</v>
      </c>
      <c r="K383" s="285" t="s">
        <v>148</v>
      </c>
      <c r="L383" s="55"/>
      <c r="M383" s="55"/>
      <c r="N383" s="201"/>
      <c r="O383" s="201"/>
      <c r="P383" s="201"/>
      <c r="Q383" s="202"/>
    </row>
    <row r="384" spans="2:17" ht="15.75" thickBot="1" x14ac:dyDescent="0.3">
      <c r="B384" s="32"/>
      <c r="C384" s="169" t="s">
        <v>305</v>
      </c>
      <c r="D384" s="199"/>
      <c r="E384" s="200"/>
      <c r="F384" s="48"/>
      <c r="G384" s="92"/>
      <c r="H384" s="110"/>
      <c r="I384" s="110"/>
      <c r="J384" s="129" t="s">
        <v>54</v>
      </c>
      <c r="K384" s="285" t="s">
        <v>148</v>
      </c>
      <c r="L384" s="55"/>
      <c r="M384" s="55"/>
      <c r="N384" s="201"/>
      <c r="O384" s="201"/>
      <c r="P384" s="201"/>
      <c r="Q384" s="202"/>
    </row>
    <row r="385" spans="2:17" ht="15.75" thickBot="1" x14ac:dyDescent="0.3">
      <c r="B385" s="32"/>
      <c r="C385" s="169"/>
      <c r="D385" s="199"/>
      <c r="E385" s="200"/>
      <c r="F385" s="48"/>
      <c r="G385" s="92"/>
      <c r="H385" s="110"/>
      <c r="I385" s="110"/>
      <c r="J385" s="129" t="s">
        <v>54</v>
      </c>
      <c r="K385" s="285" t="s">
        <v>148</v>
      </c>
      <c r="L385" s="55"/>
      <c r="M385" s="55"/>
      <c r="N385" s="201"/>
      <c r="O385" s="201"/>
      <c r="P385" s="201"/>
      <c r="Q385" s="202"/>
    </row>
    <row r="386" spans="2:17" ht="15.75" thickBot="1" x14ac:dyDescent="0.3">
      <c r="B386" s="32"/>
      <c r="C386" s="169" t="s">
        <v>306</v>
      </c>
      <c r="D386" s="199"/>
      <c r="E386" s="200"/>
      <c r="F386" s="48"/>
      <c r="G386" s="92"/>
      <c r="H386" s="110"/>
      <c r="I386" s="110"/>
      <c r="J386" s="129" t="s">
        <v>54</v>
      </c>
      <c r="K386" s="285" t="s">
        <v>148</v>
      </c>
      <c r="L386" s="55"/>
      <c r="M386" s="55"/>
      <c r="N386" s="201"/>
      <c r="O386" s="201"/>
      <c r="P386" s="201"/>
      <c r="Q386" s="202"/>
    </row>
    <row r="387" spans="2:17" ht="15.75" thickBot="1" x14ac:dyDescent="0.3">
      <c r="B387" s="32"/>
      <c r="C387" s="169" t="s">
        <v>191</v>
      </c>
      <c r="D387" s="199"/>
      <c r="E387" s="200"/>
      <c r="F387" s="48"/>
      <c r="G387" s="92"/>
      <c r="H387" s="110"/>
      <c r="I387" s="110"/>
      <c r="J387" s="129" t="s">
        <v>54</v>
      </c>
      <c r="K387" s="285" t="s">
        <v>148</v>
      </c>
      <c r="L387" s="55"/>
      <c r="M387" s="55"/>
      <c r="N387" s="201"/>
      <c r="O387" s="201"/>
      <c r="P387" s="201"/>
      <c r="Q387" s="202"/>
    </row>
    <row r="388" spans="2:17" ht="15.75" thickBot="1" x14ac:dyDescent="0.3">
      <c r="B388" s="32"/>
      <c r="C388" s="169" t="s">
        <v>193</v>
      </c>
      <c r="D388" s="199"/>
      <c r="E388" s="200"/>
      <c r="F388" s="48"/>
      <c r="G388" s="92"/>
      <c r="H388" s="110"/>
      <c r="I388" s="110"/>
      <c r="J388" s="129" t="s">
        <v>54</v>
      </c>
      <c r="K388" s="285" t="s">
        <v>148</v>
      </c>
      <c r="L388" s="55"/>
      <c r="M388" s="55"/>
      <c r="N388" s="201"/>
      <c r="O388" s="201"/>
      <c r="P388" s="201"/>
      <c r="Q388" s="202"/>
    </row>
    <row r="389" spans="2:17" ht="15.75" thickBot="1" x14ac:dyDescent="0.3">
      <c r="B389" s="32"/>
      <c r="C389" s="169" t="s">
        <v>192</v>
      </c>
      <c r="D389" s="199"/>
      <c r="E389" s="200"/>
      <c r="F389" s="48"/>
      <c r="G389" s="92"/>
      <c r="H389" s="110"/>
      <c r="I389" s="110"/>
      <c r="J389" s="129" t="s">
        <v>54</v>
      </c>
      <c r="K389" s="285" t="s">
        <v>148</v>
      </c>
      <c r="L389" s="55"/>
      <c r="M389" s="55"/>
      <c r="N389" s="201"/>
      <c r="O389" s="201"/>
      <c r="P389" s="201"/>
      <c r="Q389" s="202"/>
    </row>
    <row r="390" spans="2:17" ht="15.75" thickBot="1" x14ac:dyDescent="0.3">
      <c r="B390" s="32"/>
      <c r="C390" s="169" t="s">
        <v>184</v>
      </c>
      <c r="D390" s="199"/>
      <c r="E390" s="200"/>
      <c r="F390" s="48"/>
      <c r="G390" s="92"/>
      <c r="H390" s="110"/>
      <c r="I390" s="110"/>
      <c r="J390" s="129" t="s">
        <v>54</v>
      </c>
      <c r="K390" s="285" t="s">
        <v>148</v>
      </c>
      <c r="L390" s="55"/>
      <c r="M390" s="55"/>
      <c r="N390" s="201"/>
      <c r="O390" s="201"/>
      <c r="P390" s="201"/>
      <c r="Q390" s="202"/>
    </row>
    <row r="391" spans="2:17" ht="15.75" thickBot="1" x14ac:dyDescent="0.3">
      <c r="B391" s="32"/>
      <c r="C391" s="169" t="s">
        <v>185</v>
      </c>
      <c r="D391" s="199"/>
      <c r="E391" s="200"/>
      <c r="F391" s="48"/>
      <c r="G391" s="92"/>
      <c r="H391" s="110"/>
      <c r="I391" s="110"/>
      <c r="J391" s="129" t="s">
        <v>54</v>
      </c>
      <c r="K391" s="285" t="s">
        <v>148</v>
      </c>
      <c r="L391" s="55"/>
      <c r="M391" s="55"/>
      <c r="N391" s="201"/>
      <c r="O391" s="201"/>
      <c r="P391" s="201"/>
      <c r="Q391" s="202"/>
    </row>
    <row r="392" spans="2:17" ht="15.75" thickBot="1" x14ac:dyDescent="0.3">
      <c r="B392" s="32"/>
      <c r="C392" s="169" t="s">
        <v>186</v>
      </c>
      <c r="D392" s="199"/>
      <c r="E392" s="200"/>
      <c r="F392" s="48"/>
      <c r="G392" s="92"/>
      <c r="H392" s="110"/>
      <c r="I392" s="110"/>
      <c r="J392" s="129" t="s">
        <v>54</v>
      </c>
      <c r="K392" s="285" t="s">
        <v>148</v>
      </c>
      <c r="L392" s="55"/>
      <c r="M392" s="55"/>
      <c r="N392" s="201"/>
      <c r="O392" s="201"/>
      <c r="P392" s="201"/>
      <c r="Q392" s="202"/>
    </row>
    <row r="393" spans="2:17" ht="15.75" thickBot="1" x14ac:dyDescent="0.3">
      <c r="B393" s="32"/>
      <c r="C393" s="169" t="s">
        <v>187</v>
      </c>
      <c r="D393" s="199"/>
      <c r="E393" s="200"/>
      <c r="F393" s="48"/>
      <c r="G393" s="92"/>
      <c r="H393" s="110"/>
      <c r="I393" s="110"/>
      <c r="J393" s="129" t="s">
        <v>54</v>
      </c>
      <c r="K393" s="285" t="s">
        <v>148</v>
      </c>
      <c r="L393" s="55"/>
      <c r="M393" s="55"/>
      <c r="N393" s="201"/>
      <c r="O393" s="201"/>
      <c r="P393" s="201"/>
      <c r="Q393" s="202"/>
    </row>
    <row r="394" spans="2:17" ht="15.75" thickBot="1" x14ac:dyDescent="0.3">
      <c r="B394" s="32"/>
      <c r="C394" s="169" t="s">
        <v>188</v>
      </c>
      <c r="D394" s="199"/>
      <c r="E394" s="200"/>
      <c r="F394" s="48"/>
      <c r="G394" s="92"/>
      <c r="H394" s="110"/>
      <c r="I394" s="110"/>
      <c r="J394" s="129" t="s">
        <v>54</v>
      </c>
      <c r="K394" s="285" t="s">
        <v>148</v>
      </c>
      <c r="L394" s="55"/>
      <c r="M394" s="55"/>
      <c r="N394" s="201"/>
      <c r="O394" s="201"/>
      <c r="P394" s="201"/>
      <c r="Q394" s="202"/>
    </row>
    <row r="395" spans="2:17" ht="15.75" thickBot="1" x14ac:dyDescent="0.3">
      <c r="B395" s="32"/>
      <c r="C395" s="169" t="s">
        <v>245</v>
      </c>
      <c r="D395" s="199"/>
      <c r="E395" s="200"/>
      <c r="F395" s="48"/>
      <c r="G395" s="92"/>
      <c r="H395" s="110"/>
      <c r="I395" s="110"/>
      <c r="J395" s="129" t="s">
        <v>54</v>
      </c>
      <c r="K395" s="285" t="s">
        <v>148</v>
      </c>
      <c r="L395" s="55"/>
      <c r="M395" s="55"/>
      <c r="N395" s="201"/>
      <c r="O395" s="201"/>
      <c r="P395" s="201"/>
      <c r="Q395" s="202"/>
    </row>
    <row r="396" spans="2:17" ht="15.75" thickBot="1" x14ac:dyDescent="0.3">
      <c r="B396" s="32"/>
      <c r="C396" s="169"/>
      <c r="D396" s="199"/>
      <c r="E396" s="200"/>
      <c r="F396" s="48"/>
      <c r="G396" s="92"/>
      <c r="H396" s="110"/>
      <c r="I396" s="110"/>
      <c r="J396" s="129" t="s">
        <v>54</v>
      </c>
      <c r="K396" s="285" t="s">
        <v>148</v>
      </c>
      <c r="L396" s="55"/>
      <c r="M396" s="55"/>
      <c r="N396" s="201"/>
      <c r="O396" s="201"/>
      <c r="P396" s="201"/>
      <c r="Q396" s="202"/>
    </row>
    <row r="397" spans="2:17" ht="15.75" thickBot="1" x14ac:dyDescent="0.3">
      <c r="B397" s="32"/>
      <c r="C397" s="169" t="s">
        <v>307</v>
      </c>
      <c r="D397" s="199"/>
      <c r="E397" s="200"/>
      <c r="F397" s="48"/>
      <c r="G397" s="92"/>
      <c r="H397" s="110"/>
      <c r="I397" s="110"/>
      <c r="J397" s="129" t="s">
        <v>54</v>
      </c>
      <c r="K397" s="285" t="s">
        <v>148</v>
      </c>
      <c r="L397" s="55"/>
      <c r="M397" s="55"/>
      <c r="N397" s="201"/>
      <c r="O397" s="201"/>
      <c r="P397" s="201"/>
      <c r="Q397" s="202"/>
    </row>
    <row r="398" spans="2:17" ht="15.75" thickBot="1" x14ac:dyDescent="0.3">
      <c r="B398" s="32"/>
      <c r="C398" s="169" t="s">
        <v>191</v>
      </c>
      <c r="D398" s="199"/>
      <c r="E398" s="200"/>
      <c r="F398" s="48"/>
      <c r="G398" s="92"/>
      <c r="H398" s="110"/>
      <c r="I398" s="110"/>
      <c r="J398" s="129" t="s">
        <v>54</v>
      </c>
      <c r="K398" s="285" t="s">
        <v>148</v>
      </c>
      <c r="L398" s="55"/>
      <c r="M398" s="55"/>
      <c r="N398" s="201"/>
      <c r="O398" s="201"/>
      <c r="P398" s="201"/>
      <c r="Q398" s="202"/>
    </row>
    <row r="399" spans="2:17" ht="15.75" thickBot="1" x14ac:dyDescent="0.3">
      <c r="B399" s="32"/>
      <c r="C399" s="169" t="s">
        <v>193</v>
      </c>
      <c r="D399" s="199"/>
      <c r="E399" s="200"/>
      <c r="F399" s="48"/>
      <c r="G399" s="92"/>
      <c r="H399" s="110"/>
      <c r="I399" s="110"/>
      <c r="J399" s="129" t="s">
        <v>54</v>
      </c>
      <c r="K399" s="285" t="s">
        <v>148</v>
      </c>
      <c r="L399" s="55"/>
      <c r="M399" s="55"/>
      <c r="N399" s="201"/>
      <c r="O399" s="201"/>
      <c r="P399" s="201"/>
      <c r="Q399" s="202"/>
    </row>
    <row r="400" spans="2:17" ht="15.75" thickBot="1" x14ac:dyDescent="0.3">
      <c r="B400" s="32"/>
      <c r="C400" s="169" t="s">
        <v>192</v>
      </c>
      <c r="D400" s="199"/>
      <c r="E400" s="200"/>
      <c r="F400" s="48"/>
      <c r="G400" s="92"/>
      <c r="H400" s="110"/>
      <c r="I400" s="110"/>
      <c r="J400" s="129" t="s">
        <v>54</v>
      </c>
      <c r="K400" s="285" t="s">
        <v>148</v>
      </c>
      <c r="L400" s="55"/>
      <c r="M400" s="55"/>
      <c r="N400" s="201"/>
      <c r="O400" s="201"/>
      <c r="P400" s="201"/>
      <c r="Q400" s="202"/>
    </row>
    <row r="401" spans="2:17" ht="15.75" thickBot="1" x14ac:dyDescent="0.3">
      <c r="B401" s="32"/>
      <c r="C401" s="169" t="s">
        <v>184</v>
      </c>
      <c r="D401" s="199"/>
      <c r="E401" s="200"/>
      <c r="F401" s="48"/>
      <c r="G401" s="92"/>
      <c r="H401" s="110"/>
      <c r="I401" s="110"/>
      <c r="J401" s="129" t="s">
        <v>54</v>
      </c>
      <c r="K401" s="285" t="s">
        <v>148</v>
      </c>
      <c r="L401" s="55"/>
      <c r="M401" s="55"/>
      <c r="N401" s="201"/>
      <c r="O401" s="201"/>
      <c r="P401" s="201"/>
      <c r="Q401" s="202"/>
    </row>
    <row r="402" spans="2:17" ht="15.75" thickBot="1" x14ac:dyDescent="0.3">
      <c r="B402" s="32"/>
      <c r="C402" s="169" t="s">
        <v>185</v>
      </c>
      <c r="D402" s="199"/>
      <c r="E402" s="200"/>
      <c r="F402" s="48"/>
      <c r="G402" s="92"/>
      <c r="H402" s="110"/>
      <c r="I402" s="110"/>
      <c r="J402" s="129" t="s">
        <v>54</v>
      </c>
      <c r="K402" s="285" t="s">
        <v>148</v>
      </c>
      <c r="L402" s="55"/>
      <c r="M402" s="55"/>
      <c r="N402" s="201"/>
      <c r="O402" s="201"/>
      <c r="P402" s="201"/>
      <c r="Q402" s="202"/>
    </row>
    <row r="403" spans="2:17" ht="15.75" thickBot="1" x14ac:dyDescent="0.3">
      <c r="B403" s="32"/>
      <c r="C403" s="169" t="s">
        <v>186</v>
      </c>
      <c r="D403" s="199"/>
      <c r="E403" s="200"/>
      <c r="F403" s="48"/>
      <c r="G403" s="92"/>
      <c r="H403" s="110"/>
      <c r="I403" s="110"/>
      <c r="J403" s="129" t="s">
        <v>54</v>
      </c>
      <c r="K403" s="285" t="s">
        <v>148</v>
      </c>
      <c r="L403" s="55"/>
      <c r="M403" s="55"/>
      <c r="N403" s="201"/>
      <c r="O403" s="201"/>
      <c r="P403" s="201"/>
      <c r="Q403" s="202"/>
    </row>
    <row r="404" spans="2:17" ht="15.75" thickBot="1" x14ac:dyDescent="0.3">
      <c r="B404" s="32"/>
      <c r="C404" s="169" t="s">
        <v>187</v>
      </c>
      <c r="D404" s="199"/>
      <c r="E404" s="200"/>
      <c r="F404" s="48"/>
      <c r="G404" s="92"/>
      <c r="H404" s="110"/>
      <c r="I404" s="110"/>
      <c r="J404" s="129" t="s">
        <v>54</v>
      </c>
      <c r="K404" s="285" t="s">
        <v>148</v>
      </c>
      <c r="L404" s="55"/>
      <c r="M404" s="55"/>
      <c r="N404" s="201"/>
      <c r="O404" s="201"/>
      <c r="P404" s="201"/>
      <c r="Q404" s="202"/>
    </row>
    <row r="405" spans="2:17" ht="15.75" thickBot="1" x14ac:dyDescent="0.3">
      <c r="B405" s="32"/>
      <c r="C405" s="169" t="s">
        <v>188</v>
      </c>
      <c r="D405" s="199"/>
      <c r="E405" s="200"/>
      <c r="F405" s="48"/>
      <c r="G405" s="92"/>
      <c r="H405" s="110"/>
      <c r="I405" s="110"/>
      <c r="J405" s="129" t="s">
        <v>54</v>
      </c>
      <c r="K405" s="285" t="s">
        <v>148</v>
      </c>
      <c r="L405" s="55"/>
      <c r="M405" s="55"/>
      <c r="N405" s="201"/>
      <c r="O405" s="201"/>
      <c r="P405" s="201"/>
      <c r="Q405" s="202"/>
    </row>
    <row r="406" spans="2:17" ht="15.75" thickBot="1" x14ac:dyDescent="0.3">
      <c r="B406" s="32"/>
      <c r="C406" s="169" t="s">
        <v>245</v>
      </c>
      <c r="D406" s="199"/>
      <c r="E406" s="200"/>
      <c r="F406" s="48"/>
      <c r="G406" s="92"/>
      <c r="H406" s="110"/>
      <c r="I406" s="110"/>
      <c r="J406" s="129" t="s">
        <v>54</v>
      </c>
      <c r="K406" s="285" t="s">
        <v>148</v>
      </c>
      <c r="L406" s="55"/>
      <c r="M406" s="55"/>
      <c r="N406" s="201"/>
      <c r="O406" s="201"/>
      <c r="P406" s="201"/>
      <c r="Q406" s="202"/>
    </row>
    <row r="407" spans="2:17" ht="15.75" thickBot="1" x14ac:dyDescent="0.3">
      <c r="B407" s="32"/>
      <c r="C407" s="169"/>
      <c r="D407" s="199"/>
      <c r="E407" s="200"/>
      <c r="F407" s="48"/>
      <c r="G407" s="92"/>
      <c r="H407" s="110"/>
      <c r="I407" s="110"/>
      <c r="J407" s="129" t="s">
        <v>54</v>
      </c>
      <c r="K407" s="285" t="s">
        <v>148</v>
      </c>
      <c r="L407" s="55"/>
      <c r="M407" s="55"/>
      <c r="N407" s="201"/>
      <c r="O407" s="201"/>
      <c r="P407" s="201"/>
      <c r="Q407" s="202"/>
    </row>
    <row r="408" spans="2:17" ht="15.75" thickBot="1" x14ac:dyDescent="0.3">
      <c r="B408" s="32"/>
      <c r="C408" s="169" t="s">
        <v>308</v>
      </c>
      <c r="D408" s="199"/>
      <c r="E408" s="200"/>
      <c r="F408" s="48"/>
      <c r="G408" s="92"/>
      <c r="H408" s="110"/>
      <c r="I408" s="110"/>
      <c r="J408" s="129" t="s">
        <v>54</v>
      </c>
      <c r="K408" s="285" t="s">
        <v>148</v>
      </c>
      <c r="L408" s="55"/>
      <c r="M408" s="55"/>
      <c r="N408" s="201"/>
      <c r="O408" s="201"/>
      <c r="P408" s="201"/>
      <c r="Q408" s="202"/>
    </row>
    <row r="409" spans="2:17" ht="15.75" thickBot="1" x14ac:dyDescent="0.3">
      <c r="B409" s="32"/>
      <c r="C409" s="169"/>
      <c r="D409" s="199"/>
      <c r="E409" s="200"/>
      <c r="F409" s="48"/>
      <c r="G409" s="92"/>
      <c r="H409" s="110"/>
      <c r="I409" s="110"/>
      <c r="J409" s="129" t="s">
        <v>54</v>
      </c>
      <c r="K409" s="285" t="s">
        <v>148</v>
      </c>
      <c r="L409" s="55"/>
      <c r="M409" s="55"/>
      <c r="N409" s="201"/>
      <c r="O409" s="201"/>
      <c r="P409" s="201"/>
      <c r="Q409" s="202"/>
    </row>
    <row r="410" spans="2:17" ht="15.75" thickBot="1" x14ac:dyDescent="0.3">
      <c r="B410" s="32"/>
      <c r="C410" s="169" t="s">
        <v>339</v>
      </c>
      <c r="D410" s="199"/>
      <c r="E410" s="200"/>
      <c r="F410" s="48"/>
      <c r="G410" s="92"/>
      <c r="H410" s="110"/>
      <c r="I410" s="110"/>
      <c r="J410" s="129" t="s">
        <v>54</v>
      </c>
      <c r="K410" s="285" t="s">
        <v>148</v>
      </c>
      <c r="L410" s="55"/>
      <c r="M410" s="55"/>
      <c r="N410" s="201"/>
      <c r="O410" s="201"/>
      <c r="P410" s="201"/>
      <c r="Q410" s="202"/>
    </row>
    <row r="411" spans="2:17" ht="15.75" thickBot="1" x14ac:dyDescent="0.3">
      <c r="B411" s="32"/>
      <c r="C411" s="169"/>
      <c r="D411" s="199"/>
      <c r="E411" s="200"/>
      <c r="F411" s="48"/>
      <c r="G411" s="92"/>
      <c r="H411" s="110"/>
      <c r="I411" s="110"/>
      <c r="J411" s="129" t="s">
        <v>54</v>
      </c>
      <c r="K411" s="285" t="s">
        <v>148</v>
      </c>
      <c r="L411" s="55"/>
      <c r="M411" s="55"/>
      <c r="N411" s="201"/>
      <c r="O411" s="201"/>
      <c r="P411" s="201"/>
      <c r="Q411" s="202"/>
    </row>
    <row r="412" spans="2:17" ht="15.75" thickBot="1" x14ac:dyDescent="0.3">
      <c r="B412" s="32"/>
      <c r="C412" s="169" t="s">
        <v>309</v>
      </c>
      <c r="D412" s="199"/>
      <c r="E412" s="200"/>
      <c r="F412" s="48"/>
      <c r="G412" s="92"/>
      <c r="H412" s="110"/>
      <c r="I412" s="110"/>
      <c r="J412" s="129" t="s">
        <v>54</v>
      </c>
      <c r="K412" s="285" t="s">
        <v>148</v>
      </c>
      <c r="L412" s="55"/>
      <c r="M412" s="55"/>
      <c r="N412" s="201"/>
      <c r="O412" s="201"/>
      <c r="P412" s="201"/>
      <c r="Q412" s="202"/>
    </row>
    <row r="413" spans="2:17" ht="15.75" thickBot="1" x14ac:dyDescent="0.3">
      <c r="B413" s="32"/>
      <c r="C413" s="169" t="s">
        <v>191</v>
      </c>
      <c r="D413" s="199"/>
      <c r="E413" s="200"/>
      <c r="F413" s="48"/>
      <c r="G413" s="92"/>
      <c r="H413" s="110"/>
      <c r="I413" s="110"/>
      <c r="J413" s="129" t="s">
        <v>54</v>
      </c>
      <c r="K413" s="285" t="s">
        <v>148</v>
      </c>
      <c r="L413" s="55"/>
      <c r="M413" s="55"/>
      <c r="N413" s="201"/>
      <c r="O413" s="201"/>
      <c r="P413" s="201"/>
      <c r="Q413" s="202"/>
    </row>
    <row r="414" spans="2:17" ht="15.75" thickBot="1" x14ac:dyDescent="0.3">
      <c r="B414" s="32"/>
      <c r="C414" s="169" t="s">
        <v>193</v>
      </c>
      <c r="D414" s="199"/>
      <c r="E414" s="200"/>
      <c r="F414" s="48"/>
      <c r="G414" s="92"/>
      <c r="H414" s="110"/>
      <c r="I414" s="110"/>
      <c r="J414" s="129" t="s">
        <v>54</v>
      </c>
      <c r="K414" s="285" t="s">
        <v>148</v>
      </c>
      <c r="L414" s="55"/>
      <c r="M414" s="55"/>
      <c r="N414" s="201"/>
      <c r="O414" s="201"/>
      <c r="P414" s="201"/>
      <c r="Q414" s="202"/>
    </row>
    <row r="415" spans="2:17" ht="15.75" thickBot="1" x14ac:dyDescent="0.3">
      <c r="B415" s="32"/>
      <c r="C415" s="169" t="s">
        <v>192</v>
      </c>
      <c r="D415" s="199"/>
      <c r="E415" s="200"/>
      <c r="F415" s="48"/>
      <c r="G415" s="92"/>
      <c r="H415" s="110"/>
      <c r="I415" s="110"/>
      <c r="J415" s="129" t="s">
        <v>54</v>
      </c>
      <c r="K415" s="285" t="s">
        <v>148</v>
      </c>
      <c r="L415" s="55"/>
      <c r="M415" s="55"/>
      <c r="N415" s="201"/>
      <c r="O415" s="201"/>
      <c r="P415" s="201"/>
      <c r="Q415" s="202"/>
    </row>
    <row r="416" spans="2:17" ht="15.75" thickBot="1" x14ac:dyDescent="0.3">
      <c r="B416" s="32"/>
      <c r="C416" s="169" t="s">
        <v>184</v>
      </c>
      <c r="D416" s="199"/>
      <c r="E416" s="200"/>
      <c r="F416" s="48"/>
      <c r="G416" s="92"/>
      <c r="H416" s="110"/>
      <c r="I416" s="110"/>
      <c r="J416" s="129" t="s">
        <v>54</v>
      </c>
      <c r="K416" s="285" t="s">
        <v>148</v>
      </c>
      <c r="L416" s="55"/>
      <c r="M416" s="55"/>
      <c r="N416" s="201"/>
      <c r="O416" s="201"/>
      <c r="P416" s="201"/>
      <c r="Q416" s="202"/>
    </row>
    <row r="417" spans="2:17" ht="15.75" thickBot="1" x14ac:dyDescent="0.3">
      <c r="B417" s="32"/>
      <c r="C417" s="169" t="s">
        <v>185</v>
      </c>
      <c r="D417" s="199"/>
      <c r="E417" s="200"/>
      <c r="F417" s="48"/>
      <c r="G417" s="92"/>
      <c r="H417" s="110"/>
      <c r="I417" s="110"/>
      <c r="J417" s="129" t="s">
        <v>54</v>
      </c>
      <c r="K417" s="285" t="s">
        <v>148</v>
      </c>
      <c r="L417" s="55"/>
      <c r="M417" s="55"/>
      <c r="N417" s="201"/>
      <c r="O417" s="201"/>
      <c r="P417" s="201"/>
      <c r="Q417" s="202"/>
    </row>
    <row r="418" spans="2:17" ht="15.75" thickBot="1" x14ac:dyDescent="0.3">
      <c r="B418" s="32"/>
      <c r="C418" s="169" t="s">
        <v>186</v>
      </c>
      <c r="D418" s="199"/>
      <c r="E418" s="200"/>
      <c r="F418" s="48"/>
      <c r="G418" s="92"/>
      <c r="H418" s="110"/>
      <c r="I418" s="110"/>
      <c r="J418" s="129" t="s">
        <v>54</v>
      </c>
      <c r="K418" s="285" t="s">
        <v>148</v>
      </c>
      <c r="L418" s="55"/>
      <c r="M418" s="55"/>
      <c r="N418" s="201"/>
      <c r="O418" s="201"/>
      <c r="P418" s="201"/>
      <c r="Q418" s="202"/>
    </row>
    <row r="419" spans="2:17" ht="15.75" thickBot="1" x14ac:dyDescent="0.3">
      <c r="B419" s="32"/>
      <c r="C419" s="169" t="s">
        <v>187</v>
      </c>
      <c r="D419" s="199"/>
      <c r="E419" s="200"/>
      <c r="F419" s="48"/>
      <c r="G419" s="92"/>
      <c r="H419" s="110"/>
      <c r="I419" s="110"/>
      <c r="J419" s="129" t="s">
        <v>54</v>
      </c>
      <c r="K419" s="285" t="s">
        <v>148</v>
      </c>
      <c r="L419" s="55"/>
      <c r="M419" s="55"/>
      <c r="N419" s="201"/>
      <c r="O419" s="201"/>
      <c r="P419" s="201"/>
      <c r="Q419" s="202"/>
    </row>
    <row r="420" spans="2:17" ht="15.75" thickBot="1" x14ac:dyDescent="0.3">
      <c r="B420" s="32"/>
      <c r="C420" s="169" t="s">
        <v>188</v>
      </c>
      <c r="D420" s="199"/>
      <c r="E420" s="200"/>
      <c r="F420" s="48"/>
      <c r="G420" s="92"/>
      <c r="H420" s="110"/>
      <c r="I420" s="110"/>
      <c r="J420" s="129" t="s">
        <v>54</v>
      </c>
      <c r="K420" s="285" t="s">
        <v>148</v>
      </c>
      <c r="L420" s="55"/>
      <c r="M420" s="55"/>
      <c r="N420" s="201"/>
      <c r="O420" s="201"/>
      <c r="P420" s="201"/>
      <c r="Q420" s="202"/>
    </row>
    <row r="421" spans="2:17" ht="15.75" thickBot="1" x14ac:dyDescent="0.3">
      <c r="B421" s="32"/>
      <c r="C421" s="169" t="s">
        <v>245</v>
      </c>
      <c r="D421" s="199"/>
      <c r="E421" s="200"/>
      <c r="F421" s="48"/>
      <c r="G421" s="92"/>
      <c r="H421" s="110"/>
      <c r="I421" s="110"/>
      <c r="J421" s="129" t="s">
        <v>54</v>
      </c>
      <c r="K421" s="285" t="s">
        <v>148</v>
      </c>
      <c r="L421" s="55"/>
      <c r="M421" s="55"/>
      <c r="N421" s="201"/>
      <c r="O421" s="201"/>
      <c r="P421" s="201"/>
      <c r="Q421" s="202"/>
    </row>
    <row r="422" spans="2:17" ht="15.75" thickBot="1" x14ac:dyDescent="0.3">
      <c r="B422" s="32"/>
      <c r="C422" s="169" t="s">
        <v>310</v>
      </c>
      <c r="D422" s="199"/>
      <c r="E422" s="200"/>
      <c r="F422" s="48"/>
      <c r="G422" s="92"/>
      <c r="H422" s="110"/>
      <c r="I422" s="110"/>
      <c r="J422" s="129" t="s">
        <v>54</v>
      </c>
      <c r="K422" s="285" t="s">
        <v>148</v>
      </c>
      <c r="L422" s="55"/>
      <c r="M422" s="55"/>
      <c r="N422" s="201"/>
      <c r="O422" s="201"/>
      <c r="P422" s="201"/>
      <c r="Q422" s="202"/>
    </row>
    <row r="423" spans="2:17" ht="15.75" thickBot="1" x14ac:dyDescent="0.3">
      <c r="B423" s="32"/>
      <c r="C423" s="169" t="s">
        <v>311</v>
      </c>
      <c r="D423" s="199"/>
      <c r="E423" s="200"/>
      <c r="F423" s="48"/>
      <c r="G423" s="92"/>
      <c r="H423" s="110"/>
      <c r="I423" s="110"/>
      <c r="J423" s="129" t="s">
        <v>54</v>
      </c>
      <c r="K423" s="285" t="s">
        <v>148</v>
      </c>
      <c r="L423" s="55"/>
      <c r="M423" s="55"/>
      <c r="N423" s="201"/>
      <c r="O423" s="201"/>
      <c r="P423" s="201"/>
      <c r="Q423" s="202"/>
    </row>
    <row r="424" spans="2:17" ht="15.75" thickBot="1" x14ac:dyDescent="0.3">
      <c r="B424" s="32"/>
      <c r="C424" s="169" t="s">
        <v>312</v>
      </c>
      <c r="D424" s="199"/>
      <c r="E424" s="200"/>
      <c r="F424" s="48"/>
      <c r="G424" s="92"/>
      <c r="H424" s="110"/>
      <c r="I424" s="110"/>
      <c r="J424" s="129" t="s">
        <v>54</v>
      </c>
      <c r="K424" s="285" t="s">
        <v>148</v>
      </c>
      <c r="L424" s="55"/>
      <c r="M424" s="55"/>
      <c r="N424" s="201"/>
      <c r="O424" s="201"/>
      <c r="P424" s="201"/>
      <c r="Q424" s="202"/>
    </row>
    <row r="425" spans="2:17" ht="15.75" thickBot="1" x14ac:dyDescent="0.3">
      <c r="B425" s="32"/>
      <c r="C425" s="169" t="s">
        <v>313</v>
      </c>
      <c r="D425" s="199"/>
      <c r="E425" s="200"/>
      <c r="F425" s="48"/>
      <c r="G425" s="92"/>
      <c r="H425" s="110"/>
      <c r="I425" s="110"/>
      <c r="J425" s="129" t="s">
        <v>54</v>
      </c>
      <c r="K425" s="285" t="s">
        <v>148</v>
      </c>
      <c r="L425" s="55"/>
      <c r="M425" s="55"/>
      <c r="N425" s="201"/>
      <c r="O425" s="201"/>
      <c r="P425" s="201"/>
      <c r="Q425" s="202"/>
    </row>
    <row r="426" spans="2:17" ht="15.75" thickBot="1" x14ac:dyDescent="0.3">
      <c r="B426" s="32"/>
      <c r="C426" s="169" t="s">
        <v>230</v>
      </c>
      <c r="D426" s="199"/>
      <c r="E426" s="200"/>
      <c r="F426" s="48"/>
      <c r="G426" s="92"/>
      <c r="H426" s="110"/>
      <c r="I426" s="110"/>
      <c r="J426" s="129" t="s">
        <v>54</v>
      </c>
      <c r="K426" s="285" t="s">
        <v>148</v>
      </c>
      <c r="L426" s="55"/>
      <c r="M426" s="55"/>
      <c r="N426" s="201"/>
      <c r="O426" s="201"/>
      <c r="P426" s="201"/>
      <c r="Q426" s="202"/>
    </row>
    <row r="427" spans="2:17" ht="15.75" thickBot="1" x14ac:dyDescent="0.3">
      <c r="B427" s="32"/>
      <c r="C427" s="169"/>
      <c r="D427" s="199"/>
      <c r="E427" s="200"/>
      <c r="F427" s="48"/>
      <c r="G427" s="92"/>
      <c r="H427" s="110"/>
      <c r="I427" s="110"/>
      <c r="J427" s="129" t="s">
        <v>54</v>
      </c>
      <c r="K427" s="285" t="s">
        <v>148</v>
      </c>
      <c r="L427" s="55"/>
      <c r="M427" s="55"/>
      <c r="N427" s="201"/>
      <c r="O427" s="201"/>
      <c r="P427" s="201"/>
      <c r="Q427" s="202"/>
    </row>
    <row r="428" spans="2:17" ht="15.75" thickBot="1" x14ac:dyDescent="0.3">
      <c r="B428" s="32"/>
      <c r="C428" s="169" t="s">
        <v>314</v>
      </c>
      <c r="D428" s="199"/>
      <c r="E428" s="200"/>
      <c r="F428" s="48"/>
      <c r="G428" s="92"/>
      <c r="H428" s="110"/>
      <c r="I428" s="110"/>
      <c r="J428" s="129" t="s">
        <v>54</v>
      </c>
      <c r="K428" s="285" t="s">
        <v>148</v>
      </c>
      <c r="L428" s="55"/>
      <c r="M428" s="55"/>
      <c r="N428" s="201"/>
      <c r="O428" s="201"/>
      <c r="P428" s="201"/>
      <c r="Q428" s="202"/>
    </row>
    <row r="429" spans="2:17" ht="15.75" thickBot="1" x14ac:dyDescent="0.3">
      <c r="B429" s="32"/>
      <c r="C429" s="169" t="s">
        <v>191</v>
      </c>
      <c r="D429" s="199"/>
      <c r="E429" s="200"/>
      <c r="F429" s="48"/>
      <c r="G429" s="92"/>
      <c r="H429" s="110"/>
      <c r="I429" s="110"/>
      <c r="J429" s="129" t="s">
        <v>54</v>
      </c>
      <c r="K429" s="285" t="s">
        <v>148</v>
      </c>
      <c r="L429" s="55"/>
      <c r="M429" s="55"/>
      <c r="N429" s="201"/>
      <c r="O429" s="201"/>
      <c r="P429" s="201"/>
      <c r="Q429" s="202"/>
    </row>
    <row r="430" spans="2:17" ht="15.75" thickBot="1" x14ac:dyDescent="0.3">
      <c r="B430" s="32"/>
      <c r="C430" s="169" t="s">
        <v>193</v>
      </c>
      <c r="D430" s="199"/>
      <c r="E430" s="200"/>
      <c r="F430" s="48"/>
      <c r="G430" s="92"/>
      <c r="H430" s="110"/>
      <c r="I430" s="110"/>
      <c r="J430" s="129" t="s">
        <v>54</v>
      </c>
      <c r="K430" s="285" t="s">
        <v>148</v>
      </c>
      <c r="L430" s="55"/>
      <c r="M430" s="55"/>
      <c r="N430" s="201"/>
      <c r="O430" s="201"/>
      <c r="P430" s="201"/>
      <c r="Q430" s="202"/>
    </row>
    <row r="431" spans="2:17" ht="15.75" thickBot="1" x14ac:dyDescent="0.3">
      <c r="B431" s="32"/>
      <c r="C431" s="169" t="s">
        <v>192</v>
      </c>
      <c r="D431" s="199"/>
      <c r="E431" s="200"/>
      <c r="F431" s="48"/>
      <c r="G431" s="92"/>
      <c r="H431" s="110"/>
      <c r="I431" s="110"/>
      <c r="J431" s="129" t="s">
        <v>54</v>
      </c>
      <c r="K431" s="285" t="s">
        <v>148</v>
      </c>
      <c r="L431" s="55"/>
      <c r="M431" s="55"/>
      <c r="N431" s="201"/>
      <c r="O431" s="201"/>
      <c r="P431" s="201"/>
      <c r="Q431" s="202"/>
    </row>
    <row r="432" spans="2:17" ht="15.75" thickBot="1" x14ac:dyDescent="0.3">
      <c r="B432" s="32"/>
      <c r="C432" s="169" t="s">
        <v>184</v>
      </c>
      <c r="D432" s="199"/>
      <c r="E432" s="200"/>
      <c r="F432" s="48"/>
      <c r="G432" s="92"/>
      <c r="H432" s="110"/>
      <c r="I432" s="110"/>
      <c r="J432" s="129" t="s">
        <v>54</v>
      </c>
      <c r="K432" s="285" t="s">
        <v>148</v>
      </c>
      <c r="L432" s="55"/>
      <c r="M432" s="55"/>
      <c r="N432" s="201"/>
      <c r="O432" s="201"/>
      <c r="P432" s="201"/>
      <c r="Q432" s="202"/>
    </row>
    <row r="433" spans="2:17" ht="15.75" thickBot="1" x14ac:dyDescent="0.3">
      <c r="B433" s="32"/>
      <c r="C433" s="169" t="s">
        <v>185</v>
      </c>
      <c r="D433" s="199"/>
      <c r="E433" s="200"/>
      <c r="F433" s="48"/>
      <c r="G433" s="92"/>
      <c r="H433" s="110"/>
      <c r="I433" s="110"/>
      <c r="J433" s="129" t="s">
        <v>54</v>
      </c>
      <c r="K433" s="285" t="s">
        <v>148</v>
      </c>
      <c r="L433" s="55"/>
      <c r="M433" s="55"/>
      <c r="N433" s="201"/>
      <c r="O433" s="201"/>
      <c r="P433" s="201"/>
      <c r="Q433" s="202"/>
    </row>
    <row r="434" spans="2:17" ht="15.75" thickBot="1" x14ac:dyDescent="0.3">
      <c r="B434" s="32"/>
      <c r="C434" s="169" t="s">
        <v>186</v>
      </c>
      <c r="D434" s="199"/>
      <c r="E434" s="200"/>
      <c r="F434" s="48"/>
      <c r="G434" s="92"/>
      <c r="H434" s="110"/>
      <c r="I434" s="110"/>
      <c r="J434" s="129" t="s">
        <v>54</v>
      </c>
      <c r="K434" s="285" t="s">
        <v>148</v>
      </c>
      <c r="L434" s="55"/>
      <c r="M434" s="55"/>
      <c r="N434" s="201"/>
      <c r="O434" s="201"/>
      <c r="P434" s="201"/>
      <c r="Q434" s="202"/>
    </row>
    <row r="435" spans="2:17" ht="15.75" thickBot="1" x14ac:dyDescent="0.3">
      <c r="B435" s="32"/>
      <c r="C435" s="169" t="s">
        <v>187</v>
      </c>
      <c r="D435" s="199"/>
      <c r="E435" s="200"/>
      <c r="F435" s="48"/>
      <c r="G435" s="92"/>
      <c r="H435" s="110"/>
      <c r="I435" s="110"/>
      <c r="J435" s="129" t="s">
        <v>54</v>
      </c>
      <c r="K435" s="285" t="s">
        <v>148</v>
      </c>
      <c r="L435" s="55"/>
      <c r="M435" s="55"/>
      <c r="N435" s="201"/>
      <c r="O435" s="201"/>
      <c r="P435" s="201"/>
      <c r="Q435" s="202"/>
    </row>
    <row r="436" spans="2:17" ht="15.75" thickBot="1" x14ac:dyDescent="0.3">
      <c r="B436" s="32"/>
      <c r="C436" s="169" t="s">
        <v>188</v>
      </c>
      <c r="D436" s="199"/>
      <c r="E436" s="200"/>
      <c r="F436" s="48"/>
      <c r="G436" s="92"/>
      <c r="H436" s="110"/>
      <c r="I436" s="110"/>
      <c r="J436" s="129" t="s">
        <v>54</v>
      </c>
      <c r="K436" s="285" t="s">
        <v>148</v>
      </c>
      <c r="L436" s="55"/>
      <c r="M436" s="55"/>
      <c r="N436" s="201"/>
      <c r="O436" s="201"/>
      <c r="P436" s="201"/>
      <c r="Q436" s="202"/>
    </row>
    <row r="437" spans="2:17" ht="15.75" thickBot="1" x14ac:dyDescent="0.3">
      <c r="B437" s="32"/>
      <c r="C437" s="169" t="s">
        <v>245</v>
      </c>
      <c r="D437" s="199"/>
      <c r="E437" s="200"/>
      <c r="F437" s="48"/>
      <c r="G437" s="92"/>
      <c r="H437" s="110"/>
      <c r="I437" s="110"/>
      <c r="J437" s="129" t="s">
        <v>54</v>
      </c>
      <c r="K437" s="285" t="s">
        <v>148</v>
      </c>
      <c r="L437" s="55"/>
      <c r="M437" s="55"/>
      <c r="N437" s="201"/>
      <c r="O437" s="201"/>
      <c r="P437" s="201"/>
      <c r="Q437" s="202"/>
    </row>
    <row r="438" spans="2:17" ht="15.75" thickBot="1" x14ac:dyDescent="0.3">
      <c r="B438" s="32"/>
      <c r="C438" s="169" t="s">
        <v>315</v>
      </c>
      <c r="D438" s="199"/>
      <c r="E438" s="200"/>
      <c r="F438" s="48"/>
      <c r="G438" s="92"/>
      <c r="H438" s="110"/>
      <c r="I438" s="110"/>
      <c r="J438" s="129" t="s">
        <v>54</v>
      </c>
      <c r="K438" s="285" t="s">
        <v>148</v>
      </c>
      <c r="L438" s="55"/>
      <c r="M438" s="55"/>
      <c r="N438" s="201"/>
      <c r="O438" s="201"/>
      <c r="P438" s="201"/>
      <c r="Q438" s="202"/>
    </row>
    <row r="439" spans="2:17" ht="15.75" thickBot="1" x14ac:dyDescent="0.3">
      <c r="B439" s="32"/>
      <c r="C439" s="169" t="s">
        <v>311</v>
      </c>
      <c r="D439" s="199"/>
      <c r="E439" s="200"/>
      <c r="F439" s="48"/>
      <c r="G439" s="92"/>
      <c r="H439" s="110"/>
      <c r="I439" s="110"/>
      <c r="J439" s="129" t="s">
        <v>54</v>
      </c>
      <c r="K439" s="285" t="s">
        <v>148</v>
      </c>
      <c r="L439" s="55"/>
      <c r="M439" s="55"/>
      <c r="N439" s="201"/>
      <c r="O439" s="201"/>
      <c r="P439" s="201"/>
      <c r="Q439" s="202"/>
    </row>
    <row r="440" spans="2:17" ht="15.75" thickBot="1" x14ac:dyDescent="0.3">
      <c r="B440" s="32"/>
      <c r="C440" s="169" t="s">
        <v>316</v>
      </c>
      <c r="D440" s="199"/>
      <c r="E440" s="200"/>
      <c r="F440" s="48"/>
      <c r="G440" s="92"/>
      <c r="H440" s="110"/>
      <c r="I440" s="110"/>
      <c r="J440" s="129" t="s">
        <v>54</v>
      </c>
      <c r="K440" s="285" t="s">
        <v>148</v>
      </c>
      <c r="L440" s="55"/>
      <c r="M440" s="55"/>
      <c r="N440" s="201"/>
      <c r="O440" s="201"/>
      <c r="P440" s="201"/>
      <c r="Q440" s="202"/>
    </row>
    <row r="441" spans="2:17" ht="15.75" thickBot="1" x14ac:dyDescent="0.3">
      <c r="B441" s="32"/>
      <c r="C441" s="169" t="s">
        <v>317</v>
      </c>
      <c r="D441" s="199"/>
      <c r="E441" s="200"/>
      <c r="F441" s="48"/>
      <c r="G441" s="92"/>
      <c r="H441" s="110"/>
      <c r="I441" s="110"/>
      <c r="J441" s="129" t="s">
        <v>54</v>
      </c>
      <c r="K441" s="285" t="s">
        <v>148</v>
      </c>
      <c r="L441" s="55"/>
      <c r="M441" s="55"/>
      <c r="N441" s="201"/>
      <c r="O441" s="201"/>
      <c r="P441" s="201"/>
      <c r="Q441" s="202"/>
    </row>
    <row r="442" spans="2:17" ht="15.75" thickBot="1" x14ac:dyDescent="0.3">
      <c r="B442" s="32"/>
      <c r="C442" s="169" t="s">
        <v>318</v>
      </c>
      <c r="D442" s="199"/>
      <c r="E442" s="200"/>
      <c r="F442" s="48"/>
      <c r="G442" s="92"/>
      <c r="H442" s="110"/>
      <c r="I442" s="110"/>
      <c r="J442" s="129" t="s">
        <v>54</v>
      </c>
      <c r="K442" s="285" t="s">
        <v>148</v>
      </c>
      <c r="L442" s="55"/>
      <c r="M442" s="55"/>
      <c r="N442" s="201"/>
      <c r="O442" s="201"/>
      <c r="P442" s="201"/>
      <c r="Q442" s="202"/>
    </row>
    <row r="443" spans="2:17" ht="15.75" thickBot="1" x14ac:dyDescent="0.3">
      <c r="B443" s="32"/>
      <c r="C443" s="169" t="s">
        <v>230</v>
      </c>
      <c r="D443" s="199"/>
      <c r="E443" s="200"/>
      <c r="F443" s="48"/>
      <c r="G443" s="92"/>
      <c r="H443" s="110"/>
      <c r="I443" s="110"/>
      <c r="J443" s="129" t="s">
        <v>54</v>
      </c>
      <c r="K443" s="285" t="s">
        <v>148</v>
      </c>
      <c r="L443" s="55"/>
      <c r="M443" s="55"/>
      <c r="N443" s="201"/>
      <c r="O443" s="201"/>
      <c r="P443" s="201"/>
      <c r="Q443" s="202"/>
    </row>
    <row r="444" spans="2:17" ht="15.75" thickBot="1" x14ac:dyDescent="0.3">
      <c r="B444" s="32"/>
      <c r="C444" s="169"/>
      <c r="D444" s="199"/>
      <c r="E444" s="200"/>
      <c r="F444" s="48"/>
      <c r="G444" s="92"/>
      <c r="H444" s="110"/>
      <c r="I444" s="110"/>
      <c r="J444" s="129" t="s">
        <v>54</v>
      </c>
      <c r="K444" s="285" t="s">
        <v>148</v>
      </c>
      <c r="L444" s="55"/>
      <c r="M444" s="55"/>
      <c r="N444" s="201"/>
      <c r="O444" s="201"/>
      <c r="P444" s="201"/>
      <c r="Q444" s="202"/>
    </row>
    <row r="445" spans="2:17" ht="15.75" thickBot="1" x14ac:dyDescent="0.3">
      <c r="B445" s="32"/>
      <c r="C445" s="169" t="s">
        <v>250</v>
      </c>
      <c r="D445" s="199"/>
      <c r="E445" s="200"/>
      <c r="F445" s="48"/>
      <c r="G445" s="92"/>
      <c r="H445" s="110"/>
      <c r="I445" s="110"/>
      <c r="J445" s="129" t="s">
        <v>54</v>
      </c>
      <c r="K445" s="285" t="s">
        <v>148</v>
      </c>
      <c r="L445" s="55"/>
      <c r="M445" s="55"/>
      <c r="N445" s="201"/>
      <c r="O445" s="201"/>
      <c r="P445" s="201"/>
      <c r="Q445" s="202"/>
    </row>
    <row r="446" spans="2:17" ht="15.75" thickBot="1" x14ac:dyDescent="0.3">
      <c r="B446" s="32"/>
      <c r="C446" s="169" t="s">
        <v>319</v>
      </c>
      <c r="D446" s="199"/>
      <c r="E446" s="200"/>
      <c r="F446" s="48"/>
      <c r="G446" s="92"/>
      <c r="H446" s="110"/>
      <c r="I446" s="110"/>
      <c r="J446" s="129" t="s">
        <v>54</v>
      </c>
      <c r="K446" s="285" t="s">
        <v>148</v>
      </c>
      <c r="L446" s="55"/>
      <c r="M446" s="55"/>
      <c r="N446" s="201"/>
      <c r="O446" s="201"/>
      <c r="P446" s="201"/>
      <c r="Q446" s="202"/>
    </row>
    <row r="447" spans="2:17" ht="15.75" thickBot="1" x14ac:dyDescent="0.3">
      <c r="B447" s="32"/>
      <c r="C447" s="169" t="s">
        <v>320</v>
      </c>
      <c r="D447" s="199"/>
      <c r="E447" s="200"/>
      <c r="F447" s="48"/>
      <c r="G447" s="92"/>
      <c r="H447" s="110"/>
      <c r="I447" s="110"/>
      <c r="J447" s="129" t="s">
        <v>54</v>
      </c>
      <c r="K447" s="285" t="s">
        <v>148</v>
      </c>
      <c r="L447" s="55"/>
      <c r="M447" s="55"/>
      <c r="N447" s="201"/>
      <c r="O447" s="201"/>
      <c r="P447" s="201"/>
      <c r="Q447" s="202"/>
    </row>
    <row r="448" spans="2:17" ht="15.75" thickBot="1" x14ac:dyDescent="0.3">
      <c r="B448" s="32"/>
      <c r="C448" s="169" t="s">
        <v>340</v>
      </c>
      <c r="D448" s="199"/>
      <c r="E448" s="200"/>
      <c r="F448" s="48"/>
      <c r="G448" s="92"/>
      <c r="H448" s="110"/>
      <c r="I448" s="110"/>
      <c r="J448" s="129" t="s">
        <v>54</v>
      </c>
      <c r="K448" s="285" t="s">
        <v>148</v>
      </c>
      <c r="L448" s="55"/>
      <c r="M448" s="55"/>
      <c r="N448" s="201"/>
      <c r="O448" s="201"/>
      <c r="P448" s="201"/>
      <c r="Q448" s="202"/>
    </row>
    <row r="449" spans="2:17" ht="15.75" thickBot="1" x14ac:dyDescent="0.3">
      <c r="B449" s="32"/>
      <c r="C449" s="169" t="s">
        <v>192</v>
      </c>
      <c r="D449" s="199"/>
      <c r="E449" s="200"/>
      <c r="F449" s="48"/>
      <c r="G449" s="92"/>
      <c r="H449" s="110"/>
      <c r="I449" s="110"/>
      <c r="J449" s="129" t="s">
        <v>54</v>
      </c>
      <c r="K449" s="285" t="s">
        <v>148</v>
      </c>
      <c r="L449" s="55"/>
      <c r="M449" s="55"/>
      <c r="N449" s="201"/>
      <c r="O449" s="201"/>
      <c r="P449" s="201"/>
      <c r="Q449" s="202"/>
    </row>
    <row r="450" spans="2:17" ht="15.75" thickBot="1" x14ac:dyDescent="0.3">
      <c r="B450" s="32"/>
      <c r="C450" s="169" t="s">
        <v>322</v>
      </c>
      <c r="D450" s="199"/>
      <c r="E450" s="200"/>
      <c r="F450" s="48"/>
      <c r="G450" s="92"/>
      <c r="H450" s="110"/>
      <c r="I450" s="110"/>
      <c r="J450" s="129" t="s">
        <v>54</v>
      </c>
      <c r="K450" s="285" t="s">
        <v>148</v>
      </c>
      <c r="L450" s="55"/>
      <c r="M450" s="55"/>
      <c r="N450" s="201"/>
      <c r="O450" s="201"/>
      <c r="P450" s="201"/>
      <c r="Q450" s="202"/>
    </row>
    <row r="451" spans="2:17" ht="15.75" thickBot="1" x14ac:dyDescent="0.3">
      <c r="B451" s="32"/>
      <c r="C451" s="169" t="s">
        <v>313</v>
      </c>
      <c r="D451" s="199"/>
      <c r="E451" s="200"/>
      <c r="F451" s="48"/>
      <c r="G451" s="92"/>
      <c r="H451" s="110"/>
      <c r="I451" s="110"/>
      <c r="J451" s="129" t="s">
        <v>54</v>
      </c>
      <c r="K451" s="285" t="s">
        <v>148</v>
      </c>
      <c r="L451" s="55"/>
      <c r="M451" s="55"/>
      <c r="N451" s="201"/>
      <c r="O451" s="201"/>
      <c r="P451" s="201"/>
      <c r="Q451" s="202"/>
    </row>
    <row r="452" spans="2:17" ht="15.75" thickBot="1" x14ac:dyDescent="0.3">
      <c r="B452" s="32"/>
      <c r="C452" s="169" t="s">
        <v>230</v>
      </c>
      <c r="D452" s="199"/>
      <c r="E452" s="200"/>
      <c r="F452" s="48"/>
      <c r="G452" s="92"/>
      <c r="H452" s="110"/>
      <c r="I452" s="110"/>
      <c r="J452" s="129" t="s">
        <v>54</v>
      </c>
      <c r="K452" s="285" t="s">
        <v>148</v>
      </c>
      <c r="L452" s="55"/>
      <c r="M452" s="55"/>
      <c r="N452" s="201"/>
      <c r="O452" s="201"/>
      <c r="P452" s="201"/>
      <c r="Q452" s="202"/>
    </row>
    <row r="453" spans="2:17" ht="15.75" thickBot="1" x14ac:dyDescent="0.3">
      <c r="B453" s="32"/>
      <c r="C453" s="169" t="s">
        <v>245</v>
      </c>
      <c r="D453" s="199"/>
      <c r="E453" s="200"/>
      <c r="F453" s="48"/>
      <c r="G453" s="92"/>
      <c r="H453" s="110"/>
      <c r="I453" s="110"/>
      <c r="J453" s="129" t="s">
        <v>54</v>
      </c>
      <c r="K453" s="285" t="s">
        <v>148</v>
      </c>
      <c r="L453" s="55"/>
      <c r="M453" s="55"/>
      <c r="N453" s="201"/>
      <c r="O453" s="201"/>
      <c r="P453" s="201"/>
      <c r="Q453" s="202"/>
    </row>
    <row r="454" spans="2:17" ht="15.75" thickBot="1" x14ac:dyDescent="0.3">
      <c r="B454" s="32"/>
      <c r="C454" s="169"/>
      <c r="D454" s="199"/>
      <c r="E454" s="200"/>
      <c r="F454" s="48"/>
      <c r="G454" s="92"/>
      <c r="H454" s="110"/>
      <c r="I454" s="110"/>
      <c r="J454" s="129" t="s">
        <v>54</v>
      </c>
      <c r="K454" s="285" t="s">
        <v>148</v>
      </c>
      <c r="L454" s="55"/>
      <c r="M454" s="55"/>
      <c r="N454" s="201"/>
      <c r="O454" s="201"/>
      <c r="P454" s="201"/>
      <c r="Q454" s="202"/>
    </row>
    <row r="455" spans="2:17" ht="15.75" thickBot="1" x14ac:dyDescent="0.3">
      <c r="B455" s="32"/>
      <c r="C455" s="169" t="s">
        <v>254</v>
      </c>
      <c r="D455" s="199"/>
      <c r="E455" s="200"/>
      <c r="F455" s="48"/>
      <c r="G455" s="92"/>
      <c r="H455" s="110"/>
      <c r="I455" s="110"/>
      <c r="J455" s="129" t="s">
        <v>54</v>
      </c>
      <c r="K455" s="285" t="s">
        <v>148</v>
      </c>
      <c r="L455" s="55"/>
      <c r="M455" s="55"/>
      <c r="N455" s="201"/>
      <c r="O455" s="201"/>
      <c r="P455" s="201"/>
      <c r="Q455" s="202"/>
    </row>
    <row r="456" spans="2:17" ht="15.75" thickBot="1" x14ac:dyDescent="0.3">
      <c r="B456" s="32"/>
      <c r="C456" s="169" t="s">
        <v>319</v>
      </c>
      <c r="D456" s="199"/>
      <c r="E456" s="200"/>
      <c r="F456" s="48"/>
      <c r="G456" s="92"/>
      <c r="H456" s="110"/>
      <c r="I456" s="110"/>
      <c r="J456" s="129" t="s">
        <v>54</v>
      </c>
      <c r="K456" s="285" t="s">
        <v>148</v>
      </c>
      <c r="L456" s="55"/>
      <c r="M456" s="55"/>
      <c r="N456" s="201"/>
      <c r="O456" s="201"/>
      <c r="P456" s="201"/>
      <c r="Q456" s="202"/>
    </row>
    <row r="457" spans="2:17" ht="15.75" thickBot="1" x14ac:dyDescent="0.3">
      <c r="B457" s="32"/>
      <c r="C457" s="169" t="s">
        <v>320</v>
      </c>
      <c r="D457" s="199"/>
      <c r="E457" s="200"/>
      <c r="F457" s="48"/>
      <c r="G457" s="92"/>
      <c r="H457" s="110"/>
      <c r="I457" s="110"/>
      <c r="J457" s="129" t="s">
        <v>54</v>
      </c>
      <c r="K457" s="285" t="s">
        <v>148</v>
      </c>
      <c r="L457" s="55"/>
      <c r="M457" s="55"/>
      <c r="N457" s="201"/>
      <c r="O457" s="201"/>
      <c r="P457" s="201"/>
      <c r="Q457" s="202"/>
    </row>
    <row r="458" spans="2:17" ht="15.75" thickBot="1" x14ac:dyDescent="0.3">
      <c r="B458" s="32"/>
      <c r="C458" s="169" t="s">
        <v>321</v>
      </c>
      <c r="D458" s="199"/>
      <c r="E458" s="200"/>
      <c r="F458" s="48"/>
      <c r="G458" s="92"/>
      <c r="H458" s="110"/>
      <c r="I458" s="110"/>
      <c r="J458" s="129" t="s">
        <v>54</v>
      </c>
      <c r="K458" s="285" t="s">
        <v>148</v>
      </c>
      <c r="L458" s="55"/>
      <c r="M458" s="55"/>
      <c r="N458" s="201"/>
      <c r="O458" s="201"/>
      <c r="P458" s="201"/>
      <c r="Q458" s="202"/>
    </row>
    <row r="459" spans="2:17" ht="15.75" thickBot="1" x14ac:dyDescent="0.3">
      <c r="B459" s="32"/>
      <c r="C459" s="169" t="s">
        <v>255</v>
      </c>
      <c r="D459" s="199"/>
      <c r="E459" s="200"/>
      <c r="F459" s="48"/>
      <c r="G459" s="92"/>
      <c r="H459" s="110"/>
      <c r="I459" s="110"/>
      <c r="J459" s="129" t="s">
        <v>54</v>
      </c>
      <c r="K459" s="285" t="s">
        <v>148</v>
      </c>
      <c r="L459" s="55"/>
      <c r="M459" s="55"/>
      <c r="N459" s="201"/>
      <c r="O459" s="201"/>
      <c r="P459" s="201"/>
      <c r="Q459" s="202"/>
    </row>
    <row r="460" spans="2:17" ht="15.75" thickBot="1" x14ac:dyDescent="0.3">
      <c r="B460" s="32"/>
      <c r="C460" s="169" t="s">
        <v>256</v>
      </c>
      <c r="D460" s="199"/>
      <c r="E460" s="200"/>
      <c r="F460" s="48"/>
      <c r="G460" s="92"/>
      <c r="H460" s="110"/>
      <c r="I460" s="110"/>
      <c r="J460" s="129" t="s">
        <v>54</v>
      </c>
      <c r="K460" s="285" t="s">
        <v>148</v>
      </c>
      <c r="L460" s="55"/>
      <c r="M460" s="55"/>
      <c r="N460" s="201"/>
      <c r="O460" s="201"/>
      <c r="P460" s="201"/>
      <c r="Q460" s="202"/>
    </row>
    <row r="461" spans="2:17" ht="15.75" thickBot="1" x14ac:dyDescent="0.3">
      <c r="B461" s="32"/>
      <c r="C461" s="169" t="s">
        <v>230</v>
      </c>
      <c r="D461" s="199"/>
      <c r="E461" s="200"/>
      <c r="F461" s="48"/>
      <c r="G461" s="92"/>
      <c r="H461" s="110"/>
      <c r="I461" s="110"/>
      <c r="J461" s="129" t="s">
        <v>54</v>
      </c>
      <c r="K461" s="285" t="s">
        <v>148</v>
      </c>
      <c r="L461" s="55"/>
      <c r="M461" s="55"/>
      <c r="N461" s="201"/>
      <c r="O461" s="201"/>
      <c r="P461" s="201"/>
      <c r="Q461" s="202"/>
    </row>
    <row r="462" spans="2:17" ht="15.75" thickBot="1" x14ac:dyDescent="0.3">
      <c r="B462" s="32"/>
      <c r="C462" s="169" t="s">
        <v>245</v>
      </c>
      <c r="D462" s="199"/>
      <c r="E462" s="200"/>
      <c r="F462" s="48"/>
      <c r="G462" s="92"/>
      <c r="H462" s="110"/>
      <c r="I462" s="110"/>
      <c r="J462" s="129" t="s">
        <v>54</v>
      </c>
      <c r="K462" s="285" t="s">
        <v>148</v>
      </c>
      <c r="L462" s="55"/>
      <c r="M462" s="55"/>
      <c r="N462" s="201"/>
      <c r="O462" s="201"/>
      <c r="P462" s="201"/>
      <c r="Q462" s="202"/>
    </row>
    <row r="463" spans="2:17" ht="15.75" thickBot="1" x14ac:dyDescent="0.3">
      <c r="B463" s="32"/>
      <c r="C463" s="169"/>
      <c r="D463" s="199"/>
      <c r="E463" s="200"/>
      <c r="F463" s="48"/>
      <c r="G463" s="92"/>
      <c r="H463" s="110"/>
      <c r="I463" s="110"/>
      <c r="J463" s="129" t="s">
        <v>54</v>
      </c>
      <c r="K463" s="285" t="s">
        <v>148</v>
      </c>
      <c r="L463" s="55"/>
      <c r="M463" s="55"/>
      <c r="N463" s="201"/>
      <c r="O463" s="201"/>
      <c r="P463" s="201"/>
      <c r="Q463" s="202"/>
    </row>
    <row r="464" spans="2:17" ht="15.75" thickBot="1" x14ac:dyDescent="0.3">
      <c r="B464" s="32"/>
      <c r="C464" s="169" t="s">
        <v>258</v>
      </c>
      <c r="D464" s="207"/>
      <c r="E464" s="208"/>
      <c r="F464" s="48"/>
      <c r="G464" s="92"/>
      <c r="H464" s="110"/>
      <c r="I464" s="110"/>
      <c r="J464" s="129" t="s">
        <v>54</v>
      </c>
      <c r="K464" s="285" t="s">
        <v>148</v>
      </c>
      <c r="L464" s="55"/>
      <c r="M464" s="55"/>
      <c r="N464" s="209"/>
      <c r="O464" s="209"/>
      <c r="P464" s="209"/>
      <c r="Q464" s="210"/>
    </row>
    <row r="465" spans="2:17" ht="15.75" thickBot="1" x14ac:dyDescent="0.3">
      <c r="B465" s="32"/>
      <c r="C465" s="169" t="s">
        <v>319</v>
      </c>
      <c r="D465" s="199"/>
      <c r="E465" s="200"/>
      <c r="F465" s="48"/>
      <c r="G465" s="92"/>
      <c r="H465" s="110"/>
      <c r="I465" s="110"/>
      <c r="J465" s="129" t="s">
        <v>54</v>
      </c>
      <c r="K465" s="285" t="s">
        <v>148</v>
      </c>
      <c r="L465" s="55"/>
      <c r="M465" s="55"/>
      <c r="N465" s="201"/>
      <c r="O465" s="201"/>
      <c r="P465" s="201"/>
      <c r="Q465" s="202"/>
    </row>
    <row r="466" spans="2:17" ht="15.75" thickBot="1" x14ac:dyDescent="0.3">
      <c r="B466" s="32"/>
      <c r="C466" s="169" t="s">
        <v>320</v>
      </c>
      <c r="D466" s="199"/>
      <c r="E466" s="200"/>
      <c r="F466" s="48"/>
      <c r="G466" s="92"/>
      <c r="H466" s="110"/>
      <c r="I466" s="110"/>
      <c r="J466" s="129" t="s">
        <v>54</v>
      </c>
      <c r="K466" s="285" t="s">
        <v>148</v>
      </c>
      <c r="L466" s="55"/>
      <c r="M466" s="55"/>
      <c r="N466" s="201"/>
      <c r="O466" s="201"/>
      <c r="P466" s="201"/>
      <c r="Q466" s="202"/>
    </row>
    <row r="467" spans="2:17" ht="15.75" thickBot="1" x14ac:dyDescent="0.3">
      <c r="B467" s="32"/>
      <c r="C467" s="169" t="s">
        <v>321</v>
      </c>
      <c r="D467" s="199"/>
      <c r="E467" s="200"/>
      <c r="F467" s="48"/>
      <c r="G467" s="92"/>
      <c r="H467" s="110"/>
      <c r="I467" s="110"/>
      <c r="J467" s="129" t="s">
        <v>54</v>
      </c>
      <c r="K467" s="285" t="s">
        <v>148</v>
      </c>
      <c r="L467" s="55"/>
      <c r="M467" s="55"/>
      <c r="N467" s="201"/>
      <c r="O467" s="201"/>
      <c r="P467" s="201"/>
      <c r="Q467" s="202"/>
    </row>
    <row r="468" spans="2:17" ht="15.75" thickBot="1" x14ac:dyDescent="0.3">
      <c r="B468" s="32"/>
      <c r="C468" s="169" t="s">
        <v>255</v>
      </c>
      <c r="D468" s="199"/>
      <c r="E468" s="200"/>
      <c r="F468" s="48"/>
      <c r="G468" s="92"/>
      <c r="H468" s="110"/>
      <c r="I468" s="110"/>
      <c r="J468" s="129" t="s">
        <v>54</v>
      </c>
      <c r="K468" s="285" t="s">
        <v>148</v>
      </c>
      <c r="L468" s="55"/>
      <c r="M468" s="55"/>
      <c r="N468" s="201"/>
      <c r="O468" s="201"/>
      <c r="P468" s="201"/>
      <c r="Q468" s="202"/>
    </row>
    <row r="469" spans="2:17" ht="15.75" thickBot="1" x14ac:dyDescent="0.3">
      <c r="B469" s="32"/>
      <c r="C469" s="169" t="s">
        <v>256</v>
      </c>
      <c r="D469" s="199"/>
      <c r="E469" s="200"/>
      <c r="F469" s="48"/>
      <c r="G469" s="92"/>
      <c r="H469" s="110"/>
      <c r="I469" s="110"/>
      <c r="J469" s="129" t="s">
        <v>54</v>
      </c>
      <c r="K469" s="285" t="s">
        <v>148</v>
      </c>
      <c r="L469" s="55"/>
      <c r="M469" s="55"/>
      <c r="N469" s="201"/>
      <c r="O469" s="201"/>
      <c r="P469" s="201"/>
      <c r="Q469" s="202"/>
    </row>
    <row r="470" spans="2:17" ht="15.75" thickBot="1" x14ac:dyDescent="0.3">
      <c r="B470" s="32"/>
      <c r="C470" s="169" t="s">
        <v>230</v>
      </c>
      <c r="D470" s="199"/>
      <c r="E470" s="200"/>
      <c r="F470" s="48"/>
      <c r="G470" s="92"/>
      <c r="H470" s="110"/>
      <c r="I470" s="110"/>
      <c r="J470" s="129" t="s">
        <v>54</v>
      </c>
      <c r="K470" s="285" t="s">
        <v>148</v>
      </c>
      <c r="L470" s="55"/>
      <c r="M470" s="55"/>
      <c r="N470" s="201"/>
      <c r="O470" s="201"/>
      <c r="P470" s="201"/>
      <c r="Q470" s="202"/>
    </row>
    <row r="471" spans="2:17" ht="15.75" thickBot="1" x14ac:dyDescent="0.3">
      <c r="B471" s="32"/>
      <c r="C471" s="169" t="s">
        <v>245</v>
      </c>
      <c r="D471" s="199"/>
      <c r="E471" s="200"/>
      <c r="F471" s="48"/>
      <c r="G471" s="92"/>
      <c r="H471" s="110"/>
      <c r="I471" s="110"/>
      <c r="J471" s="129" t="s">
        <v>54</v>
      </c>
      <c r="K471" s="285" t="s">
        <v>148</v>
      </c>
      <c r="L471" s="55"/>
      <c r="M471" s="55"/>
      <c r="N471" s="201"/>
      <c r="O471" s="201"/>
      <c r="P471" s="201"/>
      <c r="Q471" s="202"/>
    </row>
    <row r="472" spans="2:17" ht="15.75" thickBot="1" x14ac:dyDescent="0.3">
      <c r="B472" s="32"/>
      <c r="C472" s="169"/>
      <c r="D472" s="199"/>
      <c r="E472" s="200"/>
      <c r="F472" s="48"/>
      <c r="G472" s="92"/>
      <c r="H472" s="110"/>
      <c r="I472" s="110"/>
      <c r="J472" s="129" t="s">
        <v>54</v>
      </c>
      <c r="K472" s="285" t="s">
        <v>148</v>
      </c>
      <c r="L472" s="55"/>
      <c r="M472" s="55"/>
      <c r="N472" s="201"/>
      <c r="O472" s="201"/>
      <c r="P472" s="201"/>
      <c r="Q472" s="202"/>
    </row>
    <row r="473" spans="2:17" ht="15.75" thickBot="1" x14ac:dyDescent="0.3">
      <c r="B473" s="32"/>
      <c r="C473" s="169" t="s">
        <v>171</v>
      </c>
      <c r="D473" s="199"/>
      <c r="E473" s="200"/>
      <c r="F473" s="48"/>
      <c r="G473" s="92"/>
      <c r="H473" s="110"/>
      <c r="I473" s="110"/>
      <c r="J473" s="129" t="s">
        <v>54</v>
      </c>
      <c r="K473" s="285" t="s">
        <v>148</v>
      </c>
      <c r="L473" s="55"/>
      <c r="M473" s="55"/>
      <c r="N473" s="201"/>
      <c r="O473" s="201"/>
      <c r="P473" s="201"/>
      <c r="Q473" s="202"/>
    </row>
    <row r="474" spans="2:17" ht="15.75" thickBot="1" x14ac:dyDescent="0.3">
      <c r="B474" s="32"/>
      <c r="C474" s="189" t="s">
        <v>269</v>
      </c>
      <c r="D474" s="199"/>
      <c r="E474" s="200"/>
      <c r="F474" s="48"/>
      <c r="G474" s="92"/>
      <c r="H474" s="110"/>
      <c r="I474" s="110"/>
      <c r="J474" s="129" t="s">
        <v>54</v>
      </c>
      <c r="K474" s="285" t="s">
        <v>148</v>
      </c>
      <c r="L474" s="55"/>
      <c r="M474" s="55"/>
      <c r="N474" s="201"/>
      <c r="O474" s="201"/>
      <c r="P474" s="201"/>
      <c r="Q474" s="202"/>
    </row>
    <row r="475" spans="2:17" ht="15.75" thickBot="1" x14ac:dyDescent="0.3">
      <c r="B475" s="32"/>
      <c r="C475" s="169" t="s">
        <v>319</v>
      </c>
      <c r="D475" s="199"/>
      <c r="E475" s="200"/>
      <c r="F475" s="48"/>
      <c r="G475" s="92"/>
      <c r="H475" s="110"/>
      <c r="I475" s="110"/>
      <c r="J475" s="129" t="s">
        <v>54</v>
      </c>
      <c r="K475" s="285" t="s">
        <v>148</v>
      </c>
      <c r="L475" s="55"/>
      <c r="M475" s="55"/>
      <c r="N475" s="201"/>
      <c r="O475" s="201"/>
      <c r="P475" s="201"/>
      <c r="Q475" s="202"/>
    </row>
    <row r="476" spans="2:17" ht="15.75" thickBot="1" x14ac:dyDescent="0.3">
      <c r="B476" s="32"/>
      <c r="C476" s="169" t="s">
        <v>320</v>
      </c>
      <c r="D476" s="199"/>
      <c r="E476" s="200"/>
      <c r="F476" s="48"/>
      <c r="G476" s="92"/>
      <c r="H476" s="110"/>
      <c r="I476" s="110"/>
      <c r="J476" s="129" t="s">
        <v>54</v>
      </c>
      <c r="K476" s="285" t="s">
        <v>148</v>
      </c>
      <c r="L476" s="55"/>
      <c r="M476" s="55"/>
      <c r="N476" s="201"/>
      <c r="O476" s="201"/>
      <c r="P476" s="201"/>
      <c r="Q476" s="202"/>
    </row>
    <row r="477" spans="2:17" ht="15.75" thickBot="1" x14ac:dyDescent="0.3">
      <c r="B477" s="32"/>
      <c r="C477" s="169" t="s">
        <v>321</v>
      </c>
      <c r="D477" s="199"/>
      <c r="E477" s="200"/>
      <c r="F477" s="48"/>
      <c r="G477" s="92"/>
      <c r="H477" s="110"/>
      <c r="I477" s="110"/>
      <c r="J477" s="129" t="s">
        <v>54</v>
      </c>
      <c r="K477" s="285" t="s">
        <v>148</v>
      </c>
      <c r="L477" s="55"/>
      <c r="M477" s="55"/>
      <c r="N477" s="201"/>
      <c r="O477" s="201"/>
      <c r="P477" s="201"/>
      <c r="Q477" s="202"/>
    </row>
    <row r="478" spans="2:17" ht="15.75" thickBot="1" x14ac:dyDescent="0.3">
      <c r="B478" s="32"/>
      <c r="C478" s="169" t="s">
        <v>255</v>
      </c>
      <c r="D478" s="199"/>
      <c r="E478" s="200"/>
      <c r="F478" s="48"/>
      <c r="G478" s="92"/>
      <c r="H478" s="110"/>
      <c r="I478" s="110"/>
      <c r="J478" s="129" t="s">
        <v>54</v>
      </c>
      <c r="K478" s="285" t="s">
        <v>148</v>
      </c>
      <c r="L478" s="55"/>
      <c r="M478" s="55"/>
      <c r="N478" s="201"/>
      <c r="O478" s="201"/>
      <c r="P478" s="201"/>
      <c r="Q478" s="202"/>
    </row>
    <row r="479" spans="2:17" ht="15.75" thickBot="1" x14ac:dyDescent="0.3">
      <c r="B479" s="32"/>
      <c r="C479" s="169" t="s">
        <v>256</v>
      </c>
      <c r="D479" s="199"/>
      <c r="E479" s="200"/>
      <c r="F479" s="48"/>
      <c r="G479" s="92"/>
      <c r="H479" s="110"/>
      <c r="I479" s="110"/>
      <c r="J479" s="129" t="s">
        <v>54</v>
      </c>
      <c r="K479" s="285" t="s">
        <v>148</v>
      </c>
      <c r="L479" s="55"/>
      <c r="M479" s="55"/>
      <c r="N479" s="201"/>
      <c r="O479" s="201"/>
      <c r="P479" s="201"/>
      <c r="Q479" s="202"/>
    </row>
    <row r="480" spans="2:17" ht="15.75" thickBot="1" x14ac:dyDescent="0.3">
      <c r="B480" s="32"/>
      <c r="C480" s="169" t="s">
        <v>230</v>
      </c>
      <c r="D480" s="199"/>
      <c r="E480" s="200"/>
      <c r="F480" s="48"/>
      <c r="G480" s="92"/>
      <c r="H480" s="110"/>
      <c r="I480" s="110"/>
      <c r="J480" s="129" t="s">
        <v>54</v>
      </c>
      <c r="K480" s="285" t="s">
        <v>148</v>
      </c>
      <c r="L480" s="55"/>
      <c r="M480" s="55"/>
      <c r="N480" s="201"/>
      <c r="O480" s="201"/>
      <c r="P480" s="201"/>
      <c r="Q480" s="202"/>
    </row>
    <row r="481" spans="2:17" ht="15.75" thickBot="1" x14ac:dyDescent="0.3">
      <c r="B481" s="32"/>
      <c r="C481" s="169" t="s">
        <v>245</v>
      </c>
      <c r="D481" s="199"/>
      <c r="E481" s="200"/>
      <c r="F481" s="48"/>
      <c r="G481" s="92"/>
      <c r="H481" s="110"/>
      <c r="I481" s="110"/>
      <c r="J481" s="129" t="s">
        <v>54</v>
      </c>
      <c r="K481" s="285" t="s">
        <v>148</v>
      </c>
      <c r="L481" s="55"/>
      <c r="M481" s="55"/>
      <c r="N481" s="201"/>
      <c r="O481" s="201"/>
      <c r="P481" s="201"/>
      <c r="Q481" s="202"/>
    </row>
    <row r="482" spans="2:17" ht="15.75" thickBot="1" x14ac:dyDescent="0.3">
      <c r="B482" s="32"/>
      <c r="C482" s="169"/>
      <c r="D482" s="199"/>
      <c r="E482" s="200"/>
      <c r="F482" s="48"/>
      <c r="G482" s="92"/>
      <c r="H482" s="110"/>
      <c r="I482" s="110"/>
      <c r="J482" s="129" t="s">
        <v>54</v>
      </c>
      <c r="K482" s="285" t="s">
        <v>148</v>
      </c>
      <c r="L482" s="55"/>
      <c r="M482" s="55"/>
      <c r="N482" s="201"/>
      <c r="O482" s="201"/>
      <c r="P482" s="201"/>
      <c r="Q482" s="202"/>
    </row>
    <row r="483" spans="2:17" ht="15.75" thickBot="1" x14ac:dyDescent="0.3">
      <c r="B483" s="32"/>
      <c r="C483" s="189" t="s">
        <v>271</v>
      </c>
      <c r="D483" s="199"/>
      <c r="E483" s="200"/>
      <c r="F483" s="48"/>
      <c r="G483" s="92"/>
      <c r="H483" s="110"/>
      <c r="I483" s="110"/>
      <c r="J483" s="129" t="s">
        <v>54</v>
      </c>
      <c r="K483" s="285" t="s">
        <v>148</v>
      </c>
      <c r="L483" s="55"/>
      <c r="M483" s="55"/>
      <c r="N483" s="201"/>
      <c r="O483" s="201"/>
      <c r="P483" s="201"/>
      <c r="Q483" s="202"/>
    </row>
    <row r="484" spans="2:17" ht="15.75" thickBot="1" x14ac:dyDescent="0.3">
      <c r="B484" s="32"/>
      <c r="C484" s="169" t="s">
        <v>319</v>
      </c>
      <c r="D484" s="199"/>
      <c r="E484" s="200"/>
      <c r="F484" s="48"/>
      <c r="G484" s="92"/>
      <c r="H484" s="110"/>
      <c r="I484" s="110"/>
      <c r="J484" s="129" t="s">
        <v>54</v>
      </c>
      <c r="K484" s="285" t="s">
        <v>148</v>
      </c>
      <c r="L484" s="55"/>
      <c r="M484" s="55"/>
      <c r="N484" s="201"/>
      <c r="O484" s="201"/>
      <c r="P484" s="201"/>
      <c r="Q484" s="202"/>
    </row>
    <row r="485" spans="2:17" ht="15.75" thickBot="1" x14ac:dyDescent="0.3">
      <c r="B485" s="32"/>
      <c r="C485" s="169" t="s">
        <v>320</v>
      </c>
      <c r="D485" s="199"/>
      <c r="E485" s="200"/>
      <c r="F485" s="48"/>
      <c r="G485" s="92"/>
      <c r="H485" s="110"/>
      <c r="I485" s="110"/>
      <c r="J485" s="129" t="s">
        <v>54</v>
      </c>
      <c r="K485" s="285" t="s">
        <v>148</v>
      </c>
      <c r="L485" s="55"/>
      <c r="M485" s="55"/>
      <c r="N485" s="201"/>
      <c r="O485" s="201"/>
      <c r="P485" s="201"/>
      <c r="Q485" s="202"/>
    </row>
    <row r="486" spans="2:17" ht="15.75" thickBot="1" x14ac:dyDescent="0.3">
      <c r="B486" s="32"/>
      <c r="C486" s="169" t="s">
        <v>321</v>
      </c>
      <c r="D486" s="199"/>
      <c r="E486" s="200"/>
      <c r="F486" s="48"/>
      <c r="G486" s="92"/>
      <c r="H486" s="110"/>
      <c r="I486" s="110"/>
      <c r="J486" s="129" t="s">
        <v>54</v>
      </c>
      <c r="K486" s="285" t="s">
        <v>148</v>
      </c>
      <c r="L486" s="55"/>
      <c r="M486" s="55"/>
      <c r="N486" s="201"/>
      <c r="O486" s="201"/>
      <c r="P486" s="201"/>
      <c r="Q486" s="202"/>
    </row>
    <row r="487" spans="2:17" ht="15.75" thickBot="1" x14ac:dyDescent="0.3">
      <c r="B487" s="32"/>
      <c r="C487" s="169" t="s">
        <v>255</v>
      </c>
      <c r="D487" s="199"/>
      <c r="E487" s="200"/>
      <c r="F487" s="48"/>
      <c r="G487" s="92"/>
      <c r="H487" s="110"/>
      <c r="I487" s="110"/>
      <c r="J487" s="129" t="s">
        <v>54</v>
      </c>
      <c r="K487" s="285" t="s">
        <v>148</v>
      </c>
      <c r="L487" s="55"/>
      <c r="M487" s="55"/>
      <c r="N487" s="201"/>
      <c r="O487" s="201"/>
      <c r="P487" s="201"/>
      <c r="Q487" s="202"/>
    </row>
    <row r="488" spans="2:17" ht="15.75" thickBot="1" x14ac:dyDescent="0.3">
      <c r="B488" s="32"/>
      <c r="C488" s="169" t="s">
        <v>256</v>
      </c>
      <c r="D488" s="199"/>
      <c r="E488" s="200"/>
      <c r="F488" s="48"/>
      <c r="G488" s="92"/>
      <c r="H488" s="110"/>
      <c r="I488" s="110"/>
      <c r="J488" s="129" t="s">
        <v>54</v>
      </c>
      <c r="K488" s="285" t="s">
        <v>148</v>
      </c>
      <c r="L488" s="55"/>
      <c r="M488" s="55"/>
      <c r="N488" s="201"/>
      <c r="O488" s="201"/>
      <c r="P488" s="201"/>
      <c r="Q488" s="202"/>
    </row>
    <row r="489" spans="2:17" ht="15.75" thickBot="1" x14ac:dyDescent="0.3">
      <c r="B489" s="32"/>
      <c r="C489" s="169" t="s">
        <v>230</v>
      </c>
      <c r="D489" s="199"/>
      <c r="E489" s="200"/>
      <c r="F489" s="48"/>
      <c r="G489" s="92"/>
      <c r="H489" s="110"/>
      <c r="I489" s="110"/>
      <c r="J489" s="129" t="s">
        <v>54</v>
      </c>
      <c r="K489" s="285" t="s">
        <v>148</v>
      </c>
      <c r="L489" s="55"/>
      <c r="M489" s="55"/>
      <c r="N489" s="201"/>
      <c r="O489" s="201"/>
      <c r="P489" s="201"/>
      <c r="Q489" s="202"/>
    </row>
    <row r="490" spans="2:17" ht="15.75" thickBot="1" x14ac:dyDescent="0.3">
      <c r="B490" s="32"/>
      <c r="C490" s="169" t="s">
        <v>245</v>
      </c>
      <c r="D490" s="199"/>
      <c r="E490" s="200"/>
      <c r="F490" s="48"/>
      <c r="G490" s="92"/>
      <c r="H490" s="110"/>
      <c r="I490" s="110"/>
      <c r="J490" s="129" t="s">
        <v>54</v>
      </c>
      <c r="K490" s="285" t="s">
        <v>148</v>
      </c>
      <c r="L490" s="55"/>
      <c r="M490" s="55"/>
      <c r="N490" s="201"/>
      <c r="O490" s="201"/>
      <c r="P490" s="201"/>
      <c r="Q490" s="202"/>
    </row>
    <row r="491" spans="2:17" ht="15.75" thickBot="1" x14ac:dyDescent="0.3">
      <c r="B491" s="32"/>
      <c r="C491" s="194"/>
      <c r="D491" s="199"/>
      <c r="E491" s="200"/>
      <c r="F491" s="48"/>
      <c r="G491" s="92"/>
      <c r="H491" s="110"/>
      <c r="I491" s="110"/>
      <c r="J491" s="129" t="s">
        <v>54</v>
      </c>
      <c r="K491" s="285" t="s">
        <v>148</v>
      </c>
      <c r="L491" s="55"/>
      <c r="M491" s="55"/>
      <c r="N491" s="201"/>
      <c r="O491" s="201"/>
      <c r="P491" s="201"/>
      <c r="Q491" s="202"/>
    </row>
    <row r="492" spans="2:17" ht="15.75" thickBot="1" x14ac:dyDescent="0.3">
      <c r="B492" s="32"/>
      <c r="C492" s="169" t="s">
        <v>341</v>
      </c>
      <c r="D492" s="199"/>
      <c r="E492" s="200"/>
      <c r="F492" s="48"/>
      <c r="G492" s="92"/>
      <c r="H492" s="110"/>
      <c r="I492" s="110"/>
      <c r="J492" s="129" t="s">
        <v>54</v>
      </c>
      <c r="K492" s="285" t="s">
        <v>148</v>
      </c>
      <c r="L492" s="55"/>
      <c r="M492" s="55"/>
      <c r="N492" s="201"/>
      <c r="O492" s="201"/>
      <c r="P492" s="201"/>
      <c r="Q492" s="202"/>
    </row>
    <row r="493" spans="2:17" ht="15.75" thickBot="1" x14ac:dyDescent="0.3">
      <c r="B493" s="32"/>
      <c r="C493" s="169" t="s">
        <v>323</v>
      </c>
      <c r="D493" s="199"/>
      <c r="E493" s="200"/>
      <c r="F493" s="48"/>
      <c r="G493" s="92"/>
      <c r="H493" s="110"/>
      <c r="I493" s="110"/>
      <c r="J493" s="129" t="s">
        <v>54</v>
      </c>
      <c r="K493" s="285" t="s">
        <v>148</v>
      </c>
      <c r="L493" s="55"/>
      <c r="M493" s="55"/>
      <c r="N493" s="201"/>
      <c r="O493" s="201"/>
      <c r="P493" s="201"/>
      <c r="Q493" s="202"/>
    </row>
    <row r="494" spans="2:17" ht="15.75" thickBot="1" x14ac:dyDescent="0.3">
      <c r="B494" s="32"/>
      <c r="C494" s="169" t="s">
        <v>324</v>
      </c>
      <c r="D494" s="199"/>
      <c r="E494" s="200"/>
      <c r="F494" s="48"/>
      <c r="G494" s="92"/>
      <c r="H494" s="110"/>
      <c r="I494" s="110"/>
      <c r="J494" s="129" t="s">
        <v>54</v>
      </c>
      <c r="K494" s="285" t="s">
        <v>148</v>
      </c>
      <c r="L494" s="55"/>
      <c r="M494" s="55"/>
      <c r="N494" s="201"/>
      <c r="O494" s="201"/>
      <c r="P494" s="201"/>
      <c r="Q494" s="202"/>
    </row>
    <row r="495" spans="2:17" ht="15.75" thickBot="1" x14ac:dyDescent="0.3">
      <c r="B495" s="32"/>
      <c r="C495" s="169" t="s">
        <v>325</v>
      </c>
      <c r="D495" s="199"/>
      <c r="E495" s="200"/>
      <c r="F495" s="48"/>
      <c r="G495" s="92"/>
      <c r="H495" s="110"/>
      <c r="I495" s="110"/>
      <c r="J495" s="129" t="s">
        <v>54</v>
      </c>
      <c r="K495" s="285" t="s">
        <v>148</v>
      </c>
      <c r="L495" s="55"/>
      <c r="M495" s="55"/>
      <c r="N495" s="201"/>
      <c r="O495" s="201"/>
      <c r="P495" s="201"/>
      <c r="Q495" s="202"/>
    </row>
    <row r="496" spans="2:17" ht="15.75" thickBot="1" x14ac:dyDescent="0.3">
      <c r="B496" s="32"/>
      <c r="C496" s="169" t="s">
        <v>184</v>
      </c>
      <c r="D496" s="199"/>
      <c r="E496" s="200"/>
      <c r="F496" s="48"/>
      <c r="G496" s="92"/>
      <c r="H496" s="110"/>
      <c r="I496" s="110"/>
      <c r="J496" s="129" t="s">
        <v>54</v>
      </c>
      <c r="K496" s="285" t="s">
        <v>148</v>
      </c>
      <c r="L496" s="55"/>
      <c r="M496" s="55"/>
      <c r="N496" s="201"/>
      <c r="O496" s="201"/>
      <c r="P496" s="201"/>
      <c r="Q496" s="202"/>
    </row>
    <row r="497" spans="2:17" ht="15.75" thickBot="1" x14ac:dyDescent="0.3">
      <c r="B497" s="32"/>
      <c r="C497" s="169" t="s">
        <v>185</v>
      </c>
      <c r="D497" s="199"/>
      <c r="E497" s="200"/>
      <c r="F497" s="48"/>
      <c r="G497" s="92"/>
      <c r="H497" s="110"/>
      <c r="I497" s="110"/>
      <c r="J497" s="129" t="s">
        <v>54</v>
      </c>
      <c r="K497" s="285" t="s">
        <v>148</v>
      </c>
      <c r="L497" s="55"/>
      <c r="M497" s="55"/>
      <c r="N497" s="201"/>
      <c r="O497" s="201"/>
      <c r="P497" s="201"/>
      <c r="Q497" s="202"/>
    </row>
    <row r="498" spans="2:17" ht="15.75" thickBot="1" x14ac:dyDescent="0.3">
      <c r="B498" s="32"/>
      <c r="C498" s="169" t="s">
        <v>186</v>
      </c>
      <c r="D498" s="199"/>
      <c r="E498" s="200"/>
      <c r="F498" s="48"/>
      <c r="G498" s="92"/>
      <c r="H498" s="110"/>
      <c r="I498" s="110"/>
      <c r="J498" s="129" t="s">
        <v>54</v>
      </c>
      <c r="K498" s="285" t="s">
        <v>148</v>
      </c>
      <c r="L498" s="55"/>
      <c r="M498" s="55"/>
      <c r="N498" s="201"/>
      <c r="O498" s="201"/>
      <c r="P498" s="201"/>
      <c r="Q498" s="202"/>
    </row>
    <row r="499" spans="2:17" ht="15.75" thickBot="1" x14ac:dyDescent="0.3">
      <c r="B499" s="32"/>
      <c r="C499" s="169" t="s">
        <v>187</v>
      </c>
      <c r="D499" s="199"/>
      <c r="E499" s="200"/>
      <c r="F499" s="48"/>
      <c r="G499" s="92"/>
      <c r="H499" s="110"/>
      <c r="I499" s="110"/>
      <c r="J499" s="129" t="s">
        <v>54</v>
      </c>
      <c r="K499" s="285" t="s">
        <v>148</v>
      </c>
      <c r="L499" s="55"/>
      <c r="M499" s="55"/>
      <c r="N499" s="201"/>
      <c r="O499" s="201"/>
      <c r="P499" s="201"/>
      <c r="Q499" s="202"/>
    </row>
    <row r="500" spans="2:17" ht="15.75" thickBot="1" x14ac:dyDescent="0.3">
      <c r="B500" s="32"/>
      <c r="C500" s="169" t="s">
        <v>188</v>
      </c>
      <c r="D500" s="199"/>
      <c r="E500" s="200"/>
      <c r="F500" s="48"/>
      <c r="G500" s="92"/>
      <c r="H500" s="110"/>
      <c r="I500" s="110"/>
      <c r="J500" s="129" t="s">
        <v>54</v>
      </c>
      <c r="K500" s="285" t="s">
        <v>148</v>
      </c>
      <c r="L500" s="55"/>
      <c r="M500" s="55"/>
      <c r="N500" s="201"/>
      <c r="O500" s="201"/>
      <c r="P500" s="201"/>
      <c r="Q500" s="202"/>
    </row>
    <row r="501" spans="2:17" ht="15.75" thickBot="1" x14ac:dyDescent="0.3">
      <c r="B501" s="32"/>
      <c r="C501" s="169" t="s">
        <v>326</v>
      </c>
      <c r="D501" s="199"/>
      <c r="E501" s="200"/>
      <c r="F501" s="48"/>
      <c r="G501" s="92"/>
      <c r="H501" s="110"/>
      <c r="I501" s="110"/>
      <c r="J501" s="129" t="s">
        <v>54</v>
      </c>
      <c r="K501" s="285" t="s">
        <v>148</v>
      </c>
      <c r="L501" s="55"/>
      <c r="M501" s="55"/>
      <c r="N501" s="201"/>
      <c r="O501" s="201"/>
      <c r="P501" s="201"/>
      <c r="Q501" s="202"/>
    </row>
    <row r="502" spans="2:17" ht="15.75" thickBot="1" x14ac:dyDescent="0.3">
      <c r="B502" s="32"/>
      <c r="C502" s="169" t="s">
        <v>327</v>
      </c>
      <c r="D502" s="199"/>
      <c r="E502" s="200"/>
      <c r="F502" s="48"/>
      <c r="G502" s="92"/>
      <c r="H502" s="110"/>
      <c r="I502" s="110"/>
      <c r="J502" s="129" t="s">
        <v>54</v>
      </c>
      <c r="K502" s="285" t="s">
        <v>148</v>
      </c>
      <c r="L502" s="55"/>
      <c r="M502" s="55"/>
      <c r="N502" s="201"/>
      <c r="O502" s="201"/>
      <c r="P502" s="201"/>
      <c r="Q502" s="202"/>
    </row>
    <row r="503" spans="2:17" ht="15.75" thickBot="1" x14ac:dyDescent="0.3">
      <c r="B503" s="32"/>
      <c r="C503" s="169" t="s">
        <v>328</v>
      </c>
      <c r="D503" s="199"/>
      <c r="E503" s="200"/>
      <c r="F503" s="48"/>
      <c r="G503" s="92"/>
      <c r="H503" s="110"/>
      <c r="I503" s="110"/>
      <c r="J503" s="129" t="s">
        <v>54</v>
      </c>
      <c r="K503" s="285" t="s">
        <v>148</v>
      </c>
      <c r="L503" s="55"/>
      <c r="M503" s="55"/>
      <c r="N503" s="201"/>
      <c r="O503" s="201"/>
      <c r="P503" s="201"/>
      <c r="Q503" s="202"/>
    </row>
    <row r="504" spans="2:17" ht="15.75" thickBot="1" x14ac:dyDescent="0.3">
      <c r="B504" s="32"/>
      <c r="C504" s="169" t="s">
        <v>329</v>
      </c>
      <c r="D504" s="199"/>
      <c r="E504" s="200"/>
      <c r="F504" s="48"/>
      <c r="G504" s="92"/>
      <c r="H504" s="110"/>
      <c r="I504" s="110"/>
      <c r="J504" s="129" t="s">
        <v>54</v>
      </c>
      <c r="K504" s="285" t="s">
        <v>148</v>
      </c>
      <c r="L504" s="55"/>
      <c r="M504" s="55"/>
      <c r="N504" s="201"/>
      <c r="O504" s="201"/>
      <c r="P504" s="201"/>
      <c r="Q504" s="202"/>
    </row>
    <row r="505" spans="2:17" ht="15.75" thickBot="1" x14ac:dyDescent="0.3">
      <c r="B505" s="32"/>
      <c r="C505" s="189" t="s">
        <v>330</v>
      </c>
      <c r="D505" s="199"/>
      <c r="E505" s="200"/>
      <c r="F505" s="48"/>
      <c r="G505" s="92"/>
      <c r="H505" s="110"/>
      <c r="I505" s="110"/>
      <c r="J505" s="129" t="s">
        <v>54</v>
      </c>
      <c r="K505" s="285" t="s">
        <v>148</v>
      </c>
      <c r="L505" s="55"/>
      <c r="M505" s="55"/>
      <c r="N505" s="201"/>
      <c r="O505" s="201"/>
      <c r="P505" s="201"/>
      <c r="Q505" s="202"/>
    </row>
    <row r="506" spans="2:17" ht="15.75" thickBot="1" x14ac:dyDescent="0.3">
      <c r="B506" s="32"/>
      <c r="C506" s="169" t="s">
        <v>331</v>
      </c>
      <c r="D506" s="199"/>
      <c r="E506" s="200"/>
      <c r="F506" s="48"/>
      <c r="G506" s="92"/>
      <c r="H506" s="110"/>
      <c r="I506" s="110"/>
      <c r="J506" s="129" t="s">
        <v>54</v>
      </c>
      <c r="K506" s="285" t="s">
        <v>148</v>
      </c>
      <c r="L506" s="55"/>
      <c r="M506" s="55"/>
      <c r="N506" s="201"/>
      <c r="O506" s="201"/>
      <c r="P506" s="201"/>
      <c r="Q506" s="202"/>
    </row>
    <row r="507" spans="2:17" ht="15.75" thickBot="1" x14ac:dyDescent="0.3">
      <c r="B507" s="32"/>
      <c r="C507" s="169" t="s">
        <v>332</v>
      </c>
      <c r="D507" s="199"/>
      <c r="E507" s="200"/>
      <c r="F507" s="48"/>
      <c r="G507" s="92"/>
      <c r="H507" s="110"/>
      <c r="I507" s="110"/>
      <c r="J507" s="129" t="s">
        <v>54</v>
      </c>
      <c r="K507" s="285" t="s">
        <v>148</v>
      </c>
      <c r="L507" s="55"/>
      <c r="M507" s="55"/>
      <c r="N507" s="201"/>
      <c r="O507" s="201"/>
      <c r="P507" s="201"/>
      <c r="Q507" s="202"/>
    </row>
    <row r="508" spans="2:17" ht="15.75" thickBot="1" x14ac:dyDescent="0.3">
      <c r="B508" s="32"/>
      <c r="C508" s="194"/>
      <c r="D508" s="199"/>
      <c r="E508" s="200"/>
      <c r="F508" s="48"/>
      <c r="G508" s="92"/>
      <c r="H508" s="110"/>
      <c r="I508" s="110"/>
      <c r="J508" s="129" t="s">
        <v>54</v>
      </c>
      <c r="K508" s="285" t="s">
        <v>148</v>
      </c>
      <c r="L508" s="55"/>
      <c r="M508" s="55"/>
      <c r="N508" s="201"/>
      <c r="O508" s="201"/>
      <c r="P508" s="201"/>
      <c r="Q508" s="202"/>
    </row>
    <row r="509" spans="2:17" ht="15.75" thickBot="1" x14ac:dyDescent="0.3">
      <c r="B509" s="32"/>
      <c r="C509" s="169" t="s">
        <v>342</v>
      </c>
      <c r="D509" s="199"/>
      <c r="E509" s="200"/>
      <c r="F509" s="48"/>
      <c r="G509" s="92"/>
      <c r="H509" s="110"/>
      <c r="I509" s="110"/>
      <c r="J509" s="129" t="s">
        <v>54</v>
      </c>
      <c r="K509" s="285" t="s">
        <v>148</v>
      </c>
      <c r="L509" s="55"/>
      <c r="M509" s="55"/>
      <c r="N509" s="201"/>
      <c r="O509" s="201"/>
      <c r="P509" s="201"/>
      <c r="Q509" s="202"/>
    </row>
    <row r="510" spans="2:17" ht="15.75" thickBot="1" x14ac:dyDescent="0.3">
      <c r="B510" s="32"/>
      <c r="C510" s="169" t="s">
        <v>323</v>
      </c>
      <c r="D510" s="199"/>
      <c r="E510" s="200"/>
      <c r="F510" s="48"/>
      <c r="G510" s="92"/>
      <c r="H510" s="110"/>
      <c r="I510" s="110"/>
      <c r="J510" s="129" t="s">
        <v>54</v>
      </c>
      <c r="K510" s="285" t="s">
        <v>148</v>
      </c>
      <c r="L510" s="55"/>
      <c r="M510" s="55"/>
      <c r="N510" s="201"/>
      <c r="O510" s="201"/>
      <c r="P510" s="201"/>
      <c r="Q510" s="202"/>
    </row>
    <row r="511" spans="2:17" ht="15.75" thickBot="1" x14ac:dyDescent="0.3">
      <c r="B511" s="32"/>
      <c r="C511" s="169" t="s">
        <v>324</v>
      </c>
      <c r="D511" s="199"/>
      <c r="E511" s="200"/>
      <c r="F511" s="48"/>
      <c r="G511" s="92"/>
      <c r="H511" s="110"/>
      <c r="I511" s="110"/>
      <c r="J511" s="129" t="s">
        <v>54</v>
      </c>
      <c r="K511" s="285" t="s">
        <v>148</v>
      </c>
      <c r="L511" s="55"/>
      <c r="M511" s="55"/>
      <c r="N511" s="201"/>
      <c r="O511" s="201"/>
      <c r="P511" s="201"/>
      <c r="Q511" s="202"/>
    </row>
    <row r="512" spans="2:17" ht="15.75" thickBot="1" x14ac:dyDescent="0.3">
      <c r="B512" s="32"/>
      <c r="C512" s="169" t="s">
        <v>325</v>
      </c>
      <c r="D512" s="199"/>
      <c r="E512" s="200"/>
      <c r="F512" s="48"/>
      <c r="G512" s="92"/>
      <c r="H512" s="110"/>
      <c r="I512" s="110"/>
      <c r="J512" s="129" t="s">
        <v>54</v>
      </c>
      <c r="K512" s="285" t="s">
        <v>148</v>
      </c>
      <c r="L512" s="55"/>
      <c r="M512" s="55"/>
      <c r="N512" s="201"/>
      <c r="O512" s="201"/>
      <c r="P512" s="201"/>
      <c r="Q512" s="202"/>
    </row>
    <row r="513" spans="2:17" ht="15.75" thickBot="1" x14ac:dyDescent="0.3">
      <c r="B513" s="32"/>
      <c r="C513" s="169" t="s">
        <v>184</v>
      </c>
      <c r="D513" s="199"/>
      <c r="E513" s="200"/>
      <c r="F513" s="48"/>
      <c r="G513" s="92"/>
      <c r="H513" s="110"/>
      <c r="I513" s="110"/>
      <c r="J513" s="129" t="s">
        <v>54</v>
      </c>
      <c r="K513" s="285" t="s">
        <v>148</v>
      </c>
      <c r="L513" s="55"/>
      <c r="M513" s="55"/>
      <c r="N513" s="201"/>
      <c r="O513" s="201"/>
      <c r="P513" s="201"/>
      <c r="Q513" s="202"/>
    </row>
    <row r="514" spans="2:17" ht="15.75" thickBot="1" x14ac:dyDescent="0.3">
      <c r="B514" s="32"/>
      <c r="C514" s="169" t="s">
        <v>185</v>
      </c>
      <c r="D514" s="199"/>
      <c r="E514" s="200"/>
      <c r="F514" s="48"/>
      <c r="G514" s="92"/>
      <c r="H514" s="110"/>
      <c r="I514" s="110"/>
      <c r="J514" s="129" t="s">
        <v>54</v>
      </c>
      <c r="K514" s="285" t="s">
        <v>148</v>
      </c>
      <c r="L514" s="55"/>
      <c r="M514" s="55"/>
      <c r="N514" s="201"/>
      <c r="O514" s="201"/>
      <c r="P514" s="201"/>
      <c r="Q514" s="202"/>
    </row>
    <row r="515" spans="2:17" ht="15.75" thickBot="1" x14ac:dyDescent="0.3">
      <c r="B515" s="32"/>
      <c r="C515" s="169" t="s">
        <v>186</v>
      </c>
      <c r="D515" s="199"/>
      <c r="E515" s="200"/>
      <c r="F515" s="48"/>
      <c r="G515" s="92"/>
      <c r="H515" s="110"/>
      <c r="I515" s="110"/>
      <c r="J515" s="129" t="s">
        <v>54</v>
      </c>
      <c r="K515" s="285" t="s">
        <v>148</v>
      </c>
      <c r="L515" s="55"/>
      <c r="M515" s="55"/>
      <c r="N515" s="201"/>
      <c r="O515" s="201"/>
      <c r="P515" s="201"/>
      <c r="Q515" s="202"/>
    </row>
    <row r="516" spans="2:17" ht="15.75" thickBot="1" x14ac:dyDescent="0.3">
      <c r="B516" s="32"/>
      <c r="C516" s="169" t="s">
        <v>187</v>
      </c>
      <c r="D516" s="199"/>
      <c r="E516" s="200"/>
      <c r="F516" s="48"/>
      <c r="G516" s="92"/>
      <c r="H516" s="110"/>
      <c r="I516" s="110"/>
      <c r="J516" s="129" t="s">
        <v>54</v>
      </c>
      <c r="K516" s="285" t="s">
        <v>148</v>
      </c>
      <c r="L516" s="55"/>
      <c r="M516" s="55"/>
      <c r="N516" s="201"/>
      <c r="O516" s="201"/>
      <c r="P516" s="201"/>
      <c r="Q516" s="202"/>
    </row>
    <row r="517" spans="2:17" ht="15.75" thickBot="1" x14ac:dyDescent="0.3">
      <c r="B517" s="32"/>
      <c r="C517" s="169" t="s">
        <v>188</v>
      </c>
      <c r="D517" s="199"/>
      <c r="E517" s="200"/>
      <c r="F517" s="48"/>
      <c r="G517" s="92"/>
      <c r="H517" s="110"/>
      <c r="I517" s="110"/>
      <c r="J517" s="129" t="s">
        <v>54</v>
      </c>
      <c r="K517" s="285" t="s">
        <v>148</v>
      </c>
      <c r="L517" s="55"/>
      <c r="M517" s="55"/>
      <c r="N517" s="201"/>
      <c r="O517" s="201"/>
      <c r="P517" s="201"/>
      <c r="Q517" s="202"/>
    </row>
    <row r="518" spans="2:17" ht="15.75" thickBot="1" x14ac:dyDescent="0.3">
      <c r="B518" s="32"/>
      <c r="C518" s="169" t="s">
        <v>326</v>
      </c>
      <c r="D518" s="199"/>
      <c r="E518" s="200"/>
      <c r="F518" s="48"/>
      <c r="G518" s="92"/>
      <c r="H518" s="110"/>
      <c r="I518" s="110"/>
      <c r="J518" s="129" t="s">
        <v>54</v>
      </c>
      <c r="K518" s="285" t="s">
        <v>148</v>
      </c>
      <c r="L518" s="55"/>
      <c r="M518" s="55"/>
      <c r="N518" s="201"/>
      <c r="O518" s="201"/>
      <c r="P518" s="201"/>
      <c r="Q518" s="202"/>
    </row>
    <row r="519" spans="2:17" ht="15.75" thickBot="1" x14ac:dyDescent="0.3">
      <c r="B519" s="32"/>
      <c r="C519" s="169" t="s">
        <v>327</v>
      </c>
      <c r="D519" s="199"/>
      <c r="E519" s="200"/>
      <c r="F519" s="48"/>
      <c r="G519" s="92"/>
      <c r="H519" s="110"/>
      <c r="I519" s="110"/>
      <c r="J519" s="129" t="s">
        <v>54</v>
      </c>
      <c r="K519" s="285" t="s">
        <v>148</v>
      </c>
      <c r="L519" s="55"/>
      <c r="M519" s="55"/>
      <c r="N519" s="201"/>
      <c r="O519" s="201"/>
      <c r="P519" s="201"/>
      <c r="Q519" s="202"/>
    </row>
    <row r="520" spans="2:17" ht="15.75" thickBot="1" x14ac:dyDescent="0.3">
      <c r="B520" s="32"/>
      <c r="C520" s="169" t="s">
        <v>328</v>
      </c>
      <c r="D520" s="199"/>
      <c r="E520" s="200"/>
      <c r="F520" s="48"/>
      <c r="G520" s="92"/>
      <c r="H520" s="110"/>
      <c r="I520" s="110"/>
      <c r="J520" s="129" t="s">
        <v>54</v>
      </c>
      <c r="K520" s="285" t="s">
        <v>148</v>
      </c>
      <c r="L520" s="55"/>
      <c r="M520" s="55"/>
      <c r="N520" s="201"/>
      <c r="O520" s="201"/>
      <c r="P520" s="201"/>
      <c r="Q520" s="202"/>
    </row>
    <row r="521" spans="2:17" ht="15.75" thickBot="1" x14ac:dyDescent="0.3">
      <c r="B521" s="32"/>
      <c r="C521" s="169" t="s">
        <v>329</v>
      </c>
      <c r="D521" s="199"/>
      <c r="E521" s="200"/>
      <c r="F521" s="48"/>
      <c r="G521" s="92"/>
      <c r="H521" s="110"/>
      <c r="I521" s="110"/>
      <c r="J521" s="129" t="s">
        <v>54</v>
      </c>
      <c r="K521" s="285" t="s">
        <v>148</v>
      </c>
      <c r="L521" s="55"/>
      <c r="M521" s="55"/>
      <c r="N521" s="201"/>
      <c r="O521" s="201"/>
      <c r="P521" s="201"/>
      <c r="Q521" s="202"/>
    </row>
    <row r="522" spans="2:17" ht="15.75" thickBot="1" x14ac:dyDescent="0.3">
      <c r="B522" s="32"/>
      <c r="C522" s="189" t="s">
        <v>330</v>
      </c>
      <c r="D522" s="199"/>
      <c r="E522" s="200"/>
      <c r="F522" s="48"/>
      <c r="G522" s="92"/>
      <c r="H522" s="110"/>
      <c r="I522" s="110"/>
      <c r="J522" s="129" t="s">
        <v>54</v>
      </c>
      <c r="K522" s="285" t="s">
        <v>148</v>
      </c>
      <c r="L522" s="55"/>
      <c r="M522" s="55"/>
      <c r="N522" s="201"/>
      <c r="O522" s="201"/>
      <c r="P522" s="201"/>
      <c r="Q522" s="202"/>
    </row>
    <row r="523" spans="2:17" ht="15.75" thickBot="1" x14ac:dyDescent="0.3">
      <c r="B523" s="32"/>
      <c r="C523" s="169" t="s">
        <v>331</v>
      </c>
      <c r="D523" s="199"/>
      <c r="E523" s="200"/>
      <c r="F523" s="48"/>
      <c r="G523" s="92"/>
      <c r="H523" s="110"/>
      <c r="I523" s="110"/>
      <c r="J523" s="129" t="s">
        <v>54</v>
      </c>
      <c r="K523" s="285" t="s">
        <v>148</v>
      </c>
      <c r="L523" s="55"/>
      <c r="M523" s="55"/>
      <c r="N523" s="201"/>
      <c r="O523" s="201"/>
      <c r="P523" s="201"/>
      <c r="Q523" s="202"/>
    </row>
    <row r="524" spans="2:17" ht="15.75" thickBot="1" x14ac:dyDescent="0.3">
      <c r="B524" s="32"/>
      <c r="C524" s="169" t="s">
        <v>332</v>
      </c>
      <c r="D524" s="199"/>
      <c r="E524" s="200"/>
      <c r="F524" s="48"/>
      <c r="G524" s="92"/>
      <c r="H524" s="110"/>
      <c r="I524" s="110"/>
      <c r="J524" s="129" t="s">
        <v>54</v>
      </c>
      <c r="K524" s="285" t="s">
        <v>148</v>
      </c>
      <c r="L524" s="55"/>
      <c r="M524" s="55"/>
      <c r="N524" s="201"/>
      <c r="O524" s="201"/>
      <c r="P524" s="201"/>
      <c r="Q524" s="202"/>
    </row>
    <row r="525" spans="2:17" ht="15.75" thickBot="1" x14ac:dyDescent="0.3">
      <c r="B525" s="32"/>
      <c r="C525" s="194"/>
      <c r="D525" s="199"/>
      <c r="E525" s="200"/>
      <c r="F525" s="48"/>
      <c r="G525" s="92"/>
      <c r="H525" s="110"/>
      <c r="I525" s="110"/>
      <c r="J525" s="129" t="s">
        <v>54</v>
      </c>
      <c r="K525" s="285" t="s">
        <v>148</v>
      </c>
      <c r="L525" s="55"/>
      <c r="M525" s="55"/>
      <c r="N525" s="201"/>
      <c r="O525" s="201"/>
      <c r="P525" s="201"/>
      <c r="Q525" s="202"/>
    </row>
    <row r="526" spans="2:17" ht="15.75" thickBot="1" x14ac:dyDescent="0.3">
      <c r="B526" s="32"/>
      <c r="C526" s="169" t="s">
        <v>343</v>
      </c>
      <c r="D526" s="205"/>
      <c r="E526" s="206"/>
      <c r="F526" s="48"/>
      <c r="G526" s="92"/>
      <c r="H526" s="110"/>
      <c r="I526" s="110"/>
      <c r="J526" s="129" t="s">
        <v>54</v>
      </c>
      <c r="K526" s="285" t="s">
        <v>148</v>
      </c>
      <c r="L526" s="55"/>
      <c r="M526" s="55"/>
      <c r="N526" s="203"/>
      <c r="O526" s="203"/>
      <c r="P526" s="203"/>
      <c r="Q526" s="204"/>
    </row>
    <row r="527" spans="2:17" ht="15.75" thickBot="1" x14ac:dyDescent="0.3">
      <c r="B527" s="32"/>
      <c r="C527" s="169" t="s">
        <v>323</v>
      </c>
      <c r="D527" s="205"/>
      <c r="E527" s="206"/>
      <c r="F527" s="48"/>
      <c r="G527" s="92"/>
      <c r="H527" s="110"/>
      <c r="I527" s="110"/>
      <c r="J527" s="129" t="s">
        <v>54</v>
      </c>
      <c r="K527" s="285" t="s">
        <v>148</v>
      </c>
      <c r="L527" s="55"/>
      <c r="M527" s="55"/>
      <c r="N527" s="203"/>
      <c r="O527" s="203"/>
      <c r="P527" s="203"/>
      <c r="Q527" s="204"/>
    </row>
    <row r="528" spans="2:17" ht="15.75" thickBot="1" x14ac:dyDescent="0.3">
      <c r="B528" s="32"/>
      <c r="C528" s="169" t="s">
        <v>324</v>
      </c>
      <c r="D528" s="205"/>
      <c r="E528" s="206"/>
      <c r="F528" s="48"/>
      <c r="G528" s="92"/>
      <c r="H528" s="110"/>
      <c r="I528" s="110"/>
      <c r="J528" s="129" t="s">
        <v>54</v>
      </c>
      <c r="K528" s="285" t="s">
        <v>148</v>
      </c>
      <c r="L528" s="55"/>
      <c r="M528" s="55"/>
      <c r="N528" s="203"/>
      <c r="O528" s="203"/>
      <c r="P528" s="203"/>
      <c r="Q528" s="204"/>
    </row>
    <row r="529" spans="2:17" ht="15.75" thickBot="1" x14ac:dyDescent="0.3">
      <c r="B529" s="32"/>
      <c r="C529" s="169" t="s">
        <v>325</v>
      </c>
      <c r="D529" s="205"/>
      <c r="E529" s="206"/>
      <c r="F529" s="48"/>
      <c r="G529" s="92"/>
      <c r="H529" s="110"/>
      <c r="I529" s="110"/>
      <c r="J529" s="129" t="s">
        <v>54</v>
      </c>
      <c r="K529" s="285" t="s">
        <v>148</v>
      </c>
      <c r="L529" s="55"/>
      <c r="M529" s="55"/>
      <c r="N529" s="203"/>
      <c r="O529" s="203"/>
      <c r="P529" s="203"/>
      <c r="Q529" s="204"/>
    </row>
    <row r="530" spans="2:17" ht="15.75" thickBot="1" x14ac:dyDescent="0.3">
      <c r="B530" s="32"/>
      <c r="C530" s="169" t="s">
        <v>184</v>
      </c>
      <c r="D530" s="205"/>
      <c r="E530" s="206"/>
      <c r="F530" s="48"/>
      <c r="G530" s="92"/>
      <c r="H530" s="110"/>
      <c r="I530" s="110"/>
      <c r="J530" s="129" t="s">
        <v>54</v>
      </c>
      <c r="K530" s="285" t="s">
        <v>148</v>
      </c>
      <c r="L530" s="55"/>
      <c r="M530" s="55"/>
      <c r="N530" s="203"/>
      <c r="O530" s="203"/>
      <c r="P530" s="203"/>
      <c r="Q530" s="204"/>
    </row>
    <row r="531" spans="2:17" ht="15.75" thickBot="1" x14ac:dyDescent="0.3">
      <c r="B531" s="32"/>
      <c r="C531" s="169" t="s">
        <v>185</v>
      </c>
      <c r="D531" s="205"/>
      <c r="E531" s="206"/>
      <c r="F531" s="48"/>
      <c r="G531" s="92"/>
      <c r="H531" s="110"/>
      <c r="I531" s="110"/>
      <c r="J531" s="129" t="s">
        <v>54</v>
      </c>
      <c r="K531" s="285" t="s">
        <v>148</v>
      </c>
      <c r="L531" s="55"/>
      <c r="M531" s="55"/>
      <c r="N531" s="203"/>
      <c r="O531" s="203"/>
      <c r="P531" s="203"/>
      <c r="Q531" s="204"/>
    </row>
    <row r="532" spans="2:17" ht="15.75" thickBot="1" x14ac:dyDescent="0.3">
      <c r="B532" s="32"/>
      <c r="C532" s="169" t="s">
        <v>186</v>
      </c>
      <c r="D532" s="205"/>
      <c r="E532" s="206"/>
      <c r="F532" s="48"/>
      <c r="G532" s="92"/>
      <c r="H532" s="110"/>
      <c r="I532" s="110"/>
      <c r="J532" s="129" t="s">
        <v>54</v>
      </c>
      <c r="K532" s="285" t="s">
        <v>148</v>
      </c>
      <c r="L532" s="55"/>
      <c r="M532" s="55"/>
      <c r="N532" s="203"/>
      <c r="O532" s="203"/>
      <c r="P532" s="203"/>
      <c r="Q532" s="204"/>
    </row>
    <row r="533" spans="2:17" ht="15.75" thickBot="1" x14ac:dyDescent="0.3">
      <c r="B533" s="32"/>
      <c r="C533" s="169" t="s">
        <v>187</v>
      </c>
      <c r="D533" s="205"/>
      <c r="E533" s="206"/>
      <c r="F533" s="48"/>
      <c r="G533" s="92"/>
      <c r="H533" s="110"/>
      <c r="I533" s="110"/>
      <c r="J533" s="129" t="s">
        <v>54</v>
      </c>
      <c r="K533" s="285" t="s">
        <v>148</v>
      </c>
      <c r="L533" s="55"/>
      <c r="M533" s="55"/>
      <c r="N533" s="203"/>
      <c r="O533" s="203"/>
      <c r="P533" s="203"/>
      <c r="Q533" s="204"/>
    </row>
    <row r="534" spans="2:17" ht="15.75" thickBot="1" x14ac:dyDescent="0.3">
      <c r="B534" s="32"/>
      <c r="C534" s="169" t="s">
        <v>188</v>
      </c>
      <c r="D534" s="205"/>
      <c r="E534" s="206"/>
      <c r="F534" s="48"/>
      <c r="G534" s="92"/>
      <c r="H534" s="110"/>
      <c r="I534" s="110"/>
      <c r="J534" s="129" t="s">
        <v>54</v>
      </c>
      <c r="K534" s="285" t="s">
        <v>148</v>
      </c>
      <c r="L534" s="55"/>
      <c r="M534" s="55"/>
      <c r="N534" s="203"/>
      <c r="O534" s="203"/>
      <c r="P534" s="203"/>
      <c r="Q534" s="204"/>
    </row>
    <row r="535" spans="2:17" ht="15.75" thickBot="1" x14ac:dyDescent="0.3">
      <c r="B535" s="32"/>
      <c r="C535" s="169" t="s">
        <v>333</v>
      </c>
      <c r="D535" s="205"/>
      <c r="E535" s="206"/>
      <c r="F535" s="48"/>
      <c r="G535" s="92"/>
      <c r="H535" s="110"/>
      <c r="I535" s="110"/>
      <c r="J535" s="129" t="s">
        <v>54</v>
      </c>
      <c r="K535" s="285" t="s">
        <v>148</v>
      </c>
      <c r="L535" s="55"/>
      <c r="M535" s="55"/>
      <c r="N535" s="203"/>
      <c r="O535" s="203"/>
      <c r="P535" s="203"/>
      <c r="Q535" s="204"/>
    </row>
    <row r="536" spans="2:17" ht="15.75" thickBot="1" x14ac:dyDescent="0.3">
      <c r="B536" s="32"/>
      <c r="C536" s="169" t="s">
        <v>334</v>
      </c>
      <c r="D536" s="205"/>
      <c r="E536" s="206"/>
      <c r="F536" s="48"/>
      <c r="G536" s="92"/>
      <c r="H536" s="110"/>
      <c r="I536" s="110"/>
      <c r="J536" s="129" t="s">
        <v>54</v>
      </c>
      <c r="K536" s="285" t="s">
        <v>148</v>
      </c>
      <c r="L536" s="55"/>
      <c r="M536" s="55"/>
      <c r="N536" s="203"/>
      <c r="O536" s="203"/>
      <c r="P536" s="203"/>
      <c r="Q536" s="204"/>
    </row>
    <row r="537" spans="2:17" ht="15.75" thickBot="1" x14ac:dyDescent="0.3">
      <c r="B537" s="32"/>
      <c r="C537" s="169" t="s">
        <v>335</v>
      </c>
      <c r="D537" s="205"/>
      <c r="E537" s="206"/>
      <c r="F537" s="48"/>
      <c r="G537" s="92"/>
      <c r="H537" s="110"/>
      <c r="I537" s="110"/>
      <c r="J537" s="129" t="s">
        <v>54</v>
      </c>
      <c r="K537" s="285" t="s">
        <v>148</v>
      </c>
      <c r="L537" s="55"/>
      <c r="M537" s="55"/>
      <c r="N537" s="203"/>
      <c r="O537" s="203"/>
      <c r="P537" s="203"/>
      <c r="Q537" s="204"/>
    </row>
    <row r="538" spans="2:17" ht="15.75" thickBot="1" x14ac:dyDescent="0.3">
      <c r="B538" s="32"/>
      <c r="C538" s="194"/>
      <c r="D538" s="199"/>
      <c r="E538" s="200"/>
      <c r="F538" s="48"/>
      <c r="G538" s="92"/>
      <c r="H538" s="110"/>
      <c r="I538" s="110"/>
      <c r="J538" s="129" t="s">
        <v>54</v>
      </c>
      <c r="K538" s="285" t="s">
        <v>148</v>
      </c>
      <c r="L538" s="55"/>
      <c r="M538" s="55"/>
      <c r="N538" s="201"/>
      <c r="O538" s="201"/>
      <c r="P538" s="201"/>
      <c r="Q538" s="202"/>
    </row>
    <row r="539" spans="2:17" ht="15.75" thickBot="1" x14ac:dyDescent="0.3">
      <c r="B539" s="32"/>
      <c r="C539" s="169" t="s">
        <v>344</v>
      </c>
      <c r="D539" s="205"/>
      <c r="E539" s="206"/>
      <c r="F539" s="48"/>
      <c r="G539" s="92"/>
      <c r="H539" s="110"/>
      <c r="I539" s="110"/>
      <c r="J539" s="129" t="s">
        <v>54</v>
      </c>
      <c r="K539" s="285" t="s">
        <v>148</v>
      </c>
      <c r="L539" s="55"/>
      <c r="M539" s="55"/>
      <c r="N539" s="203"/>
      <c r="O539" s="203"/>
      <c r="P539" s="203"/>
      <c r="Q539" s="204"/>
    </row>
    <row r="540" spans="2:17" ht="15.75" thickBot="1" x14ac:dyDescent="0.3">
      <c r="B540" s="32"/>
      <c r="C540" s="169" t="s">
        <v>323</v>
      </c>
      <c r="D540" s="205"/>
      <c r="E540" s="206"/>
      <c r="F540" s="48"/>
      <c r="G540" s="92"/>
      <c r="H540" s="110"/>
      <c r="I540" s="110"/>
      <c r="J540" s="129" t="s">
        <v>54</v>
      </c>
      <c r="K540" s="285" t="s">
        <v>148</v>
      </c>
      <c r="L540" s="55"/>
      <c r="M540" s="55"/>
      <c r="N540" s="203"/>
      <c r="O540" s="203"/>
      <c r="P540" s="203"/>
      <c r="Q540" s="204"/>
    </row>
    <row r="541" spans="2:17" ht="15.75" thickBot="1" x14ac:dyDescent="0.3">
      <c r="B541" s="32"/>
      <c r="C541" s="169" t="s">
        <v>324</v>
      </c>
      <c r="D541" s="205"/>
      <c r="E541" s="206"/>
      <c r="F541" s="48"/>
      <c r="G541" s="92"/>
      <c r="H541" s="110"/>
      <c r="I541" s="110"/>
      <c r="J541" s="129" t="s">
        <v>54</v>
      </c>
      <c r="K541" s="285" t="s">
        <v>148</v>
      </c>
      <c r="L541" s="55"/>
      <c r="M541" s="55"/>
      <c r="N541" s="203"/>
      <c r="O541" s="203"/>
      <c r="P541" s="203"/>
      <c r="Q541" s="204"/>
    </row>
    <row r="542" spans="2:17" ht="15.75" thickBot="1" x14ac:dyDescent="0.3">
      <c r="B542" s="32"/>
      <c r="C542" s="169" t="s">
        <v>325</v>
      </c>
      <c r="D542" s="205"/>
      <c r="E542" s="206"/>
      <c r="F542" s="48"/>
      <c r="G542" s="92"/>
      <c r="H542" s="110"/>
      <c r="I542" s="110"/>
      <c r="J542" s="129" t="s">
        <v>54</v>
      </c>
      <c r="K542" s="285" t="s">
        <v>148</v>
      </c>
      <c r="L542" s="55"/>
      <c r="M542" s="55"/>
      <c r="N542" s="203"/>
      <c r="O542" s="203"/>
      <c r="P542" s="203"/>
      <c r="Q542" s="204"/>
    </row>
    <row r="543" spans="2:17" ht="15.75" thickBot="1" x14ac:dyDescent="0.3">
      <c r="B543" s="32"/>
      <c r="C543" s="169" t="s">
        <v>184</v>
      </c>
      <c r="D543" s="205"/>
      <c r="E543" s="206"/>
      <c r="F543" s="48"/>
      <c r="G543" s="92"/>
      <c r="H543" s="110"/>
      <c r="I543" s="110"/>
      <c r="J543" s="129" t="s">
        <v>54</v>
      </c>
      <c r="K543" s="285" t="s">
        <v>148</v>
      </c>
      <c r="L543" s="55"/>
      <c r="M543" s="55"/>
      <c r="N543" s="203"/>
      <c r="O543" s="203"/>
      <c r="P543" s="203"/>
      <c r="Q543" s="204"/>
    </row>
    <row r="544" spans="2:17" ht="15.75" thickBot="1" x14ac:dyDescent="0.3">
      <c r="B544" s="32"/>
      <c r="C544" s="169" t="s">
        <v>185</v>
      </c>
      <c r="D544" s="205"/>
      <c r="E544" s="206"/>
      <c r="F544" s="48"/>
      <c r="G544" s="92"/>
      <c r="H544" s="110"/>
      <c r="I544" s="110"/>
      <c r="J544" s="129" t="s">
        <v>54</v>
      </c>
      <c r="K544" s="285" t="s">
        <v>148</v>
      </c>
      <c r="L544" s="55"/>
      <c r="M544" s="55"/>
      <c r="N544" s="203"/>
      <c r="O544" s="203"/>
      <c r="P544" s="203"/>
      <c r="Q544" s="204"/>
    </row>
    <row r="545" spans="2:17" ht="15.75" thickBot="1" x14ac:dyDescent="0.3">
      <c r="B545" s="32"/>
      <c r="C545" s="169" t="s">
        <v>186</v>
      </c>
      <c r="D545" s="205"/>
      <c r="E545" s="206"/>
      <c r="F545" s="48"/>
      <c r="G545" s="92"/>
      <c r="H545" s="110"/>
      <c r="I545" s="110"/>
      <c r="J545" s="129" t="s">
        <v>54</v>
      </c>
      <c r="K545" s="285" t="s">
        <v>148</v>
      </c>
      <c r="L545" s="55"/>
      <c r="M545" s="55"/>
      <c r="N545" s="203"/>
      <c r="O545" s="203"/>
      <c r="P545" s="203"/>
      <c r="Q545" s="204"/>
    </row>
    <row r="546" spans="2:17" ht="15.75" thickBot="1" x14ac:dyDescent="0.3">
      <c r="B546" s="32"/>
      <c r="C546" s="169" t="s">
        <v>187</v>
      </c>
      <c r="D546" s="205"/>
      <c r="E546" s="206"/>
      <c r="F546" s="48"/>
      <c r="G546" s="92"/>
      <c r="H546" s="110"/>
      <c r="I546" s="110"/>
      <c r="J546" s="129" t="s">
        <v>54</v>
      </c>
      <c r="K546" s="285" t="s">
        <v>148</v>
      </c>
      <c r="L546" s="55"/>
      <c r="M546" s="55"/>
      <c r="N546" s="203"/>
      <c r="O546" s="203"/>
      <c r="P546" s="203"/>
      <c r="Q546" s="204"/>
    </row>
    <row r="547" spans="2:17" ht="15.75" thickBot="1" x14ac:dyDescent="0.3">
      <c r="B547" s="32"/>
      <c r="C547" s="169" t="s">
        <v>188</v>
      </c>
      <c r="D547" s="205"/>
      <c r="E547" s="206"/>
      <c r="F547" s="48"/>
      <c r="G547" s="92"/>
      <c r="H547" s="110"/>
      <c r="I547" s="110"/>
      <c r="J547" s="129" t="s">
        <v>54</v>
      </c>
      <c r="K547" s="285" t="s">
        <v>148</v>
      </c>
      <c r="L547" s="55"/>
      <c r="M547" s="55"/>
      <c r="N547" s="203"/>
      <c r="O547" s="203"/>
      <c r="P547" s="203"/>
      <c r="Q547" s="204"/>
    </row>
    <row r="548" spans="2:17" ht="15.75" thickBot="1" x14ac:dyDescent="0.3">
      <c r="B548" s="32"/>
      <c r="C548" s="169" t="s">
        <v>333</v>
      </c>
      <c r="D548" s="205"/>
      <c r="E548" s="206"/>
      <c r="F548" s="48"/>
      <c r="G548" s="92"/>
      <c r="H548" s="110"/>
      <c r="I548" s="110"/>
      <c r="J548" s="129" t="s">
        <v>54</v>
      </c>
      <c r="K548" s="285" t="s">
        <v>148</v>
      </c>
      <c r="L548" s="55"/>
      <c r="M548" s="55"/>
      <c r="N548" s="203"/>
      <c r="O548" s="203"/>
      <c r="P548" s="203"/>
      <c r="Q548" s="204"/>
    </row>
    <row r="549" spans="2:17" ht="15.75" thickBot="1" x14ac:dyDescent="0.3">
      <c r="B549" s="32"/>
      <c r="C549" s="169" t="s">
        <v>334</v>
      </c>
      <c r="D549" s="205"/>
      <c r="E549" s="206"/>
      <c r="F549" s="48"/>
      <c r="G549" s="92"/>
      <c r="H549" s="110"/>
      <c r="I549" s="110"/>
      <c r="J549" s="129" t="s">
        <v>54</v>
      </c>
      <c r="K549" s="285" t="s">
        <v>148</v>
      </c>
      <c r="L549" s="55"/>
      <c r="M549" s="55"/>
      <c r="N549" s="203"/>
      <c r="O549" s="203"/>
      <c r="P549" s="203"/>
      <c r="Q549" s="204"/>
    </row>
    <row r="550" spans="2:17" ht="15.75" thickBot="1" x14ac:dyDescent="0.3">
      <c r="B550" s="32"/>
      <c r="C550" s="169" t="s">
        <v>335</v>
      </c>
      <c r="D550" s="205"/>
      <c r="E550" s="206"/>
      <c r="F550" s="48"/>
      <c r="G550" s="92"/>
      <c r="H550" s="110"/>
      <c r="I550" s="110"/>
      <c r="J550" s="129" t="s">
        <v>54</v>
      </c>
      <c r="K550" s="285" t="s">
        <v>148</v>
      </c>
      <c r="L550" s="55"/>
      <c r="M550" s="55"/>
      <c r="N550" s="203"/>
      <c r="O550" s="203"/>
      <c r="P550" s="203"/>
      <c r="Q550" s="204"/>
    </row>
    <row r="551" spans="2:17" ht="15.75" thickBot="1" x14ac:dyDescent="0.3">
      <c r="B551" s="32"/>
      <c r="C551" s="194"/>
      <c r="D551" s="205"/>
      <c r="E551" s="206"/>
      <c r="F551" s="48"/>
      <c r="G551" s="92"/>
      <c r="H551" s="110"/>
      <c r="I551" s="110"/>
      <c r="J551" s="129" t="s">
        <v>54</v>
      </c>
      <c r="K551" s="285" t="s">
        <v>148</v>
      </c>
      <c r="L551" s="55"/>
      <c r="M551" s="55"/>
      <c r="N551" s="203"/>
      <c r="O551" s="203"/>
      <c r="P551" s="203"/>
      <c r="Q551" s="204"/>
    </row>
    <row r="552" spans="2:17" ht="15.75" thickBot="1" x14ac:dyDescent="0.3">
      <c r="B552" s="32"/>
      <c r="C552" s="169" t="s">
        <v>345</v>
      </c>
      <c r="D552" s="205"/>
      <c r="E552" s="206"/>
      <c r="F552" s="48"/>
      <c r="G552" s="92"/>
      <c r="H552" s="110"/>
      <c r="I552" s="110"/>
      <c r="J552" s="129" t="s">
        <v>54</v>
      </c>
      <c r="K552" s="285" t="s">
        <v>148</v>
      </c>
      <c r="L552" s="55"/>
      <c r="M552" s="55"/>
      <c r="N552" s="203"/>
      <c r="O552" s="203"/>
      <c r="P552" s="203"/>
      <c r="Q552" s="204"/>
    </row>
    <row r="553" spans="2:17" ht="15.75" thickBot="1" x14ac:dyDescent="0.3">
      <c r="B553" s="32"/>
      <c r="C553" s="169" t="s">
        <v>338</v>
      </c>
      <c r="D553" s="205"/>
      <c r="E553" s="206"/>
      <c r="F553" s="48"/>
      <c r="G553" s="92"/>
      <c r="H553" s="110"/>
      <c r="I553" s="110"/>
      <c r="J553" s="129" t="s">
        <v>54</v>
      </c>
      <c r="K553" s="285" t="s">
        <v>148</v>
      </c>
      <c r="L553" s="55"/>
      <c r="M553" s="55"/>
      <c r="N553" s="203"/>
      <c r="O553" s="203"/>
      <c r="P553" s="203"/>
      <c r="Q553" s="204"/>
    </row>
    <row r="554" spans="2:17" ht="15.75" thickBot="1" x14ac:dyDescent="0.3">
      <c r="B554" s="32"/>
      <c r="C554" s="169"/>
      <c r="D554" s="205"/>
      <c r="E554" s="206"/>
      <c r="F554" s="48"/>
      <c r="G554" s="92"/>
      <c r="H554" s="110"/>
      <c r="I554" s="110"/>
      <c r="J554" s="129" t="s">
        <v>54</v>
      </c>
      <c r="K554" s="285" t="s">
        <v>148</v>
      </c>
      <c r="L554" s="55"/>
      <c r="M554" s="55"/>
      <c r="N554" s="203"/>
      <c r="O554" s="203"/>
      <c r="P554" s="203"/>
      <c r="Q554" s="204"/>
    </row>
    <row r="555" spans="2:17" ht="15.75" thickBot="1" x14ac:dyDescent="0.3">
      <c r="B555" s="32"/>
      <c r="C555" s="169" t="s">
        <v>346</v>
      </c>
      <c r="D555" s="205"/>
      <c r="E555" s="206"/>
      <c r="F555" s="48"/>
      <c r="G555" s="92"/>
      <c r="H555" s="110"/>
      <c r="I555" s="110"/>
      <c r="J555" s="129" t="s">
        <v>54</v>
      </c>
      <c r="K555" s="285" t="s">
        <v>148</v>
      </c>
      <c r="L555" s="55"/>
      <c r="M555" s="55"/>
      <c r="N555" s="203"/>
      <c r="O555" s="203"/>
      <c r="P555" s="203"/>
      <c r="Q555" s="204"/>
    </row>
    <row r="556" spans="2:17" ht="15.75" thickBot="1" x14ac:dyDescent="0.3">
      <c r="B556" s="32"/>
      <c r="C556" s="169" t="s">
        <v>336</v>
      </c>
      <c r="D556" s="205"/>
      <c r="E556" s="206"/>
      <c r="F556" s="48"/>
      <c r="G556" s="92"/>
      <c r="H556" s="110"/>
      <c r="I556" s="110"/>
      <c r="J556" s="129" t="s">
        <v>54</v>
      </c>
      <c r="K556" s="285" t="s">
        <v>148</v>
      </c>
      <c r="L556" s="55"/>
      <c r="M556" s="55"/>
      <c r="N556" s="203"/>
      <c r="O556" s="203"/>
      <c r="P556" s="203"/>
      <c r="Q556" s="204"/>
    </row>
    <row r="557" spans="2:17" ht="15.75" thickBot="1" x14ac:dyDescent="0.3">
      <c r="B557" s="32"/>
      <c r="C557" s="194"/>
      <c r="D557" s="205"/>
      <c r="E557" s="206"/>
      <c r="F557" s="48"/>
      <c r="G557" s="92"/>
      <c r="H557" s="110"/>
      <c r="I557" s="110"/>
      <c r="J557" s="129"/>
      <c r="K557" s="128"/>
      <c r="L557" s="55"/>
      <c r="M557" s="55"/>
      <c r="N557" s="203"/>
      <c r="O557" s="203"/>
      <c r="P557" s="203"/>
      <c r="Q557" s="204"/>
    </row>
    <row r="558" spans="2:17" ht="15.75" thickBot="1" x14ac:dyDescent="0.3">
      <c r="B558" s="32"/>
      <c r="C558" s="169"/>
      <c r="D558" s="180"/>
      <c r="E558" s="181"/>
      <c r="F558" s="48"/>
      <c r="G558" s="92"/>
      <c r="H558" s="110"/>
      <c r="I558" s="110"/>
      <c r="J558" s="129"/>
      <c r="K558" s="128"/>
      <c r="L558" s="55"/>
      <c r="M558" s="55"/>
      <c r="N558" s="177"/>
      <c r="O558" s="177"/>
      <c r="P558" s="177"/>
      <c r="Q558" s="178"/>
    </row>
    <row r="559" spans="2:17" ht="15.75" thickBot="1" x14ac:dyDescent="0.3">
      <c r="B559" s="32"/>
      <c r="C559" s="194" t="s">
        <v>80</v>
      </c>
      <c r="D559" s="190"/>
      <c r="E559" s="191"/>
      <c r="L559" s="55"/>
      <c r="M559" s="55"/>
      <c r="N559" s="192"/>
      <c r="O559" s="192"/>
      <c r="P559" s="192"/>
      <c r="Q559" s="193"/>
    </row>
    <row r="560" spans="2:17" ht="15.75" thickBot="1" x14ac:dyDescent="0.3">
      <c r="B560" s="32"/>
      <c r="C560" s="169" t="s">
        <v>179</v>
      </c>
      <c r="D560" s="190"/>
      <c r="E560" s="191"/>
      <c r="F560" s="48" t="s">
        <v>137</v>
      </c>
      <c r="G560" s="92">
        <v>4</v>
      </c>
      <c r="H560" s="110">
        <v>44774</v>
      </c>
      <c r="I560" s="110">
        <v>44777</v>
      </c>
      <c r="J560" s="129" t="s">
        <v>15</v>
      </c>
      <c r="K560" s="128" t="s">
        <v>24</v>
      </c>
      <c r="L560" s="55"/>
      <c r="M560" s="55"/>
      <c r="N560" s="192"/>
      <c r="O560" s="192"/>
      <c r="P560" s="192"/>
      <c r="Q560" s="193"/>
    </row>
    <row r="561" spans="2:17" ht="15.75" thickBot="1" x14ac:dyDescent="0.3">
      <c r="B561" s="32"/>
      <c r="C561" s="169" t="s">
        <v>349</v>
      </c>
      <c r="D561" s="207"/>
      <c r="E561" s="208"/>
      <c r="F561" s="48" t="s">
        <v>137</v>
      </c>
      <c r="G561" s="92">
        <v>2</v>
      </c>
      <c r="H561" s="110">
        <v>44777</v>
      </c>
      <c r="I561" s="110">
        <v>44778</v>
      </c>
      <c r="J561" s="129" t="s">
        <v>15</v>
      </c>
      <c r="K561" s="128" t="s">
        <v>24</v>
      </c>
      <c r="L561" s="55"/>
      <c r="M561" s="55"/>
      <c r="N561" s="209"/>
      <c r="O561" s="209"/>
      <c r="P561" s="209"/>
      <c r="Q561" s="210"/>
    </row>
    <row r="562" spans="2:17" ht="15.75" thickBot="1" x14ac:dyDescent="0.3">
      <c r="B562" s="32"/>
      <c r="C562" s="169" t="s">
        <v>183</v>
      </c>
      <c r="D562" s="190"/>
      <c r="E562" s="191"/>
      <c r="F562" s="48" t="s">
        <v>137</v>
      </c>
      <c r="G562" s="92">
        <v>2</v>
      </c>
      <c r="H562" s="110">
        <v>44781</v>
      </c>
      <c r="I562" s="110">
        <v>44782</v>
      </c>
      <c r="J562" s="129" t="s">
        <v>15</v>
      </c>
      <c r="K562" s="128" t="s">
        <v>24</v>
      </c>
      <c r="L562" s="55"/>
      <c r="M562" s="55"/>
      <c r="N562" s="192"/>
      <c r="O562" s="192"/>
      <c r="P562" s="192"/>
      <c r="Q562" s="193"/>
    </row>
    <row r="563" spans="2:17" ht="15.75" thickBot="1" x14ac:dyDescent="0.3">
      <c r="B563" s="32"/>
      <c r="C563" s="169"/>
      <c r="D563" s="190"/>
      <c r="E563" s="191"/>
      <c r="F563" s="48"/>
      <c r="G563" s="92"/>
      <c r="H563" s="110"/>
      <c r="I563" s="110"/>
      <c r="J563" s="129"/>
      <c r="K563" s="128"/>
      <c r="L563" s="55"/>
      <c r="M563" s="55"/>
      <c r="N563" s="192"/>
      <c r="O563" s="192"/>
      <c r="P563" s="192"/>
      <c r="Q563" s="193"/>
    </row>
    <row r="564" spans="2:17" ht="15.75" thickBot="1" x14ac:dyDescent="0.3">
      <c r="B564" s="32"/>
      <c r="C564" s="169" t="s">
        <v>104</v>
      </c>
      <c r="D564" s="207"/>
      <c r="E564" s="208"/>
      <c r="F564" s="48"/>
      <c r="G564" s="92">
        <v>4</v>
      </c>
      <c r="H564" s="110">
        <v>44788</v>
      </c>
      <c r="I564" s="110">
        <v>44791</v>
      </c>
      <c r="J564" s="129"/>
      <c r="K564" s="128"/>
      <c r="L564" s="55"/>
      <c r="M564" s="55"/>
      <c r="N564" s="192"/>
      <c r="O564" s="192"/>
      <c r="P564" s="192"/>
      <c r="Q564" s="193"/>
    </row>
    <row r="565" spans="2:17" ht="15.75" thickBot="1" x14ac:dyDescent="0.3">
      <c r="B565" s="32"/>
      <c r="C565" s="169"/>
      <c r="D565" s="207"/>
      <c r="E565" s="208"/>
      <c r="F565" s="48"/>
      <c r="G565" s="92"/>
      <c r="H565" s="110"/>
      <c r="I565" s="110"/>
      <c r="J565" s="129"/>
      <c r="K565" s="128"/>
      <c r="L565" s="55"/>
      <c r="M565" s="55"/>
      <c r="N565" s="192"/>
      <c r="O565" s="192"/>
      <c r="P565" s="192"/>
      <c r="Q565" s="193"/>
    </row>
    <row r="566" spans="2:17" ht="15.75" thickBot="1" x14ac:dyDescent="0.3">
      <c r="B566" s="32"/>
      <c r="C566" s="169" t="s">
        <v>182</v>
      </c>
      <c r="D566" s="207"/>
      <c r="E566" s="208"/>
      <c r="F566" s="48"/>
      <c r="G566" s="92">
        <v>2</v>
      </c>
      <c r="H566" s="110">
        <v>44792</v>
      </c>
      <c r="I566" s="110">
        <v>44795</v>
      </c>
      <c r="J566" s="129" t="s">
        <v>54</v>
      </c>
      <c r="K566" s="285" t="s">
        <v>148</v>
      </c>
      <c r="L566" s="55"/>
      <c r="M566" s="55"/>
      <c r="N566" s="192"/>
      <c r="O566" s="192"/>
      <c r="P566" s="192"/>
      <c r="Q566" s="193"/>
    </row>
    <row r="567" spans="2:17" ht="15.75" thickBot="1" x14ac:dyDescent="0.3">
      <c r="B567" s="32"/>
      <c r="C567" s="169" t="s">
        <v>180</v>
      </c>
      <c r="D567" s="207"/>
      <c r="E567" s="208"/>
      <c r="F567" s="48"/>
      <c r="G567" s="92">
        <v>2</v>
      </c>
      <c r="H567" s="110">
        <v>44796</v>
      </c>
      <c r="I567" s="110">
        <v>44797</v>
      </c>
      <c r="J567" s="129" t="s">
        <v>54</v>
      </c>
      <c r="K567" s="285" t="s">
        <v>148</v>
      </c>
      <c r="L567" s="55"/>
      <c r="M567" s="55"/>
      <c r="N567" s="192"/>
      <c r="O567" s="192"/>
      <c r="P567" s="192"/>
      <c r="Q567" s="193"/>
    </row>
    <row r="568" spans="2:17" ht="15.75" thickBot="1" x14ac:dyDescent="0.3">
      <c r="B568" s="32"/>
      <c r="C568" s="169" t="s">
        <v>181</v>
      </c>
      <c r="D568" s="207"/>
      <c r="E568" s="208"/>
      <c r="F568" s="48"/>
      <c r="G568" s="92">
        <v>5</v>
      </c>
      <c r="H568" s="110">
        <v>44798</v>
      </c>
      <c r="I568" s="110">
        <v>44804</v>
      </c>
      <c r="J568" s="129" t="s">
        <v>54</v>
      </c>
      <c r="K568" s="285" t="s">
        <v>148</v>
      </c>
      <c r="L568" s="55"/>
      <c r="M568" s="55"/>
      <c r="N568" s="192"/>
      <c r="O568" s="192"/>
      <c r="P568" s="192"/>
      <c r="Q568" s="193"/>
    </row>
    <row r="569" spans="2:17" ht="15.75" thickBot="1" x14ac:dyDescent="0.3">
      <c r="B569" s="32"/>
      <c r="C569" s="169"/>
      <c r="D569" s="190"/>
      <c r="E569" s="191"/>
      <c r="F569" s="48"/>
      <c r="G569" s="92"/>
      <c r="H569" s="110"/>
      <c r="I569" s="110"/>
      <c r="J569" s="129" t="s">
        <v>54</v>
      </c>
      <c r="K569" s="285" t="s">
        <v>148</v>
      </c>
      <c r="L569" s="55"/>
      <c r="M569" s="55"/>
      <c r="N569" s="192"/>
      <c r="O569" s="192"/>
      <c r="P569" s="192"/>
      <c r="Q569" s="193"/>
    </row>
    <row r="570" spans="2:17" ht="15.75" thickBot="1" x14ac:dyDescent="0.3">
      <c r="B570" s="32"/>
      <c r="C570" s="169" t="s">
        <v>276</v>
      </c>
      <c r="D570" s="190"/>
      <c r="E570" s="191"/>
      <c r="F570" s="48"/>
      <c r="G570" s="92"/>
      <c r="H570" s="110"/>
      <c r="I570" s="110"/>
      <c r="J570" s="129" t="s">
        <v>54</v>
      </c>
      <c r="K570" s="285" t="s">
        <v>148</v>
      </c>
      <c r="L570" s="55"/>
      <c r="M570" s="55"/>
      <c r="N570" s="192"/>
      <c r="O570" s="192"/>
      <c r="P570" s="192"/>
      <c r="Q570" s="193"/>
    </row>
    <row r="571" spans="2:17" ht="15.75" thickBot="1" x14ac:dyDescent="0.3">
      <c r="B571" s="32"/>
      <c r="C571" s="169" t="s">
        <v>184</v>
      </c>
      <c r="D571" s="190"/>
      <c r="E571" s="191"/>
      <c r="F571" s="48"/>
      <c r="G571" s="92"/>
      <c r="H571" s="110"/>
      <c r="I571" s="110"/>
      <c r="J571" s="129" t="s">
        <v>54</v>
      </c>
      <c r="K571" s="285" t="s">
        <v>148</v>
      </c>
      <c r="L571" s="55"/>
      <c r="M571" s="55"/>
      <c r="N571" s="192"/>
      <c r="O571" s="192"/>
      <c r="P571" s="192"/>
      <c r="Q571" s="193"/>
    </row>
    <row r="572" spans="2:17" ht="15.75" thickBot="1" x14ac:dyDescent="0.3">
      <c r="B572" s="32"/>
      <c r="C572" s="169" t="s">
        <v>185</v>
      </c>
      <c r="D572" s="190"/>
      <c r="E572" s="191"/>
      <c r="F572" s="48"/>
      <c r="G572" s="92"/>
      <c r="H572" s="110"/>
      <c r="I572" s="110"/>
      <c r="J572" s="129" t="s">
        <v>54</v>
      </c>
      <c r="K572" s="285" t="s">
        <v>148</v>
      </c>
      <c r="L572" s="55"/>
      <c r="M572" s="55"/>
      <c r="N572" s="192"/>
      <c r="O572" s="192"/>
      <c r="P572" s="192"/>
      <c r="Q572" s="193"/>
    </row>
    <row r="573" spans="2:17" ht="15.75" thickBot="1" x14ac:dyDescent="0.3">
      <c r="B573" s="32"/>
      <c r="C573" s="169" t="s">
        <v>186</v>
      </c>
      <c r="D573" s="190"/>
      <c r="E573" s="191"/>
      <c r="F573" s="48"/>
      <c r="G573" s="92"/>
      <c r="H573" s="110"/>
      <c r="I573" s="110"/>
      <c r="J573" s="129" t="s">
        <v>54</v>
      </c>
      <c r="K573" s="285" t="s">
        <v>148</v>
      </c>
      <c r="L573" s="55"/>
      <c r="M573" s="55"/>
      <c r="N573" s="192"/>
      <c r="O573" s="192"/>
      <c r="P573" s="192"/>
      <c r="Q573" s="193"/>
    </row>
    <row r="574" spans="2:17" ht="15.75" thickBot="1" x14ac:dyDescent="0.3">
      <c r="B574" s="32"/>
      <c r="C574" s="169" t="s">
        <v>187</v>
      </c>
      <c r="D574" s="190"/>
      <c r="E574" s="191"/>
      <c r="F574" s="48"/>
      <c r="G574" s="92"/>
      <c r="H574" s="110"/>
      <c r="I574" s="110"/>
      <c r="J574" s="129" t="s">
        <v>54</v>
      </c>
      <c r="K574" s="285" t="s">
        <v>148</v>
      </c>
      <c r="L574" s="55"/>
      <c r="M574" s="55"/>
      <c r="N574" s="192"/>
      <c r="O574" s="192"/>
      <c r="P574" s="192"/>
      <c r="Q574" s="193"/>
    </row>
    <row r="575" spans="2:17" ht="15.75" thickBot="1" x14ac:dyDescent="0.3">
      <c r="B575" s="32"/>
      <c r="C575" s="169" t="s">
        <v>275</v>
      </c>
      <c r="D575" s="190"/>
      <c r="E575" s="191"/>
      <c r="F575" s="48"/>
      <c r="G575" s="92"/>
      <c r="H575" s="110"/>
      <c r="I575" s="110"/>
      <c r="J575" s="129" t="s">
        <v>54</v>
      </c>
      <c r="K575" s="285" t="s">
        <v>148</v>
      </c>
      <c r="L575" s="55"/>
      <c r="M575" s="55"/>
      <c r="N575" s="192"/>
      <c r="O575" s="192"/>
      <c r="P575" s="192"/>
      <c r="Q575" s="193"/>
    </row>
    <row r="576" spans="2:17" ht="15.75" thickBot="1" x14ac:dyDescent="0.3">
      <c r="B576" s="32"/>
      <c r="C576" s="169" t="s">
        <v>277</v>
      </c>
      <c r="D576" s="190"/>
      <c r="E576" s="191"/>
      <c r="F576" s="48"/>
      <c r="G576" s="92"/>
      <c r="H576" s="110"/>
      <c r="I576" s="110"/>
      <c r="J576" s="129" t="s">
        <v>54</v>
      </c>
      <c r="K576" s="285" t="s">
        <v>148</v>
      </c>
      <c r="L576" s="55"/>
      <c r="M576" s="55"/>
      <c r="N576" s="192"/>
      <c r="O576" s="192"/>
      <c r="P576" s="192"/>
      <c r="Q576" s="193"/>
    </row>
    <row r="577" spans="2:17" ht="15.75" thickBot="1" x14ac:dyDescent="0.3">
      <c r="B577" s="32"/>
      <c r="C577" s="169" t="s">
        <v>278</v>
      </c>
      <c r="D577" s="190"/>
      <c r="E577" s="191"/>
      <c r="F577" s="48"/>
      <c r="G577" s="92"/>
      <c r="H577" s="110"/>
      <c r="I577" s="110"/>
      <c r="J577" s="129" t="s">
        <v>54</v>
      </c>
      <c r="K577" s="285" t="s">
        <v>148</v>
      </c>
      <c r="L577" s="55"/>
      <c r="M577" s="55"/>
      <c r="N577" s="192"/>
      <c r="O577" s="192"/>
      <c r="P577" s="192"/>
      <c r="Q577" s="193"/>
    </row>
    <row r="578" spans="2:17" ht="15.75" thickBot="1" x14ac:dyDescent="0.3">
      <c r="B578" s="32"/>
      <c r="C578" s="169" t="s">
        <v>230</v>
      </c>
      <c r="D578" s="190"/>
      <c r="E578" s="191"/>
      <c r="F578" s="48"/>
      <c r="G578" s="92"/>
      <c r="H578" s="110"/>
      <c r="I578" s="110"/>
      <c r="J578" s="129" t="s">
        <v>54</v>
      </c>
      <c r="K578" s="285" t="s">
        <v>148</v>
      </c>
      <c r="L578" s="55"/>
      <c r="M578" s="55"/>
      <c r="N578" s="192"/>
      <c r="O578" s="192"/>
      <c r="P578" s="192"/>
      <c r="Q578" s="193"/>
    </row>
    <row r="579" spans="2:17" ht="15.75" thickBot="1" x14ac:dyDescent="0.3">
      <c r="B579" s="32"/>
      <c r="C579" s="169"/>
      <c r="D579" s="190"/>
      <c r="E579" s="191"/>
      <c r="F579" s="48"/>
      <c r="G579" s="92"/>
      <c r="H579" s="110"/>
      <c r="I579" s="110"/>
      <c r="J579" s="129" t="s">
        <v>54</v>
      </c>
      <c r="K579" s="285" t="s">
        <v>148</v>
      </c>
      <c r="L579" s="55"/>
      <c r="M579" s="55"/>
      <c r="N579" s="192"/>
      <c r="O579" s="192"/>
      <c r="P579" s="192"/>
      <c r="Q579" s="193"/>
    </row>
    <row r="580" spans="2:17" ht="15.75" thickBot="1" x14ac:dyDescent="0.3">
      <c r="B580" s="32"/>
      <c r="C580" s="169" t="s">
        <v>279</v>
      </c>
      <c r="D580" s="190"/>
      <c r="E580" s="191"/>
      <c r="F580" s="48"/>
      <c r="G580" s="92"/>
      <c r="H580" s="110"/>
      <c r="I580" s="110"/>
      <c r="J580" s="129" t="s">
        <v>54</v>
      </c>
      <c r="K580" s="285" t="s">
        <v>148</v>
      </c>
      <c r="L580" s="55"/>
      <c r="M580" s="55"/>
      <c r="N580" s="192"/>
      <c r="O580" s="192"/>
      <c r="P580" s="192"/>
      <c r="Q580" s="193"/>
    </row>
    <row r="581" spans="2:17" ht="15.75" thickBot="1" x14ac:dyDescent="0.3">
      <c r="B581" s="32"/>
      <c r="C581" s="169" t="s">
        <v>184</v>
      </c>
      <c r="D581" s="190"/>
      <c r="E581" s="191"/>
      <c r="F581" s="48"/>
      <c r="G581" s="92"/>
      <c r="H581" s="110"/>
      <c r="I581" s="110"/>
      <c r="J581" s="129" t="s">
        <v>54</v>
      </c>
      <c r="K581" s="285" t="s">
        <v>148</v>
      </c>
      <c r="L581" s="55"/>
      <c r="M581" s="55"/>
      <c r="N581" s="192"/>
      <c r="O581" s="192"/>
      <c r="P581" s="192"/>
      <c r="Q581" s="193"/>
    </row>
    <row r="582" spans="2:17" ht="15.75" thickBot="1" x14ac:dyDescent="0.3">
      <c r="B582" s="32"/>
      <c r="C582" s="169" t="s">
        <v>185</v>
      </c>
      <c r="D582" s="190"/>
      <c r="E582" s="191"/>
      <c r="F582" s="48"/>
      <c r="G582" s="92"/>
      <c r="H582" s="110"/>
      <c r="I582" s="110"/>
      <c r="J582" s="129" t="s">
        <v>54</v>
      </c>
      <c r="K582" s="285" t="s">
        <v>148</v>
      </c>
      <c r="L582" s="55"/>
      <c r="M582" s="55"/>
      <c r="N582" s="192"/>
      <c r="O582" s="192"/>
      <c r="P582" s="192"/>
      <c r="Q582" s="193"/>
    </row>
    <row r="583" spans="2:17" ht="15.75" thickBot="1" x14ac:dyDescent="0.3">
      <c r="B583" s="32"/>
      <c r="C583" s="169" t="s">
        <v>186</v>
      </c>
      <c r="D583" s="190"/>
      <c r="E583" s="191"/>
      <c r="F583" s="48"/>
      <c r="G583" s="92"/>
      <c r="H583" s="110"/>
      <c r="I583" s="110"/>
      <c r="J583" s="129" t="s">
        <v>54</v>
      </c>
      <c r="K583" s="285" t="s">
        <v>148</v>
      </c>
      <c r="L583" s="55"/>
      <c r="M583" s="55"/>
      <c r="N583" s="192"/>
      <c r="O583" s="192"/>
      <c r="P583" s="192"/>
      <c r="Q583" s="193"/>
    </row>
    <row r="584" spans="2:17" ht="15.75" thickBot="1" x14ac:dyDescent="0.3">
      <c r="B584" s="32"/>
      <c r="C584" s="169" t="s">
        <v>187</v>
      </c>
      <c r="D584" s="190"/>
      <c r="E584" s="191"/>
      <c r="F584" s="48"/>
      <c r="G584" s="92"/>
      <c r="H584" s="110"/>
      <c r="I584" s="110"/>
      <c r="J584" s="129" t="s">
        <v>54</v>
      </c>
      <c r="K584" s="285" t="s">
        <v>148</v>
      </c>
      <c r="L584" s="55"/>
      <c r="M584" s="55"/>
      <c r="N584" s="192"/>
      <c r="O584" s="192"/>
      <c r="P584" s="192"/>
      <c r="Q584" s="193"/>
    </row>
    <row r="585" spans="2:17" ht="15.75" thickBot="1" x14ac:dyDescent="0.3">
      <c r="B585" s="32"/>
      <c r="C585" s="169" t="s">
        <v>275</v>
      </c>
      <c r="D585" s="190"/>
      <c r="E585" s="191"/>
      <c r="F585" s="48"/>
      <c r="G585" s="92"/>
      <c r="H585" s="110"/>
      <c r="I585" s="110"/>
      <c r="J585" s="129" t="s">
        <v>54</v>
      </c>
      <c r="K585" s="285" t="s">
        <v>148</v>
      </c>
      <c r="L585" s="55"/>
      <c r="M585" s="55"/>
      <c r="N585" s="192"/>
      <c r="O585" s="192"/>
      <c r="P585" s="192"/>
      <c r="Q585" s="193"/>
    </row>
    <row r="586" spans="2:17" ht="15.75" thickBot="1" x14ac:dyDescent="0.3">
      <c r="B586" s="32"/>
      <c r="C586" s="169" t="s">
        <v>280</v>
      </c>
      <c r="D586" s="190"/>
      <c r="E586" s="191"/>
      <c r="F586" s="48"/>
      <c r="G586" s="92"/>
      <c r="H586" s="110"/>
      <c r="I586" s="110"/>
      <c r="J586" s="129" t="s">
        <v>54</v>
      </c>
      <c r="K586" s="285" t="s">
        <v>148</v>
      </c>
      <c r="L586" s="55"/>
      <c r="M586" s="55"/>
      <c r="N586" s="192"/>
      <c r="O586" s="192"/>
      <c r="P586" s="192"/>
      <c r="Q586" s="193"/>
    </row>
    <row r="587" spans="2:17" ht="15.75" thickBot="1" x14ac:dyDescent="0.3">
      <c r="B587" s="32"/>
      <c r="C587" s="169" t="s">
        <v>278</v>
      </c>
      <c r="D587" s="190"/>
      <c r="E587" s="191"/>
      <c r="F587" s="48"/>
      <c r="G587" s="92"/>
      <c r="H587" s="110"/>
      <c r="I587" s="110"/>
      <c r="J587" s="129" t="s">
        <v>54</v>
      </c>
      <c r="K587" s="285" t="s">
        <v>148</v>
      </c>
      <c r="L587" s="55"/>
      <c r="M587" s="55"/>
      <c r="N587" s="192"/>
      <c r="O587" s="192"/>
      <c r="P587" s="192"/>
      <c r="Q587" s="193"/>
    </row>
    <row r="588" spans="2:17" ht="15.75" thickBot="1" x14ac:dyDescent="0.3">
      <c r="B588" s="32"/>
      <c r="C588" s="169" t="s">
        <v>230</v>
      </c>
      <c r="D588" s="190"/>
      <c r="E588" s="191"/>
      <c r="F588" s="48"/>
      <c r="G588" s="92"/>
      <c r="H588" s="110"/>
      <c r="I588" s="110"/>
      <c r="J588" s="129" t="s">
        <v>54</v>
      </c>
      <c r="K588" s="285" t="s">
        <v>148</v>
      </c>
      <c r="L588" s="55"/>
      <c r="M588" s="55"/>
      <c r="N588" s="192"/>
      <c r="O588" s="192"/>
      <c r="P588" s="192"/>
      <c r="Q588" s="193"/>
    </row>
    <row r="589" spans="2:17" ht="15.75" thickBot="1" x14ac:dyDescent="0.3">
      <c r="B589" s="32"/>
      <c r="C589" s="169"/>
      <c r="D589" s="190"/>
      <c r="E589" s="191"/>
      <c r="F589" s="48"/>
      <c r="G589" s="92"/>
      <c r="H589" s="110"/>
      <c r="I589" s="110"/>
      <c r="J589" s="129" t="s">
        <v>54</v>
      </c>
      <c r="K589" s="285" t="s">
        <v>148</v>
      </c>
      <c r="L589" s="55"/>
      <c r="M589" s="55"/>
      <c r="N589" s="192"/>
      <c r="O589" s="192"/>
      <c r="P589" s="192"/>
      <c r="Q589" s="193"/>
    </row>
    <row r="590" spans="2:17" ht="15.75" thickBot="1" x14ac:dyDescent="0.3">
      <c r="B590" s="32"/>
      <c r="C590" s="169" t="s">
        <v>281</v>
      </c>
      <c r="D590" s="190"/>
      <c r="E590" s="191"/>
      <c r="F590" s="48"/>
      <c r="G590" s="92"/>
      <c r="H590" s="110"/>
      <c r="I590" s="110"/>
      <c r="J590" s="129" t="s">
        <v>54</v>
      </c>
      <c r="K590" s="285" t="s">
        <v>148</v>
      </c>
      <c r="L590" s="55"/>
      <c r="M590" s="55"/>
      <c r="N590" s="192"/>
      <c r="O590" s="192"/>
      <c r="P590" s="192"/>
      <c r="Q590" s="193"/>
    </row>
    <row r="591" spans="2:17" ht="15.75" thickBot="1" x14ac:dyDescent="0.3">
      <c r="B591" s="32"/>
      <c r="C591" s="169" t="s">
        <v>184</v>
      </c>
      <c r="D591" s="190"/>
      <c r="E591" s="191"/>
      <c r="F591" s="48"/>
      <c r="G591" s="92"/>
      <c r="H591" s="110"/>
      <c r="I591" s="110"/>
      <c r="J591" s="129" t="s">
        <v>54</v>
      </c>
      <c r="K591" s="285" t="s">
        <v>148</v>
      </c>
      <c r="L591" s="55"/>
      <c r="M591" s="55"/>
      <c r="N591" s="192"/>
      <c r="O591" s="192"/>
      <c r="P591" s="192"/>
      <c r="Q591" s="193"/>
    </row>
    <row r="592" spans="2:17" ht="15.75" thickBot="1" x14ac:dyDescent="0.3">
      <c r="B592" s="32"/>
      <c r="C592" s="169" t="s">
        <v>185</v>
      </c>
      <c r="D592" s="190"/>
      <c r="E592" s="191"/>
      <c r="F592" s="48"/>
      <c r="G592" s="92"/>
      <c r="H592" s="110"/>
      <c r="I592" s="110"/>
      <c r="J592" s="129" t="s">
        <v>54</v>
      </c>
      <c r="K592" s="285" t="s">
        <v>148</v>
      </c>
      <c r="L592" s="55"/>
      <c r="M592" s="55"/>
      <c r="N592" s="192"/>
      <c r="O592" s="192"/>
      <c r="P592" s="192"/>
      <c r="Q592" s="193"/>
    </row>
    <row r="593" spans="2:17" ht="15.75" thickBot="1" x14ac:dyDescent="0.3">
      <c r="B593" s="32"/>
      <c r="C593" s="169" t="s">
        <v>186</v>
      </c>
      <c r="D593" s="190"/>
      <c r="E593" s="191"/>
      <c r="F593" s="48"/>
      <c r="G593" s="92"/>
      <c r="H593" s="110"/>
      <c r="I593" s="110"/>
      <c r="J593" s="129" t="s">
        <v>54</v>
      </c>
      <c r="K593" s="285" t="s">
        <v>148</v>
      </c>
      <c r="L593" s="55"/>
      <c r="M593" s="55"/>
      <c r="N593" s="192"/>
      <c r="O593" s="192"/>
      <c r="P593" s="192"/>
      <c r="Q593" s="193"/>
    </row>
    <row r="594" spans="2:17" ht="15.75" thickBot="1" x14ac:dyDescent="0.3">
      <c r="B594" s="32"/>
      <c r="C594" s="169" t="s">
        <v>187</v>
      </c>
      <c r="D594" s="190"/>
      <c r="E594" s="191"/>
      <c r="F594" s="48"/>
      <c r="G594" s="92"/>
      <c r="H594" s="110"/>
      <c r="I594" s="110"/>
      <c r="J594" s="129" t="s">
        <v>54</v>
      </c>
      <c r="K594" s="285" t="s">
        <v>148</v>
      </c>
      <c r="L594" s="55"/>
      <c r="M594" s="55"/>
      <c r="N594" s="192"/>
      <c r="O594" s="192"/>
      <c r="P594" s="192"/>
      <c r="Q594" s="193"/>
    </row>
    <row r="595" spans="2:17" ht="15.75" thickBot="1" x14ac:dyDescent="0.3">
      <c r="B595" s="32"/>
      <c r="C595" s="169" t="s">
        <v>275</v>
      </c>
      <c r="D595" s="190"/>
      <c r="E595" s="191"/>
      <c r="F595" s="48"/>
      <c r="G595" s="92"/>
      <c r="H595" s="110"/>
      <c r="I595" s="110"/>
      <c r="J595" s="129" t="s">
        <v>54</v>
      </c>
      <c r="K595" s="285" t="s">
        <v>148</v>
      </c>
      <c r="L595" s="55"/>
      <c r="M595" s="55"/>
      <c r="N595" s="192"/>
      <c r="O595" s="192"/>
      <c r="P595" s="192"/>
      <c r="Q595" s="193"/>
    </row>
    <row r="596" spans="2:17" ht="15.75" thickBot="1" x14ac:dyDescent="0.3">
      <c r="B596" s="32"/>
      <c r="C596" s="169" t="s">
        <v>280</v>
      </c>
      <c r="D596" s="190"/>
      <c r="E596" s="191"/>
      <c r="F596" s="48"/>
      <c r="G596" s="92"/>
      <c r="H596" s="110"/>
      <c r="I596" s="110"/>
      <c r="J596" s="129" t="s">
        <v>54</v>
      </c>
      <c r="K596" s="285" t="s">
        <v>148</v>
      </c>
      <c r="L596" s="55"/>
      <c r="M596" s="55"/>
      <c r="N596" s="192"/>
      <c r="O596" s="192"/>
      <c r="P596" s="192"/>
      <c r="Q596" s="193"/>
    </row>
    <row r="597" spans="2:17" ht="15.75" thickBot="1" x14ac:dyDescent="0.3">
      <c r="B597" s="32"/>
      <c r="C597" s="169" t="s">
        <v>278</v>
      </c>
      <c r="D597" s="190"/>
      <c r="E597" s="191"/>
      <c r="F597" s="48"/>
      <c r="G597" s="92"/>
      <c r="H597" s="110"/>
      <c r="I597" s="110"/>
      <c r="J597" s="129" t="s">
        <v>54</v>
      </c>
      <c r="K597" s="285" t="s">
        <v>148</v>
      </c>
      <c r="L597" s="55"/>
      <c r="M597" s="55"/>
      <c r="N597" s="192"/>
      <c r="O597" s="192"/>
      <c r="P597" s="192"/>
      <c r="Q597" s="193"/>
    </row>
    <row r="598" spans="2:17" ht="15.75" thickBot="1" x14ac:dyDescent="0.3">
      <c r="B598" s="32"/>
      <c r="C598" s="169" t="s">
        <v>230</v>
      </c>
      <c r="D598" s="190"/>
      <c r="E598" s="191"/>
      <c r="F598" s="48"/>
      <c r="G598" s="92"/>
      <c r="H598" s="110"/>
      <c r="I598" s="110"/>
      <c r="J598" s="129" t="s">
        <v>54</v>
      </c>
      <c r="K598" s="285" t="s">
        <v>148</v>
      </c>
      <c r="L598" s="55"/>
      <c r="M598" s="55"/>
      <c r="N598" s="192"/>
      <c r="O598" s="192"/>
      <c r="P598" s="192"/>
      <c r="Q598" s="193"/>
    </row>
    <row r="599" spans="2:17" ht="15.75" thickBot="1" x14ac:dyDescent="0.3">
      <c r="B599" s="32"/>
      <c r="C599" s="169"/>
      <c r="D599" s="190"/>
      <c r="E599" s="191"/>
      <c r="F599" s="48"/>
      <c r="G599" s="92"/>
      <c r="H599" s="110"/>
      <c r="I599" s="110"/>
      <c r="J599" s="129" t="s">
        <v>54</v>
      </c>
      <c r="K599" s="285" t="s">
        <v>148</v>
      </c>
      <c r="L599" s="55"/>
      <c r="M599" s="55"/>
      <c r="N599" s="192"/>
      <c r="O599" s="192"/>
      <c r="P599" s="192"/>
      <c r="Q599" s="193"/>
    </row>
    <row r="600" spans="2:17" ht="15.75" thickBot="1" x14ac:dyDescent="0.3">
      <c r="B600" s="32"/>
      <c r="C600" s="169" t="s">
        <v>282</v>
      </c>
      <c r="D600" s="190"/>
      <c r="E600" s="191"/>
      <c r="F600" s="48"/>
      <c r="G600" s="92"/>
      <c r="H600" s="110"/>
      <c r="I600" s="110"/>
      <c r="J600" s="129" t="s">
        <v>54</v>
      </c>
      <c r="K600" s="285" t="s">
        <v>148</v>
      </c>
      <c r="L600" s="55"/>
      <c r="M600" s="55"/>
      <c r="N600" s="192"/>
      <c r="O600" s="192"/>
      <c r="P600" s="192"/>
      <c r="Q600" s="193"/>
    </row>
    <row r="601" spans="2:17" ht="15.75" thickBot="1" x14ac:dyDescent="0.3">
      <c r="B601" s="32"/>
      <c r="C601" s="169" t="s">
        <v>184</v>
      </c>
      <c r="D601" s="190"/>
      <c r="E601" s="191"/>
      <c r="F601" s="48"/>
      <c r="G601" s="92"/>
      <c r="H601" s="110"/>
      <c r="I601" s="110"/>
      <c r="J601" s="129" t="s">
        <v>54</v>
      </c>
      <c r="K601" s="285" t="s">
        <v>148</v>
      </c>
      <c r="L601" s="55"/>
      <c r="M601" s="55"/>
      <c r="N601" s="192"/>
      <c r="O601" s="192"/>
      <c r="P601" s="192"/>
      <c r="Q601" s="193"/>
    </row>
    <row r="602" spans="2:17" ht="15.75" thickBot="1" x14ac:dyDescent="0.3">
      <c r="B602" s="32"/>
      <c r="C602" s="169" t="s">
        <v>185</v>
      </c>
      <c r="D602" s="190"/>
      <c r="E602" s="191"/>
      <c r="F602" s="48"/>
      <c r="G602" s="92"/>
      <c r="H602" s="110"/>
      <c r="I602" s="110"/>
      <c r="J602" s="129" t="s">
        <v>54</v>
      </c>
      <c r="K602" s="285" t="s">
        <v>148</v>
      </c>
      <c r="L602" s="55"/>
      <c r="M602" s="55"/>
      <c r="N602" s="192"/>
      <c r="O602" s="192"/>
      <c r="P602" s="192"/>
      <c r="Q602" s="193"/>
    </row>
    <row r="603" spans="2:17" ht="15.75" thickBot="1" x14ac:dyDescent="0.3">
      <c r="B603" s="32"/>
      <c r="C603" s="169" t="s">
        <v>186</v>
      </c>
      <c r="D603" s="190"/>
      <c r="E603" s="191"/>
      <c r="F603" s="48"/>
      <c r="G603" s="92"/>
      <c r="H603" s="110"/>
      <c r="I603" s="110"/>
      <c r="J603" s="129" t="s">
        <v>54</v>
      </c>
      <c r="K603" s="285" t="s">
        <v>148</v>
      </c>
      <c r="L603" s="55"/>
      <c r="M603" s="55"/>
      <c r="N603" s="192"/>
      <c r="O603" s="192"/>
      <c r="P603" s="192"/>
      <c r="Q603" s="193"/>
    </row>
    <row r="604" spans="2:17" ht="15.75" thickBot="1" x14ac:dyDescent="0.3">
      <c r="B604" s="32"/>
      <c r="C604" s="169" t="s">
        <v>187</v>
      </c>
      <c r="D604" s="190"/>
      <c r="E604" s="191"/>
      <c r="F604" s="48"/>
      <c r="G604" s="92"/>
      <c r="H604" s="110"/>
      <c r="I604" s="110"/>
      <c r="J604" s="129" t="s">
        <v>54</v>
      </c>
      <c r="K604" s="285" t="s">
        <v>148</v>
      </c>
      <c r="L604" s="55"/>
      <c r="M604" s="55"/>
      <c r="N604" s="192"/>
      <c r="O604" s="192"/>
      <c r="P604" s="192"/>
      <c r="Q604" s="193"/>
    </row>
    <row r="605" spans="2:17" ht="15.75" thickBot="1" x14ac:dyDescent="0.3">
      <c r="B605" s="32"/>
      <c r="C605" s="169" t="s">
        <v>275</v>
      </c>
      <c r="D605" s="190"/>
      <c r="E605" s="191"/>
      <c r="F605" s="48"/>
      <c r="G605" s="92"/>
      <c r="H605" s="110"/>
      <c r="I605" s="110"/>
      <c r="J605" s="129" t="s">
        <v>54</v>
      </c>
      <c r="K605" s="285" t="s">
        <v>148</v>
      </c>
      <c r="L605" s="55"/>
      <c r="M605" s="55"/>
      <c r="N605" s="192"/>
      <c r="O605" s="192"/>
      <c r="P605" s="192"/>
      <c r="Q605" s="193"/>
    </row>
    <row r="606" spans="2:17" ht="15.75" thickBot="1" x14ac:dyDescent="0.3">
      <c r="B606" s="32"/>
      <c r="C606" s="169" t="s">
        <v>280</v>
      </c>
      <c r="D606" s="190"/>
      <c r="E606" s="191"/>
      <c r="F606" s="48"/>
      <c r="G606" s="92"/>
      <c r="H606" s="110"/>
      <c r="I606" s="110"/>
      <c r="J606" s="129" t="s">
        <v>54</v>
      </c>
      <c r="K606" s="285" t="s">
        <v>148</v>
      </c>
      <c r="L606" s="55"/>
      <c r="M606" s="55"/>
      <c r="N606" s="192"/>
      <c r="O606" s="192"/>
      <c r="P606" s="192"/>
      <c r="Q606" s="193"/>
    </row>
    <row r="607" spans="2:17" ht="15.75" thickBot="1" x14ac:dyDescent="0.3">
      <c r="B607" s="32"/>
      <c r="C607" s="169" t="s">
        <v>278</v>
      </c>
      <c r="D607" s="190"/>
      <c r="E607" s="191"/>
      <c r="F607" s="48"/>
      <c r="G607" s="92"/>
      <c r="H607" s="110"/>
      <c r="I607" s="110"/>
      <c r="J607" s="129" t="s">
        <v>54</v>
      </c>
      <c r="K607" s="285" t="s">
        <v>148</v>
      </c>
      <c r="L607" s="55"/>
      <c r="M607" s="55"/>
      <c r="N607" s="192"/>
      <c r="O607" s="192"/>
      <c r="P607" s="192"/>
      <c r="Q607" s="193"/>
    </row>
    <row r="608" spans="2:17" ht="15.75" thickBot="1" x14ac:dyDescent="0.3">
      <c r="B608" s="32"/>
      <c r="C608" s="169" t="s">
        <v>230</v>
      </c>
      <c r="D608" s="190"/>
      <c r="E608" s="191"/>
      <c r="F608" s="48"/>
      <c r="G608" s="92"/>
      <c r="H608" s="110"/>
      <c r="I608" s="110"/>
      <c r="J608" s="129" t="s">
        <v>54</v>
      </c>
      <c r="K608" s="285" t="s">
        <v>148</v>
      </c>
      <c r="L608" s="55"/>
      <c r="M608" s="55"/>
      <c r="N608" s="192"/>
      <c r="O608" s="192"/>
      <c r="P608" s="192"/>
      <c r="Q608" s="193"/>
    </row>
    <row r="609" spans="2:17" ht="15.75" thickBot="1" x14ac:dyDescent="0.3">
      <c r="B609" s="32"/>
      <c r="C609" s="169"/>
      <c r="D609" s="190"/>
      <c r="E609" s="191"/>
      <c r="F609" s="48"/>
      <c r="G609" s="92"/>
      <c r="H609" s="110"/>
      <c r="I609" s="110"/>
      <c r="J609" s="129" t="s">
        <v>54</v>
      </c>
      <c r="K609" s="285" t="s">
        <v>148</v>
      </c>
      <c r="L609" s="55"/>
      <c r="M609" s="55"/>
      <c r="N609" s="192"/>
      <c r="O609" s="192"/>
      <c r="P609" s="192"/>
      <c r="Q609" s="193"/>
    </row>
    <row r="610" spans="2:17" ht="15.75" thickBot="1" x14ac:dyDescent="0.3">
      <c r="B610" s="32"/>
      <c r="C610" s="169" t="s">
        <v>283</v>
      </c>
      <c r="D610" s="190"/>
      <c r="E610" s="191"/>
      <c r="F610" s="48"/>
      <c r="G610" s="92"/>
      <c r="H610" s="110"/>
      <c r="I610" s="110"/>
      <c r="J610" s="129" t="s">
        <v>54</v>
      </c>
      <c r="K610" s="285" t="s">
        <v>148</v>
      </c>
      <c r="L610" s="55"/>
      <c r="M610" s="55"/>
      <c r="N610" s="192"/>
      <c r="O610" s="192"/>
      <c r="P610" s="192"/>
      <c r="Q610" s="193"/>
    </row>
    <row r="611" spans="2:17" ht="15.75" thickBot="1" x14ac:dyDescent="0.3">
      <c r="B611" s="32"/>
      <c r="C611" s="169" t="s">
        <v>284</v>
      </c>
      <c r="D611" s="190"/>
      <c r="E611" s="191"/>
      <c r="F611" s="48"/>
      <c r="G611" s="92"/>
      <c r="H611" s="110"/>
      <c r="I611" s="110"/>
      <c r="J611" s="129" t="s">
        <v>54</v>
      </c>
      <c r="K611" s="285" t="s">
        <v>148</v>
      </c>
      <c r="L611" s="55"/>
      <c r="M611" s="55"/>
      <c r="N611" s="192"/>
      <c r="O611" s="192"/>
      <c r="P611" s="192"/>
      <c r="Q611" s="193"/>
    </row>
    <row r="612" spans="2:17" ht="15.75" thickBot="1" x14ac:dyDescent="0.3">
      <c r="B612" s="32"/>
      <c r="C612" s="169" t="s">
        <v>184</v>
      </c>
      <c r="D612" s="190"/>
      <c r="E612" s="191"/>
      <c r="F612" s="48"/>
      <c r="G612" s="92"/>
      <c r="H612" s="110"/>
      <c r="I612" s="110"/>
      <c r="J612" s="129" t="s">
        <v>54</v>
      </c>
      <c r="K612" s="285" t="s">
        <v>148</v>
      </c>
      <c r="L612" s="55"/>
      <c r="M612" s="55"/>
      <c r="N612" s="192"/>
      <c r="O612" s="192"/>
      <c r="P612" s="192"/>
      <c r="Q612" s="193"/>
    </row>
    <row r="613" spans="2:17" ht="15.75" thickBot="1" x14ac:dyDescent="0.3">
      <c r="B613" s="32"/>
      <c r="C613" s="169" t="s">
        <v>185</v>
      </c>
      <c r="D613" s="190"/>
      <c r="E613" s="191"/>
      <c r="F613" s="48"/>
      <c r="G613" s="92"/>
      <c r="H613" s="110"/>
      <c r="I613" s="110"/>
      <c r="J613" s="129" t="s">
        <v>54</v>
      </c>
      <c r="K613" s="285" t="s">
        <v>148</v>
      </c>
      <c r="L613" s="55"/>
      <c r="M613" s="55"/>
      <c r="N613" s="192"/>
      <c r="O613" s="192"/>
      <c r="P613" s="192"/>
      <c r="Q613" s="193"/>
    </row>
    <row r="614" spans="2:17" ht="15.75" thickBot="1" x14ac:dyDescent="0.3">
      <c r="B614" s="32"/>
      <c r="C614" s="169" t="s">
        <v>186</v>
      </c>
      <c r="D614" s="190"/>
      <c r="E614" s="191"/>
      <c r="F614" s="48"/>
      <c r="G614" s="92"/>
      <c r="H614" s="110"/>
      <c r="I614" s="110"/>
      <c r="J614" s="129" t="s">
        <v>54</v>
      </c>
      <c r="K614" s="285" t="s">
        <v>148</v>
      </c>
      <c r="L614" s="55"/>
      <c r="M614" s="55"/>
      <c r="N614" s="192"/>
      <c r="O614" s="192"/>
      <c r="P614" s="192"/>
      <c r="Q614" s="193"/>
    </row>
    <row r="615" spans="2:17" ht="15.75" thickBot="1" x14ac:dyDescent="0.3">
      <c r="B615" s="32"/>
      <c r="C615" s="169" t="s">
        <v>187</v>
      </c>
      <c r="D615" s="190"/>
      <c r="E615" s="191"/>
      <c r="F615" s="48"/>
      <c r="G615" s="92"/>
      <c r="H615" s="110"/>
      <c r="I615" s="110"/>
      <c r="J615" s="129" t="s">
        <v>54</v>
      </c>
      <c r="K615" s="285" t="s">
        <v>148</v>
      </c>
      <c r="L615" s="55"/>
      <c r="M615" s="55"/>
      <c r="N615" s="192"/>
      <c r="O615" s="192"/>
      <c r="P615" s="192"/>
      <c r="Q615" s="193"/>
    </row>
    <row r="616" spans="2:17" ht="15.75" thickBot="1" x14ac:dyDescent="0.3">
      <c r="B616" s="32"/>
      <c r="C616" s="169" t="s">
        <v>275</v>
      </c>
      <c r="D616" s="190"/>
      <c r="E616" s="191"/>
      <c r="F616" s="48"/>
      <c r="G616" s="92"/>
      <c r="H616" s="110"/>
      <c r="I616" s="110"/>
      <c r="J616" s="129" t="s">
        <v>54</v>
      </c>
      <c r="K616" s="285" t="s">
        <v>148</v>
      </c>
      <c r="L616" s="55"/>
      <c r="M616" s="55"/>
      <c r="N616" s="192"/>
      <c r="O616" s="192"/>
      <c r="P616" s="192"/>
      <c r="Q616" s="193"/>
    </row>
    <row r="617" spans="2:17" ht="15.75" thickBot="1" x14ac:dyDescent="0.3">
      <c r="B617" s="32"/>
      <c r="C617" s="169" t="s">
        <v>280</v>
      </c>
      <c r="D617" s="190"/>
      <c r="E617" s="191"/>
      <c r="F617" s="48"/>
      <c r="G617" s="92"/>
      <c r="H617" s="110"/>
      <c r="I617" s="110"/>
      <c r="J617" s="129" t="s">
        <v>54</v>
      </c>
      <c r="K617" s="285" t="s">
        <v>148</v>
      </c>
      <c r="L617" s="55"/>
      <c r="M617" s="55"/>
      <c r="N617" s="192"/>
      <c r="O617" s="192"/>
      <c r="P617" s="192"/>
      <c r="Q617" s="193"/>
    </row>
    <row r="618" spans="2:17" ht="15.75" thickBot="1" x14ac:dyDescent="0.3">
      <c r="B618" s="32"/>
      <c r="C618" s="169" t="s">
        <v>278</v>
      </c>
      <c r="D618" s="190"/>
      <c r="E618" s="191"/>
      <c r="F618" s="48"/>
      <c r="G618" s="92"/>
      <c r="H618" s="110"/>
      <c r="I618" s="110"/>
      <c r="J618" s="129" t="s">
        <v>54</v>
      </c>
      <c r="K618" s="285" t="s">
        <v>148</v>
      </c>
      <c r="L618" s="55"/>
      <c r="M618" s="55"/>
      <c r="N618" s="192"/>
      <c r="O618" s="192"/>
      <c r="P618" s="192"/>
      <c r="Q618" s="193"/>
    </row>
    <row r="619" spans="2:17" ht="15.75" thickBot="1" x14ac:dyDescent="0.3">
      <c r="B619" s="32"/>
      <c r="C619" s="169" t="s">
        <v>230</v>
      </c>
      <c r="D619" s="190"/>
      <c r="E619" s="191"/>
      <c r="F619" s="48"/>
      <c r="G619" s="92"/>
      <c r="H619" s="110"/>
      <c r="I619" s="110"/>
      <c r="J619" s="129" t="s">
        <v>54</v>
      </c>
      <c r="K619" s="285" t="s">
        <v>148</v>
      </c>
      <c r="L619" s="55"/>
      <c r="M619" s="55"/>
      <c r="N619" s="192"/>
      <c r="O619" s="192"/>
      <c r="P619" s="192"/>
      <c r="Q619" s="193"/>
    </row>
    <row r="620" spans="2:17" ht="15.75" thickBot="1" x14ac:dyDescent="0.3">
      <c r="B620" s="32"/>
      <c r="C620" s="169"/>
      <c r="D620" s="190"/>
      <c r="E620" s="191"/>
      <c r="F620" s="48"/>
      <c r="G620" s="92"/>
      <c r="H620" s="110"/>
      <c r="I620" s="110"/>
      <c r="J620" s="129" t="s">
        <v>54</v>
      </c>
      <c r="K620" s="285" t="s">
        <v>148</v>
      </c>
      <c r="L620" s="55"/>
      <c r="M620" s="55"/>
      <c r="N620" s="192"/>
      <c r="O620" s="192"/>
      <c r="P620" s="192"/>
      <c r="Q620" s="193"/>
    </row>
    <row r="621" spans="2:17" ht="15.75" thickBot="1" x14ac:dyDescent="0.3">
      <c r="B621" s="32"/>
      <c r="C621" s="169" t="s">
        <v>285</v>
      </c>
      <c r="D621" s="190"/>
      <c r="E621" s="191"/>
      <c r="F621" s="48"/>
      <c r="G621" s="92"/>
      <c r="H621" s="110"/>
      <c r="I621" s="110"/>
      <c r="J621" s="129" t="s">
        <v>54</v>
      </c>
      <c r="K621" s="285" t="s">
        <v>148</v>
      </c>
      <c r="L621" s="55"/>
      <c r="M621" s="55"/>
      <c r="N621" s="192"/>
      <c r="O621" s="192"/>
      <c r="P621" s="192"/>
      <c r="Q621" s="193"/>
    </row>
    <row r="622" spans="2:17" ht="15.75" thickBot="1" x14ac:dyDescent="0.3">
      <c r="B622" s="32"/>
      <c r="C622" s="169" t="s">
        <v>184</v>
      </c>
      <c r="D622" s="190"/>
      <c r="E622" s="191"/>
      <c r="F622" s="48"/>
      <c r="G622" s="92"/>
      <c r="H622" s="110"/>
      <c r="I622" s="110"/>
      <c r="J622" s="129" t="s">
        <v>54</v>
      </c>
      <c r="K622" s="285" t="s">
        <v>148</v>
      </c>
      <c r="L622" s="55"/>
      <c r="M622" s="55"/>
      <c r="N622" s="192"/>
      <c r="O622" s="192"/>
      <c r="P622" s="192"/>
      <c r="Q622" s="193"/>
    </row>
    <row r="623" spans="2:17" ht="15.75" thickBot="1" x14ac:dyDescent="0.3">
      <c r="B623" s="32"/>
      <c r="C623" s="169" t="s">
        <v>185</v>
      </c>
      <c r="D623" s="190"/>
      <c r="E623" s="191"/>
      <c r="F623" s="48"/>
      <c r="G623" s="92"/>
      <c r="H623" s="110"/>
      <c r="I623" s="110"/>
      <c r="J623" s="129" t="s">
        <v>54</v>
      </c>
      <c r="K623" s="285" t="s">
        <v>148</v>
      </c>
      <c r="L623" s="55"/>
      <c r="M623" s="55"/>
      <c r="N623" s="192"/>
      <c r="O623" s="192"/>
      <c r="P623" s="192"/>
      <c r="Q623" s="193"/>
    </row>
    <row r="624" spans="2:17" ht="15.75" thickBot="1" x14ac:dyDescent="0.3">
      <c r="B624" s="32"/>
      <c r="C624" s="169" t="s">
        <v>186</v>
      </c>
      <c r="D624" s="190"/>
      <c r="E624" s="191"/>
      <c r="F624" s="48"/>
      <c r="G624" s="92"/>
      <c r="H624" s="110"/>
      <c r="I624" s="110"/>
      <c r="J624" s="129" t="s">
        <v>54</v>
      </c>
      <c r="K624" s="285" t="s">
        <v>148</v>
      </c>
      <c r="L624" s="55"/>
      <c r="M624" s="55"/>
      <c r="N624" s="192"/>
      <c r="O624" s="192"/>
      <c r="P624" s="192"/>
      <c r="Q624" s="193"/>
    </row>
    <row r="625" spans="2:17" ht="15.75" thickBot="1" x14ac:dyDescent="0.3">
      <c r="B625" s="32"/>
      <c r="C625" s="169" t="s">
        <v>187</v>
      </c>
      <c r="D625" s="190"/>
      <c r="E625" s="191"/>
      <c r="F625" s="48"/>
      <c r="G625" s="92"/>
      <c r="H625" s="110"/>
      <c r="I625" s="110"/>
      <c r="J625" s="129" t="s">
        <v>54</v>
      </c>
      <c r="K625" s="285" t="s">
        <v>148</v>
      </c>
      <c r="L625" s="55"/>
      <c r="M625" s="55"/>
      <c r="N625" s="192"/>
      <c r="O625" s="192"/>
      <c r="P625" s="192"/>
      <c r="Q625" s="193"/>
    </row>
    <row r="626" spans="2:17" ht="15.75" thickBot="1" x14ac:dyDescent="0.3">
      <c r="B626" s="32"/>
      <c r="C626" s="169" t="s">
        <v>275</v>
      </c>
      <c r="D626" s="190"/>
      <c r="E626" s="191"/>
      <c r="F626" s="48"/>
      <c r="G626" s="92"/>
      <c r="H626" s="110"/>
      <c r="I626" s="110"/>
      <c r="J626" s="129" t="s">
        <v>54</v>
      </c>
      <c r="K626" s="285" t="s">
        <v>148</v>
      </c>
      <c r="L626" s="55"/>
      <c r="M626" s="55"/>
      <c r="N626" s="192"/>
      <c r="O626" s="192"/>
      <c r="P626" s="192"/>
      <c r="Q626" s="193"/>
    </row>
    <row r="627" spans="2:17" ht="15.75" thickBot="1" x14ac:dyDescent="0.3">
      <c r="B627" s="32"/>
      <c r="C627" s="169" t="s">
        <v>280</v>
      </c>
      <c r="D627" s="190"/>
      <c r="E627" s="191"/>
      <c r="F627" s="48"/>
      <c r="G627" s="92"/>
      <c r="H627" s="110"/>
      <c r="I627" s="110"/>
      <c r="J627" s="129" t="s">
        <v>54</v>
      </c>
      <c r="K627" s="285" t="s">
        <v>148</v>
      </c>
      <c r="L627" s="55"/>
      <c r="M627" s="55"/>
      <c r="N627" s="192"/>
      <c r="O627" s="192"/>
      <c r="P627" s="192"/>
      <c r="Q627" s="193"/>
    </row>
    <row r="628" spans="2:17" ht="15.75" thickBot="1" x14ac:dyDescent="0.3">
      <c r="B628" s="32"/>
      <c r="C628" s="169" t="s">
        <v>278</v>
      </c>
      <c r="D628" s="190"/>
      <c r="E628" s="191"/>
      <c r="F628" s="48"/>
      <c r="G628" s="92"/>
      <c r="H628" s="110"/>
      <c r="I628" s="110"/>
      <c r="J628" s="129" t="s">
        <v>54</v>
      </c>
      <c r="K628" s="285" t="s">
        <v>148</v>
      </c>
      <c r="L628" s="55"/>
      <c r="M628" s="55"/>
      <c r="N628" s="192"/>
      <c r="O628" s="192"/>
      <c r="P628" s="192"/>
      <c r="Q628" s="193"/>
    </row>
    <row r="629" spans="2:17" ht="15.75" thickBot="1" x14ac:dyDescent="0.3">
      <c r="B629" s="32"/>
      <c r="C629" s="169" t="s">
        <v>230</v>
      </c>
      <c r="D629" s="190"/>
      <c r="E629" s="191"/>
      <c r="F629" s="48"/>
      <c r="G629" s="92"/>
      <c r="H629" s="110"/>
      <c r="I629" s="110"/>
      <c r="J629" s="129" t="s">
        <v>54</v>
      </c>
      <c r="K629" s="285" t="s">
        <v>148</v>
      </c>
      <c r="L629" s="55"/>
      <c r="M629" s="55"/>
      <c r="N629" s="192"/>
      <c r="O629" s="192"/>
      <c r="P629" s="192"/>
      <c r="Q629" s="193"/>
    </row>
    <row r="630" spans="2:17" ht="15.75" thickBot="1" x14ac:dyDescent="0.3">
      <c r="B630" s="32"/>
      <c r="C630" s="169"/>
      <c r="D630" s="190"/>
      <c r="E630" s="191"/>
      <c r="F630" s="48"/>
      <c r="G630" s="92"/>
      <c r="H630" s="110"/>
      <c r="I630" s="110"/>
      <c r="J630" s="129" t="s">
        <v>54</v>
      </c>
      <c r="K630" s="285" t="s">
        <v>148</v>
      </c>
      <c r="L630" s="55"/>
      <c r="M630" s="55"/>
      <c r="N630" s="192"/>
      <c r="O630" s="192"/>
      <c r="P630" s="192"/>
      <c r="Q630" s="193"/>
    </row>
    <row r="631" spans="2:17" ht="15.75" thickBot="1" x14ac:dyDescent="0.3">
      <c r="B631" s="32"/>
      <c r="C631" s="169" t="s">
        <v>286</v>
      </c>
      <c r="D631" s="190"/>
      <c r="E631" s="191"/>
      <c r="F631" s="48"/>
      <c r="G631" s="92"/>
      <c r="H631" s="110"/>
      <c r="I631" s="110"/>
      <c r="J631" s="129" t="s">
        <v>54</v>
      </c>
      <c r="K631" s="285" t="s">
        <v>148</v>
      </c>
      <c r="L631" s="55"/>
      <c r="M631" s="55"/>
      <c r="N631" s="192"/>
      <c r="O631" s="192"/>
      <c r="P631" s="192"/>
      <c r="Q631" s="193"/>
    </row>
    <row r="632" spans="2:17" ht="15.75" thickBot="1" x14ac:dyDescent="0.3">
      <c r="B632" s="32"/>
      <c r="C632" s="169" t="s">
        <v>184</v>
      </c>
      <c r="D632" s="190"/>
      <c r="E632" s="191"/>
      <c r="F632" s="48"/>
      <c r="G632" s="92"/>
      <c r="H632" s="110"/>
      <c r="I632" s="110"/>
      <c r="J632" s="129" t="s">
        <v>54</v>
      </c>
      <c r="K632" s="285" t="s">
        <v>148</v>
      </c>
      <c r="L632" s="55"/>
      <c r="M632" s="55"/>
      <c r="N632" s="192"/>
      <c r="O632" s="192"/>
      <c r="P632" s="192"/>
      <c r="Q632" s="193"/>
    </row>
    <row r="633" spans="2:17" ht="15.75" thickBot="1" x14ac:dyDescent="0.3">
      <c r="B633" s="32"/>
      <c r="C633" s="169" t="s">
        <v>185</v>
      </c>
      <c r="D633" s="190"/>
      <c r="E633" s="191"/>
      <c r="F633" s="48"/>
      <c r="G633" s="92"/>
      <c r="H633" s="110"/>
      <c r="I633" s="110"/>
      <c r="J633" s="129" t="s">
        <v>54</v>
      </c>
      <c r="K633" s="285" t="s">
        <v>148</v>
      </c>
      <c r="L633" s="55"/>
      <c r="M633" s="55"/>
      <c r="N633" s="192"/>
      <c r="O633" s="192"/>
      <c r="P633" s="192"/>
      <c r="Q633" s="193"/>
    </row>
    <row r="634" spans="2:17" ht="15.75" thickBot="1" x14ac:dyDescent="0.3">
      <c r="B634" s="32"/>
      <c r="C634" s="169" t="s">
        <v>186</v>
      </c>
      <c r="D634" s="190"/>
      <c r="E634" s="191"/>
      <c r="F634" s="48"/>
      <c r="G634" s="92"/>
      <c r="H634" s="110"/>
      <c r="I634" s="110"/>
      <c r="J634" s="129" t="s">
        <v>54</v>
      </c>
      <c r="K634" s="285" t="s">
        <v>148</v>
      </c>
      <c r="L634" s="55"/>
      <c r="M634" s="55"/>
      <c r="N634" s="192"/>
      <c r="O634" s="192"/>
      <c r="P634" s="192"/>
      <c r="Q634" s="193"/>
    </row>
    <row r="635" spans="2:17" ht="15.75" thickBot="1" x14ac:dyDescent="0.3">
      <c r="B635" s="32"/>
      <c r="C635" s="169" t="s">
        <v>187</v>
      </c>
      <c r="D635" s="190"/>
      <c r="E635" s="191"/>
      <c r="F635" s="48"/>
      <c r="G635" s="92"/>
      <c r="H635" s="110"/>
      <c r="I635" s="110"/>
      <c r="J635" s="129" t="s">
        <v>54</v>
      </c>
      <c r="K635" s="285" t="s">
        <v>148</v>
      </c>
      <c r="L635" s="55"/>
      <c r="M635" s="55"/>
      <c r="N635" s="192"/>
      <c r="O635" s="192"/>
      <c r="P635" s="192"/>
      <c r="Q635" s="193"/>
    </row>
    <row r="636" spans="2:17" ht="15.75" thickBot="1" x14ac:dyDescent="0.3">
      <c r="B636" s="32"/>
      <c r="C636" s="169" t="s">
        <v>275</v>
      </c>
      <c r="D636" s="190"/>
      <c r="E636" s="191"/>
      <c r="F636" s="48"/>
      <c r="G636" s="92"/>
      <c r="H636" s="110"/>
      <c r="I636" s="110"/>
      <c r="J636" s="129" t="s">
        <v>54</v>
      </c>
      <c r="K636" s="285" t="s">
        <v>148</v>
      </c>
      <c r="L636" s="55"/>
      <c r="M636" s="55"/>
      <c r="N636" s="192"/>
      <c r="O636" s="192"/>
      <c r="P636" s="192"/>
      <c r="Q636" s="193"/>
    </row>
    <row r="637" spans="2:17" ht="15.75" thickBot="1" x14ac:dyDescent="0.3">
      <c r="B637" s="32"/>
      <c r="C637" s="169" t="s">
        <v>280</v>
      </c>
      <c r="D637" s="190"/>
      <c r="E637" s="191"/>
      <c r="F637" s="48"/>
      <c r="G637" s="92"/>
      <c r="H637" s="110"/>
      <c r="I637" s="110"/>
      <c r="J637" s="129" t="s">
        <v>54</v>
      </c>
      <c r="K637" s="285" t="s">
        <v>148</v>
      </c>
      <c r="L637" s="55"/>
      <c r="M637" s="55"/>
      <c r="N637" s="192"/>
      <c r="O637" s="192"/>
      <c r="P637" s="192"/>
      <c r="Q637" s="193"/>
    </row>
    <row r="638" spans="2:17" ht="15.75" thickBot="1" x14ac:dyDescent="0.3">
      <c r="B638" s="32"/>
      <c r="C638" s="169" t="s">
        <v>278</v>
      </c>
      <c r="D638" s="190"/>
      <c r="E638" s="191"/>
      <c r="F638" s="48"/>
      <c r="G638" s="92"/>
      <c r="H638" s="110"/>
      <c r="I638" s="110"/>
      <c r="J638" s="129" t="s">
        <v>54</v>
      </c>
      <c r="K638" s="285" t="s">
        <v>148</v>
      </c>
      <c r="L638" s="55"/>
      <c r="M638" s="55"/>
      <c r="N638" s="192"/>
      <c r="O638" s="192"/>
      <c r="P638" s="192"/>
      <c r="Q638" s="193"/>
    </row>
    <row r="639" spans="2:17" ht="15.75" thickBot="1" x14ac:dyDescent="0.3">
      <c r="B639" s="32"/>
      <c r="C639" s="169" t="s">
        <v>230</v>
      </c>
      <c r="D639" s="190"/>
      <c r="E639" s="191"/>
      <c r="F639" s="48"/>
      <c r="G639" s="92"/>
      <c r="H639" s="110"/>
      <c r="I639" s="110"/>
      <c r="J639" s="129" t="s">
        <v>54</v>
      </c>
      <c r="K639" s="285" t="s">
        <v>148</v>
      </c>
      <c r="L639" s="55"/>
      <c r="M639" s="55"/>
      <c r="N639" s="192"/>
      <c r="O639" s="192"/>
      <c r="P639" s="192"/>
      <c r="Q639" s="193"/>
    </row>
    <row r="640" spans="2:17" ht="15.75" thickBot="1" x14ac:dyDescent="0.3">
      <c r="B640" s="32"/>
      <c r="C640" s="169"/>
      <c r="D640" s="190"/>
      <c r="E640" s="191"/>
      <c r="F640" s="48"/>
      <c r="G640" s="92"/>
      <c r="H640" s="110"/>
      <c r="I640" s="110"/>
      <c r="J640" s="129" t="s">
        <v>54</v>
      </c>
      <c r="K640" s="285" t="s">
        <v>148</v>
      </c>
      <c r="L640" s="55"/>
      <c r="M640" s="55"/>
      <c r="N640" s="192"/>
      <c r="O640" s="192"/>
      <c r="P640" s="192"/>
      <c r="Q640" s="193"/>
    </row>
    <row r="641" spans="2:17" ht="15.75" thickBot="1" x14ac:dyDescent="0.3">
      <c r="B641" s="32"/>
      <c r="C641" s="169" t="s">
        <v>287</v>
      </c>
      <c r="D641" s="190"/>
      <c r="E641" s="191"/>
      <c r="F641" s="48"/>
      <c r="G641" s="92"/>
      <c r="H641" s="110"/>
      <c r="I641" s="110"/>
      <c r="J641" s="129" t="s">
        <v>54</v>
      </c>
      <c r="K641" s="285" t="s">
        <v>148</v>
      </c>
      <c r="L641" s="55"/>
      <c r="M641" s="55"/>
      <c r="N641" s="192"/>
      <c r="O641" s="192"/>
      <c r="P641" s="192"/>
      <c r="Q641" s="193"/>
    </row>
    <row r="642" spans="2:17" ht="15.75" thickBot="1" x14ac:dyDescent="0.3">
      <c r="B642" s="32"/>
      <c r="C642" s="169" t="s">
        <v>184</v>
      </c>
      <c r="D642" s="190"/>
      <c r="E642" s="191"/>
      <c r="F642" s="48"/>
      <c r="G642" s="92"/>
      <c r="H642" s="110"/>
      <c r="I642" s="110"/>
      <c r="J642" s="129" t="s">
        <v>54</v>
      </c>
      <c r="K642" s="285" t="s">
        <v>148</v>
      </c>
      <c r="L642" s="55"/>
      <c r="M642" s="55"/>
      <c r="N642" s="192"/>
      <c r="O642" s="192"/>
      <c r="P642" s="192"/>
      <c r="Q642" s="193"/>
    </row>
    <row r="643" spans="2:17" ht="15.75" thickBot="1" x14ac:dyDescent="0.3">
      <c r="B643" s="32"/>
      <c r="C643" s="169" t="s">
        <v>185</v>
      </c>
      <c r="D643" s="190"/>
      <c r="E643" s="191"/>
      <c r="F643" s="48"/>
      <c r="G643" s="92"/>
      <c r="H643" s="110"/>
      <c r="I643" s="110"/>
      <c r="J643" s="129" t="s">
        <v>54</v>
      </c>
      <c r="K643" s="285" t="s">
        <v>148</v>
      </c>
      <c r="L643" s="55"/>
      <c r="M643" s="55"/>
      <c r="N643" s="192"/>
      <c r="O643" s="192"/>
      <c r="P643" s="192"/>
      <c r="Q643" s="193"/>
    </row>
    <row r="644" spans="2:17" ht="15.75" thickBot="1" x14ac:dyDescent="0.3">
      <c r="B644" s="32"/>
      <c r="C644" s="169" t="s">
        <v>186</v>
      </c>
      <c r="D644" s="190"/>
      <c r="E644" s="191"/>
      <c r="F644" s="48"/>
      <c r="G644" s="92"/>
      <c r="H644" s="110"/>
      <c r="I644" s="110"/>
      <c r="J644" s="129" t="s">
        <v>54</v>
      </c>
      <c r="K644" s="285" t="s">
        <v>148</v>
      </c>
      <c r="L644" s="55"/>
      <c r="M644" s="55"/>
      <c r="N644" s="192"/>
      <c r="O644" s="192"/>
      <c r="P644" s="192"/>
      <c r="Q644" s="193"/>
    </row>
    <row r="645" spans="2:17" ht="15.75" thickBot="1" x14ac:dyDescent="0.3">
      <c r="B645" s="32"/>
      <c r="C645" s="169" t="s">
        <v>187</v>
      </c>
      <c r="D645" s="190"/>
      <c r="E645" s="191"/>
      <c r="F645" s="48"/>
      <c r="G645" s="92"/>
      <c r="H645" s="110"/>
      <c r="I645" s="110"/>
      <c r="J645" s="129" t="s">
        <v>54</v>
      </c>
      <c r="K645" s="285" t="s">
        <v>148</v>
      </c>
      <c r="L645" s="55"/>
      <c r="M645" s="55"/>
      <c r="N645" s="192"/>
      <c r="O645" s="192"/>
      <c r="P645" s="192"/>
      <c r="Q645" s="193"/>
    </row>
    <row r="646" spans="2:17" ht="15.75" thickBot="1" x14ac:dyDescent="0.3">
      <c r="B646" s="32"/>
      <c r="C646" s="169" t="s">
        <v>275</v>
      </c>
      <c r="D646" s="190"/>
      <c r="E646" s="191"/>
      <c r="F646" s="48"/>
      <c r="G646" s="92"/>
      <c r="H646" s="110"/>
      <c r="I646" s="110"/>
      <c r="J646" s="129" t="s">
        <v>54</v>
      </c>
      <c r="K646" s="285" t="s">
        <v>148</v>
      </c>
      <c r="L646" s="55"/>
      <c r="M646" s="55"/>
      <c r="N646" s="192"/>
      <c r="O646" s="192"/>
      <c r="P646" s="192"/>
      <c r="Q646" s="193"/>
    </row>
    <row r="647" spans="2:17" ht="15.75" thickBot="1" x14ac:dyDescent="0.3">
      <c r="B647" s="32"/>
      <c r="C647" s="169" t="s">
        <v>280</v>
      </c>
      <c r="D647" s="190"/>
      <c r="E647" s="191"/>
      <c r="F647" s="48"/>
      <c r="G647" s="92"/>
      <c r="H647" s="110"/>
      <c r="I647" s="110"/>
      <c r="J647" s="129" t="s">
        <v>54</v>
      </c>
      <c r="K647" s="285" t="s">
        <v>148</v>
      </c>
      <c r="L647" s="55"/>
      <c r="M647" s="55"/>
      <c r="N647" s="192"/>
      <c r="O647" s="192"/>
      <c r="P647" s="192"/>
      <c r="Q647" s="193"/>
    </row>
    <row r="648" spans="2:17" ht="15.75" thickBot="1" x14ac:dyDescent="0.3">
      <c r="B648" s="32"/>
      <c r="C648" s="169" t="s">
        <v>278</v>
      </c>
      <c r="D648" s="190"/>
      <c r="E648" s="191"/>
      <c r="F648" s="48"/>
      <c r="G648" s="92"/>
      <c r="H648" s="110"/>
      <c r="I648" s="110"/>
      <c r="J648" s="129" t="s">
        <v>54</v>
      </c>
      <c r="K648" s="285" t="s">
        <v>148</v>
      </c>
      <c r="L648" s="55"/>
      <c r="M648" s="55"/>
      <c r="N648" s="192"/>
      <c r="O648" s="192"/>
      <c r="P648" s="192"/>
      <c r="Q648" s="193"/>
    </row>
    <row r="649" spans="2:17" ht="15.75" thickBot="1" x14ac:dyDescent="0.3">
      <c r="B649" s="32"/>
      <c r="C649" s="169" t="s">
        <v>230</v>
      </c>
      <c r="D649" s="190"/>
      <c r="E649" s="191"/>
      <c r="F649" s="48"/>
      <c r="G649" s="92"/>
      <c r="H649" s="110"/>
      <c r="I649" s="110"/>
      <c r="J649" s="129" t="s">
        <v>54</v>
      </c>
      <c r="K649" s="285" t="s">
        <v>148</v>
      </c>
      <c r="L649" s="55"/>
      <c r="M649" s="55"/>
      <c r="N649" s="192"/>
      <c r="O649" s="192"/>
      <c r="P649" s="192"/>
      <c r="Q649" s="193"/>
    </row>
    <row r="650" spans="2:17" ht="15.75" thickBot="1" x14ac:dyDescent="0.3">
      <c r="B650" s="32"/>
      <c r="C650" s="169"/>
      <c r="D650" s="190"/>
      <c r="E650" s="191"/>
      <c r="F650" s="48"/>
      <c r="G650" s="92"/>
      <c r="H650" s="110"/>
      <c r="I650" s="110"/>
      <c r="J650" s="129" t="s">
        <v>54</v>
      </c>
      <c r="K650" s="285" t="s">
        <v>148</v>
      </c>
      <c r="L650" s="55"/>
      <c r="M650" s="55"/>
      <c r="N650" s="192"/>
      <c r="O650" s="192"/>
      <c r="P650" s="192"/>
      <c r="Q650" s="193"/>
    </row>
    <row r="651" spans="2:17" ht="15.75" thickBot="1" x14ac:dyDescent="0.3">
      <c r="B651" s="32"/>
      <c r="C651" s="169" t="s">
        <v>288</v>
      </c>
      <c r="D651" s="190"/>
      <c r="E651" s="191"/>
      <c r="F651" s="48"/>
      <c r="G651" s="92"/>
      <c r="H651" s="110"/>
      <c r="I651" s="110"/>
      <c r="J651" s="129" t="s">
        <v>54</v>
      </c>
      <c r="K651" s="285" t="s">
        <v>148</v>
      </c>
      <c r="L651" s="55"/>
      <c r="M651" s="55"/>
      <c r="N651" s="192"/>
      <c r="O651" s="192"/>
      <c r="P651" s="192"/>
      <c r="Q651" s="193"/>
    </row>
    <row r="652" spans="2:17" ht="15.75" thickBot="1" x14ac:dyDescent="0.3">
      <c r="B652" s="32"/>
      <c r="C652" s="169" t="s">
        <v>184</v>
      </c>
      <c r="D652" s="190"/>
      <c r="E652" s="191"/>
      <c r="F652" s="48"/>
      <c r="G652" s="92"/>
      <c r="H652" s="110"/>
      <c r="I652" s="110"/>
      <c r="J652" s="129" t="s">
        <v>54</v>
      </c>
      <c r="K652" s="285" t="s">
        <v>148</v>
      </c>
      <c r="L652" s="55"/>
      <c r="M652" s="55"/>
      <c r="N652" s="192"/>
      <c r="O652" s="192"/>
      <c r="P652" s="192"/>
      <c r="Q652" s="193"/>
    </row>
    <row r="653" spans="2:17" ht="15.75" thickBot="1" x14ac:dyDescent="0.3">
      <c r="B653" s="32"/>
      <c r="C653" s="169" t="s">
        <v>185</v>
      </c>
      <c r="D653" s="190"/>
      <c r="E653" s="191"/>
      <c r="F653" s="48"/>
      <c r="G653" s="92"/>
      <c r="H653" s="110"/>
      <c r="I653" s="110"/>
      <c r="J653" s="129" t="s">
        <v>54</v>
      </c>
      <c r="K653" s="285" t="s">
        <v>148</v>
      </c>
      <c r="L653" s="55"/>
      <c r="M653" s="55"/>
      <c r="N653" s="192"/>
      <c r="O653" s="192"/>
      <c r="P653" s="192"/>
      <c r="Q653" s="193"/>
    </row>
    <row r="654" spans="2:17" ht="15.75" thickBot="1" x14ac:dyDescent="0.3">
      <c r="B654" s="32"/>
      <c r="C654" s="169" t="s">
        <v>186</v>
      </c>
      <c r="D654" s="190"/>
      <c r="E654" s="191"/>
      <c r="F654" s="48"/>
      <c r="G654" s="92"/>
      <c r="H654" s="110"/>
      <c r="I654" s="110"/>
      <c r="J654" s="129" t="s">
        <v>54</v>
      </c>
      <c r="K654" s="285" t="s">
        <v>148</v>
      </c>
      <c r="L654" s="55"/>
      <c r="M654" s="55"/>
      <c r="N654" s="192"/>
      <c r="O654" s="192"/>
      <c r="P654" s="192"/>
      <c r="Q654" s="193"/>
    </row>
    <row r="655" spans="2:17" ht="15.75" thickBot="1" x14ac:dyDescent="0.3">
      <c r="B655" s="32"/>
      <c r="C655" s="169" t="s">
        <v>187</v>
      </c>
      <c r="D655" s="190"/>
      <c r="E655" s="191"/>
      <c r="F655" s="48"/>
      <c r="G655" s="92"/>
      <c r="H655" s="110"/>
      <c r="I655" s="110"/>
      <c r="J655" s="129" t="s">
        <v>54</v>
      </c>
      <c r="K655" s="285" t="s">
        <v>148</v>
      </c>
      <c r="L655" s="55"/>
      <c r="M655" s="55"/>
      <c r="N655" s="192"/>
      <c r="O655" s="192"/>
      <c r="P655" s="192"/>
      <c r="Q655" s="193"/>
    </row>
    <row r="656" spans="2:17" ht="15.75" thickBot="1" x14ac:dyDescent="0.3">
      <c r="B656" s="32"/>
      <c r="C656" s="169" t="s">
        <v>289</v>
      </c>
      <c r="D656" s="190"/>
      <c r="E656" s="191"/>
      <c r="F656" s="48"/>
      <c r="G656" s="92"/>
      <c r="H656" s="110"/>
      <c r="I656" s="110"/>
      <c r="J656" s="129" t="s">
        <v>54</v>
      </c>
      <c r="K656" s="285" t="s">
        <v>148</v>
      </c>
      <c r="L656" s="55"/>
      <c r="M656" s="55"/>
      <c r="N656" s="192"/>
      <c r="O656" s="192"/>
      <c r="P656" s="192"/>
      <c r="Q656" s="193"/>
    </row>
    <row r="657" spans="2:17" ht="15.75" thickBot="1" x14ac:dyDescent="0.3">
      <c r="B657" s="32"/>
      <c r="C657" s="169" t="s">
        <v>245</v>
      </c>
      <c r="D657" s="190"/>
      <c r="E657" s="191"/>
      <c r="F657" s="48"/>
      <c r="G657" s="92"/>
      <c r="H657" s="110"/>
      <c r="I657" s="110"/>
      <c r="J657" s="129" t="s">
        <v>54</v>
      </c>
      <c r="K657" s="285" t="s">
        <v>148</v>
      </c>
      <c r="L657" s="55"/>
      <c r="M657" s="55"/>
      <c r="N657" s="192"/>
      <c r="O657" s="192"/>
      <c r="P657" s="192"/>
      <c r="Q657" s="193"/>
    </row>
    <row r="658" spans="2:17" ht="15.75" thickBot="1" x14ac:dyDescent="0.3">
      <c r="B658" s="32"/>
      <c r="C658" s="169" t="s">
        <v>275</v>
      </c>
      <c r="D658" s="190"/>
      <c r="E658" s="191"/>
      <c r="F658" s="48"/>
      <c r="G658" s="92"/>
      <c r="H658" s="110"/>
      <c r="I658" s="110"/>
      <c r="J658" s="129" t="s">
        <v>54</v>
      </c>
      <c r="K658" s="285" t="s">
        <v>148</v>
      </c>
      <c r="L658" s="55"/>
      <c r="M658" s="55"/>
      <c r="N658" s="192"/>
      <c r="O658" s="192"/>
      <c r="P658" s="192"/>
      <c r="Q658" s="193"/>
    </row>
    <row r="659" spans="2:17" ht="15.75" thickBot="1" x14ac:dyDescent="0.3">
      <c r="B659" s="32"/>
      <c r="C659" s="169" t="s">
        <v>280</v>
      </c>
      <c r="D659" s="190"/>
      <c r="E659" s="191"/>
      <c r="F659" s="48"/>
      <c r="G659" s="92"/>
      <c r="H659" s="110"/>
      <c r="I659" s="110"/>
      <c r="J659" s="129" t="s">
        <v>54</v>
      </c>
      <c r="K659" s="285" t="s">
        <v>148</v>
      </c>
      <c r="L659" s="55"/>
      <c r="M659" s="55"/>
      <c r="N659" s="192"/>
      <c r="O659" s="192"/>
      <c r="P659" s="192"/>
      <c r="Q659" s="193"/>
    </row>
    <row r="660" spans="2:17" ht="15.75" thickBot="1" x14ac:dyDescent="0.3">
      <c r="B660" s="32"/>
      <c r="C660" s="169" t="s">
        <v>278</v>
      </c>
      <c r="D660" s="190"/>
      <c r="E660" s="191"/>
      <c r="F660" s="48"/>
      <c r="G660" s="92"/>
      <c r="H660" s="110"/>
      <c r="I660" s="110"/>
      <c r="J660" s="129" t="s">
        <v>54</v>
      </c>
      <c r="K660" s="285" t="s">
        <v>148</v>
      </c>
      <c r="L660" s="55"/>
      <c r="M660" s="55"/>
      <c r="N660" s="192"/>
      <c r="O660" s="192"/>
      <c r="P660" s="192"/>
      <c r="Q660" s="193"/>
    </row>
    <row r="661" spans="2:17" ht="15.75" thickBot="1" x14ac:dyDescent="0.3">
      <c r="B661" s="32"/>
      <c r="C661" s="169" t="s">
        <v>230</v>
      </c>
      <c r="D661" s="190"/>
      <c r="E661" s="191"/>
      <c r="F661" s="48"/>
      <c r="G661" s="92"/>
      <c r="H661" s="110"/>
      <c r="I661" s="110"/>
      <c r="J661" s="129" t="s">
        <v>54</v>
      </c>
      <c r="K661" s="285" t="s">
        <v>148</v>
      </c>
      <c r="L661" s="55"/>
      <c r="M661" s="55"/>
      <c r="N661" s="192"/>
      <c r="O661" s="192"/>
      <c r="P661" s="192"/>
      <c r="Q661" s="193"/>
    </row>
    <row r="662" spans="2:17" ht="15.75" thickBot="1" x14ac:dyDescent="0.3">
      <c r="B662" s="32"/>
      <c r="C662" s="169"/>
      <c r="D662" s="190"/>
      <c r="E662" s="191"/>
      <c r="F662" s="48"/>
      <c r="G662" s="92"/>
      <c r="H662" s="110"/>
      <c r="I662" s="110"/>
      <c r="J662" s="129" t="s">
        <v>54</v>
      </c>
      <c r="K662" s="285" t="s">
        <v>148</v>
      </c>
      <c r="L662" s="55"/>
      <c r="M662" s="55"/>
      <c r="N662" s="192"/>
      <c r="O662" s="192"/>
      <c r="P662" s="192"/>
      <c r="Q662" s="193"/>
    </row>
    <row r="663" spans="2:17" ht="15.75" thickBot="1" x14ac:dyDescent="0.3">
      <c r="B663" s="32"/>
      <c r="C663" s="169" t="s">
        <v>273</v>
      </c>
      <c r="D663" s="190"/>
      <c r="E663" s="191"/>
      <c r="F663" s="48"/>
      <c r="G663" s="92"/>
      <c r="H663" s="110"/>
      <c r="I663" s="110"/>
      <c r="J663" s="129" t="s">
        <v>54</v>
      </c>
      <c r="K663" s="285" t="s">
        <v>148</v>
      </c>
      <c r="L663" s="55"/>
      <c r="M663" s="55"/>
      <c r="N663" s="192"/>
      <c r="O663" s="192"/>
      <c r="P663" s="192"/>
      <c r="Q663" s="193"/>
    </row>
    <row r="664" spans="2:17" ht="15.75" thickBot="1" x14ac:dyDescent="0.3">
      <c r="B664" s="32"/>
      <c r="C664" s="169" t="s">
        <v>274</v>
      </c>
      <c r="D664" s="190"/>
      <c r="E664" s="191"/>
      <c r="F664" s="48"/>
      <c r="G664" s="92"/>
      <c r="H664" s="110"/>
      <c r="I664" s="110"/>
      <c r="J664" s="129" t="s">
        <v>54</v>
      </c>
      <c r="K664" s="285" t="s">
        <v>148</v>
      </c>
      <c r="L664" s="55"/>
      <c r="M664" s="55"/>
      <c r="N664" s="192"/>
      <c r="O664" s="192"/>
      <c r="P664" s="192"/>
      <c r="Q664" s="193"/>
    </row>
    <row r="665" spans="2:17" ht="15.75" thickBot="1" x14ac:dyDescent="0.3">
      <c r="B665" s="32"/>
      <c r="C665" s="169"/>
      <c r="D665" s="190"/>
      <c r="E665" s="191"/>
      <c r="F665" s="48"/>
      <c r="G665" s="92"/>
      <c r="H665" s="110"/>
      <c r="I665" s="110"/>
      <c r="J665" s="129"/>
      <c r="K665" s="128"/>
      <c r="L665" s="55"/>
      <c r="M665" s="55"/>
      <c r="N665" s="192"/>
      <c r="O665" s="192"/>
      <c r="P665" s="192"/>
      <c r="Q665" s="193"/>
    </row>
    <row r="666" spans="2:17" ht="15.75" thickBot="1" x14ac:dyDescent="0.3">
      <c r="B666" s="32"/>
      <c r="C666" s="194" t="s">
        <v>77</v>
      </c>
      <c r="D666" s="190"/>
      <c r="E666" s="191"/>
      <c r="L666" s="55"/>
      <c r="M666" s="55"/>
      <c r="N666" s="192"/>
      <c r="O666" s="192"/>
      <c r="P666" s="192"/>
      <c r="Q666" s="193"/>
    </row>
    <row r="667" spans="2:17" ht="15.75" thickBot="1" x14ac:dyDescent="0.3">
      <c r="B667" s="32"/>
      <c r="C667" s="169" t="s">
        <v>179</v>
      </c>
      <c r="D667" s="190"/>
      <c r="E667" s="191"/>
      <c r="F667" s="48" t="s">
        <v>137</v>
      </c>
      <c r="G667" s="92">
        <v>4</v>
      </c>
      <c r="H667" s="110">
        <v>44774</v>
      </c>
      <c r="I667" s="110">
        <v>44777</v>
      </c>
      <c r="J667" s="129" t="s">
        <v>15</v>
      </c>
      <c r="K667" s="128" t="s">
        <v>24</v>
      </c>
      <c r="L667" s="55"/>
      <c r="M667" s="55"/>
      <c r="N667" s="192"/>
      <c r="O667" s="192"/>
      <c r="P667" s="192"/>
      <c r="Q667" s="193"/>
    </row>
    <row r="668" spans="2:17" ht="15.75" thickBot="1" x14ac:dyDescent="0.3">
      <c r="B668" s="32"/>
      <c r="C668" s="169" t="s">
        <v>349</v>
      </c>
      <c r="D668" s="207"/>
      <c r="E668" s="208"/>
      <c r="F668" s="48" t="s">
        <v>137</v>
      </c>
      <c r="G668" s="92">
        <v>2</v>
      </c>
      <c r="H668" s="110">
        <v>44777</v>
      </c>
      <c r="I668" s="110">
        <v>44778</v>
      </c>
      <c r="J668" s="129" t="s">
        <v>15</v>
      </c>
      <c r="K668" s="128" t="s">
        <v>24</v>
      </c>
      <c r="L668" s="55"/>
      <c r="M668" s="55"/>
      <c r="N668" s="209"/>
      <c r="O668" s="209"/>
      <c r="P668" s="209"/>
      <c r="Q668" s="210"/>
    </row>
    <row r="669" spans="2:17" ht="15.75" thickBot="1" x14ac:dyDescent="0.3">
      <c r="B669" s="32"/>
      <c r="C669" s="169" t="s">
        <v>183</v>
      </c>
      <c r="D669" s="190"/>
      <c r="E669" s="191"/>
      <c r="F669" s="48" t="s">
        <v>137</v>
      </c>
      <c r="G669" s="92">
        <v>2</v>
      </c>
      <c r="H669" s="110">
        <v>44781</v>
      </c>
      <c r="I669" s="110">
        <v>44782</v>
      </c>
      <c r="J669" s="129" t="s">
        <v>15</v>
      </c>
      <c r="K669" s="128" t="s">
        <v>24</v>
      </c>
      <c r="L669" s="55"/>
      <c r="M669" s="55"/>
      <c r="N669" s="192"/>
      <c r="O669" s="192"/>
      <c r="P669" s="192"/>
      <c r="Q669" s="193"/>
    </row>
    <row r="670" spans="2:17" ht="15.75" thickBot="1" x14ac:dyDescent="0.3">
      <c r="B670" s="32"/>
      <c r="C670" s="169"/>
      <c r="D670" s="190"/>
      <c r="E670" s="191"/>
      <c r="F670" s="48"/>
      <c r="G670" s="92"/>
      <c r="H670" s="110"/>
      <c r="I670" s="110"/>
      <c r="J670" s="129"/>
      <c r="K670" s="128"/>
      <c r="L670" s="55"/>
      <c r="M670" s="55"/>
      <c r="N670" s="192"/>
      <c r="O670" s="192"/>
      <c r="P670" s="192"/>
      <c r="Q670" s="193"/>
    </row>
    <row r="671" spans="2:17" ht="15.75" thickBot="1" x14ac:dyDescent="0.3">
      <c r="B671" s="32"/>
      <c r="C671" s="169" t="s">
        <v>104</v>
      </c>
      <c r="D671" s="207"/>
      <c r="E671" s="208"/>
      <c r="F671" s="48"/>
      <c r="G671" s="92">
        <v>4</v>
      </c>
      <c r="H671" s="110">
        <v>44788</v>
      </c>
      <c r="I671" s="110">
        <v>44791</v>
      </c>
      <c r="J671" s="129"/>
      <c r="K671" s="128"/>
      <c r="L671" s="55"/>
      <c r="M671" s="55"/>
      <c r="N671" s="192"/>
      <c r="O671" s="192"/>
      <c r="P671" s="192"/>
      <c r="Q671" s="193"/>
    </row>
    <row r="672" spans="2:17" ht="15.75" thickBot="1" x14ac:dyDescent="0.3">
      <c r="B672" s="32"/>
      <c r="C672" s="169"/>
      <c r="D672" s="207"/>
      <c r="E672" s="208"/>
      <c r="F672" s="48"/>
      <c r="G672" s="92"/>
      <c r="H672" s="110"/>
      <c r="I672" s="110"/>
      <c r="J672" s="129"/>
      <c r="K672" s="128"/>
      <c r="L672" s="55"/>
      <c r="M672" s="55"/>
      <c r="N672" s="192"/>
      <c r="O672" s="192"/>
      <c r="P672" s="192"/>
      <c r="Q672" s="193"/>
    </row>
    <row r="673" spans="2:17" ht="15.75" thickBot="1" x14ac:dyDescent="0.3">
      <c r="B673" s="32"/>
      <c r="C673" s="169" t="s">
        <v>182</v>
      </c>
      <c r="D673" s="207"/>
      <c r="E673" s="208"/>
      <c r="F673" s="48"/>
      <c r="G673" s="92">
        <v>2</v>
      </c>
      <c r="H673" s="110">
        <v>44792</v>
      </c>
      <c r="I673" s="110">
        <v>44795</v>
      </c>
      <c r="J673" s="129" t="s">
        <v>54</v>
      </c>
      <c r="K673" s="285" t="s">
        <v>148</v>
      </c>
      <c r="L673" s="55"/>
      <c r="M673" s="55"/>
      <c r="N673" s="192"/>
      <c r="O673" s="192"/>
      <c r="P673" s="192"/>
      <c r="Q673" s="193"/>
    </row>
    <row r="674" spans="2:17" ht="15.75" thickBot="1" x14ac:dyDescent="0.3">
      <c r="B674" s="32"/>
      <c r="C674" s="169" t="s">
        <v>180</v>
      </c>
      <c r="D674" s="207"/>
      <c r="E674" s="208"/>
      <c r="F674" s="48"/>
      <c r="G674" s="92">
        <v>2</v>
      </c>
      <c r="H674" s="110">
        <v>44796</v>
      </c>
      <c r="I674" s="110">
        <v>44797</v>
      </c>
      <c r="J674" s="129" t="s">
        <v>54</v>
      </c>
      <c r="K674" s="285" t="s">
        <v>148</v>
      </c>
      <c r="L674" s="55"/>
      <c r="M674" s="55"/>
      <c r="N674" s="192"/>
      <c r="O674" s="192"/>
      <c r="P674" s="192"/>
      <c r="Q674" s="193"/>
    </row>
    <row r="675" spans="2:17" ht="15.75" thickBot="1" x14ac:dyDescent="0.3">
      <c r="B675" s="32"/>
      <c r="C675" s="169" t="s">
        <v>181</v>
      </c>
      <c r="D675" s="207"/>
      <c r="E675" s="208"/>
      <c r="F675" s="48"/>
      <c r="G675" s="92">
        <v>5</v>
      </c>
      <c r="H675" s="110">
        <v>44798</v>
      </c>
      <c r="I675" s="110">
        <v>44804</v>
      </c>
      <c r="J675" s="129" t="s">
        <v>54</v>
      </c>
      <c r="K675" s="285" t="s">
        <v>148</v>
      </c>
      <c r="L675" s="55"/>
      <c r="M675" s="55"/>
      <c r="N675" s="192"/>
      <c r="O675" s="192"/>
      <c r="P675" s="192"/>
      <c r="Q675" s="193"/>
    </row>
    <row r="676" spans="2:17" ht="15.75" thickBot="1" x14ac:dyDescent="0.3">
      <c r="B676" s="32"/>
      <c r="C676" s="169"/>
      <c r="D676" s="190"/>
      <c r="E676" s="191"/>
      <c r="F676" s="48"/>
      <c r="G676" s="92"/>
      <c r="H676" s="110"/>
      <c r="I676" s="110"/>
      <c r="J676" s="129" t="s">
        <v>54</v>
      </c>
      <c r="K676" s="285" t="s">
        <v>148</v>
      </c>
      <c r="L676" s="55"/>
      <c r="M676" s="55"/>
      <c r="N676" s="192"/>
      <c r="O676" s="192"/>
      <c r="P676" s="192"/>
      <c r="Q676" s="193"/>
    </row>
    <row r="677" spans="2:17" ht="15.75" thickBot="1" x14ac:dyDescent="0.3">
      <c r="B677" s="32"/>
      <c r="C677" s="169" t="s">
        <v>276</v>
      </c>
      <c r="D677" s="190"/>
      <c r="E677" s="191"/>
      <c r="F677" s="48"/>
      <c r="G677" s="92"/>
      <c r="H677" s="110"/>
      <c r="I677" s="110"/>
      <c r="J677" s="129" t="s">
        <v>54</v>
      </c>
      <c r="K677" s="285" t="s">
        <v>148</v>
      </c>
      <c r="L677" s="55"/>
      <c r="M677" s="55"/>
      <c r="N677" s="192"/>
      <c r="O677" s="192"/>
      <c r="P677" s="192"/>
      <c r="Q677" s="193"/>
    </row>
    <row r="678" spans="2:17" ht="15.75" thickBot="1" x14ac:dyDescent="0.3">
      <c r="B678" s="32"/>
      <c r="C678" s="169" t="s">
        <v>184</v>
      </c>
      <c r="D678" s="190"/>
      <c r="E678" s="191"/>
      <c r="F678" s="48"/>
      <c r="G678" s="92"/>
      <c r="H678" s="110"/>
      <c r="I678" s="110"/>
      <c r="J678" s="129" t="s">
        <v>54</v>
      </c>
      <c r="K678" s="285" t="s">
        <v>148</v>
      </c>
      <c r="L678" s="55"/>
      <c r="M678" s="55"/>
      <c r="N678" s="192"/>
      <c r="O678" s="192"/>
      <c r="P678" s="192"/>
      <c r="Q678" s="193"/>
    </row>
    <row r="679" spans="2:17" ht="15.75" thickBot="1" x14ac:dyDescent="0.3">
      <c r="B679" s="32"/>
      <c r="C679" s="169" t="s">
        <v>185</v>
      </c>
      <c r="D679" s="190"/>
      <c r="E679" s="191"/>
      <c r="F679" s="48"/>
      <c r="G679" s="92"/>
      <c r="H679" s="110"/>
      <c r="I679" s="110"/>
      <c r="J679" s="129" t="s">
        <v>54</v>
      </c>
      <c r="K679" s="285" t="s">
        <v>148</v>
      </c>
      <c r="L679" s="55"/>
      <c r="M679" s="55"/>
      <c r="N679" s="192"/>
      <c r="O679" s="192"/>
      <c r="P679" s="192"/>
      <c r="Q679" s="193"/>
    </row>
    <row r="680" spans="2:17" ht="15.75" thickBot="1" x14ac:dyDescent="0.3">
      <c r="B680" s="32"/>
      <c r="C680" s="169" t="s">
        <v>186</v>
      </c>
      <c r="D680" s="190"/>
      <c r="E680" s="191"/>
      <c r="F680" s="48"/>
      <c r="G680" s="92"/>
      <c r="H680" s="110"/>
      <c r="I680" s="110"/>
      <c r="J680" s="129" t="s">
        <v>54</v>
      </c>
      <c r="K680" s="285" t="s">
        <v>148</v>
      </c>
      <c r="L680" s="55"/>
      <c r="M680" s="55"/>
      <c r="N680" s="192"/>
      <c r="O680" s="192"/>
      <c r="P680" s="192"/>
      <c r="Q680" s="193"/>
    </row>
    <row r="681" spans="2:17" ht="15.75" thickBot="1" x14ac:dyDescent="0.3">
      <c r="B681" s="32"/>
      <c r="C681" s="169" t="s">
        <v>187</v>
      </c>
      <c r="D681" s="190"/>
      <c r="E681" s="191"/>
      <c r="F681" s="48"/>
      <c r="G681" s="92"/>
      <c r="H681" s="110"/>
      <c r="I681" s="110"/>
      <c r="J681" s="129" t="s">
        <v>54</v>
      </c>
      <c r="K681" s="285" t="s">
        <v>148</v>
      </c>
      <c r="L681" s="55"/>
      <c r="M681" s="55"/>
      <c r="N681" s="192"/>
      <c r="O681" s="192"/>
      <c r="P681" s="192"/>
      <c r="Q681" s="193"/>
    </row>
    <row r="682" spans="2:17" ht="15.75" thickBot="1" x14ac:dyDescent="0.3">
      <c r="B682" s="32"/>
      <c r="C682" s="169" t="s">
        <v>275</v>
      </c>
      <c r="D682" s="190"/>
      <c r="E682" s="191"/>
      <c r="F682" s="48"/>
      <c r="G682" s="92"/>
      <c r="H682" s="110"/>
      <c r="I682" s="110"/>
      <c r="J682" s="129" t="s">
        <v>54</v>
      </c>
      <c r="K682" s="285" t="s">
        <v>148</v>
      </c>
      <c r="L682" s="55"/>
      <c r="M682" s="55"/>
      <c r="N682" s="192"/>
      <c r="O682" s="192"/>
      <c r="P682" s="192"/>
      <c r="Q682" s="193"/>
    </row>
    <row r="683" spans="2:17" ht="15.75" thickBot="1" x14ac:dyDescent="0.3">
      <c r="B683" s="32"/>
      <c r="C683" s="169" t="s">
        <v>277</v>
      </c>
      <c r="D683" s="190"/>
      <c r="E683" s="191"/>
      <c r="F683" s="48"/>
      <c r="G683" s="92"/>
      <c r="H683" s="110"/>
      <c r="I683" s="110"/>
      <c r="J683" s="129" t="s">
        <v>54</v>
      </c>
      <c r="K683" s="285" t="s">
        <v>148</v>
      </c>
      <c r="L683" s="55"/>
      <c r="M683" s="55"/>
      <c r="N683" s="192"/>
      <c r="O683" s="192"/>
      <c r="P683" s="192"/>
      <c r="Q683" s="193"/>
    </row>
    <row r="684" spans="2:17" ht="15.75" thickBot="1" x14ac:dyDescent="0.3">
      <c r="B684" s="32"/>
      <c r="C684" s="169" t="s">
        <v>278</v>
      </c>
      <c r="D684" s="190"/>
      <c r="E684" s="191"/>
      <c r="F684" s="48"/>
      <c r="G684" s="92"/>
      <c r="H684" s="110"/>
      <c r="I684" s="110"/>
      <c r="J684" s="129" t="s">
        <v>54</v>
      </c>
      <c r="K684" s="285" t="s">
        <v>148</v>
      </c>
      <c r="L684" s="55"/>
      <c r="M684" s="55"/>
      <c r="N684" s="192"/>
      <c r="O684" s="192"/>
      <c r="P684" s="192"/>
      <c r="Q684" s="193"/>
    </row>
    <row r="685" spans="2:17" ht="15.75" thickBot="1" x14ac:dyDescent="0.3">
      <c r="B685" s="32"/>
      <c r="C685" s="169" t="s">
        <v>230</v>
      </c>
      <c r="D685" s="190"/>
      <c r="E685" s="191"/>
      <c r="F685" s="48"/>
      <c r="G685" s="92"/>
      <c r="H685" s="110"/>
      <c r="I685" s="110"/>
      <c r="J685" s="129" t="s">
        <v>54</v>
      </c>
      <c r="K685" s="285" t="s">
        <v>148</v>
      </c>
      <c r="L685" s="55"/>
      <c r="M685" s="55"/>
      <c r="N685" s="192"/>
      <c r="O685" s="192"/>
      <c r="P685" s="192"/>
      <c r="Q685" s="193"/>
    </row>
    <row r="686" spans="2:17" ht="15.75" thickBot="1" x14ac:dyDescent="0.3">
      <c r="B686" s="32"/>
      <c r="C686" s="169"/>
      <c r="D686" s="190"/>
      <c r="E686" s="191"/>
      <c r="F686" s="48"/>
      <c r="G686" s="92"/>
      <c r="H686" s="110"/>
      <c r="I686" s="110"/>
      <c r="J686" s="129" t="s">
        <v>54</v>
      </c>
      <c r="K686" s="285" t="s">
        <v>148</v>
      </c>
      <c r="L686" s="55"/>
      <c r="M686" s="55"/>
      <c r="N686" s="192"/>
      <c r="O686" s="192"/>
      <c r="P686" s="192"/>
      <c r="Q686" s="193"/>
    </row>
    <row r="687" spans="2:17" ht="15.75" thickBot="1" x14ac:dyDescent="0.3">
      <c r="B687" s="32"/>
      <c r="C687" s="169" t="s">
        <v>279</v>
      </c>
      <c r="D687" s="190"/>
      <c r="E687" s="191"/>
      <c r="F687" s="48"/>
      <c r="G687" s="92"/>
      <c r="H687" s="110"/>
      <c r="I687" s="110"/>
      <c r="J687" s="129" t="s">
        <v>54</v>
      </c>
      <c r="K687" s="285" t="s">
        <v>148</v>
      </c>
      <c r="L687" s="55"/>
      <c r="M687" s="55"/>
      <c r="N687" s="192"/>
      <c r="O687" s="192"/>
      <c r="P687" s="192"/>
      <c r="Q687" s="193"/>
    </row>
    <row r="688" spans="2:17" ht="15.75" thickBot="1" x14ac:dyDescent="0.3">
      <c r="B688" s="32"/>
      <c r="C688" s="169" t="s">
        <v>184</v>
      </c>
      <c r="D688" s="190"/>
      <c r="E688" s="191"/>
      <c r="F688" s="48"/>
      <c r="G688" s="92"/>
      <c r="H688" s="110"/>
      <c r="I688" s="110"/>
      <c r="J688" s="129" t="s">
        <v>54</v>
      </c>
      <c r="K688" s="285" t="s">
        <v>148</v>
      </c>
      <c r="L688" s="55"/>
      <c r="M688" s="55"/>
      <c r="N688" s="192"/>
      <c r="O688" s="192"/>
      <c r="P688" s="192"/>
      <c r="Q688" s="193"/>
    </row>
    <row r="689" spans="2:17" ht="15.75" thickBot="1" x14ac:dyDescent="0.3">
      <c r="B689" s="32"/>
      <c r="C689" s="169" t="s">
        <v>185</v>
      </c>
      <c r="D689" s="190"/>
      <c r="E689" s="191"/>
      <c r="F689" s="48"/>
      <c r="G689" s="92"/>
      <c r="H689" s="110"/>
      <c r="I689" s="110"/>
      <c r="J689" s="129" t="s">
        <v>54</v>
      </c>
      <c r="K689" s="285" t="s">
        <v>148</v>
      </c>
      <c r="L689" s="55"/>
      <c r="M689" s="55"/>
      <c r="N689" s="192"/>
      <c r="O689" s="192"/>
      <c r="P689" s="192"/>
      <c r="Q689" s="193"/>
    </row>
    <row r="690" spans="2:17" ht="15.75" thickBot="1" x14ac:dyDescent="0.3">
      <c r="B690" s="32"/>
      <c r="C690" s="169" t="s">
        <v>186</v>
      </c>
      <c r="D690" s="190"/>
      <c r="E690" s="191"/>
      <c r="F690" s="48"/>
      <c r="G690" s="92"/>
      <c r="H690" s="110"/>
      <c r="I690" s="110"/>
      <c r="J690" s="129" t="s">
        <v>54</v>
      </c>
      <c r="K690" s="285" t="s">
        <v>148</v>
      </c>
      <c r="L690" s="55"/>
      <c r="M690" s="55"/>
      <c r="N690" s="192"/>
      <c r="O690" s="192"/>
      <c r="P690" s="192"/>
      <c r="Q690" s="193"/>
    </row>
    <row r="691" spans="2:17" ht="15.75" thickBot="1" x14ac:dyDescent="0.3">
      <c r="B691" s="32"/>
      <c r="C691" s="169" t="s">
        <v>187</v>
      </c>
      <c r="D691" s="190"/>
      <c r="E691" s="191"/>
      <c r="F691" s="48"/>
      <c r="G691" s="92"/>
      <c r="H691" s="110"/>
      <c r="I691" s="110"/>
      <c r="J691" s="129" t="s">
        <v>54</v>
      </c>
      <c r="K691" s="285" t="s">
        <v>148</v>
      </c>
      <c r="L691" s="55"/>
      <c r="M691" s="55"/>
      <c r="N691" s="192"/>
      <c r="O691" s="192"/>
      <c r="P691" s="192"/>
      <c r="Q691" s="193"/>
    </row>
    <row r="692" spans="2:17" ht="15.75" thickBot="1" x14ac:dyDescent="0.3">
      <c r="B692" s="32"/>
      <c r="C692" s="169" t="s">
        <v>275</v>
      </c>
      <c r="D692" s="190"/>
      <c r="E692" s="191"/>
      <c r="F692" s="48"/>
      <c r="G692" s="92"/>
      <c r="H692" s="110"/>
      <c r="I692" s="110"/>
      <c r="J692" s="129" t="s">
        <v>54</v>
      </c>
      <c r="K692" s="285" t="s">
        <v>148</v>
      </c>
      <c r="L692" s="55"/>
      <c r="M692" s="55"/>
      <c r="N692" s="192"/>
      <c r="O692" s="192"/>
      <c r="P692" s="192"/>
      <c r="Q692" s="193"/>
    </row>
    <row r="693" spans="2:17" ht="15.75" thickBot="1" x14ac:dyDescent="0.3">
      <c r="B693" s="32"/>
      <c r="C693" s="169" t="s">
        <v>280</v>
      </c>
      <c r="D693" s="190"/>
      <c r="E693" s="191"/>
      <c r="F693" s="48"/>
      <c r="G693" s="92"/>
      <c r="H693" s="110"/>
      <c r="I693" s="110"/>
      <c r="J693" s="129" t="s">
        <v>54</v>
      </c>
      <c r="K693" s="285" t="s">
        <v>148</v>
      </c>
      <c r="L693" s="55"/>
      <c r="M693" s="55"/>
      <c r="N693" s="192"/>
      <c r="O693" s="192"/>
      <c r="P693" s="192"/>
      <c r="Q693" s="193"/>
    </row>
    <row r="694" spans="2:17" ht="15.75" thickBot="1" x14ac:dyDescent="0.3">
      <c r="B694" s="32"/>
      <c r="C694" s="169" t="s">
        <v>278</v>
      </c>
      <c r="D694" s="190"/>
      <c r="E694" s="191"/>
      <c r="F694" s="48"/>
      <c r="G694" s="92"/>
      <c r="H694" s="110"/>
      <c r="I694" s="110"/>
      <c r="J694" s="129" t="s">
        <v>54</v>
      </c>
      <c r="K694" s="285" t="s">
        <v>148</v>
      </c>
      <c r="L694" s="55"/>
      <c r="M694" s="55"/>
      <c r="N694" s="192"/>
      <c r="O694" s="192"/>
      <c r="P694" s="192"/>
      <c r="Q694" s="193"/>
    </row>
    <row r="695" spans="2:17" ht="15.75" thickBot="1" x14ac:dyDescent="0.3">
      <c r="B695" s="32"/>
      <c r="C695" s="169" t="s">
        <v>230</v>
      </c>
      <c r="D695" s="190"/>
      <c r="E695" s="191"/>
      <c r="F695" s="48"/>
      <c r="G695" s="92"/>
      <c r="H695" s="110"/>
      <c r="I695" s="110"/>
      <c r="J695" s="129" t="s">
        <v>54</v>
      </c>
      <c r="K695" s="285" t="s">
        <v>148</v>
      </c>
      <c r="L695" s="55"/>
      <c r="M695" s="55"/>
      <c r="N695" s="192"/>
      <c r="O695" s="192"/>
      <c r="P695" s="192"/>
      <c r="Q695" s="193"/>
    </row>
    <row r="696" spans="2:17" ht="15.75" thickBot="1" x14ac:dyDescent="0.3">
      <c r="B696" s="32"/>
      <c r="C696" s="169"/>
      <c r="D696" s="190"/>
      <c r="E696" s="191"/>
      <c r="F696" s="48"/>
      <c r="G696" s="92"/>
      <c r="H696" s="110"/>
      <c r="I696" s="110"/>
      <c r="J696" s="129" t="s">
        <v>54</v>
      </c>
      <c r="K696" s="285" t="s">
        <v>148</v>
      </c>
      <c r="L696" s="55"/>
      <c r="M696" s="55"/>
      <c r="N696" s="192"/>
      <c r="O696" s="192"/>
      <c r="P696" s="192"/>
      <c r="Q696" s="193"/>
    </row>
    <row r="697" spans="2:17" ht="15.75" thickBot="1" x14ac:dyDescent="0.3">
      <c r="B697" s="32"/>
      <c r="C697" s="169" t="s">
        <v>281</v>
      </c>
      <c r="D697" s="190"/>
      <c r="E697" s="191"/>
      <c r="F697" s="48"/>
      <c r="G697" s="92"/>
      <c r="H697" s="110"/>
      <c r="I697" s="110"/>
      <c r="J697" s="129" t="s">
        <v>54</v>
      </c>
      <c r="K697" s="285" t="s">
        <v>148</v>
      </c>
      <c r="L697" s="55"/>
      <c r="M697" s="55"/>
      <c r="N697" s="192"/>
      <c r="O697" s="192"/>
      <c r="P697" s="192"/>
      <c r="Q697" s="193"/>
    </row>
    <row r="698" spans="2:17" ht="15.75" thickBot="1" x14ac:dyDescent="0.3">
      <c r="B698" s="32"/>
      <c r="C698" s="169" t="s">
        <v>184</v>
      </c>
      <c r="D698" s="190"/>
      <c r="E698" s="191"/>
      <c r="F698" s="48"/>
      <c r="G698" s="92"/>
      <c r="H698" s="110"/>
      <c r="I698" s="110"/>
      <c r="J698" s="129" t="s">
        <v>54</v>
      </c>
      <c r="K698" s="285" t="s">
        <v>148</v>
      </c>
      <c r="L698" s="55"/>
      <c r="M698" s="55"/>
      <c r="N698" s="192"/>
      <c r="O698" s="192"/>
      <c r="P698" s="192"/>
      <c r="Q698" s="193"/>
    </row>
    <row r="699" spans="2:17" ht="15.75" thickBot="1" x14ac:dyDescent="0.3">
      <c r="B699" s="32"/>
      <c r="C699" s="169" t="s">
        <v>185</v>
      </c>
      <c r="D699" s="190"/>
      <c r="E699" s="191"/>
      <c r="F699" s="48"/>
      <c r="G699" s="92"/>
      <c r="H699" s="110"/>
      <c r="I699" s="110"/>
      <c r="J699" s="129" t="s">
        <v>54</v>
      </c>
      <c r="K699" s="285" t="s">
        <v>148</v>
      </c>
      <c r="L699" s="55"/>
      <c r="M699" s="55"/>
      <c r="N699" s="192"/>
      <c r="O699" s="192"/>
      <c r="P699" s="192"/>
      <c r="Q699" s="193"/>
    </row>
    <row r="700" spans="2:17" ht="15.75" thickBot="1" x14ac:dyDescent="0.3">
      <c r="B700" s="32"/>
      <c r="C700" s="169" t="s">
        <v>186</v>
      </c>
      <c r="D700" s="190"/>
      <c r="E700" s="191"/>
      <c r="F700" s="48"/>
      <c r="G700" s="92"/>
      <c r="H700" s="110"/>
      <c r="I700" s="110"/>
      <c r="J700" s="129" t="s">
        <v>54</v>
      </c>
      <c r="K700" s="285" t="s">
        <v>148</v>
      </c>
      <c r="L700" s="55"/>
      <c r="M700" s="55"/>
      <c r="N700" s="192"/>
      <c r="O700" s="192"/>
      <c r="P700" s="192"/>
      <c r="Q700" s="193"/>
    </row>
    <row r="701" spans="2:17" ht="15.75" thickBot="1" x14ac:dyDescent="0.3">
      <c r="B701" s="32"/>
      <c r="C701" s="169" t="s">
        <v>187</v>
      </c>
      <c r="D701" s="190"/>
      <c r="E701" s="191"/>
      <c r="F701" s="48"/>
      <c r="G701" s="92"/>
      <c r="H701" s="110"/>
      <c r="I701" s="110"/>
      <c r="J701" s="129" t="s">
        <v>54</v>
      </c>
      <c r="K701" s="285" t="s">
        <v>148</v>
      </c>
      <c r="L701" s="55"/>
      <c r="M701" s="55"/>
      <c r="N701" s="192"/>
      <c r="O701" s="192"/>
      <c r="P701" s="192"/>
      <c r="Q701" s="193"/>
    </row>
    <row r="702" spans="2:17" ht="15.75" thickBot="1" x14ac:dyDescent="0.3">
      <c r="B702" s="32"/>
      <c r="C702" s="169" t="s">
        <v>275</v>
      </c>
      <c r="D702" s="190"/>
      <c r="E702" s="191"/>
      <c r="F702" s="48"/>
      <c r="G702" s="92"/>
      <c r="H702" s="110"/>
      <c r="I702" s="110"/>
      <c r="J702" s="129" t="s">
        <v>54</v>
      </c>
      <c r="K702" s="285" t="s">
        <v>148</v>
      </c>
      <c r="L702" s="55"/>
      <c r="M702" s="55"/>
      <c r="N702" s="192"/>
      <c r="O702" s="192"/>
      <c r="P702" s="192"/>
      <c r="Q702" s="193"/>
    </row>
    <row r="703" spans="2:17" ht="15.75" thickBot="1" x14ac:dyDescent="0.3">
      <c r="B703" s="32"/>
      <c r="C703" s="169" t="s">
        <v>280</v>
      </c>
      <c r="D703" s="190"/>
      <c r="E703" s="191"/>
      <c r="F703" s="48"/>
      <c r="G703" s="92"/>
      <c r="H703" s="110"/>
      <c r="I703" s="110"/>
      <c r="J703" s="129" t="s">
        <v>54</v>
      </c>
      <c r="K703" s="285" t="s">
        <v>148</v>
      </c>
      <c r="L703" s="55"/>
      <c r="M703" s="55"/>
      <c r="N703" s="192"/>
      <c r="O703" s="192"/>
      <c r="P703" s="192"/>
      <c r="Q703" s="193"/>
    </row>
    <row r="704" spans="2:17" ht="15.75" thickBot="1" x14ac:dyDescent="0.3">
      <c r="B704" s="32"/>
      <c r="C704" s="169" t="s">
        <v>278</v>
      </c>
      <c r="D704" s="190"/>
      <c r="E704" s="191"/>
      <c r="F704" s="48"/>
      <c r="G704" s="92"/>
      <c r="H704" s="110"/>
      <c r="I704" s="110"/>
      <c r="J704" s="129" t="s">
        <v>54</v>
      </c>
      <c r="K704" s="285" t="s">
        <v>148</v>
      </c>
      <c r="L704" s="55"/>
      <c r="M704" s="55"/>
      <c r="N704" s="192"/>
      <c r="O704" s="192"/>
      <c r="P704" s="192"/>
      <c r="Q704" s="193"/>
    </row>
    <row r="705" spans="2:17" ht="15.75" thickBot="1" x14ac:dyDescent="0.3">
      <c r="B705" s="32"/>
      <c r="C705" s="169" t="s">
        <v>230</v>
      </c>
      <c r="D705" s="190"/>
      <c r="E705" s="191"/>
      <c r="F705" s="48"/>
      <c r="G705" s="92"/>
      <c r="H705" s="110"/>
      <c r="I705" s="110"/>
      <c r="J705" s="129" t="s">
        <v>54</v>
      </c>
      <c r="K705" s="285" t="s">
        <v>148</v>
      </c>
      <c r="L705" s="55"/>
      <c r="M705" s="55"/>
      <c r="N705" s="192"/>
      <c r="O705" s="192"/>
      <c r="P705" s="192"/>
      <c r="Q705" s="193"/>
    </row>
    <row r="706" spans="2:17" ht="15.75" thickBot="1" x14ac:dyDescent="0.3">
      <c r="B706" s="32"/>
      <c r="C706" s="169"/>
      <c r="D706" s="190"/>
      <c r="E706" s="191"/>
      <c r="F706" s="48"/>
      <c r="G706" s="92"/>
      <c r="H706" s="110"/>
      <c r="I706" s="110"/>
      <c r="J706" s="129" t="s">
        <v>54</v>
      </c>
      <c r="K706" s="285" t="s">
        <v>148</v>
      </c>
      <c r="L706" s="55"/>
      <c r="M706" s="55"/>
      <c r="N706" s="192"/>
      <c r="O706" s="192"/>
      <c r="P706" s="192"/>
      <c r="Q706" s="193"/>
    </row>
    <row r="707" spans="2:17" ht="15.75" thickBot="1" x14ac:dyDescent="0.3">
      <c r="B707" s="32"/>
      <c r="C707" s="169" t="s">
        <v>282</v>
      </c>
      <c r="D707" s="190"/>
      <c r="E707" s="191"/>
      <c r="F707" s="48"/>
      <c r="G707" s="92"/>
      <c r="H707" s="110"/>
      <c r="I707" s="110"/>
      <c r="J707" s="129" t="s">
        <v>54</v>
      </c>
      <c r="K707" s="285" t="s">
        <v>148</v>
      </c>
      <c r="L707" s="55"/>
      <c r="M707" s="55"/>
      <c r="N707" s="192"/>
      <c r="O707" s="192"/>
      <c r="P707" s="192"/>
      <c r="Q707" s="193"/>
    </row>
    <row r="708" spans="2:17" ht="15.75" thickBot="1" x14ac:dyDescent="0.3">
      <c r="B708" s="32"/>
      <c r="C708" s="169" t="s">
        <v>184</v>
      </c>
      <c r="D708" s="190"/>
      <c r="E708" s="191"/>
      <c r="F708" s="48"/>
      <c r="G708" s="92"/>
      <c r="H708" s="110"/>
      <c r="I708" s="110"/>
      <c r="J708" s="129" t="s">
        <v>54</v>
      </c>
      <c r="K708" s="285" t="s">
        <v>148</v>
      </c>
      <c r="L708" s="55"/>
      <c r="M708" s="55"/>
      <c r="N708" s="192"/>
      <c r="O708" s="192"/>
      <c r="P708" s="192"/>
      <c r="Q708" s="193"/>
    </row>
    <row r="709" spans="2:17" ht="15.75" thickBot="1" x14ac:dyDescent="0.3">
      <c r="B709" s="32"/>
      <c r="C709" s="169" t="s">
        <v>185</v>
      </c>
      <c r="D709" s="190"/>
      <c r="E709" s="191"/>
      <c r="F709" s="48"/>
      <c r="G709" s="92"/>
      <c r="H709" s="110"/>
      <c r="I709" s="110"/>
      <c r="J709" s="129" t="s">
        <v>54</v>
      </c>
      <c r="K709" s="285" t="s">
        <v>148</v>
      </c>
      <c r="L709" s="55"/>
      <c r="M709" s="55"/>
      <c r="N709" s="192"/>
      <c r="O709" s="192"/>
      <c r="P709" s="192"/>
      <c r="Q709" s="193"/>
    </row>
    <row r="710" spans="2:17" ht="15.75" thickBot="1" x14ac:dyDescent="0.3">
      <c r="B710" s="32"/>
      <c r="C710" s="169" t="s">
        <v>186</v>
      </c>
      <c r="D710" s="190"/>
      <c r="E710" s="191"/>
      <c r="F710" s="48"/>
      <c r="G710" s="92"/>
      <c r="H710" s="110"/>
      <c r="I710" s="110"/>
      <c r="J710" s="129" t="s">
        <v>54</v>
      </c>
      <c r="K710" s="285" t="s">
        <v>148</v>
      </c>
      <c r="L710" s="55"/>
      <c r="M710" s="55"/>
      <c r="N710" s="192"/>
      <c r="O710" s="192"/>
      <c r="P710" s="192"/>
      <c r="Q710" s="193"/>
    </row>
    <row r="711" spans="2:17" ht="15.75" thickBot="1" x14ac:dyDescent="0.3">
      <c r="B711" s="32"/>
      <c r="C711" s="169" t="s">
        <v>187</v>
      </c>
      <c r="D711" s="190"/>
      <c r="E711" s="191"/>
      <c r="F711" s="48"/>
      <c r="G711" s="92"/>
      <c r="H711" s="110"/>
      <c r="I711" s="110"/>
      <c r="J711" s="129" t="s">
        <v>54</v>
      </c>
      <c r="K711" s="285" t="s">
        <v>148</v>
      </c>
      <c r="L711" s="55"/>
      <c r="M711" s="55"/>
      <c r="N711" s="192"/>
      <c r="O711" s="192"/>
      <c r="P711" s="192"/>
      <c r="Q711" s="193"/>
    </row>
    <row r="712" spans="2:17" ht="15.75" thickBot="1" x14ac:dyDescent="0.3">
      <c r="B712" s="32"/>
      <c r="C712" s="169" t="s">
        <v>275</v>
      </c>
      <c r="D712" s="190"/>
      <c r="E712" s="191"/>
      <c r="F712" s="48"/>
      <c r="G712" s="92"/>
      <c r="H712" s="110"/>
      <c r="I712" s="110"/>
      <c r="J712" s="129" t="s">
        <v>54</v>
      </c>
      <c r="K712" s="285" t="s">
        <v>148</v>
      </c>
      <c r="L712" s="55"/>
      <c r="M712" s="55"/>
      <c r="N712" s="192"/>
      <c r="O712" s="192"/>
      <c r="P712" s="192"/>
      <c r="Q712" s="193"/>
    </row>
    <row r="713" spans="2:17" ht="15.75" thickBot="1" x14ac:dyDescent="0.3">
      <c r="B713" s="32"/>
      <c r="C713" s="169" t="s">
        <v>280</v>
      </c>
      <c r="D713" s="190"/>
      <c r="E713" s="191"/>
      <c r="F713" s="48"/>
      <c r="G713" s="92"/>
      <c r="H713" s="110"/>
      <c r="I713" s="110"/>
      <c r="J713" s="129" t="s">
        <v>54</v>
      </c>
      <c r="K713" s="285" t="s">
        <v>148</v>
      </c>
      <c r="L713" s="55"/>
      <c r="M713" s="55"/>
      <c r="N713" s="192"/>
      <c r="O713" s="192"/>
      <c r="P713" s="192"/>
      <c r="Q713" s="193"/>
    </row>
    <row r="714" spans="2:17" ht="15.75" thickBot="1" x14ac:dyDescent="0.3">
      <c r="B714" s="32"/>
      <c r="C714" s="169" t="s">
        <v>278</v>
      </c>
      <c r="D714" s="190"/>
      <c r="E714" s="191"/>
      <c r="F714" s="48"/>
      <c r="G714" s="92"/>
      <c r="H714" s="110"/>
      <c r="I714" s="110"/>
      <c r="J714" s="129" t="s">
        <v>54</v>
      </c>
      <c r="K714" s="285" t="s">
        <v>148</v>
      </c>
      <c r="L714" s="55"/>
      <c r="M714" s="55"/>
      <c r="N714" s="192"/>
      <c r="O714" s="192"/>
      <c r="P714" s="192"/>
      <c r="Q714" s="193"/>
    </row>
    <row r="715" spans="2:17" ht="15.75" thickBot="1" x14ac:dyDescent="0.3">
      <c r="B715" s="32"/>
      <c r="C715" s="169" t="s">
        <v>230</v>
      </c>
      <c r="D715" s="190"/>
      <c r="E715" s="191"/>
      <c r="F715" s="48"/>
      <c r="G715" s="92"/>
      <c r="H715" s="110"/>
      <c r="I715" s="110"/>
      <c r="J715" s="129" t="s">
        <v>54</v>
      </c>
      <c r="K715" s="285" t="s">
        <v>148</v>
      </c>
      <c r="L715" s="55"/>
      <c r="M715" s="55"/>
      <c r="N715" s="192"/>
      <c r="O715" s="192"/>
      <c r="P715" s="192"/>
      <c r="Q715" s="193"/>
    </row>
    <row r="716" spans="2:17" ht="15.75" thickBot="1" x14ac:dyDescent="0.3">
      <c r="B716" s="32"/>
      <c r="C716" s="169"/>
      <c r="D716" s="190"/>
      <c r="E716" s="191"/>
      <c r="F716" s="48"/>
      <c r="G716" s="92"/>
      <c r="H716" s="110"/>
      <c r="I716" s="110"/>
      <c r="J716" s="129" t="s">
        <v>54</v>
      </c>
      <c r="K716" s="285" t="s">
        <v>148</v>
      </c>
      <c r="L716" s="55"/>
      <c r="M716" s="55"/>
      <c r="N716" s="192"/>
      <c r="O716" s="192"/>
      <c r="P716" s="192"/>
      <c r="Q716" s="193"/>
    </row>
    <row r="717" spans="2:17" ht="15.75" thickBot="1" x14ac:dyDescent="0.3">
      <c r="B717" s="32"/>
      <c r="C717" s="169" t="s">
        <v>283</v>
      </c>
      <c r="D717" s="190"/>
      <c r="E717" s="191"/>
      <c r="F717" s="48"/>
      <c r="G717" s="92"/>
      <c r="H717" s="110"/>
      <c r="I717" s="110"/>
      <c r="J717" s="129" t="s">
        <v>54</v>
      </c>
      <c r="K717" s="285" t="s">
        <v>148</v>
      </c>
      <c r="L717" s="55"/>
      <c r="M717" s="55"/>
      <c r="N717" s="192"/>
      <c r="O717" s="192"/>
      <c r="P717" s="192"/>
      <c r="Q717" s="193"/>
    </row>
    <row r="718" spans="2:17" ht="15.75" thickBot="1" x14ac:dyDescent="0.3">
      <c r="B718" s="32"/>
      <c r="C718" s="169" t="s">
        <v>284</v>
      </c>
      <c r="D718" s="190"/>
      <c r="E718" s="191"/>
      <c r="F718" s="48"/>
      <c r="G718" s="92"/>
      <c r="H718" s="110"/>
      <c r="I718" s="110"/>
      <c r="J718" s="129" t="s">
        <v>54</v>
      </c>
      <c r="K718" s="285" t="s">
        <v>148</v>
      </c>
      <c r="L718" s="55"/>
      <c r="M718" s="55"/>
      <c r="N718" s="192"/>
      <c r="O718" s="192"/>
      <c r="P718" s="192"/>
      <c r="Q718" s="193"/>
    </row>
    <row r="719" spans="2:17" ht="15.75" thickBot="1" x14ac:dyDescent="0.3">
      <c r="B719" s="32"/>
      <c r="C719" s="169" t="s">
        <v>184</v>
      </c>
      <c r="D719" s="190"/>
      <c r="E719" s="191"/>
      <c r="F719" s="48"/>
      <c r="G719" s="92"/>
      <c r="H719" s="110"/>
      <c r="I719" s="110"/>
      <c r="J719" s="129" t="s">
        <v>54</v>
      </c>
      <c r="K719" s="285" t="s">
        <v>148</v>
      </c>
      <c r="L719" s="55"/>
      <c r="M719" s="55"/>
      <c r="N719" s="192"/>
      <c r="O719" s="192"/>
      <c r="P719" s="192"/>
      <c r="Q719" s="193"/>
    </row>
    <row r="720" spans="2:17" ht="15.75" thickBot="1" x14ac:dyDescent="0.3">
      <c r="B720" s="32"/>
      <c r="C720" s="169" t="s">
        <v>185</v>
      </c>
      <c r="D720" s="190"/>
      <c r="E720" s="191"/>
      <c r="F720" s="48"/>
      <c r="G720" s="92"/>
      <c r="H720" s="110"/>
      <c r="I720" s="110"/>
      <c r="J720" s="129" t="s">
        <v>54</v>
      </c>
      <c r="K720" s="285" t="s">
        <v>148</v>
      </c>
      <c r="L720" s="55"/>
      <c r="M720" s="55"/>
      <c r="N720" s="192"/>
      <c r="O720" s="192"/>
      <c r="P720" s="192"/>
      <c r="Q720" s="193"/>
    </row>
    <row r="721" spans="2:17" ht="15.75" thickBot="1" x14ac:dyDescent="0.3">
      <c r="B721" s="32"/>
      <c r="C721" s="169" t="s">
        <v>186</v>
      </c>
      <c r="D721" s="190"/>
      <c r="E721" s="191"/>
      <c r="F721" s="48"/>
      <c r="G721" s="92"/>
      <c r="H721" s="110"/>
      <c r="I721" s="110"/>
      <c r="J721" s="129" t="s">
        <v>54</v>
      </c>
      <c r="K721" s="285" t="s">
        <v>148</v>
      </c>
      <c r="L721" s="55"/>
      <c r="M721" s="55"/>
      <c r="N721" s="192"/>
      <c r="O721" s="192"/>
      <c r="P721" s="192"/>
      <c r="Q721" s="193"/>
    </row>
    <row r="722" spans="2:17" ht="15.75" thickBot="1" x14ac:dyDescent="0.3">
      <c r="B722" s="32"/>
      <c r="C722" s="169" t="s">
        <v>187</v>
      </c>
      <c r="D722" s="190"/>
      <c r="E722" s="191"/>
      <c r="F722" s="48"/>
      <c r="G722" s="92"/>
      <c r="H722" s="110"/>
      <c r="I722" s="110"/>
      <c r="J722" s="129" t="s">
        <v>54</v>
      </c>
      <c r="K722" s="285" t="s">
        <v>148</v>
      </c>
      <c r="L722" s="55"/>
      <c r="M722" s="55"/>
      <c r="N722" s="192"/>
      <c r="O722" s="192"/>
      <c r="P722" s="192"/>
      <c r="Q722" s="193"/>
    </row>
    <row r="723" spans="2:17" ht="15.75" thickBot="1" x14ac:dyDescent="0.3">
      <c r="B723" s="32"/>
      <c r="C723" s="169" t="s">
        <v>275</v>
      </c>
      <c r="D723" s="190"/>
      <c r="E723" s="191"/>
      <c r="F723" s="48"/>
      <c r="G723" s="92"/>
      <c r="H723" s="110"/>
      <c r="I723" s="110"/>
      <c r="J723" s="129" t="s">
        <v>54</v>
      </c>
      <c r="K723" s="285" t="s">
        <v>148</v>
      </c>
      <c r="L723" s="55"/>
      <c r="M723" s="55"/>
      <c r="N723" s="192"/>
      <c r="O723" s="192"/>
      <c r="P723" s="192"/>
      <c r="Q723" s="193"/>
    </row>
    <row r="724" spans="2:17" ht="15.75" thickBot="1" x14ac:dyDescent="0.3">
      <c r="B724" s="32"/>
      <c r="C724" s="169" t="s">
        <v>280</v>
      </c>
      <c r="D724" s="190"/>
      <c r="E724" s="191"/>
      <c r="F724" s="48"/>
      <c r="G724" s="92"/>
      <c r="H724" s="110"/>
      <c r="I724" s="110"/>
      <c r="J724" s="129" t="s">
        <v>54</v>
      </c>
      <c r="K724" s="285" t="s">
        <v>148</v>
      </c>
      <c r="L724" s="55"/>
      <c r="M724" s="55"/>
      <c r="N724" s="192"/>
      <c r="O724" s="192"/>
      <c r="P724" s="192"/>
      <c r="Q724" s="193"/>
    </row>
    <row r="725" spans="2:17" ht="15.75" thickBot="1" x14ac:dyDescent="0.3">
      <c r="B725" s="32"/>
      <c r="C725" s="169" t="s">
        <v>278</v>
      </c>
      <c r="D725" s="190"/>
      <c r="E725" s="191"/>
      <c r="F725" s="48"/>
      <c r="G725" s="92"/>
      <c r="H725" s="110"/>
      <c r="I725" s="110"/>
      <c r="J725" s="129" t="s">
        <v>54</v>
      </c>
      <c r="K725" s="285" t="s">
        <v>148</v>
      </c>
      <c r="L725" s="55"/>
      <c r="M725" s="55"/>
      <c r="N725" s="192"/>
      <c r="O725" s="192"/>
      <c r="P725" s="192"/>
      <c r="Q725" s="193"/>
    </row>
    <row r="726" spans="2:17" ht="15.75" thickBot="1" x14ac:dyDescent="0.3">
      <c r="B726" s="32"/>
      <c r="C726" s="169" t="s">
        <v>230</v>
      </c>
      <c r="D726" s="190"/>
      <c r="E726" s="191"/>
      <c r="F726" s="48"/>
      <c r="G726" s="92"/>
      <c r="H726" s="110"/>
      <c r="I726" s="110"/>
      <c r="J726" s="129" t="s">
        <v>54</v>
      </c>
      <c r="K726" s="285" t="s">
        <v>148</v>
      </c>
      <c r="L726" s="55"/>
      <c r="M726" s="55"/>
      <c r="N726" s="192"/>
      <c r="O726" s="192"/>
      <c r="P726" s="192"/>
      <c r="Q726" s="193"/>
    </row>
    <row r="727" spans="2:17" ht="15.75" thickBot="1" x14ac:dyDescent="0.3">
      <c r="B727" s="32"/>
      <c r="C727" s="169"/>
      <c r="D727" s="190"/>
      <c r="E727" s="191"/>
      <c r="F727" s="48"/>
      <c r="G727" s="92"/>
      <c r="H727" s="110"/>
      <c r="I727" s="110"/>
      <c r="J727" s="129" t="s">
        <v>54</v>
      </c>
      <c r="K727" s="285" t="s">
        <v>148</v>
      </c>
      <c r="L727" s="55"/>
      <c r="M727" s="55"/>
      <c r="N727" s="192"/>
      <c r="O727" s="192"/>
      <c r="P727" s="192"/>
      <c r="Q727" s="193"/>
    </row>
    <row r="728" spans="2:17" ht="15.75" thickBot="1" x14ac:dyDescent="0.3">
      <c r="B728" s="32"/>
      <c r="C728" s="169" t="s">
        <v>285</v>
      </c>
      <c r="D728" s="190"/>
      <c r="E728" s="191"/>
      <c r="F728" s="48"/>
      <c r="G728" s="92"/>
      <c r="H728" s="110"/>
      <c r="I728" s="110"/>
      <c r="J728" s="129" t="s">
        <v>54</v>
      </c>
      <c r="K728" s="285" t="s">
        <v>148</v>
      </c>
      <c r="L728" s="55"/>
      <c r="M728" s="55"/>
      <c r="N728" s="192"/>
      <c r="O728" s="192"/>
      <c r="P728" s="192"/>
      <c r="Q728" s="193"/>
    </row>
    <row r="729" spans="2:17" ht="15.75" thickBot="1" x14ac:dyDescent="0.3">
      <c r="B729" s="32"/>
      <c r="C729" s="169" t="s">
        <v>184</v>
      </c>
      <c r="D729" s="190"/>
      <c r="E729" s="191"/>
      <c r="F729" s="48"/>
      <c r="G729" s="92"/>
      <c r="H729" s="110"/>
      <c r="I729" s="110"/>
      <c r="J729" s="129" t="s">
        <v>54</v>
      </c>
      <c r="K729" s="285" t="s">
        <v>148</v>
      </c>
      <c r="L729" s="55"/>
      <c r="M729" s="55"/>
      <c r="N729" s="192"/>
      <c r="O729" s="192"/>
      <c r="P729" s="192"/>
      <c r="Q729" s="193"/>
    </row>
    <row r="730" spans="2:17" ht="15.75" thickBot="1" x14ac:dyDescent="0.3">
      <c r="B730" s="32"/>
      <c r="C730" s="169" t="s">
        <v>185</v>
      </c>
      <c r="D730" s="190"/>
      <c r="E730" s="191"/>
      <c r="F730" s="48"/>
      <c r="G730" s="92"/>
      <c r="H730" s="110"/>
      <c r="I730" s="110"/>
      <c r="J730" s="129" t="s">
        <v>54</v>
      </c>
      <c r="K730" s="285" t="s">
        <v>148</v>
      </c>
      <c r="L730" s="55"/>
      <c r="M730" s="55"/>
      <c r="N730" s="192"/>
      <c r="O730" s="192"/>
      <c r="P730" s="192"/>
      <c r="Q730" s="193"/>
    </row>
    <row r="731" spans="2:17" ht="15.75" thickBot="1" x14ac:dyDescent="0.3">
      <c r="B731" s="32"/>
      <c r="C731" s="169" t="s">
        <v>186</v>
      </c>
      <c r="D731" s="190"/>
      <c r="E731" s="191"/>
      <c r="F731" s="48"/>
      <c r="G731" s="92"/>
      <c r="H731" s="110"/>
      <c r="I731" s="110"/>
      <c r="J731" s="129" t="s">
        <v>54</v>
      </c>
      <c r="K731" s="285" t="s">
        <v>148</v>
      </c>
      <c r="L731" s="55"/>
      <c r="M731" s="55"/>
      <c r="N731" s="192"/>
      <c r="O731" s="192"/>
      <c r="P731" s="192"/>
      <c r="Q731" s="193"/>
    </row>
    <row r="732" spans="2:17" ht="15.75" thickBot="1" x14ac:dyDescent="0.3">
      <c r="B732" s="32"/>
      <c r="C732" s="169" t="s">
        <v>187</v>
      </c>
      <c r="D732" s="190"/>
      <c r="E732" s="191"/>
      <c r="F732" s="48"/>
      <c r="G732" s="92"/>
      <c r="H732" s="110"/>
      <c r="I732" s="110"/>
      <c r="J732" s="129" t="s">
        <v>54</v>
      </c>
      <c r="K732" s="285" t="s">
        <v>148</v>
      </c>
      <c r="L732" s="55"/>
      <c r="M732" s="55"/>
      <c r="N732" s="192"/>
      <c r="O732" s="192"/>
      <c r="P732" s="192"/>
      <c r="Q732" s="193"/>
    </row>
    <row r="733" spans="2:17" ht="15.75" thickBot="1" x14ac:dyDescent="0.3">
      <c r="B733" s="32"/>
      <c r="C733" s="169" t="s">
        <v>275</v>
      </c>
      <c r="D733" s="190"/>
      <c r="E733" s="191"/>
      <c r="F733" s="48"/>
      <c r="G733" s="92"/>
      <c r="H733" s="110"/>
      <c r="I733" s="110"/>
      <c r="J733" s="129" t="s">
        <v>54</v>
      </c>
      <c r="K733" s="285" t="s">
        <v>148</v>
      </c>
      <c r="L733" s="55"/>
      <c r="M733" s="55"/>
      <c r="N733" s="192"/>
      <c r="O733" s="192"/>
      <c r="P733" s="192"/>
      <c r="Q733" s="193"/>
    </row>
    <row r="734" spans="2:17" ht="15.75" thickBot="1" x14ac:dyDescent="0.3">
      <c r="B734" s="32"/>
      <c r="C734" s="169" t="s">
        <v>280</v>
      </c>
      <c r="D734" s="190"/>
      <c r="E734" s="191"/>
      <c r="F734" s="48"/>
      <c r="G734" s="92"/>
      <c r="H734" s="110"/>
      <c r="I734" s="110"/>
      <c r="J734" s="129" t="s">
        <v>54</v>
      </c>
      <c r="K734" s="285" t="s">
        <v>148</v>
      </c>
      <c r="L734" s="55"/>
      <c r="M734" s="55"/>
      <c r="N734" s="192"/>
      <c r="O734" s="192"/>
      <c r="P734" s="192"/>
      <c r="Q734" s="193"/>
    </row>
    <row r="735" spans="2:17" ht="15.75" thickBot="1" x14ac:dyDescent="0.3">
      <c r="B735" s="32"/>
      <c r="C735" s="169" t="s">
        <v>278</v>
      </c>
      <c r="D735" s="190"/>
      <c r="E735" s="191"/>
      <c r="F735" s="48"/>
      <c r="G735" s="92"/>
      <c r="H735" s="110"/>
      <c r="I735" s="110"/>
      <c r="J735" s="129" t="s">
        <v>54</v>
      </c>
      <c r="K735" s="285" t="s">
        <v>148</v>
      </c>
      <c r="L735" s="55"/>
      <c r="M735" s="55"/>
      <c r="N735" s="192"/>
      <c r="O735" s="192"/>
      <c r="P735" s="192"/>
      <c r="Q735" s="193"/>
    </row>
    <row r="736" spans="2:17" ht="15.75" thickBot="1" x14ac:dyDescent="0.3">
      <c r="B736" s="32"/>
      <c r="C736" s="169" t="s">
        <v>230</v>
      </c>
      <c r="D736" s="190"/>
      <c r="E736" s="191"/>
      <c r="F736" s="48"/>
      <c r="G736" s="92"/>
      <c r="H736" s="110"/>
      <c r="I736" s="110"/>
      <c r="J736" s="129" t="s">
        <v>54</v>
      </c>
      <c r="K736" s="285" t="s">
        <v>148</v>
      </c>
      <c r="L736" s="55"/>
      <c r="M736" s="55"/>
      <c r="N736" s="192"/>
      <c r="O736" s="192"/>
      <c r="P736" s="192"/>
      <c r="Q736" s="193"/>
    </row>
    <row r="737" spans="2:17" ht="15.75" thickBot="1" x14ac:dyDescent="0.3">
      <c r="B737" s="32"/>
      <c r="C737" s="169"/>
      <c r="D737" s="190"/>
      <c r="E737" s="191"/>
      <c r="F737" s="48"/>
      <c r="G737" s="92"/>
      <c r="H737" s="110"/>
      <c r="I737" s="110"/>
      <c r="J737" s="129" t="s">
        <v>54</v>
      </c>
      <c r="K737" s="285" t="s">
        <v>148</v>
      </c>
      <c r="L737" s="55"/>
      <c r="M737" s="55"/>
      <c r="N737" s="192"/>
      <c r="O737" s="192"/>
      <c r="P737" s="192"/>
      <c r="Q737" s="193"/>
    </row>
    <row r="738" spans="2:17" ht="15.75" thickBot="1" x14ac:dyDescent="0.3">
      <c r="B738" s="32"/>
      <c r="C738" s="169" t="s">
        <v>286</v>
      </c>
      <c r="D738" s="190"/>
      <c r="E738" s="191"/>
      <c r="F738" s="48"/>
      <c r="G738" s="92"/>
      <c r="H738" s="110"/>
      <c r="I738" s="110"/>
      <c r="J738" s="129" t="s">
        <v>54</v>
      </c>
      <c r="K738" s="285" t="s">
        <v>148</v>
      </c>
      <c r="L738" s="55"/>
      <c r="M738" s="55"/>
      <c r="N738" s="192"/>
      <c r="O738" s="192"/>
      <c r="P738" s="192"/>
      <c r="Q738" s="193"/>
    </row>
    <row r="739" spans="2:17" ht="15.75" thickBot="1" x14ac:dyDescent="0.3">
      <c r="B739" s="32"/>
      <c r="C739" s="169" t="s">
        <v>184</v>
      </c>
      <c r="D739" s="190"/>
      <c r="E739" s="191"/>
      <c r="F739" s="48"/>
      <c r="G739" s="92"/>
      <c r="H739" s="110"/>
      <c r="I739" s="110"/>
      <c r="J739" s="129" t="s">
        <v>54</v>
      </c>
      <c r="K739" s="285" t="s">
        <v>148</v>
      </c>
      <c r="L739" s="55"/>
      <c r="M739" s="55"/>
      <c r="N739" s="192"/>
      <c r="O739" s="192"/>
      <c r="P739" s="192"/>
      <c r="Q739" s="193"/>
    </row>
    <row r="740" spans="2:17" ht="15.75" thickBot="1" x14ac:dyDescent="0.3">
      <c r="B740" s="32"/>
      <c r="C740" s="169" t="s">
        <v>185</v>
      </c>
      <c r="D740" s="190"/>
      <c r="E740" s="191"/>
      <c r="F740" s="48"/>
      <c r="G740" s="92"/>
      <c r="H740" s="110"/>
      <c r="I740" s="110"/>
      <c r="J740" s="129" t="s">
        <v>54</v>
      </c>
      <c r="K740" s="285" t="s">
        <v>148</v>
      </c>
      <c r="L740" s="55"/>
      <c r="M740" s="55"/>
      <c r="N740" s="192"/>
      <c r="O740" s="192"/>
      <c r="P740" s="192"/>
      <c r="Q740" s="193"/>
    </row>
    <row r="741" spans="2:17" ht="15.75" thickBot="1" x14ac:dyDescent="0.3">
      <c r="B741" s="32"/>
      <c r="C741" s="169" t="s">
        <v>186</v>
      </c>
      <c r="D741" s="190"/>
      <c r="E741" s="191"/>
      <c r="F741" s="48"/>
      <c r="G741" s="92"/>
      <c r="H741" s="110"/>
      <c r="I741" s="110"/>
      <c r="J741" s="129" t="s">
        <v>54</v>
      </c>
      <c r="K741" s="285" t="s">
        <v>148</v>
      </c>
      <c r="L741" s="55"/>
      <c r="M741" s="55"/>
      <c r="N741" s="192"/>
      <c r="O741" s="192"/>
      <c r="P741" s="192"/>
      <c r="Q741" s="193"/>
    </row>
    <row r="742" spans="2:17" ht="15.75" thickBot="1" x14ac:dyDescent="0.3">
      <c r="B742" s="32"/>
      <c r="C742" s="169" t="s">
        <v>187</v>
      </c>
      <c r="D742" s="190"/>
      <c r="E742" s="191"/>
      <c r="F742" s="48"/>
      <c r="G742" s="92"/>
      <c r="H742" s="110"/>
      <c r="I742" s="110"/>
      <c r="J742" s="129" t="s">
        <v>54</v>
      </c>
      <c r="K742" s="285" t="s">
        <v>148</v>
      </c>
      <c r="L742" s="55"/>
      <c r="M742" s="55"/>
      <c r="N742" s="192"/>
      <c r="O742" s="192"/>
      <c r="P742" s="192"/>
      <c r="Q742" s="193"/>
    </row>
    <row r="743" spans="2:17" ht="15.75" thickBot="1" x14ac:dyDescent="0.3">
      <c r="B743" s="32"/>
      <c r="C743" s="169" t="s">
        <v>275</v>
      </c>
      <c r="D743" s="190"/>
      <c r="E743" s="191"/>
      <c r="F743" s="48"/>
      <c r="G743" s="92"/>
      <c r="H743" s="110"/>
      <c r="I743" s="110"/>
      <c r="J743" s="129" t="s">
        <v>54</v>
      </c>
      <c r="K743" s="285" t="s">
        <v>148</v>
      </c>
      <c r="L743" s="55"/>
      <c r="M743" s="55"/>
      <c r="N743" s="192"/>
      <c r="O743" s="192"/>
      <c r="P743" s="192"/>
      <c r="Q743" s="193"/>
    </row>
    <row r="744" spans="2:17" ht="15.75" thickBot="1" x14ac:dyDescent="0.3">
      <c r="B744" s="32"/>
      <c r="C744" s="169" t="s">
        <v>280</v>
      </c>
      <c r="D744" s="190"/>
      <c r="E744" s="191"/>
      <c r="F744" s="48"/>
      <c r="G744" s="92"/>
      <c r="H744" s="110"/>
      <c r="I744" s="110"/>
      <c r="J744" s="129" t="s">
        <v>54</v>
      </c>
      <c r="K744" s="285" t="s">
        <v>148</v>
      </c>
      <c r="L744" s="55"/>
      <c r="M744" s="55"/>
      <c r="N744" s="192"/>
      <c r="O744" s="192"/>
      <c r="P744" s="192"/>
      <c r="Q744" s="193"/>
    </row>
    <row r="745" spans="2:17" ht="15.75" thickBot="1" x14ac:dyDescent="0.3">
      <c r="B745" s="32"/>
      <c r="C745" s="169" t="s">
        <v>278</v>
      </c>
      <c r="D745" s="190"/>
      <c r="E745" s="191"/>
      <c r="F745" s="48"/>
      <c r="G745" s="92"/>
      <c r="H745" s="110"/>
      <c r="I745" s="110"/>
      <c r="J745" s="129" t="s">
        <v>54</v>
      </c>
      <c r="K745" s="285" t="s">
        <v>148</v>
      </c>
      <c r="L745" s="55"/>
      <c r="M745" s="55"/>
      <c r="N745" s="192"/>
      <c r="O745" s="192"/>
      <c r="P745" s="192"/>
      <c r="Q745" s="193"/>
    </row>
    <row r="746" spans="2:17" ht="15.75" thickBot="1" x14ac:dyDescent="0.3">
      <c r="B746" s="32"/>
      <c r="C746" s="169" t="s">
        <v>230</v>
      </c>
      <c r="D746" s="190"/>
      <c r="E746" s="191"/>
      <c r="F746" s="48"/>
      <c r="G746" s="92"/>
      <c r="H746" s="110"/>
      <c r="I746" s="110"/>
      <c r="J746" s="129" t="s">
        <v>54</v>
      </c>
      <c r="K746" s="285" t="s">
        <v>148</v>
      </c>
      <c r="L746" s="55"/>
      <c r="M746" s="55"/>
      <c r="N746" s="192"/>
      <c r="O746" s="192"/>
      <c r="P746" s="192"/>
      <c r="Q746" s="193"/>
    </row>
    <row r="747" spans="2:17" ht="15.75" thickBot="1" x14ac:dyDescent="0.3">
      <c r="B747" s="32"/>
      <c r="C747" s="169"/>
      <c r="D747" s="190"/>
      <c r="E747" s="191"/>
      <c r="F747" s="48"/>
      <c r="G747" s="92"/>
      <c r="H747" s="110"/>
      <c r="I747" s="110"/>
      <c r="J747" s="129" t="s">
        <v>54</v>
      </c>
      <c r="K747" s="285" t="s">
        <v>148</v>
      </c>
      <c r="L747" s="55"/>
      <c r="M747" s="55"/>
      <c r="N747" s="192"/>
      <c r="O747" s="192"/>
      <c r="P747" s="192"/>
      <c r="Q747" s="193"/>
    </row>
    <row r="748" spans="2:17" ht="15.75" thickBot="1" x14ac:dyDescent="0.3">
      <c r="B748" s="32"/>
      <c r="C748" s="169" t="s">
        <v>287</v>
      </c>
      <c r="D748" s="190"/>
      <c r="E748" s="191"/>
      <c r="F748" s="48"/>
      <c r="G748" s="92"/>
      <c r="H748" s="110"/>
      <c r="I748" s="110"/>
      <c r="J748" s="129" t="s">
        <v>54</v>
      </c>
      <c r="K748" s="285" t="s">
        <v>148</v>
      </c>
      <c r="L748" s="55"/>
      <c r="M748" s="55"/>
      <c r="N748" s="192"/>
      <c r="O748" s="192"/>
      <c r="P748" s="192"/>
      <c r="Q748" s="193"/>
    </row>
    <row r="749" spans="2:17" ht="15.75" thickBot="1" x14ac:dyDescent="0.3">
      <c r="B749" s="32"/>
      <c r="C749" s="169" t="s">
        <v>184</v>
      </c>
      <c r="D749" s="190"/>
      <c r="E749" s="191"/>
      <c r="F749" s="48"/>
      <c r="G749" s="92"/>
      <c r="H749" s="110"/>
      <c r="I749" s="110"/>
      <c r="J749" s="129" t="s">
        <v>54</v>
      </c>
      <c r="K749" s="285" t="s">
        <v>148</v>
      </c>
      <c r="L749" s="55"/>
      <c r="M749" s="55"/>
      <c r="N749" s="192"/>
      <c r="O749" s="192"/>
      <c r="P749" s="192"/>
      <c r="Q749" s="193"/>
    </row>
    <row r="750" spans="2:17" ht="15.75" thickBot="1" x14ac:dyDescent="0.3">
      <c r="B750" s="32"/>
      <c r="C750" s="169" t="s">
        <v>185</v>
      </c>
      <c r="D750" s="190"/>
      <c r="E750" s="191"/>
      <c r="F750" s="48"/>
      <c r="G750" s="92"/>
      <c r="H750" s="110"/>
      <c r="I750" s="110"/>
      <c r="J750" s="129" t="s">
        <v>54</v>
      </c>
      <c r="K750" s="285" t="s">
        <v>148</v>
      </c>
      <c r="L750" s="55"/>
      <c r="M750" s="55"/>
      <c r="N750" s="192"/>
      <c r="O750" s="192"/>
      <c r="P750" s="192"/>
      <c r="Q750" s="193"/>
    </row>
    <row r="751" spans="2:17" ht="15.75" thickBot="1" x14ac:dyDescent="0.3">
      <c r="B751" s="32"/>
      <c r="C751" s="169" t="s">
        <v>186</v>
      </c>
      <c r="D751" s="190"/>
      <c r="E751" s="191"/>
      <c r="F751" s="48"/>
      <c r="G751" s="92"/>
      <c r="H751" s="110"/>
      <c r="I751" s="110"/>
      <c r="J751" s="129" t="s">
        <v>54</v>
      </c>
      <c r="K751" s="285" t="s">
        <v>148</v>
      </c>
      <c r="L751" s="55"/>
      <c r="M751" s="55"/>
      <c r="N751" s="192"/>
      <c r="O751" s="192"/>
      <c r="P751" s="192"/>
      <c r="Q751" s="193"/>
    </row>
    <row r="752" spans="2:17" ht="15.75" thickBot="1" x14ac:dyDescent="0.3">
      <c r="B752" s="32"/>
      <c r="C752" s="169" t="s">
        <v>187</v>
      </c>
      <c r="D752" s="190"/>
      <c r="E752" s="191"/>
      <c r="F752" s="48"/>
      <c r="G752" s="92"/>
      <c r="H752" s="110"/>
      <c r="I752" s="110"/>
      <c r="J752" s="129" t="s">
        <v>54</v>
      </c>
      <c r="K752" s="285" t="s">
        <v>148</v>
      </c>
      <c r="L752" s="55"/>
      <c r="M752" s="55"/>
      <c r="N752" s="192"/>
      <c r="O752" s="192"/>
      <c r="P752" s="192"/>
      <c r="Q752" s="193"/>
    </row>
    <row r="753" spans="2:17" ht="15.75" thickBot="1" x14ac:dyDescent="0.3">
      <c r="B753" s="32"/>
      <c r="C753" s="169" t="s">
        <v>275</v>
      </c>
      <c r="D753" s="190"/>
      <c r="E753" s="191"/>
      <c r="F753" s="48"/>
      <c r="G753" s="92"/>
      <c r="H753" s="110"/>
      <c r="I753" s="110"/>
      <c r="J753" s="129" t="s">
        <v>54</v>
      </c>
      <c r="K753" s="285" t="s">
        <v>148</v>
      </c>
      <c r="L753" s="55"/>
      <c r="M753" s="55"/>
      <c r="N753" s="192"/>
      <c r="O753" s="192"/>
      <c r="P753" s="192"/>
      <c r="Q753" s="193"/>
    </row>
    <row r="754" spans="2:17" ht="15.75" thickBot="1" x14ac:dyDescent="0.3">
      <c r="B754" s="32"/>
      <c r="C754" s="169" t="s">
        <v>280</v>
      </c>
      <c r="D754" s="190"/>
      <c r="E754" s="191"/>
      <c r="F754" s="48"/>
      <c r="G754" s="92"/>
      <c r="H754" s="110"/>
      <c r="I754" s="110"/>
      <c r="J754" s="129" t="s">
        <v>54</v>
      </c>
      <c r="K754" s="285" t="s">
        <v>148</v>
      </c>
      <c r="L754" s="55"/>
      <c r="M754" s="55"/>
      <c r="N754" s="192"/>
      <c r="O754" s="192"/>
      <c r="P754" s="192"/>
      <c r="Q754" s="193"/>
    </row>
    <row r="755" spans="2:17" ht="15.75" thickBot="1" x14ac:dyDescent="0.3">
      <c r="B755" s="32"/>
      <c r="C755" s="169" t="s">
        <v>278</v>
      </c>
      <c r="D755" s="190"/>
      <c r="E755" s="191"/>
      <c r="F755" s="48"/>
      <c r="G755" s="92"/>
      <c r="H755" s="110"/>
      <c r="I755" s="110"/>
      <c r="J755" s="129" t="s">
        <v>54</v>
      </c>
      <c r="K755" s="285" t="s">
        <v>148</v>
      </c>
      <c r="L755" s="55"/>
      <c r="M755" s="55"/>
      <c r="N755" s="192"/>
      <c r="O755" s="192"/>
      <c r="P755" s="192"/>
      <c r="Q755" s="193"/>
    </row>
    <row r="756" spans="2:17" ht="15.75" thickBot="1" x14ac:dyDescent="0.3">
      <c r="B756" s="32"/>
      <c r="C756" s="169" t="s">
        <v>230</v>
      </c>
      <c r="D756" s="190"/>
      <c r="E756" s="191"/>
      <c r="F756" s="48"/>
      <c r="G756" s="92"/>
      <c r="H756" s="110"/>
      <c r="I756" s="110"/>
      <c r="J756" s="129" t="s">
        <v>54</v>
      </c>
      <c r="K756" s="285" t="s">
        <v>148</v>
      </c>
      <c r="L756" s="55"/>
      <c r="M756" s="55"/>
      <c r="N756" s="192"/>
      <c r="O756" s="192"/>
      <c r="P756" s="192"/>
      <c r="Q756" s="193"/>
    </row>
    <row r="757" spans="2:17" ht="15.75" thickBot="1" x14ac:dyDescent="0.3">
      <c r="B757" s="32"/>
      <c r="C757" s="169"/>
      <c r="D757" s="197"/>
      <c r="E757" s="198"/>
      <c r="F757" s="48"/>
      <c r="G757" s="92"/>
      <c r="H757" s="110"/>
      <c r="I757" s="110"/>
      <c r="J757" s="129"/>
      <c r="K757" s="128"/>
      <c r="L757" s="55"/>
      <c r="M757" s="55"/>
      <c r="N757" s="195"/>
      <c r="O757" s="195"/>
      <c r="P757" s="195"/>
      <c r="Q757" s="196"/>
    </row>
    <row r="758" spans="2:17" ht="15.75" thickBot="1" x14ac:dyDescent="0.3">
      <c r="B758" s="32"/>
      <c r="C758" s="194" t="s">
        <v>79</v>
      </c>
      <c r="D758" s="197"/>
      <c r="E758" s="198"/>
      <c r="F758" s="48"/>
      <c r="G758" s="92"/>
      <c r="H758" s="110"/>
      <c r="I758" s="110"/>
      <c r="J758" s="129"/>
      <c r="K758" s="128"/>
      <c r="L758" s="55"/>
      <c r="M758" s="55"/>
      <c r="N758" s="195"/>
      <c r="O758" s="195"/>
      <c r="P758" s="195"/>
      <c r="Q758" s="196"/>
    </row>
    <row r="759" spans="2:17" ht="15.75" thickBot="1" x14ac:dyDescent="0.3">
      <c r="B759" s="32"/>
      <c r="C759" s="169" t="s">
        <v>179</v>
      </c>
      <c r="D759" s="197"/>
      <c r="E759" s="198"/>
      <c r="F759" s="48" t="s">
        <v>137</v>
      </c>
      <c r="G759" s="92">
        <v>4</v>
      </c>
      <c r="H759" s="110">
        <v>44774</v>
      </c>
      <c r="I759" s="110">
        <v>44777</v>
      </c>
      <c r="J759" s="129" t="s">
        <v>15</v>
      </c>
      <c r="K759" s="128" t="s">
        <v>24</v>
      </c>
      <c r="L759" s="55"/>
      <c r="M759" s="55"/>
      <c r="N759" s="195"/>
      <c r="O759" s="195"/>
      <c r="P759" s="195"/>
      <c r="Q759" s="196"/>
    </row>
    <row r="760" spans="2:17" ht="15.75" thickBot="1" x14ac:dyDescent="0.3">
      <c r="B760" s="32"/>
      <c r="C760" s="169" t="s">
        <v>349</v>
      </c>
      <c r="D760" s="207"/>
      <c r="E760" s="208"/>
      <c r="F760" s="48" t="s">
        <v>137</v>
      </c>
      <c r="G760" s="92">
        <v>2</v>
      </c>
      <c r="H760" s="110">
        <v>44777</v>
      </c>
      <c r="I760" s="110">
        <v>44778</v>
      </c>
      <c r="J760" s="129" t="s">
        <v>15</v>
      </c>
      <c r="K760" s="128" t="s">
        <v>24</v>
      </c>
      <c r="L760" s="55"/>
      <c r="M760" s="55"/>
      <c r="N760" s="209"/>
      <c r="O760" s="209"/>
      <c r="P760" s="209"/>
      <c r="Q760" s="210"/>
    </row>
    <row r="761" spans="2:17" ht="15.75" thickBot="1" x14ac:dyDescent="0.3">
      <c r="B761" s="32"/>
      <c r="C761" s="169" t="s">
        <v>183</v>
      </c>
      <c r="D761" s="197"/>
      <c r="E761" s="198"/>
      <c r="F761" s="48" t="s">
        <v>137</v>
      </c>
      <c r="G761" s="92">
        <v>2</v>
      </c>
      <c r="H761" s="110">
        <v>44781</v>
      </c>
      <c r="I761" s="110">
        <v>44782</v>
      </c>
      <c r="J761" s="129" t="s">
        <v>15</v>
      </c>
      <c r="K761" s="128" t="s">
        <v>24</v>
      </c>
      <c r="L761" s="55"/>
      <c r="M761" s="55"/>
      <c r="N761" s="195"/>
      <c r="O761" s="195"/>
      <c r="P761" s="195"/>
      <c r="Q761" s="196"/>
    </row>
    <row r="762" spans="2:17" ht="15.75" thickBot="1" x14ac:dyDescent="0.3">
      <c r="B762" s="32"/>
      <c r="C762" s="169"/>
      <c r="D762" s="197"/>
      <c r="E762" s="198"/>
      <c r="F762" s="48"/>
      <c r="G762" s="92"/>
      <c r="H762" s="110"/>
      <c r="I762" s="110"/>
      <c r="J762" s="129"/>
      <c r="K762" s="128"/>
      <c r="L762" s="55"/>
      <c r="M762" s="55"/>
      <c r="N762" s="195"/>
      <c r="O762" s="195"/>
      <c r="P762" s="195"/>
      <c r="Q762" s="196"/>
    </row>
    <row r="763" spans="2:17" ht="15.75" thickBot="1" x14ac:dyDescent="0.3">
      <c r="B763" s="32"/>
      <c r="C763" s="169" t="s">
        <v>104</v>
      </c>
      <c r="D763" s="207"/>
      <c r="E763" s="208"/>
      <c r="F763" s="48"/>
      <c r="G763" s="92">
        <v>4</v>
      </c>
      <c r="H763" s="110">
        <v>44788</v>
      </c>
      <c r="I763" s="110">
        <v>44791</v>
      </c>
      <c r="J763" s="129"/>
      <c r="K763" s="128"/>
      <c r="L763" s="55"/>
      <c r="M763" s="55"/>
      <c r="N763" s="195"/>
      <c r="O763" s="195"/>
      <c r="P763" s="195"/>
      <c r="Q763" s="196"/>
    </row>
    <row r="764" spans="2:17" ht="15.75" thickBot="1" x14ac:dyDescent="0.3">
      <c r="B764" s="32"/>
      <c r="C764" s="169"/>
      <c r="D764" s="207"/>
      <c r="E764" s="208"/>
      <c r="F764" s="48"/>
      <c r="G764" s="92"/>
      <c r="H764" s="110"/>
      <c r="I764" s="110"/>
      <c r="J764" s="129"/>
      <c r="K764" s="128"/>
      <c r="L764" s="55"/>
      <c r="M764" s="55"/>
      <c r="N764" s="195"/>
      <c r="O764" s="195"/>
      <c r="P764" s="195"/>
      <c r="Q764" s="196"/>
    </row>
    <row r="765" spans="2:17" ht="15.75" thickBot="1" x14ac:dyDescent="0.3">
      <c r="B765" s="32"/>
      <c r="C765" s="169" t="s">
        <v>182</v>
      </c>
      <c r="D765" s="207"/>
      <c r="E765" s="208"/>
      <c r="F765" s="48"/>
      <c r="G765" s="92">
        <v>2</v>
      </c>
      <c r="H765" s="110">
        <v>44792</v>
      </c>
      <c r="I765" s="110">
        <v>44795</v>
      </c>
      <c r="J765" s="129" t="s">
        <v>54</v>
      </c>
      <c r="K765" s="285" t="s">
        <v>148</v>
      </c>
      <c r="L765" s="55"/>
      <c r="M765" s="55"/>
      <c r="N765" s="195"/>
      <c r="O765" s="195"/>
      <c r="P765" s="195"/>
      <c r="Q765" s="196"/>
    </row>
    <row r="766" spans="2:17" ht="15.75" thickBot="1" x14ac:dyDescent="0.3">
      <c r="B766" s="32"/>
      <c r="C766" s="169" t="s">
        <v>180</v>
      </c>
      <c r="D766" s="207"/>
      <c r="E766" s="208"/>
      <c r="F766" s="48"/>
      <c r="G766" s="92">
        <v>2</v>
      </c>
      <c r="H766" s="110">
        <v>44796</v>
      </c>
      <c r="I766" s="110">
        <v>44797</v>
      </c>
      <c r="J766" s="129" t="s">
        <v>54</v>
      </c>
      <c r="K766" s="285" t="s">
        <v>148</v>
      </c>
      <c r="L766" s="55"/>
      <c r="M766" s="55"/>
      <c r="N766" s="195"/>
      <c r="O766" s="195"/>
      <c r="P766" s="195"/>
      <c r="Q766" s="196"/>
    </row>
    <row r="767" spans="2:17" ht="15.75" thickBot="1" x14ac:dyDescent="0.3">
      <c r="B767" s="32"/>
      <c r="C767" s="169" t="s">
        <v>181</v>
      </c>
      <c r="D767" s="207"/>
      <c r="E767" s="208"/>
      <c r="F767" s="48"/>
      <c r="G767" s="92">
        <v>5</v>
      </c>
      <c r="H767" s="110">
        <v>44798</v>
      </c>
      <c r="I767" s="110">
        <v>44804</v>
      </c>
      <c r="J767" s="129" t="s">
        <v>54</v>
      </c>
      <c r="K767" s="285" t="s">
        <v>148</v>
      </c>
      <c r="L767" s="55"/>
      <c r="M767" s="55"/>
      <c r="N767" s="195"/>
      <c r="O767" s="195"/>
      <c r="P767" s="195"/>
      <c r="Q767" s="196"/>
    </row>
    <row r="768" spans="2:17" ht="15.75" thickBot="1" x14ac:dyDescent="0.3">
      <c r="B768" s="32"/>
      <c r="C768" s="169"/>
      <c r="D768" s="197"/>
      <c r="E768" s="198"/>
      <c r="F768" s="48"/>
      <c r="G768" s="92"/>
      <c r="H768" s="110"/>
      <c r="I768" s="110"/>
      <c r="J768" s="129" t="s">
        <v>54</v>
      </c>
      <c r="K768" s="285" t="s">
        <v>148</v>
      </c>
      <c r="L768" s="55"/>
      <c r="M768" s="55"/>
      <c r="N768" s="195"/>
      <c r="O768" s="195"/>
      <c r="P768" s="195"/>
      <c r="Q768" s="196"/>
    </row>
    <row r="769" spans="2:17" ht="15.75" thickBot="1" x14ac:dyDescent="0.3">
      <c r="B769" s="32"/>
      <c r="C769" s="169" t="s">
        <v>276</v>
      </c>
      <c r="D769" s="197"/>
      <c r="E769" s="198"/>
      <c r="F769" s="48"/>
      <c r="G769" s="92"/>
      <c r="H769" s="110"/>
      <c r="I769" s="110"/>
      <c r="J769" s="129" t="s">
        <v>54</v>
      </c>
      <c r="K769" s="285" t="s">
        <v>148</v>
      </c>
      <c r="L769" s="55"/>
      <c r="M769" s="55"/>
      <c r="N769" s="195"/>
      <c r="O769" s="195"/>
      <c r="P769" s="195"/>
      <c r="Q769" s="196"/>
    </row>
    <row r="770" spans="2:17" ht="15.75" thickBot="1" x14ac:dyDescent="0.3">
      <c r="B770" s="32"/>
      <c r="C770" s="169" t="s">
        <v>184</v>
      </c>
      <c r="D770" s="197"/>
      <c r="E770" s="198"/>
      <c r="F770" s="48"/>
      <c r="G770" s="92"/>
      <c r="H770" s="110"/>
      <c r="I770" s="110"/>
      <c r="J770" s="129" t="s">
        <v>54</v>
      </c>
      <c r="K770" s="285" t="s">
        <v>148</v>
      </c>
      <c r="L770" s="55"/>
      <c r="M770" s="55"/>
      <c r="N770" s="195"/>
      <c r="O770" s="195"/>
      <c r="P770" s="195"/>
      <c r="Q770" s="196"/>
    </row>
    <row r="771" spans="2:17" ht="15.75" thickBot="1" x14ac:dyDescent="0.3">
      <c r="B771" s="32"/>
      <c r="C771" s="169" t="s">
        <v>185</v>
      </c>
      <c r="D771" s="197"/>
      <c r="E771" s="198"/>
      <c r="F771" s="48"/>
      <c r="G771" s="92"/>
      <c r="H771" s="110"/>
      <c r="I771" s="110"/>
      <c r="J771" s="129" t="s">
        <v>54</v>
      </c>
      <c r="K771" s="285" t="s">
        <v>148</v>
      </c>
      <c r="L771" s="55"/>
      <c r="M771" s="55"/>
      <c r="N771" s="195"/>
      <c r="O771" s="195"/>
      <c r="P771" s="195"/>
      <c r="Q771" s="196"/>
    </row>
    <row r="772" spans="2:17" ht="15.75" thickBot="1" x14ac:dyDescent="0.3">
      <c r="B772" s="32"/>
      <c r="C772" s="169" t="s">
        <v>186</v>
      </c>
      <c r="D772" s="197"/>
      <c r="E772" s="198"/>
      <c r="F772" s="48"/>
      <c r="G772" s="92"/>
      <c r="H772" s="110"/>
      <c r="I772" s="110"/>
      <c r="J772" s="129" t="s">
        <v>54</v>
      </c>
      <c r="K772" s="285" t="s">
        <v>148</v>
      </c>
      <c r="L772" s="55"/>
      <c r="M772" s="55"/>
      <c r="N772" s="195"/>
      <c r="O772" s="195"/>
      <c r="P772" s="195"/>
      <c r="Q772" s="196"/>
    </row>
    <row r="773" spans="2:17" ht="15.75" thickBot="1" x14ac:dyDescent="0.3">
      <c r="B773" s="32"/>
      <c r="C773" s="169" t="s">
        <v>187</v>
      </c>
      <c r="D773" s="197"/>
      <c r="E773" s="198"/>
      <c r="F773" s="48"/>
      <c r="G773" s="92"/>
      <c r="H773" s="110"/>
      <c r="I773" s="110"/>
      <c r="J773" s="129" t="s">
        <v>54</v>
      </c>
      <c r="K773" s="285" t="s">
        <v>148</v>
      </c>
      <c r="L773" s="55"/>
      <c r="M773" s="55"/>
      <c r="N773" s="195"/>
      <c r="O773" s="195"/>
      <c r="P773" s="195"/>
      <c r="Q773" s="196"/>
    </row>
    <row r="774" spans="2:17" ht="15.75" thickBot="1" x14ac:dyDescent="0.3">
      <c r="B774" s="32"/>
      <c r="C774" s="169" t="s">
        <v>275</v>
      </c>
      <c r="D774" s="197"/>
      <c r="E774" s="198"/>
      <c r="F774" s="48"/>
      <c r="G774" s="92"/>
      <c r="H774" s="110"/>
      <c r="I774" s="110"/>
      <c r="J774" s="129" t="s">
        <v>54</v>
      </c>
      <c r="K774" s="285" t="s">
        <v>148</v>
      </c>
      <c r="L774" s="55"/>
      <c r="M774" s="55"/>
      <c r="N774" s="195"/>
      <c r="O774" s="195"/>
      <c r="P774" s="195"/>
      <c r="Q774" s="196"/>
    </row>
    <row r="775" spans="2:17" ht="15.75" thickBot="1" x14ac:dyDescent="0.3">
      <c r="B775" s="32"/>
      <c r="C775" s="169" t="s">
        <v>277</v>
      </c>
      <c r="D775" s="197"/>
      <c r="E775" s="198"/>
      <c r="F775" s="48"/>
      <c r="G775" s="92"/>
      <c r="H775" s="110"/>
      <c r="I775" s="110"/>
      <c r="J775" s="129" t="s">
        <v>54</v>
      </c>
      <c r="K775" s="285" t="s">
        <v>148</v>
      </c>
      <c r="L775" s="55"/>
      <c r="M775" s="55"/>
      <c r="N775" s="195"/>
      <c r="O775" s="195"/>
      <c r="P775" s="195"/>
      <c r="Q775" s="196"/>
    </row>
    <row r="776" spans="2:17" ht="15.75" thickBot="1" x14ac:dyDescent="0.3">
      <c r="B776" s="32"/>
      <c r="C776" s="169" t="s">
        <v>278</v>
      </c>
      <c r="D776" s="197"/>
      <c r="E776" s="198"/>
      <c r="F776" s="48"/>
      <c r="G776" s="92"/>
      <c r="H776" s="110"/>
      <c r="I776" s="110"/>
      <c r="J776" s="129" t="s">
        <v>54</v>
      </c>
      <c r="K776" s="285" t="s">
        <v>148</v>
      </c>
      <c r="L776" s="55"/>
      <c r="M776" s="55"/>
      <c r="N776" s="195"/>
      <c r="O776" s="195"/>
      <c r="P776" s="195"/>
      <c r="Q776" s="196"/>
    </row>
    <row r="777" spans="2:17" ht="15.75" thickBot="1" x14ac:dyDescent="0.3">
      <c r="B777" s="32"/>
      <c r="C777" s="169" t="s">
        <v>230</v>
      </c>
      <c r="D777" s="197"/>
      <c r="E777" s="198"/>
      <c r="F777" s="48"/>
      <c r="G777" s="92"/>
      <c r="H777" s="110"/>
      <c r="I777" s="110"/>
      <c r="J777" s="129" t="s">
        <v>54</v>
      </c>
      <c r="K777" s="285" t="s">
        <v>148</v>
      </c>
      <c r="L777" s="55"/>
      <c r="M777" s="55"/>
      <c r="N777" s="195"/>
      <c r="O777" s="195"/>
      <c r="P777" s="195"/>
      <c r="Q777" s="196"/>
    </row>
    <row r="778" spans="2:17" ht="15.75" thickBot="1" x14ac:dyDescent="0.3">
      <c r="B778" s="32"/>
      <c r="C778" s="169"/>
      <c r="D778" s="197"/>
      <c r="E778" s="198"/>
      <c r="F778" s="48"/>
      <c r="G778" s="92"/>
      <c r="H778" s="110"/>
      <c r="I778" s="110"/>
      <c r="J778" s="129" t="s">
        <v>54</v>
      </c>
      <c r="K778" s="285" t="s">
        <v>148</v>
      </c>
      <c r="L778" s="55"/>
      <c r="M778" s="55"/>
      <c r="N778" s="195"/>
      <c r="O778" s="195"/>
      <c r="P778" s="195"/>
      <c r="Q778" s="196"/>
    </row>
    <row r="779" spans="2:17" ht="15.75" thickBot="1" x14ac:dyDescent="0.3">
      <c r="B779" s="32"/>
      <c r="C779" s="169" t="s">
        <v>279</v>
      </c>
      <c r="D779" s="197"/>
      <c r="E779" s="198"/>
      <c r="F779" s="48"/>
      <c r="G779" s="92"/>
      <c r="H779" s="110"/>
      <c r="I779" s="110"/>
      <c r="J779" s="129" t="s">
        <v>54</v>
      </c>
      <c r="K779" s="285" t="s">
        <v>148</v>
      </c>
      <c r="L779" s="55"/>
      <c r="M779" s="55"/>
      <c r="N779" s="195"/>
      <c r="O779" s="195"/>
      <c r="P779" s="195"/>
      <c r="Q779" s="196"/>
    </row>
    <row r="780" spans="2:17" ht="15.75" thickBot="1" x14ac:dyDescent="0.3">
      <c r="B780" s="32"/>
      <c r="C780" s="169" t="s">
        <v>184</v>
      </c>
      <c r="D780" s="197"/>
      <c r="E780" s="198"/>
      <c r="F780" s="48"/>
      <c r="G780" s="92"/>
      <c r="H780" s="110"/>
      <c r="I780" s="110"/>
      <c r="J780" s="129" t="s">
        <v>54</v>
      </c>
      <c r="K780" s="285" t="s">
        <v>148</v>
      </c>
      <c r="L780" s="55"/>
      <c r="M780" s="55"/>
      <c r="N780" s="195"/>
      <c r="O780" s="195"/>
      <c r="P780" s="195"/>
      <c r="Q780" s="196"/>
    </row>
    <row r="781" spans="2:17" ht="15.75" thickBot="1" x14ac:dyDescent="0.3">
      <c r="B781" s="32"/>
      <c r="C781" s="169" t="s">
        <v>185</v>
      </c>
      <c r="D781" s="197"/>
      <c r="E781" s="198"/>
      <c r="F781" s="48"/>
      <c r="G781" s="92"/>
      <c r="H781" s="110"/>
      <c r="I781" s="110"/>
      <c r="J781" s="129" t="s">
        <v>54</v>
      </c>
      <c r="K781" s="285" t="s">
        <v>148</v>
      </c>
      <c r="L781" s="55"/>
      <c r="M781" s="55"/>
      <c r="N781" s="195"/>
      <c r="O781" s="195"/>
      <c r="P781" s="195"/>
      <c r="Q781" s="196"/>
    </row>
    <row r="782" spans="2:17" ht="15.75" thickBot="1" x14ac:dyDescent="0.3">
      <c r="B782" s="32"/>
      <c r="C782" s="169" t="s">
        <v>186</v>
      </c>
      <c r="D782" s="197"/>
      <c r="E782" s="198"/>
      <c r="F782" s="48"/>
      <c r="G782" s="92"/>
      <c r="H782" s="110"/>
      <c r="I782" s="110"/>
      <c r="J782" s="129" t="s">
        <v>54</v>
      </c>
      <c r="K782" s="285" t="s">
        <v>148</v>
      </c>
      <c r="L782" s="55"/>
      <c r="M782" s="55"/>
      <c r="N782" s="195"/>
      <c r="O782" s="195"/>
      <c r="P782" s="195"/>
      <c r="Q782" s="196"/>
    </row>
    <row r="783" spans="2:17" ht="15.75" thickBot="1" x14ac:dyDescent="0.3">
      <c r="B783" s="32"/>
      <c r="C783" s="169" t="s">
        <v>187</v>
      </c>
      <c r="D783" s="197"/>
      <c r="E783" s="198"/>
      <c r="F783" s="48"/>
      <c r="G783" s="92"/>
      <c r="H783" s="110"/>
      <c r="I783" s="110"/>
      <c r="J783" s="129" t="s">
        <v>54</v>
      </c>
      <c r="K783" s="285" t="s">
        <v>148</v>
      </c>
      <c r="L783" s="55"/>
      <c r="M783" s="55"/>
      <c r="N783" s="195"/>
      <c r="O783" s="195"/>
      <c r="P783" s="195"/>
      <c r="Q783" s="196"/>
    </row>
    <row r="784" spans="2:17" ht="15.75" thickBot="1" x14ac:dyDescent="0.3">
      <c r="B784" s="32"/>
      <c r="C784" s="169" t="s">
        <v>275</v>
      </c>
      <c r="D784" s="197"/>
      <c r="E784" s="198"/>
      <c r="F784" s="48"/>
      <c r="G784" s="92"/>
      <c r="H784" s="110"/>
      <c r="I784" s="110"/>
      <c r="J784" s="129" t="s">
        <v>54</v>
      </c>
      <c r="K784" s="285" t="s">
        <v>148</v>
      </c>
      <c r="L784" s="55"/>
      <c r="M784" s="55"/>
      <c r="N784" s="195"/>
      <c r="O784" s="195"/>
      <c r="P784" s="195"/>
      <c r="Q784" s="196"/>
    </row>
    <row r="785" spans="2:17" ht="15.75" thickBot="1" x14ac:dyDescent="0.3">
      <c r="B785" s="32"/>
      <c r="C785" s="169" t="s">
        <v>280</v>
      </c>
      <c r="D785" s="197"/>
      <c r="E785" s="198"/>
      <c r="F785" s="48"/>
      <c r="G785" s="92"/>
      <c r="H785" s="110"/>
      <c r="I785" s="110"/>
      <c r="J785" s="129" t="s">
        <v>54</v>
      </c>
      <c r="K785" s="285" t="s">
        <v>148</v>
      </c>
      <c r="L785" s="55"/>
      <c r="M785" s="55"/>
      <c r="N785" s="195"/>
      <c r="O785" s="195"/>
      <c r="P785" s="195"/>
      <c r="Q785" s="196"/>
    </row>
    <row r="786" spans="2:17" ht="15.75" thickBot="1" x14ac:dyDescent="0.3">
      <c r="B786" s="32"/>
      <c r="C786" s="169" t="s">
        <v>278</v>
      </c>
      <c r="D786" s="197"/>
      <c r="E786" s="198"/>
      <c r="F786" s="48"/>
      <c r="G786" s="92"/>
      <c r="H786" s="110"/>
      <c r="I786" s="110"/>
      <c r="J786" s="129" t="s">
        <v>54</v>
      </c>
      <c r="K786" s="285" t="s">
        <v>148</v>
      </c>
      <c r="L786" s="55"/>
      <c r="M786" s="55"/>
      <c r="N786" s="195"/>
      <c r="O786" s="195"/>
      <c r="P786" s="195"/>
      <c r="Q786" s="196"/>
    </row>
    <row r="787" spans="2:17" ht="15.75" thickBot="1" x14ac:dyDescent="0.3">
      <c r="B787" s="32"/>
      <c r="C787" s="169" t="s">
        <v>230</v>
      </c>
      <c r="D787" s="197"/>
      <c r="E787" s="198"/>
      <c r="F787" s="48"/>
      <c r="G787" s="92"/>
      <c r="H787" s="110"/>
      <c r="I787" s="110"/>
      <c r="J787" s="129" t="s">
        <v>54</v>
      </c>
      <c r="K787" s="285" t="s">
        <v>148</v>
      </c>
      <c r="L787" s="55"/>
      <c r="M787" s="55"/>
      <c r="N787" s="195"/>
      <c r="O787" s="195"/>
      <c r="P787" s="195"/>
      <c r="Q787" s="196"/>
    </row>
    <row r="788" spans="2:17" ht="15.75" thickBot="1" x14ac:dyDescent="0.3">
      <c r="B788" s="32"/>
      <c r="C788" s="169"/>
      <c r="D788" s="197"/>
      <c r="E788" s="198"/>
      <c r="F788" s="48"/>
      <c r="G788" s="92"/>
      <c r="H788" s="110"/>
      <c r="I788" s="110"/>
      <c r="J788" s="129" t="s">
        <v>54</v>
      </c>
      <c r="K788" s="285" t="s">
        <v>148</v>
      </c>
      <c r="L788" s="55"/>
      <c r="M788" s="55"/>
      <c r="N788" s="195"/>
      <c r="O788" s="195"/>
      <c r="P788" s="195"/>
      <c r="Q788" s="196"/>
    </row>
    <row r="789" spans="2:17" ht="15.75" thickBot="1" x14ac:dyDescent="0.3">
      <c r="B789" s="32"/>
      <c r="C789" s="169" t="s">
        <v>281</v>
      </c>
      <c r="D789" s="197"/>
      <c r="E789" s="198"/>
      <c r="F789" s="48"/>
      <c r="G789" s="92"/>
      <c r="H789" s="110"/>
      <c r="I789" s="110"/>
      <c r="J789" s="129" t="s">
        <v>54</v>
      </c>
      <c r="K789" s="285" t="s">
        <v>148</v>
      </c>
      <c r="L789" s="55"/>
      <c r="M789" s="55"/>
      <c r="N789" s="195"/>
      <c r="O789" s="195"/>
      <c r="P789" s="195"/>
      <c r="Q789" s="196"/>
    </row>
    <row r="790" spans="2:17" ht="15.75" thickBot="1" x14ac:dyDescent="0.3">
      <c r="B790" s="32"/>
      <c r="C790" s="169" t="s">
        <v>184</v>
      </c>
      <c r="D790" s="197"/>
      <c r="E790" s="198"/>
      <c r="F790" s="48"/>
      <c r="G790" s="92"/>
      <c r="H790" s="110"/>
      <c r="I790" s="110"/>
      <c r="J790" s="129" t="s">
        <v>54</v>
      </c>
      <c r="K790" s="285" t="s">
        <v>148</v>
      </c>
      <c r="L790" s="55"/>
      <c r="M790" s="55"/>
      <c r="N790" s="195"/>
      <c r="O790" s="195"/>
      <c r="P790" s="195"/>
      <c r="Q790" s="196"/>
    </row>
    <row r="791" spans="2:17" ht="15.75" thickBot="1" x14ac:dyDescent="0.3">
      <c r="B791" s="32"/>
      <c r="C791" s="169" t="s">
        <v>185</v>
      </c>
      <c r="D791" s="197"/>
      <c r="E791" s="198"/>
      <c r="F791" s="48"/>
      <c r="G791" s="92"/>
      <c r="H791" s="110"/>
      <c r="I791" s="110"/>
      <c r="J791" s="129" t="s">
        <v>54</v>
      </c>
      <c r="K791" s="285" t="s">
        <v>148</v>
      </c>
      <c r="L791" s="55"/>
      <c r="M791" s="55"/>
      <c r="N791" s="195"/>
      <c r="O791" s="195"/>
      <c r="P791" s="195"/>
      <c r="Q791" s="196"/>
    </row>
    <row r="792" spans="2:17" ht="15.75" thickBot="1" x14ac:dyDescent="0.3">
      <c r="B792" s="32"/>
      <c r="C792" s="169" t="s">
        <v>186</v>
      </c>
      <c r="D792" s="197"/>
      <c r="E792" s="198"/>
      <c r="F792" s="48"/>
      <c r="G792" s="92"/>
      <c r="H792" s="110"/>
      <c r="I792" s="110"/>
      <c r="J792" s="129" t="s">
        <v>54</v>
      </c>
      <c r="K792" s="285" t="s">
        <v>148</v>
      </c>
      <c r="L792" s="55"/>
      <c r="M792" s="55"/>
      <c r="N792" s="195"/>
      <c r="O792" s="195"/>
      <c r="P792" s="195"/>
      <c r="Q792" s="196"/>
    </row>
    <row r="793" spans="2:17" ht="15.75" thickBot="1" x14ac:dyDescent="0.3">
      <c r="B793" s="32"/>
      <c r="C793" s="169" t="s">
        <v>187</v>
      </c>
      <c r="D793" s="197"/>
      <c r="E793" s="198"/>
      <c r="F793" s="48"/>
      <c r="G793" s="92"/>
      <c r="H793" s="110"/>
      <c r="I793" s="110"/>
      <c r="J793" s="129" t="s">
        <v>54</v>
      </c>
      <c r="K793" s="285" t="s">
        <v>148</v>
      </c>
      <c r="L793" s="55"/>
      <c r="M793" s="55"/>
      <c r="N793" s="195"/>
      <c r="O793" s="195"/>
      <c r="P793" s="195"/>
      <c r="Q793" s="196"/>
    </row>
    <row r="794" spans="2:17" ht="15.75" thickBot="1" x14ac:dyDescent="0.3">
      <c r="B794" s="32"/>
      <c r="C794" s="169" t="s">
        <v>275</v>
      </c>
      <c r="D794" s="197"/>
      <c r="E794" s="198"/>
      <c r="F794" s="48"/>
      <c r="G794" s="92"/>
      <c r="H794" s="110"/>
      <c r="I794" s="110"/>
      <c r="J794" s="129" t="s">
        <v>54</v>
      </c>
      <c r="K794" s="285" t="s">
        <v>148</v>
      </c>
      <c r="L794" s="55"/>
      <c r="M794" s="55"/>
      <c r="N794" s="195"/>
      <c r="O794" s="195"/>
      <c r="P794" s="195"/>
      <c r="Q794" s="196"/>
    </row>
    <row r="795" spans="2:17" ht="15.75" thickBot="1" x14ac:dyDescent="0.3">
      <c r="B795" s="32"/>
      <c r="C795" s="169" t="s">
        <v>280</v>
      </c>
      <c r="D795" s="197"/>
      <c r="E795" s="198"/>
      <c r="F795" s="48"/>
      <c r="G795" s="92"/>
      <c r="H795" s="110"/>
      <c r="I795" s="110"/>
      <c r="J795" s="129" t="s">
        <v>54</v>
      </c>
      <c r="K795" s="285" t="s">
        <v>148</v>
      </c>
      <c r="L795" s="55"/>
      <c r="M795" s="55"/>
      <c r="N795" s="195"/>
      <c r="O795" s="195"/>
      <c r="P795" s="195"/>
      <c r="Q795" s="196"/>
    </row>
    <row r="796" spans="2:17" ht="15.75" thickBot="1" x14ac:dyDescent="0.3">
      <c r="B796" s="32"/>
      <c r="C796" s="169" t="s">
        <v>278</v>
      </c>
      <c r="D796" s="197"/>
      <c r="E796" s="198"/>
      <c r="F796" s="48"/>
      <c r="G796" s="92"/>
      <c r="H796" s="110"/>
      <c r="I796" s="110"/>
      <c r="J796" s="129" t="s">
        <v>54</v>
      </c>
      <c r="K796" s="285" t="s">
        <v>148</v>
      </c>
      <c r="L796" s="55"/>
      <c r="M796" s="55"/>
      <c r="N796" s="195"/>
      <c r="O796" s="195"/>
      <c r="P796" s="195"/>
      <c r="Q796" s="196"/>
    </row>
    <row r="797" spans="2:17" ht="15.75" thickBot="1" x14ac:dyDescent="0.3">
      <c r="B797" s="32"/>
      <c r="C797" s="169" t="s">
        <v>230</v>
      </c>
      <c r="D797" s="197"/>
      <c r="E797" s="198"/>
      <c r="F797" s="48"/>
      <c r="G797" s="92"/>
      <c r="H797" s="110"/>
      <c r="I797" s="110"/>
      <c r="J797" s="129" t="s">
        <v>54</v>
      </c>
      <c r="K797" s="285" t="s">
        <v>148</v>
      </c>
      <c r="L797" s="55"/>
      <c r="M797" s="55"/>
      <c r="N797" s="195"/>
      <c r="O797" s="195"/>
      <c r="P797" s="195"/>
      <c r="Q797" s="196"/>
    </row>
    <row r="798" spans="2:17" ht="15.75" thickBot="1" x14ac:dyDescent="0.3">
      <c r="B798" s="32"/>
      <c r="C798" s="169"/>
      <c r="D798" s="197"/>
      <c r="E798" s="198"/>
      <c r="F798" s="48"/>
      <c r="G798" s="92"/>
      <c r="H798" s="110"/>
      <c r="I798" s="110"/>
      <c r="J798" s="129" t="s">
        <v>54</v>
      </c>
      <c r="K798" s="285" t="s">
        <v>148</v>
      </c>
      <c r="L798" s="55"/>
      <c r="M798" s="55"/>
      <c r="N798" s="195"/>
      <c r="O798" s="195"/>
      <c r="P798" s="195"/>
      <c r="Q798" s="196"/>
    </row>
    <row r="799" spans="2:17" ht="15.75" thickBot="1" x14ac:dyDescent="0.3">
      <c r="B799" s="32"/>
      <c r="C799" s="169" t="s">
        <v>282</v>
      </c>
      <c r="D799" s="197"/>
      <c r="E799" s="198"/>
      <c r="F799" s="48"/>
      <c r="G799" s="92"/>
      <c r="H799" s="110"/>
      <c r="I799" s="110"/>
      <c r="J799" s="129" t="s">
        <v>54</v>
      </c>
      <c r="K799" s="285" t="s">
        <v>148</v>
      </c>
      <c r="L799" s="55"/>
      <c r="M799" s="55"/>
      <c r="N799" s="195"/>
      <c r="O799" s="195"/>
      <c r="P799" s="195"/>
      <c r="Q799" s="196"/>
    </row>
    <row r="800" spans="2:17" ht="15.75" thickBot="1" x14ac:dyDescent="0.3">
      <c r="B800" s="32"/>
      <c r="C800" s="169" t="s">
        <v>184</v>
      </c>
      <c r="D800" s="197"/>
      <c r="E800" s="198"/>
      <c r="F800" s="48"/>
      <c r="G800" s="92"/>
      <c r="H800" s="110"/>
      <c r="I800" s="110"/>
      <c r="J800" s="129" t="s">
        <v>54</v>
      </c>
      <c r="K800" s="285" t="s">
        <v>148</v>
      </c>
      <c r="L800" s="55"/>
      <c r="M800" s="55"/>
      <c r="N800" s="195"/>
      <c r="O800" s="195"/>
      <c r="P800" s="195"/>
      <c r="Q800" s="196"/>
    </row>
    <row r="801" spans="2:17" ht="15.75" thickBot="1" x14ac:dyDescent="0.3">
      <c r="B801" s="32"/>
      <c r="C801" s="169" t="s">
        <v>185</v>
      </c>
      <c r="D801" s="197"/>
      <c r="E801" s="198"/>
      <c r="F801" s="48"/>
      <c r="G801" s="92"/>
      <c r="H801" s="110"/>
      <c r="I801" s="110"/>
      <c r="J801" s="129" t="s">
        <v>54</v>
      </c>
      <c r="K801" s="285" t="s">
        <v>148</v>
      </c>
      <c r="L801" s="55"/>
      <c r="M801" s="55"/>
      <c r="N801" s="195"/>
      <c r="O801" s="195"/>
      <c r="P801" s="195"/>
      <c r="Q801" s="196"/>
    </row>
    <row r="802" spans="2:17" ht="15.75" thickBot="1" x14ac:dyDescent="0.3">
      <c r="B802" s="32"/>
      <c r="C802" s="169" t="s">
        <v>186</v>
      </c>
      <c r="D802" s="197"/>
      <c r="E802" s="198"/>
      <c r="F802" s="48"/>
      <c r="G802" s="92"/>
      <c r="H802" s="110"/>
      <c r="I802" s="110"/>
      <c r="J802" s="129" t="s">
        <v>54</v>
      </c>
      <c r="K802" s="285" t="s">
        <v>148</v>
      </c>
      <c r="L802" s="55"/>
      <c r="M802" s="55"/>
      <c r="N802" s="195"/>
      <c r="O802" s="195"/>
      <c r="P802" s="195"/>
      <c r="Q802" s="196"/>
    </row>
    <row r="803" spans="2:17" ht="15.75" thickBot="1" x14ac:dyDescent="0.3">
      <c r="B803" s="32"/>
      <c r="C803" s="169" t="s">
        <v>187</v>
      </c>
      <c r="D803" s="197"/>
      <c r="E803" s="198"/>
      <c r="F803" s="48"/>
      <c r="G803" s="92"/>
      <c r="H803" s="110"/>
      <c r="I803" s="110"/>
      <c r="J803" s="129" t="s">
        <v>54</v>
      </c>
      <c r="K803" s="285" t="s">
        <v>148</v>
      </c>
      <c r="L803" s="55"/>
      <c r="M803" s="55"/>
      <c r="N803" s="195"/>
      <c r="O803" s="195"/>
      <c r="P803" s="195"/>
      <c r="Q803" s="196"/>
    </row>
    <row r="804" spans="2:17" ht="15.75" thickBot="1" x14ac:dyDescent="0.3">
      <c r="B804" s="32"/>
      <c r="C804" s="169" t="s">
        <v>275</v>
      </c>
      <c r="D804" s="197"/>
      <c r="E804" s="198"/>
      <c r="F804" s="48"/>
      <c r="G804" s="92"/>
      <c r="H804" s="110"/>
      <c r="I804" s="110"/>
      <c r="J804" s="129" t="s">
        <v>54</v>
      </c>
      <c r="K804" s="285" t="s">
        <v>148</v>
      </c>
      <c r="L804" s="55"/>
      <c r="M804" s="55"/>
      <c r="N804" s="195"/>
      <c r="O804" s="195"/>
      <c r="P804" s="195"/>
      <c r="Q804" s="196"/>
    </row>
    <row r="805" spans="2:17" ht="15.75" thickBot="1" x14ac:dyDescent="0.3">
      <c r="B805" s="32"/>
      <c r="C805" s="169" t="s">
        <v>280</v>
      </c>
      <c r="D805" s="197"/>
      <c r="E805" s="198"/>
      <c r="F805" s="48"/>
      <c r="G805" s="92"/>
      <c r="H805" s="110"/>
      <c r="I805" s="110"/>
      <c r="J805" s="129" t="s">
        <v>54</v>
      </c>
      <c r="K805" s="285" t="s">
        <v>148</v>
      </c>
      <c r="L805" s="55"/>
      <c r="M805" s="55"/>
      <c r="N805" s="195"/>
      <c r="O805" s="195"/>
      <c r="P805" s="195"/>
      <c r="Q805" s="196"/>
    </row>
    <row r="806" spans="2:17" ht="15.75" thickBot="1" x14ac:dyDescent="0.3">
      <c r="B806" s="32"/>
      <c r="C806" s="169" t="s">
        <v>278</v>
      </c>
      <c r="D806" s="197"/>
      <c r="E806" s="198"/>
      <c r="F806" s="48"/>
      <c r="G806" s="92"/>
      <c r="H806" s="110"/>
      <c r="I806" s="110"/>
      <c r="J806" s="129" t="s">
        <v>54</v>
      </c>
      <c r="K806" s="285" t="s">
        <v>148</v>
      </c>
      <c r="L806" s="55"/>
      <c r="M806" s="55"/>
      <c r="N806" s="195"/>
      <c r="O806" s="195"/>
      <c r="P806" s="195"/>
      <c r="Q806" s="196"/>
    </row>
    <row r="807" spans="2:17" ht="15.75" thickBot="1" x14ac:dyDescent="0.3">
      <c r="B807" s="32"/>
      <c r="C807" s="169" t="s">
        <v>230</v>
      </c>
      <c r="D807" s="197"/>
      <c r="E807" s="198"/>
      <c r="F807" s="48"/>
      <c r="G807" s="92"/>
      <c r="H807" s="110"/>
      <c r="I807" s="110"/>
      <c r="J807" s="129" t="s">
        <v>54</v>
      </c>
      <c r="K807" s="285" t="s">
        <v>148</v>
      </c>
      <c r="L807" s="55"/>
      <c r="M807" s="55"/>
      <c r="N807" s="195"/>
      <c r="O807" s="195"/>
      <c r="P807" s="195"/>
      <c r="Q807" s="196"/>
    </row>
    <row r="808" spans="2:17" ht="15.75" thickBot="1" x14ac:dyDescent="0.3">
      <c r="B808" s="32"/>
      <c r="C808" s="169"/>
      <c r="D808" s="197"/>
      <c r="E808" s="198"/>
      <c r="F808" s="48"/>
      <c r="G808" s="92"/>
      <c r="H808" s="110"/>
      <c r="I808" s="110"/>
      <c r="J808" s="129" t="s">
        <v>54</v>
      </c>
      <c r="K808" s="285" t="s">
        <v>148</v>
      </c>
      <c r="L808" s="55"/>
      <c r="M808" s="55"/>
      <c r="N808" s="195"/>
      <c r="O808" s="195"/>
      <c r="P808" s="195"/>
      <c r="Q808" s="196"/>
    </row>
    <row r="809" spans="2:17" ht="15.75" thickBot="1" x14ac:dyDescent="0.3">
      <c r="B809" s="32"/>
      <c r="C809" s="169" t="s">
        <v>283</v>
      </c>
      <c r="D809" s="197"/>
      <c r="E809" s="198"/>
      <c r="F809" s="48"/>
      <c r="G809" s="92"/>
      <c r="H809" s="110"/>
      <c r="I809" s="110"/>
      <c r="J809" s="129" t="s">
        <v>54</v>
      </c>
      <c r="K809" s="285" t="s">
        <v>148</v>
      </c>
      <c r="L809" s="55"/>
      <c r="M809" s="55"/>
      <c r="N809" s="195"/>
      <c r="O809" s="195"/>
      <c r="P809" s="195"/>
      <c r="Q809" s="196"/>
    </row>
    <row r="810" spans="2:17" ht="15.75" thickBot="1" x14ac:dyDescent="0.3">
      <c r="B810" s="32"/>
      <c r="C810" s="169" t="s">
        <v>284</v>
      </c>
      <c r="D810" s="197"/>
      <c r="E810" s="198"/>
      <c r="F810" s="48"/>
      <c r="G810" s="92"/>
      <c r="H810" s="110"/>
      <c r="I810" s="110"/>
      <c r="J810" s="129" t="s">
        <v>54</v>
      </c>
      <c r="K810" s="285" t="s">
        <v>148</v>
      </c>
      <c r="L810" s="55"/>
      <c r="M810" s="55"/>
      <c r="N810" s="195"/>
      <c r="O810" s="195"/>
      <c r="P810" s="195"/>
      <c r="Q810" s="196"/>
    </row>
    <row r="811" spans="2:17" ht="15.75" thickBot="1" x14ac:dyDescent="0.3">
      <c r="B811" s="32"/>
      <c r="C811" s="169" t="s">
        <v>184</v>
      </c>
      <c r="D811" s="197"/>
      <c r="E811" s="198"/>
      <c r="F811" s="48"/>
      <c r="G811" s="92"/>
      <c r="H811" s="110"/>
      <c r="I811" s="110"/>
      <c r="J811" s="129" t="s">
        <v>54</v>
      </c>
      <c r="K811" s="285" t="s">
        <v>148</v>
      </c>
      <c r="L811" s="55"/>
      <c r="M811" s="55"/>
      <c r="N811" s="195"/>
      <c r="O811" s="195"/>
      <c r="P811" s="195"/>
      <c r="Q811" s="196"/>
    </row>
    <row r="812" spans="2:17" ht="15.75" thickBot="1" x14ac:dyDescent="0.3">
      <c r="B812" s="32"/>
      <c r="C812" s="169" t="s">
        <v>185</v>
      </c>
      <c r="D812" s="197"/>
      <c r="E812" s="198"/>
      <c r="F812" s="48"/>
      <c r="G812" s="92"/>
      <c r="H812" s="110"/>
      <c r="I812" s="110"/>
      <c r="J812" s="129" t="s">
        <v>54</v>
      </c>
      <c r="K812" s="285" t="s">
        <v>148</v>
      </c>
      <c r="L812" s="55"/>
      <c r="M812" s="55"/>
      <c r="N812" s="195"/>
      <c r="O812" s="195"/>
      <c r="P812" s="195"/>
      <c r="Q812" s="196"/>
    </row>
    <row r="813" spans="2:17" ht="15.75" thickBot="1" x14ac:dyDescent="0.3">
      <c r="B813" s="32"/>
      <c r="C813" s="169" t="s">
        <v>186</v>
      </c>
      <c r="D813" s="197"/>
      <c r="E813" s="198"/>
      <c r="F813" s="48"/>
      <c r="G813" s="92"/>
      <c r="H813" s="110"/>
      <c r="I813" s="110"/>
      <c r="J813" s="129" t="s">
        <v>54</v>
      </c>
      <c r="K813" s="285" t="s">
        <v>148</v>
      </c>
      <c r="L813" s="55"/>
      <c r="M813" s="55"/>
      <c r="N813" s="195"/>
      <c r="O813" s="195"/>
      <c r="P813" s="195"/>
      <c r="Q813" s="196"/>
    </row>
    <row r="814" spans="2:17" ht="15.75" thickBot="1" x14ac:dyDescent="0.3">
      <c r="B814" s="32"/>
      <c r="C814" s="169" t="s">
        <v>187</v>
      </c>
      <c r="D814" s="197"/>
      <c r="E814" s="198"/>
      <c r="F814" s="48"/>
      <c r="G814" s="92"/>
      <c r="H814" s="110"/>
      <c r="I814" s="110"/>
      <c r="J814" s="129" t="s">
        <v>54</v>
      </c>
      <c r="K814" s="285" t="s">
        <v>148</v>
      </c>
      <c r="L814" s="55"/>
      <c r="M814" s="55"/>
      <c r="N814" s="195"/>
      <c r="O814" s="195"/>
      <c r="P814" s="195"/>
      <c r="Q814" s="196"/>
    </row>
    <row r="815" spans="2:17" ht="15.75" thickBot="1" x14ac:dyDescent="0.3">
      <c r="B815" s="32"/>
      <c r="C815" s="169" t="s">
        <v>275</v>
      </c>
      <c r="D815" s="197"/>
      <c r="E815" s="198"/>
      <c r="F815" s="48"/>
      <c r="G815" s="92"/>
      <c r="H815" s="110"/>
      <c r="I815" s="110"/>
      <c r="J815" s="129" t="s">
        <v>54</v>
      </c>
      <c r="K815" s="285" t="s">
        <v>148</v>
      </c>
      <c r="L815" s="55"/>
      <c r="M815" s="55"/>
      <c r="N815" s="195"/>
      <c r="O815" s="195"/>
      <c r="P815" s="195"/>
      <c r="Q815" s="196"/>
    </row>
    <row r="816" spans="2:17" ht="15.75" thickBot="1" x14ac:dyDescent="0.3">
      <c r="B816" s="32"/>
      <c r="C816" s="169" t="s">
        <v>280</v>
      </c>
      <c r="D816" s="197"/>
      <c r="E816" s="198"/>
      <c r="F816" s="48"/>
      <c r="G816" s="92"/>
      <c r="H816" s="110"/>
      <c r="I816" s="110"/>
      <c r="J816" s="129" t="s">
        <v>54</v>
      </c>
      <c r="K816" s="285" t="s">
        <v>148</v>
      </c>
      <c r="L816" s="55"/>
      <c r="M816" s="55"/>
      <c r="N816" s="195"/>
      <c r="O816" s="195"/>
      <c r="P816" s="195"/>
      <c r="Q816" s="196"/>
    </row>
    <row r="817" spans="2:17" ht="15.75" thickBot="1" x14ac:dyDescent="0.3">
      <c r="B817" s="32"/>
      <c r="C817" s="169" t="s">
        <v>278</v>
      </c>
      <c r="D817" s="197"/>
      <c r="E817" s="198"/>
      <c r="F817" s="48"/>
      <c r="G817" s="92"/>
      <c r="H817" s="110"/>
      <c r="I817" s="110"/>
      <c r="J817" s="129" t="s">
        <v>54</v>
      </c>
      <c r="K817" s="285" t="s">
        <v>148</v>
      </c>
      <c r="L817" s="55"/>
      <c r="M817" s="55"/>
      <c r="N817" s="195"/>
      <c r="O817" s="195"/>
      <c r="P817" s="195"/>
      <c r="Q817" s="196"/>
    </row>
    <row r="818" spans="2:17" ht="15.75" thickBot="1" x14ac:dyDescent="0.3">
      <c r="B818" s="32"/>
      <c r="C818" s="169" t="s">
        <v>230</v>
      </c>
      <c r="D818" s="197"/>
      <c r="E818" s="198"/>
      <c r="F818" s="48"/>
      <c r="G818" s="92"/>
      <c r="H818" s="110"/>
      <c r="I818" s="110"/>
      <c r="J818" s="129" t="s">
        <v>54</v>
      </c>
      <c r="K818" s="285" t="s">
        <v>148</v>
      </c>
      <c r="L818" s="55"/>
      <c r="M818" s="55"/>
      <c r="N818" s="195"/>
      <c r="O818" s="195"/>
      <c r="P818" s="195"/>
      <c r="Q818" s="196"/>
    </row>
    <row r="819" spans="2:17" ht="15.75" thickBot="1" x14ac:dyDescent="0.3">
      <c r="B819" s="32"/>
      <c r="C819" s="169"/>
      <c r="D819" s="197"/>
      <c r="E819" s="198"/>
      <c r="F819" s="48"/>
      <c r="G819" s="92"/>
      <c r="H819" s="110"/>
      <c r="I819" s="110"/>
      <c r="J819" s="129" t="s">
        <v>54</v>
      </c>
      <c r="K819" s="285" t="s">
        <v>148</v>
      </c>
      <c r="L819" s="55"/>
      <c r="M819" s="55"/>
      <c r="N819" s="195"/>
      <c r="O819" s="195"/>
      <c r="P819" s="195"/>
      <c r="Q819" s="196"/>
    </row>
    <row r="820" spans="2:17" ht="15.75" thickBot="1" x14ac:dyDescent="0.3">
      <c r="B820" s="32"/>
      <c r="C820" s="169" t="s">
        <v>285</v>
      </c>
      <c r="D820" s="197"/>
      <c r="E820" s="198"/>
      <c r="F820" s="48"/>
      <c r="G820" s="92"/>
      <c r="H820" s="110"/>
      <c r="I820" s="110"/>
      <c r="J820" s="129" t="s">
        <v>54</v>
      </c>
      <c r="K820" s="285" t="s">
        <v>148</v>
      </c>
      <c r="L820" s="55"/>
      <c r="M820" s="55"/>
      <c r="N820" s="195"/>
      <c r="O820" s="195"/>
      <c r="P820" s="195"/>
      <c r="Q820" s="196"/>
    </row>
    <row r="821" spans="2:17" ht="15.75" thickBot="1" x14ac:dyDescent="0.3">
      <c r="B821" s="32"/>
      <c r="C821" s="169" t="s">
        <v>184</v>
      </c>
      <c r="D821" s="197"/>
      <c r="E821" s="198"/>
      <c r="F821" s="48"/>
      <c r="G821" s="92"/>
      <c r="H821" s="110"/>
      <c r="I821" s="110"/>
      <c r="J821" s="129" t="s">
        <v>54</v>
      </c>
      <c r="K821" s="285" t="s">
        <v>148</v>
      </c>
      <c r="L821" s="55"/>
      <c r="M821" s="55"/>
      <c r="N821" s="195"/>
      <c r="O821" s="195"/>
      <c r="P821" s="195"/>
      <c r="Q821" s="196"/>
    </row>
    <row r="822" spans="2:17" ht="15.75" thickBot="1" x14ac:dyDescent="0.3">
      <c r="B822" s="32"/>
      <c r="C822" s="169" t="s">
        <v>185</v>
      </c>
      <c r="D822" s="197"/>
      <c r="E822" s="198"/>
      <c r="F822" s="48"/>
      <c r="G822" s="92"/>
      <c r="H822" s="110"/>
      <c r="I822" s="110"/>
      <c r="J822" s="129" t="s">
        <v>54</v>
      </c>
      <c r="K822" s="285" t="s">
        <v>148</v>
      </c>
      <c r="L822" s="55"/>
      <c r="M822" s="55"/>
      <c r="N822" s="195"/>
      <c r="O822" s="195"/>
      <c r="P822" s="195"/>
      <c r="Q822" s="196"/>
    </row>
    <row r="823" spans="2:17" ht="15.75" thickBot="1" x14ac:dyDescent="0.3">
      <c r="B823" s="32"/>
      <c r="C823" s="169" t="s">
        <v>186</v>
      </c>
      <c r="D823" s="197"/>
      <c r="E823" s="198"/>
      <c r="F823" s="48"/>
      <c r="G823" s="92"/>
      <c r="H823" s="110"/>
      <c r="I823" s="110"/>
      <c r="J823" s="129" t="s">
        <v>54</v>
      </c>
      <c r="K823" s="285" t="s">
        <v>148</v>
      </c>
      <c r="L823" s="55"/>
      <c r="M823" s="55"/>
      <c r="N823" s="195"/>
      <c r="O823" s="195"/>
      <c r="P823" s="195"/>
      <c r="Q823" s="196"/>
    </row>
    <row r="824" spans="2:17" ht="15.75" thickBot="1" x14ac:dyDescent="0.3">
      <c r="B824" s="32"/>
      <c r="C824" s="169" t="s">
        <v>187</v>
      </c>
      <c r="D824" s="197"/>
      <c r="E824" s="198"/>
      <c r="F824" s="48"/>
      <c r="G824" s="92"/>
      <c r="H824" s="110"/>
      <c r="I824" s="110"/>
      <c r="J824" s="129" t="s">
        <v>54</v>
      </c>
      <c r="K824" s="285" t="s">
        <v>148</v>
      </c>
      <c r="L824" s="55"/>
      <c r="M824" s="55"/>
      <c r="N824" s="195"/>
      <c r="O824" s="195"/>
      <c r="P824" s="195"/>
      <c r="Q824" s="196"/>
    </row>
    <row r="825" spans="2:17" ht="15.75" thickBot="1" x14ac:dyDescent="0.3">
      <c r="B825" s="32"/>
      <c r="C825" s="169" t="s">
        <v>275</v>
      </c>
      <c r="D825" s="197"/>
      <c r="E825" s="198"/>
      <c r="F825" s="48"/>
      <c r="G825" s="92"/>
      <c r="H825" s="110"/>
      <c r="I825" s="110"/>
      <c r="J825" s="129" t="s">
        <v>54</v>
      </c>
      <c r="K825" s="285" t="s">
        <v>148</v>
      </c>
      <c r="L825" s="55"/>
      <c r="M825" s="55"/>
      <c r="N825" s="195"/>
      <c r="O825" s="195"/>
      <c r="P825" s="195"/>
      <c r="Q825" s="196"/>
    </row>
    <row r="826" spans="2:17" ht="15.75" thickBot="1" x14ac:dyDescent="0.3">
      <c r="B826" s="32"/>
      <c r="C826" s="169" t="s">
        <v>280</v>
      </c>
      <c r="D826" s="197"/>
      <c r="E826" s="198"/>
      <c r="F826" s="48"/>
      <c r="G826" s="92"/>
      <c r="H826" s="110"/>
      <c r="I826" s="110"/>
      <c r="J826" s="129" t="s">
        <v>54</v>
      </c>
      <c r="K826" s="285" t="s">
        <v>148</v>
      </c>
      <c r="L826" s="55"/>
      <c r="M826" s="55"/>
      <c r="N826" s="195"/>
      <c r="O826" s="195"/>
      <c r="P826" s="195"/>
      <c r="Q826" s="196"/>
    </row>
    <row r="827" spans="2:17" ht="15.75" thickBot="1" x14ac:dyDescent="0.3">
      <c r="B827" s="32"/>
      <c r="C827" s="169" t="s">
        <v>278</v>
      </c>
      <c r="D827" s="197"/>
      <c r="E827" s="198"/>
      <c r="F827" s="48"/>
      <c r="G827" s="92"/>
      <c r="H827" s="110"/>
      <c r="I827" s="110"/>
      <c r="J827" s="129" t="s">
        <v>54</v>
      </c>
      <c r="K827" s="285" t="s">
        <v>148</v>
      </c>
      <c r="L827" s="55"/>
      <c r="M827" s="55"/>
      <c r="N827" s="195"/>
      <c r="O827" s="195"/>
      <c r="P827" s="195"/>
      <c r="Q827" s="196"/>
    </row>
    <row r="828" spans="2:17" ht="15.75" thickBot="1" x14ac:dyDescent="0.3">
      <c r="B828" s="32"/>
      <c r="C828" s="169" t="s">
        <v>230</v>
      </c>
      <c r="D828" s="197"/>
      <c r="E828" s="198"/>
      <c r="F828" s="48"/>
      <c r="G828" s="92"/>
      <c r="H828" s="110"/>
      <c r="I828" s="110"/>
      <c r="J828" s="129" t="s">
        <v>54</v>
      </c>
      <c r="K828" s="285" t="s">
        <v>148</v>
      </c>
      <c r="L828" s="55"/>
      <c r="M828" s="55"/>
      <c r="N828" s="195"/>
      <c r="O828" s="195"/>
      <c r="P828" s="195"/>
      <c r="Q828" s="196"/>
    </row>
    <row r="829" spans="2:17" ht="15.75" thickBot="1" x14ac:dyDescent="0.3">
      <c r="B829" s="32"/>
      <c r="C829" s="169"/>
      <c r="D829" s="197"/>
      <c r="E829" s="198"/>
      <c r="F829" s="48"/>
      <c r="G829" s="92"/>
      <c r="H829" s="110"/>
      <c r="I829" s="110"/>
      <c r="J829" s="129" t="s">
        <v>54</v>
      </c>
      <c r="K829" s="285" t="s">
        <v>148</v>
      </c>
      <c r="L829" s="55"/>
      <c r="M829" s="55"/>
      <c r="N829" s="195"/>
      <c r="O829" s="195"/>
      <c r="P829" s="195"/>
      <c r="Q829" s="196"/>
    </row>
    <row r="830" spans="2:17" ht="15.75" thickBot="1" x14ac:dyDescent="0.3">
      <c r="B830" s="32"/>
      <c r="C830" s="169" t="s">
        <v>286</v>
      </c>
      <c r="D830" s="197"/>
      <c r="E830" s="198"/>
      <c r="F830" s="48"/>
      <c r="G830" s="92"/>
      <c r="H830" s="110"/>
      <c r="I830" s="110"/>
      <c r="J830" s="129" t="s">
        <v>54</v>
      </c>
      <c r="K830" s="285" t="s">
        <v>148</v>
      </c>
      <c r="L830" s="55"/>
      <c r="M830" s="55"/>
      <c r="N830" s="195"/>
      <c r="O830" s="195"/>
      <c r="P830" s="195"/>
      <c r="Q830" s="196"/>
    </row>
    <row r="831" spans="2:17" ht="15.75" thickBot="1" x14ac:dyDescent="0.3">
      <c r="B831" s="32"/>
      <c r="C831" s="169" t="s">
        <v>184</v>
      </c>
      <c r="D831" s="197"/>
      <c r="E831" s="198"/>
      <c r="F831" s="48"/>
      <c r="G831" s="92"/>
      <c r="H831" s="110"/>
      <c r="I831" s="110"/>
      <c r="J831" s="129" t="s">
        <v>54</v>
      </c>
      <c r="K831" s="285" t="s">
        <v>148</v>
      </c>
      <c r="L831" s="55"/>
      <c r="M831" s="55"/>
      <c r="N831" s="195"/>
      <c r="O831" s="195"/>
      <c r="P831" s="195"/>
      <c r="Q831" s="196"/>
    </row>
    <row r="832" spans="2:17" ht="15.75" thickBot="1" x14ac:dyDescent="0.3">
      <c r="B832" s="32"/>
      <c r="C832" s="169" t="s">
        <v>185</v>
      </c>
      <c r="D832" s="197"/>
      <c r="E832" s="198"/>
      <c r="F832" s="48"/>
      <c r="G832" s="92"/>
      <c r="H832" s="110"/>
      <c r="I832" s="110"/>
      <c r="J832" s="129" t="s">
        <v>54</v>
      </c>
      <c r="K832" s="285" t="s">
        <v>148</v>
      </c>
      <c r="L832" s="55"/>
      <c r="M832" s="55"/>
      <c r="N832" s="195"/>
      <c r="O832" s="195"/>
      <c r="P832" s="195"/>
      <c r="Q832" s="196"/>
    </row>
    <row r="833" spans="2:17" ht="15.75" thickBot="1" x14ac:dyDescent="0.3">
      <c r="B833" s="32"/>
      <c r="C833" s="169" t="s">
        <v>186</v>
      </c>
      <c r="D833" s="197"/>
      <c r="E833" s="198"/>
      <c r="F833" s="48"/>
      <c r="G833" s="92"/>
      <c r="H833" s="110"/>
      <c r="I833" s="110"/>
      <c r="J833" s="129" t="s">
        <v>54</v>
      </c>
      <c r="K833" s="285" t="s">
        <v>148</v>
      </c>
      <c r="L833" s="55"/>
      <c r="M833" s="55"/>
      <c r="N833" s="195"/>
      <c r="O833" s="195"/>
      <c r="P833" s="195"/>
      <c r="Q833" s="196"/>
    </row>
    <row r="834" spans="2:17" ht="15.75" thickBot="1" x14ac:dyDescent="0.3">
      <c r="B834" s="32"/>
      <c r="C834" s="169" t="s">
        <v>187</v>
      </c>
      <c r="D834" s="197"/>
      <c r="E834" s="198"/>
      <c r="F834" s="48"/>
      <c r="G834" s="92"/>
      <c r="H834" s="110"/>
      <c r="I834" s="110"/>
      <c r="J834" s="129" t="s">
        <v>54</v>
      </c>
      <c r="K834" s="285" t="s">
        <v>148</v>
      </c>
      <c r="L834" s="55"/>
      <c r="M834" s="55"/>
      <c r="N834" s="195"/>
      <c r="O834" s="195"/>
      <c r="P834" s="195"/>
      <c r="Q834" s="196"/>
    </row>
    <row r="835" spans="2:17" ht="15.75" thickBot="1" x14ac:dyDescent="0.3">
      <c r="B835" s="32"/>
      <c r="C835" s="169" t="s">
        <v>275</v>
      </c>
      <c r="D835" s="197"/>
      <c r="E835" s="198"/>
      <c r="F835" s="48"/>
      <c r="G835" s="92"/>
      <c r="H835" s="110"/>
      <c r="I835" s="110"/>
      <c r="J835" s="129" t="s">
        <v>54</v>
      </c>
      <c r="K835" s="285" t="s">
        <v>148</v>
      </c>
      <c r="L835" s="55"/>
      <c r="M835" s="55"/>
      <c r="N835" s="195"/>
      <c r="O835" s="195"/>
      <c r="P835" s="195"/>
      <c r="Q835" s="196"/>
    </row>
    <row r="836" spans="2:17" ht="15.75" thickBot="1" x14ac:dyDescent="0.3">
      <c r="B836" s="32"/>
      <c r="C836" s="169" t="s">
        <v>280</v>
      </c>
      <c r="D836" s="197"/>
      <c r="E836" s="198"/>
      <c r="F836" s="48"/>
      <c r="G836" s="92"/>
      <c r="H836" s="110"/>
      <c r="I836" s="110"/>
      <c r="J836" s="129" t="s">
        <v>54</v>
      </c>
      <c r="K836" s="285" t="s">
        <v>148</v>
      </c>
      <c r="L836" s="55"/>
      <c r="M836" s="55"/>
      <c r="N836" s="195"/>
      <c r="O836" s="195"/>
      <c r="P836" s="195"/>
      <c r="Q836" s="196"/>
    </row>
    <row r="837" spans="2:17" ht="15.75" thickBot="1" x14ac:dyDescent="0.3">
      <c r="B837" s="32"/>
      <c r="C837" s="169" t="s">
        <v>278</v>
      </c>
      <c r="D837" s="197"/>
      <c r="E837" s="198"/>
      <c r="F837" s="48"/>
      <c r="G837" s="92"/>
      <c r="H837" s="110"/>
      <c r="I837" s="110"/>
      <c r="J837" s="129" t="s">
        <v>54</v>
      </c>
      <c r="K837" s="285" t="s">
        <v>148</v>
      </c>
      <c r="L837" s="55"/>
      <c r="M837" s="55"/>
      <c r="N837" s="195"/>
      <c r="O837" s="195"/>
      <c r="P837" s="195"/>
      <c r="Q837" s="196"/>
    </row>
    <row r="838" spans="2:17" ht="15.75" thickBot="1" x14ac:dyDescent="0.3">
      <c r="B838" s="32"/>
      <c r="C838" s="169" t="s">
        <v>230</v>
      </c>
      <c r="D838" s="197"/>
      <c r="E838" s="198"/>
      <c r="F838" s="48"/>
      <c r="G838" s="92"/>
      <c r="H838" s="110"/>
      <c r="I838" s="110"/>
      <c r="J838" s="129" t="s">
        <v>54</v>
      </c>
      <c r="K838" s="285" t="s">
        <v>148</v>
      </c>
      <c r="L838" s="55"/>
      <c r="M838" s="55"/>
      <c r="N838" s="195"/>
      <c r="O838" s="195"/>
      <c r="P838" s="195"/>
      <c r="Q838" s="196"/>
    </row>
    <row r="839" spans="2:17" ht="15.75" thickBot="1" x14ac:dyDescent="0.3">
      <c r="B839" s="32"/>
      <c r="C839" s="169"/>
      <c r="D839" s="197"/>
      <c r="E839" s="198"/>
      <c r="F839" s="48"/>
      <c r="G839" s="92"/>
      <c r="H839" s="110"/>
      <c r="I839" s="110"/>
      <c r="J839" s="129" t="s">
        <v>54</v>
      </c>
      <c r="K839" s="285" t="s">
        <v>148</v>
      </c>
      <c r="L839" s="55"/>
      <c r="M839" s="55"/>
      <c r="N839" s="195"/>
      <c r="O839" s="195"/>
      <c r="P839" s="195"/>
      <c r="Q839" s="196"/>
    </row>
    <row r="840" spans="2:17" ht="15.75" thickBot="1" x14ac:dyDescent="0.3">
      <c r="B840" s="32"/>
      <c r="C840" s="169" t="s">
        <v>287</v>
      </c>
      <c r="D840" s="197"/>
      <c r="E840" s="198"/>
      <c r="F840" s="48"/>
      <c r="G840" s="92"/>
      <c r="H840" s="110"/>
      <c r="I840" s="110"/>
      <c r="J840" s="129" t="s">
        <v>54</v>
      </c>
      <c r="K840" s="285" t="s">
        <v>148</v>
      </c>
      <c r="L840" s="55"/>
      <c r="M840" s="55"/>
      <c r="N840" s="195"/>
      <c r="O840" s="195"/>
      <c r="P840" s="195"/>
      <c r="Q840" s="196"/>
    </row>
    <row r="841" spans="2:17" ht="15.75" thickBot="1" x14ac:dyDescent="0.3">
      <c r="B841" s="32"/>
      <c r="C841" s="169" t="s">
        <v>184</v>
      </c>
      <c r="D841" s="197"/>
      <c r="E841" s="198"/>
      <c r="F841" s="48"/>
      <c r="G841" s="92"/>
      <c r="H841" s="110"/>
      <c r="I841" s="110"/>
      <c r="J841" s="129" t="s">
        <v>54</v>
      </c>
      <c r="K841" s="285" t="s">
        <v>148</v>
      </c>
      <c r="L841" s="55"/>
      <c r="M841" s="55"/>
      <c r="N841" s="195"/>
      <c r="O841" s="195"/>
      <c r="P841" s="195"/>
      <c r="Q841" s="196"/>
    </row>
    <row r="842" spans="2:17" ht="15.75" thickBot="1" x14ac:dyDescent="0.3">
      <c r="B842" s="32"/>
      <c r="C842" s="169" t="s">
        <v>185</v>
      </c>
      <c r="D842" s="197"/>
      <c r="E842" s="198"/>
      <c r="F842" s="48"/>
      <c r="G842" s="92"/>
      <c r="H842" s="110"/>
      <c r="I842" s="110"/>
      <c r="J842" s="129" t="s">
        <v>54</v>
      </c>
      <c r="K842" s="285" t="s">
        <v>148</v>
      </c>
      <c r="L842" s="55"/>
      <c r="M842" s="55"/>
      <c r="N842" s="195"/>
      <c r="O842" s="195"/>
      <c r="P842" s="195"/>
      <c r="Q842" s="196"/>
    </row>
    <row r="843" spans="2:17" ht="15.75" thickBot="1" x14ac:dyDescent="0.3">
      <c r="B843" s="32"/>
      <c r="C843" s="169" t="s">
        <v>186</v>
      </c>
      <c r="D843" s="197"/>
      <c r="E843" s="198"/>
      <c r="F843" s="48"/>
      <c r="G843" s="92"/>
      <c r="H843" s="110"/>
      <c r="I843" s="110"/>
      <c r="J843" s="129" t="s">
        <v>54</v>
      </c>
      <c r="K843" s="285" t="s">
        <v>148</v>
      </c>
      <c r="L843" s="55"/>
      <c r="M843" s="55"/>
      <c r="N843" s="195"/>
      <c r="O843" s="195"/>
      <c r="P843" s="195"/>
      <c r="Q843" s="196"/>
    </row>
    <row r="844" spans="2:17" ht="15.75" thickBot="1" x14ac:dyDescent="0.3">
      <c r="B844" s="32"/>
      <c r="C844" s="169" t="s">
        <v>187</v>
      </c>
      <c r="D844" s="197"/>
      <c r="E844" s="198"/>
      <c r="F844" s="48"/>
      <c r="G844" s="92"/>
      <c r="H844" s="110"/>
      <c r="I844" s="110"/>
      <c r="J844" s="129" t="s">
        <v>54</v>
      </c>
      <c r="K844" s="285" t="s">
        <v>148</v>
      </c>
      <c r="L844" s="55"/>
      <c r="M844" s="55"/>
      <c r="N844" s="195"/>
      <c r="O844" s="195"/>
      <c r="P844" s="195"/>
      <c r="Q844" s="196"/>
    </row>
    <row r="845" spans="2:17" ht="15.75" thickBot="1" x14ac:dyDescent="0.3">
      <c r="B845" s="32"/>
      <c r="C845" s="169" t="s">
        <v>275</v>
      </c>
      <c r="D845" s="197"/>
      <c r="E845" s="198"/>
      <c r="F845" s="48"/>
      <c r="G845" s="92"/>
      <c r="H845" s="110"/>
      <c r="I845" s="110"/>
      <c r="J845" s="129" t="s">
        <v>54</v>
      </c>
      <c r="K845" s="285" t="s">
        <v>148</v>
      </c>
      <c r="L845" s="55"/>
      <c r="M845" s="55"/>
      <c r="N845" s="195"/>
      <c r="O845" s="195"/>
      <c r="P845" s="195"/>
      <c r="Q845" s="196"/>
    </row>
    <row r="846" spans="2:17" ht="15.75" thickBot="1" x14ac:dyDescent="0.3">
      <c r="B846" s="32"/>
      <c r="C846" s="169" t="s">
        <v>280</v>
      </c>
      <c r="D846" s="197"/>
      <c r="E846" s="198"/>
      <c r="F846" s="48"/>
      <c r="G846" s="92"/>
      <c r="H846" s="110"/>
      <c r="I846" s="110"/>
      <c r="J846" s="129" t="s">
        <v>54</v>
      </c>
      <c r="K846" s="285" t="s">
        <v>148</v>
      </c>
      <c r="L846" s="55"/>
      <c r="M846" s="55"/>
      <c r="N846" s="195"/>
      <c r="O846" s="195"/>
      <c r="P846" s="195"/>
      <c r="Q846" s="196"/>
    </row>
    <row r="847" spans="2:17" ht="15.75" thickBot="1" x14ac:dyDescent="0.3">
      <c r="B847" s="32"/>
      <c r="C847" s="169" t="s">
        <v>278</v>
      </c>
      <c r="D847" s="197"/>
      <c r="E847" s="198"/>
      <c r="F847" s="48"/>
      <c r="G847" s="92"/>
      <c r="H847" s="110"/>
      <c r="I847" s="110"/>
      <c r="J847" s="129" t="s">
        <v>54</v>
      </c>
      <c r="K847" s="285" t="s">
        <v>148</v>
      </c>
      <c r="L847" s="55"/>
      <c r="M847" s="55"/>
      <c r="N847" s="195"/>
      <c r="O847" s="195"/>
      <c r="P847" s="195"/>
      <c r="Q847" s="196"/>
    </row>
    <row r="848" spans="2:17" ht="15.75" thickBot="1" x14ac:dyDescent="0.3">
      <c r="B848" s="32"/>
      <c r="C848" s="169" t="s">
        <v>230</v>
      </c>
      <c r="D848" s="197"/>
      <c r="E848" s="198"/>
      <c r="F848" s="48"/>
      <c r="G848" s="92"/>
      <c r="H848" s="110"/>
      <c r="I848" s="110"/>
      <c r="J848" s="129" t="s">
        <v>54</v>
      </c>
      <c r="K848" s="285" t="s">
        <v>148</v>
      </c>
      <c r="L848" s="55"/>
      <c r="M848" s="55"/>
      <c r="N848" s="195"/>
      <c r="O848" s="195"/>
      <c r="P848" s="195"/>
      <c r="Q848" s="196"/>
    </row>
    <row r="849" spans="2:17" ht="15.75" thickBot="1" x14ac:dyDescent="0.3">
      <c r="B849" s="32"/>
      <c r="C849" s="169"/>
      <c r="D849" s="197"/>
      <c r="E849" s="198"/>
      <c r="F849" s="48"/>
      <c r="G849" s="92"/>
      <c r="H849" s="110"/>
      <c r="I849" s="110"/>
      <c r="J849" s="129" t="s">
        <v>54</v>
      </c>
      <c r="K849" s="285" t="s">
        <v>148</v>
      </c>
      <c r="L849" s="55"/>
      <c r="M849" s="55"/>
      <c r="N849" s="195"/>
      <c r="O849" s="195"/>
      <c r="P849" s="195"/>
      <c r="Q849" s="196"/>
    </row>
    <row r="850" spans="2:17" ht="15.75" thickBot="1" x14ac:dyDescent="0.3">
      <c r="B850" s="32"/>
      <c r="C850" s="169" t="s">
        <v>273</v>
      </c>
      <c r="D850" s="197"/>
      <c r="E850" s="198"/>
      <c r="F850" s="48"/>
      <c r="G850" s="92"/>
      <c r="H850" s="110"/>
      <c r="I850" s="110"/>
      <c r="J850" s="129" t="s">
        <v>54</v>
      </c>
      <c r="K850" s="285" t="s">
        <v>148</v>
      </c>
      <c r="L850" s="55"/>
      <c r="M850" s="55"/>
      <c r="N850" s="195"/>
      <c r="O850" s="195"/>
      <c r="P850" s="195"/>
      <c r="Q850" s="196"/>
    </row>
    <row r="851" spans="2:17" ht="15.75" thickBot="1" x14ac:dyDescent="0.3">
      <c r="B851" s="32"/>
      <c r="C851" s="169" t="s">
        <v>290</v>
      </c>
      <c r="D851" s="197"/>
      <c r="E851" s="198"/>
      <c r="F851" s="48"/>
      <c r="G851" s="92"/>
      <c r="H851" s="110"/>
      <c r="I851" s="110"/>
      <c r="J851" s="129" t="s">
        <v>54</v>
      </c>
      <c r="K851" s="285" t="s">
        <v>148</v>
      </c>
      <c r="L851" s="55"/>
      <c r="M851" s="55"/>
      <c r="N851" s="195"/>
      <c r="O851" s="195"/>
      <c r="P851" s="195"/>
      <c r="Q851" s="196"/>
    </row>
    <row r="852" spans="2:17" ht="15.75" thickBot="1" x14ac:dyDescent="0.3">
      <c r="B852" s="32"/>
      <c r="C852" s="169"/>
      <c r="D852" s="197"/>
      <c r="E852" s="198"/>
      <c r="F852" s="48"/>
      <c r="G852" s="92"/>
      <c r="H852" s="110"/>
      <c r="I852" s="110"/>
      <c r="J852" s="129"/>
      <c r="K852" s="128"/>
      <c r="L852" s="55"/>
      <c r="M852" s="55"/>
      <c r="N852" s="195"/>
      <c r="O852" s="195"/>
      <c r="P852" s="195"/>
      <c r="Q852" s="196"/>
    </row>
    <row r="853" spans="2:17" ht="15.75" thickBot="1" x14ac:dyDescent="0.3">
      <c r="B853" s="32"/>
      <c r="C853" s="194" t="s">
        <v>291</v>
      </c>
      <c r="D853" s="197"/>
      <c r="E853" s="198"/>
      <c r="F853" s="48"/>
      <c r="G853" s="92"/>
      <c r="H853" s="110"/>
      <c r="I853" s="110"/>
      <c r="J853" s="129"/>
      <c r="K853" s="128"/>
      <c r="L853" s="55"/>
      <c r="M853" s="55"/>
      <c r="N853" s="195"/>
      <c r="O853" s="195"/>
      <c r="P853" s="195"/>
      <c r="Q853" s="196"/>
    </row>
    <row r="854" spans="2:17" ht="15.75" thickBot="1" x14ac:dyDescent="0.3">
      <c r="B854" s="32"/>
      <c r="C854" s="169" t="s">
        <v>179</v>
      </c>
      <c r="D854" s="197"/>
      <c r="E854" s="198"/>
      <c r="F854" s="48" t="s">
        <v>137</v>
      </c>
      <c r="G854" s="92">
        <v>4</v>
      </c>
      <c r="H854" s="110">
        <v>44774</v>
      </c>
      <c r="I854" s="110">
        <v>44777</v>
      </c>
      <c r="J854" s="129" t="s">
        <v>15</v>
      </c>
      <c r="K854" s="128" t="s">
        <v>24</v>
      </c>
      <c r="L854" s="55"/>
      <c r="M854" s="55"/>
      <c r="N854" s="195"/>
      <c r="O854" s="195"/>
      <c r="P854" s="195"/>
      <c r="Q854" s="196"/>
    </row>
    <row r="855" spans="2:17" ht="15.75" thickBot="1" x14ac:dyDescent="0.3">
      <c r="B855" s="32"/>
      <c r="C855" s="169" t="s">
        <v>349</v>
      </c>
      <c r="D855" s="207"/>
      <c r="E855" s="208"/>
      <c r="F855" s="48" t="s">
        <v>137</v>
      </c>
      <c r="G855" s="92">
        <v>2</v>
      </c>
      <c r="H855" s="110">
        <v>44777</v>
      </c>
      <c r="I855" s="110">
        <v>44778</v>
      </c>
      <c r="J855" s="129" t="s">
        <v>15</v>
      </c>
      <c r="K855" s="128" t="s">
        <v>24</v>
      </c>
      <c r="L855" s="55"/>
      <c r="M855" s="55"/>
      <c r="N855" s="209"/>
      <c r="O855" s="209"/>
      <c r="P855" s="209"/>
      <c r="Q855" s="210"/>
    </row>
    <row r="856" spans="2:17" ht="15.75" thickBot="1" x14ac:dyDescent="0.3">
      <c r="B856" s="32"/>
      <c r="C856" s="169" t="s">
        <v>183</v>
      </c>
      <c r="D856" s="197"/>
      <c r="E856" s="198"/>
      <c r="F856" s="48" t="s">
        <v>137</v>
      </c>
      <c r="G856" s="92">
        <v>2</v>
      </c>
      <c r="H856" s="110">
        <v>44781</v>
      </c>
      <c r="I856" s="110">
        <v>44782</v>
      </c>
      <c r="J856" s="129" t="s">
        <v>15</v>
      </c>
      <c r="K856" s="128" t="s">
        <v>24</v>
      </c>
      <c r="L856" s="55"/>
      <c r="M856" s="55"/>
      <c r="N856" s="195"/>
      <c r="O856" s="195"/>
      <c r="P856" s="195"/>
      <c r="Q856" s="196"/>
    </row>
    <row r="857" spans="2:17" ht="15.75" thickBot="1" x14ac:dyDescent="0.3">
      <c r="B857" s="32"/>
      <c r="C857" s="169"/>
      <c r="D857" s="197"/>
      <c r="E857" s="198"/>
      <c r="F857" s="48"/>
      <c r="G857" s="92"/>
      <c r="H857" s="110"/>
      <c r="I857" s="110"/>
      <c r="J857" s="129"/>
      <c r="K857" s="128"/>
      <c r="L857" s="55"/>
      <c r="M857" s="55"/>
      <c r="N857" s="195"/>
      <c r="O857" s="195"/>
      <c r="P857" s="195"/>
      <c r="Q857" s="196"/>
    </row>
    <row r="858" spans="2:17" ht="15.75" thickBot="1" x14ac:dyDescent="0.3">
      <c r="B858" s="32"/>
      <c r="C858" s="169" t="s">
        <v>104</v>
      </c>
      <c r="D858" s="207"/>
      <c r="E858" s="208"/>
      <c r="F858" s="48"/>
      <c r="G858" s="92">
        <v>4</v>
      </c>
      <c r="H858" s="110">
        <v>44788</v>
      </c>
      <c r="I858" s="110">
        <v>44791</v>
      </c>
      <c r="J858" s="129"/>
      <c r="K858" s="128"/>
      <c r="L858" s="55"/>
      <c r="M858" s="55"/>
      <c r="N858" s="195"/>
      <c r="O858" s="195"/>
      <c r="P858" s="195"/>
      <c r="Q858" s="196"/>
    </row>
    <row r="859" spans="2:17" ht="15.75" thickBot="1" x14ac:dyDescent="0.3">
      <c r="B859" s="32"/>
      <c r="C859" s="169"/>
      <c r="D859" s="207"/>
      <c r="E859" s="208"/>
      <c r="F859" s="48"/>
      <c r="G859" s="92"/>
      <c r="H859" s="110"/>
      <c r="I859" s="110"/>
      <c r="J859" s="129"/>
      <c r="K859" s="128"/>
      <c r="L859" s="55"/>
      <c r="M859" s="55"/>
      <c r="N859" s="195"/>
      <c r="O859" s="195"/>
      <c r="P859" s="195"/>
      <c r="Q859" s="196"/>
    </row>
    <row r="860" spans="2:17" ht="15.75" thickBot="1" x14ac:dyDescent="0.3">
      <c r="B860" s="32"/>
      <c r="C860" s="169" t="s">
        <v>182</v>
      </c>
      <c r="D860" s="207"/>
      <c r="E860" s="208"/>
      <c r="F860" s="48"/>
      <c r="G860" s="92">
        <v>2</v>
      </c>
      <c r="H860" s="110">
        <v>44792</v>
      </c>
      <c r="I860" s="110">
        <v>44795</v>
      </c>
      <c r="J860" s="129" t="s">
        <v>54</v>
      </c>
      <c r="K860" s="285" t="s">
        <v>148</v>
      </c>
      <c r="L860" s="55"/>
      <c r="M860" s="55"/>
      <c r="N860" s="195"/>
      <c r="O860" s="195"/>
      <c r="P860" s="195"/>
      <c r="Q860" s="196"/>
    </row>
    <row r="861" spans="2:17" ht="15.75" thickBot="1" x14ac:dyDescent="0.3">
      <c r="B861" s="32"/>
      <c r="C861" s="169" t="s">
        <v>180</v>
      </c>
      <c r="D861" s="207"/>
      <c r="E861" s="208"/>
      <c r="F861" s="48"/>
      <c r="G861" s="92">
        <v>2</v>
      </c>
      <c r="H861" s="110">
        <v>44796</v>
      </c>
      <c r="I861" s="110">
        <v>44797</v>
      </c>
      <c r="J861" s="129" t="s">
        <v>54</v>
      </c>
      <c r="K861" s="285" t="s">
        <v>148</v>
      </c>
      <c r="L861" s="55"/>
      <c r="M861" s="55"/>
      <c r="N861" s="195"/>
      <c r="O861" s="195"/>
      <c r="P861" s="195"/>
      <c r="Q861" s="196"/>
    </row>
    <row r="862" spans="2:17" ht="15.75" thickBot="1" x14ac:dyDescent="0.3">
      <c r="B862" s="32"/>
      <c r="C862" s="169" t="s">
        <v>181</v>
      </c>
      <c r="D862" s="207"/>
      <c r="E862" s="208"/>
      <c r="F862" s="48"/>
      <c r="G862" s="92">
        <v>5</v>
      </c>
      <c r="H862" s="110">
        <v>44798</v>
      </c>
      <c r="I862" s="110">
        <v>44804</v>
      </c>
      <c r="J862" s="129" t="s">
        <v>54</v>
      </c>
      <c r="K862" s="285" t="s">
        <v>148</v>
      </c>
      <c r="L862" s="55"/>
      <c r="M862" s="55"/>
      <c r="N862" s="195"/>
      <c r="O862" s="195"/>
      <c r="P862" s="195"/>
      <c r="Q862" s="196"/>
    </row>
    <row r="863" spans="2:17" ht="15.75" thickBot="1" x14ac:dyDescent="0.3">
      <c r="B863" s="32"/>
      <c r="C863" s="169"/>
      <c r="D863" s="197"/>
      <c r="E863" s="198"/>
      <c r="F863" s="48"/>
      <c r="G863" s="92"/>
      <c r="H863" s="110"/>
      <c r="I863" s="110"/>
      <c r="J863" s="129" t="s">
        <v>54</v>
      </c>
      <c r="K863" s="285" t="s">
        <v>148</v>
      </c>
      <c r="L863" s="55"/>
      <c r="M863" s="55"/>
      <c r="N863" s="195"/>
      <c r="O863" s="195"/>
      <c r="P863" s="195"/>
      <c r="Q863" s="196"/>
    </row>
    <row r="864" spans="2:17" ht="15.75" thickBot="1" x14ac:dyDescent="0.3">
      <c r="B864" s="32"/>
      <c r="C864" s="169" t="s">
        <v>292</v>
      </c>
      <c r="D864" s="197"/>
      <c r="E864" s="198"/>
      <c r="F864" s="48"/>
      <c r="G864" s="92"/>
      <c r="H864" s="110"/>
      <c r="I864" s="110"/>
      <c r="J864" s="129" t="s">
        <v>54</v>
      </c>
      <c r="K864" s="285" t="s">
        <v>148</v>
      </c>
      <c r="L864" s="55"/>
      <c r="M864" s="55"/>
      <c r="N864" s="195"/>
      <c r="O864" s="195"/>
      <c r="P864" s="195"/>
      <c r="Q864" s="196"/>
    </row>
    <row r="865" spans="2:17" ht="15.75" thickBot="1" x14ac:dyDescent="0.3">
      <c r="B865" s="32"/>
      <c r="C865" s="169" t="s">
        <v>184</v>
      </c>
      <c r="D865" s="197"/>
      <c r="E865" s="198"/>
      <c r="F865" s="48"/>
      <c r="G865" s="92"/>
      <c r="H865" s="110"/>
      <c r="I865" s="110"/>
      <c r="J865" s="129" t="s">
        <v>54</v>
      </c>
      <c r="K865" s="285" t="s">
        <v>148</v>
      </c>
      <c r="L865" s="55"/>
      <c r="M865" s="55"/>
      <c r="N865" s="195"/>
      <c r="O865" s="195"/>
      <c r="P865" s="195"/>
      <c r="Q865" s="196"/>
    </row>
    <row r="866" spans="2:17" ht="15.75" thickBot="1" x14ac:dyDescent="0.3">
      <c r="B866" s="32"/>
      <c r="C866" s="169" t="s">
        <v>185</v>
      </c>
      <c r="D866" s="197"/>
      <c r="E866" s="198"/>
      <c r="F866" s="48"/>
      <c r="G866" s="92"/>
      <c r="H866" s="110"/>
      <c r="I866" s="110"/>
      <c r="J866" s="129" t="s">
        <v>54</v>
      </c>
      <c r="K866" s="285" t="s">
        <v>148</v>
      </c>
      <c r="L866" s="55"/>
      <c r="M866" s="55"/>
      <c r="N866" s="195"/>
      <c r="O866" s="195"/>
      <c r="P866" s="195"/>
      <c r="Q866" s="196"/>
    </row>
    <row r="867" spans="2:17" ht="15.75" thickBot="1" x14ac:dyDescent="0.3">
      <c r="B867" s="32"/>
      <c r="C867" s="169" t="s">
        <v>186</v>
      </c>
      <c r="D867" s="197"/>
      <c r="E867" s="198"/>
      <c r="F867" s="48"/>
      <c r="G867" s="92"/>
      <c r="H867" s="110"/>
      <c r="I867" s="110"/>
      <c r="J867" s="129" t="s">
        <v>54</v>
      </c>
      <c r="K867" s="285" t="s">
        <v>148</v>
      </c>
      <c r="L867" s="55"/>
      <c r="M867" s="55"/>
      <c r="N867" s="195"/>
      <c r="O867" s="195"/>
      <c r="P867" s="195"/>
      <c r="Q867" s="196"/>
    </row>
    <row r="868" spans="2:17" ht="15.75" thickBot="1" x14ac:dyDescent="0.3">
      <c r="B868" s="32"/>
      <c r="C868" s="169" t="s">
        <v>187</v>
      </c>
      <c r="D868" s="197"/>
      <c r="E868" s="198"/>
      <c r="F868" s="48"/>
      <c r="G868" s="92"/>
      <c r="H868" s="110"/>
      <c r="I868" s="110"/>
      <c r="J868" s="129" t="s">
        <v>54</v>
      </c>
      <c r="K868" s="285" t="s">
        <v>148</v>
      </c>
      <c r="L868" s="55"/>
      <c r="M868" s="55"/>
      <c r="N868" s="195"/>
      <c r="O868" s="195"/>
      <c r="P868" s="195"/>
      <c r="Q868" s="196"/>
    </row>
    <row r="869" spans="2:17" ht="15.75" thickBot="1" x14ac:dyDescent="0.3">
      <c r="B869" s="32"/>
      <c r="C869" s="169" t="s">
        <v>275</v>
      </c>
      <c r="D869" s="197"/>
      <c r="E869" s="198"/>
      <c r="F869" s="48"/>
      <c r="G869" s="92"/>
      <c r="H869" s="110"/>
      <c r="I869" s="110"/>
      <c r="J869" s="129" t="s">
        <v>54</v>
      </c>
      <c r="K869" s="285" t="s">
        <v>148</v>
      </c>
      <c r="L869" s="55"/>
      <c r="M869" s="55"/>
      <c r="N869" s="195"/>
      <c r="O869" s="195"/>
      <c r="P869" s="195"/>
      <c r="Q869" s="196"/>
    </row>
    <row r="870" spans="2:17" ht="15.75" thickBot="1" x14ac:dyDescent="0.3">
      <c r="B870" s="32"/>
      <c r="C870" s="169" t="s">
        <v>293</v>
      </c>
      <c r="D870" s="197"/>
      <c r="E870" s="198"/>
      <c r="F870" s="48"/>
      <c r="G870" s="92"/>
      <c r="H870" s="110"/>
      <c r="I870" s="110"/>
      <c r="J870" s="129" t="s">
        <v>54</v>
      </c>
      <c r="K870" s="285" t="s">
        <v>148</v>
      </c>
      <c r="L870" s="55"/>
      <c r="M870" s="55"/>
      <c r="N870" s="195"/>
      <c r="O870" s="195"/>
      <c r="P870" s="195"/>
      <c r="Q870" s="196"/>
    </row>
    <row r="871" spans="2:17" ht="15.75" thickBot="1" x14ac:dyDescent="0.3">
      <c r="B871" s="32"/>
      <c r="C871" s="169" t="s">
        <v>192</v>
      </c>
      <c r="D871" s="197"/>
      <c r="E871" s="198"/>
      <c r="F871" s="48"/>
      <c r="G871" s="92"/>
      <c r="H871" s="110"/>
      <c r="I871" s="110"/>
      <c r="J871" s="129" t="s">
        <v>54</v>
      </c>
      <c r="K871" s="285" t="s">
        <v>148</v>
      </c>
      <c r="L871" s="55"/>
      <c r="M871" s="55"/>
      <c r="N871" s="195"/>
      <c r="O871" s="195"/>
      <c r="P871" s="195"/>
      <c r="Q871" s="196"/>
    </row>
    <row r="872" spans="2:17" ht="15.75" thickBot="1" x14ac:dyDescent="0.3">
      <c r="B872" s="32"/>
      <c r="C872" s="169" t="s">
        <v>193</v>
      </c>
      <c r="D872" s="197"/>
      <c r="E872" s="198"/>
      <c r="F872" s="48"/>
      <c r="G872" s="92"/>
      <c r="H872" s="110"/>
      <c r="I872" s="110"/>
      <c r="J872" s="129" t="s">
        <v>54</v>
      </c>
      <c r="K872" s="285" t="s">
        <v>148</v>
      </c>
      <c r="L872" s="55"/>
      <c r="M872" s="55"/>
      <c r="N872" s="195"/>
      <c r="O872" s="195"/>
      <c r="P872" s="195"/>
      <c r="Q872" s="196"/>
    </row>
    <row r="873" spans="2:17" ht="15.75" thickBot="1" x14ac:dyDescent="0.3">
      <c r="B873" s="32"/>
      <c r="C873" s="169" t="s">
        <v>245</v>
      </c>
      <c r="D873" s="197"/>
      <c r="E873" s="198"/>
      <c r="F873" s="48"/>
      <c r="G873" s="92"/>
      <c r="H873" s="110"/>
      <c r="I873" s="110"/>
      <c r="J873" s="129" t="s">
        <v>54</v>
      </c>
      <c r="K873" s="285" t="s">
        <v>148</v>
      </c>
      <c r="L873" s="55"/>
      <c r="M873" s="55"/>
      <c r="N873" s="195"/>
      <c r="O873" s="195"/>
      <c r="P873" s="195"/>
      <c r="Q873" s="196"/>
    </row>
    <row r="874" spans="2:17" ht="15.75" thickBot="1" x14ac:dyDescent="0.3">
      <c r="B874" s="32"/>
      <c r="C874" s="169"/>
      <c r="D874" s="197"/>
      <c r="E874" s="198"/>
      <c r="F874" s="48"/>
      <c r="G874" s="92"/>
      <c r="H874" s="110"/>
      <c r="I874" s="110"/>
      <c r="J874" s="129" t="s">
        <v>54</v>
      </c>
      <c r="K874" s="285" t="s">
        <v>148</v>
      </c>
      <c r="L874" s="55"/>
      <c r="M874" s="55"/>
      <c r="N874" s="195"/>
      <c r="O874" s="195"/>
      <c r="P874" s="195"/>
      <c r="Q874" s="196"/>
    </row>
    <row r="875" spans="2:17" ht="15.75" thickBot="1" x14ac:dyDescent="0.3">
      <c r="B875" s="32"/>
      <c r="C875" s="169"/>
      <c r="D875" s="197"/>
      <c r="E875" s="198"/>
      <c r="F875" s="48"/>
      <c r="G875" s="92"/>
      <c r="H875" s="110"/>
      <c r="I875" s="110"/>
      <c r="J875" s="129" t="s">
        <v>54</v>
      </c>
      <c r="K875" s="285" t="s">
        <v>148</v>
      </c>
      <c r="L875" s="55"/>
      <c r="M875" s="55"/>
      <c r="N875" s="195"/>
      <c r="O875" s="195"/>
      <c r="P875" s="195"/>
      <c r="Q875" s="196"/>
    </row>
    <row r="876" spans="2:17" ht="15.75" thickBot="1" x14ac:dyDescent="0.3">
      <c r="B876" s="32"/>
      <c r="C876" s="169" t="s">
        <v>296</v>
      </c>
      <c r="D876" s="197"/>
      <c r="E876" s="198"/>
      <c r="F876" s="48"/>
      <c r="G876" s="92"/>
      <c r="H876" s="110"/>
      <c r="I876" s="110"/>
      <c r="J876" s="129" t="s">
        <v>54</v>
      </c>
      <c r="K876" s="285" t="s">
        <v>148</v>
      </c>
      <c r="L876" s="55"/>
      <c r="M876" s="55"/>
      <c r="N876" s="195"/>
      <c r="O876" s="195"/>
      <c r="P876" s="195"/>
      <c r="Q876" s="196"/>
    </row>
    <row r="877" spans="2:17" ht="15.75" thickBot="1" x14ac:dyDescent="0.3">
      <c r="B877" s="32"/>
      <c r="C877" s="169" t="s">
        <v>184</v>
      </c>
      <c r="D877" s="197"/>
      <c r="E877" s="198"/>
      <c r="F877" s="48"/>
      <c r="G877" s="92"/>
      <c r="H877" s="110"/>
      <c r="I877" s="110"/>
      <c r="J877" s="129" t="s">
        <v>54</v>
      </c>
      <c r="K877" s="285" t="s">
        <v>148</v>
      </c>
      <c r="L877" s="55"/>
      <c r="M877" s="55"/>
      <c r="N877" s="195"/>
      <c r="O877" s="195"/>
      <c r="P877" s="195"/>
      <c r="Q877" s="196"/>
    </row>
    <row r="878" spans="2:17" ht="15.75" thickBot="1" x14ac:dyDescent="0.3">
      <c r="B878" s="32"/>
      <c r="C878" s="169" t="s">
        <v>185</v>
      </c>
      <c r="D878" s="197"/>
      <c r="E878" s="198"/>
      <c r="F878" s="48"/>
      <c r="G878" s="92"/>
      <c r="H878" s="110"/>
      <c r="I878" s="110"/>
      <c r="J878" s="129" t="s">
        <v>54</v>
      </c>
      <c r="K878" s="285" t="s">
        <v>148</v>
      </c>
      <c r="L878" s="55"/>
      <c r="M878" s="55"/>
      <c r="N878" s="195"/>
      <c r="O878" s="195"/>
      <c r="P878" s="195"/>
      <c r="Q878" s="196"/>
    </row>
    <row r="879" spans="2:17" ht="15.75" thickBot="1" x14ac:dyDescent="0.3">
      <c r="B879" s="32"/>
      <c r="C879" s="169" t="s">
        <v>186</v>
      </c>
      <c r="D879" s="197"/>
      <c r="E879" s="198"/>
      <c r="F879" s="48"/>
      <c r="G879" s="92"/>
      <c r="H879" s="110"/>
      <c r="I879" s="110"/>
      <c r="J879" s="129" t="s">
        <v>54</v>
      </c>
      <c r="K879" s="285" t="s">
        <v>148</v>
      </c>
      <c r="L879" s="55"/>
      <c r="M879" s="55"/>
      <c r="N879" s="195"/>
      <c r="O879" s="195"/>
      <c r="P879" s="195"/>
      <c r="Q879" s="196"/>
    </row>
    <row r="880" spans="2:17" ht="15.75" thickBot="1" x14ac:dyDescent="0.3">
      <c r="B880" s="32"/>
      <c r="C880" s="169" t="s">
        <v>187</v>
      </c>
      <c r="D880" s="197"/>
      <c r="E880" s="198"/>
      <c r="F880" s="48"/>
      <c r="G880" s="92"/>
      <c r="H880" s="110"/>
      <c r="I880" s="110"/>
      <c r="J880" s="129" t="s">
        <v>54</v>
      </c>
      <c r="K880" s="285" t="s">
        <v>148</v>
      </c>
      <c r="L880" s="55"/>
      <c r="M880" s="55"/>
      <c r="N880" s="195"/>
      <c r="O880" s="195"/>
      <c r="P880" s="195"/>
      <c r="Q880" s="196"/>
    </row>
    <row r="881" spans="2:17" ht="15.75" thickBot="1" x14ac:dyDescent="0.3">
      <c r="B881" s="32"/>
      <c r="C881" s="169" t="s">
        <v>275</v>
      </c>
      <c r="D881" s="197"/>
      <c r="E881" s="198"/>
      <c r="F881" s="48"/>
      <c r="G881" s="92"/>
      <c r="H881" s="110"/>
      <c r="I881" s="110"/>
      <c r="J881" s="129" t="s">
        <v>54</v>
      </c>
      <c r="K881" s="285" t="s">
        <v>148</v>
      </c>
      <c r="L881" s="55"/>
      <c r="M881" s="55"/>
      <c r="N881" s="195"/>
      <c r="O881" s="195"/>
      <c r="P881" s="195"/>
      <c r="Q881" s="196"/>
    </row>
    <row r="882" spans="2:17" ht="15.75" thickBot="1" x14ac:dyDescent="0.3">
      <c r="B882" s="32"/>
      <c r="C882" s="169" t="s">
        <v>293</v>
      </c>
      <c r="D882" s="197"/>
      <c r="E882" s="198"/>
      <c r="F882" s="48"/>
      <c r="G882" s="92"/>
      <c r="H882" s="110"/>
      <c r="I882" s="110"/>
      <c r="J882" s="129" t="s">
        <v>54</v>
      </c>
      <c r="K882" s="285" t="s">
        <v>148</v>
      </c>
      <c r="L882" s="55"/>
      <c r="M882" s="55"/>
      <c r="N882" s="195"/>
      <c r="O882" s="195"/>
      <c r="P882" s="195"/>
      <c r="Q882" s="196"/>
    </row>
    <row r="883" spans="2:17" ht="15.75" thickBot="1" x14ac:dyDescent="0.3">
      <c r="B883" s="32"/>
      <c r="C883" s="169" t="s">
        <v>192</v>
      </c>
      <c r="D883" s="197"/>
      <c r="E883" s="198"/>
      <c r="F883" s="48"/>
      <c r="G883" s="92"/>
      <c r="H883" s="110"/>
      <c r="I883" s="110"/>
      <c r="J883" s="129" t="s">
        <v>54</v>
      </c>
      <c r="K883" s="285" t="s">
        <v>148</v>
      </c>
      <c r="L883" s="55"/>
      <c r="M883" s="55"/>
      <c r="N883" s="195"/>
      <c r="O883" s="195"/>
      <c r="P883" s="195"/>
      <c r="Q883" s="196"/>
    </row>
    <row r="884" spans="2:17" ht="15.75" thickBot="1" x14ac:dyDescent="0.3">
      <c r="B884" s="32"/>
      <c r="C884" s="169" t="s">
        <v>193</v>
      </c>
      <c r="D884" s="197"/>
      <c r="E884" s="198"/>
      <c r="F884" s="48"/>
      <c r="G884" s="92"/>
      <c r="H884" s="110"/>
      <c r="I884" s="110"/>
      <c r="J884" s="129" t="s">
        <v>54</v>
      </c>
      <c r="K884" s="285" t="s">
        <v>148</v>
      </c>
      <c r="L884" s="55"/>
      <c r="M884" s="55"/>
      <c r="N884" s="195"/>
      <c r="O884" s="195"/>
      <c r="P884" s="195"/>
      <c r="Q884" s="196"/>
    </row>
    <row r="885" spans="2:17" ht="15.75" thickBot="1" x14ac:dyDescent="0.3">
      <c r="B885" s="32"/>
      <c r="C885" s="169" t="s">
        <v>245</v>
      </c>
      <c r="D885" s="197"/>
      <c r="E885" s="198"/>
      <c r="F885" s="48"/>
      <c r="G885" s="92"/>
      <c r="H885" s="110"/>
      <c r="I885" s="110"/>
      <c r="J885" s="129" t="s">
        <v>54</v>
      </c>
      <c r="K885" s="285" t="s">
        <v>148</v>
      </c>
      <c r="L885" s="55"/>
      <c r="M885" s="55"/>
      <c r="N885" s="195"/>
      <c r="O885" s="195"/>
      <c r="P885" s="195"/>
      <c r="Q885" s="196"/>
    </row>
    <row r="886" spans="2:17" ht="15.75" thickBot="1" x14ac:dyDescent="0.3">
      <c r="B886" s="32"/>
      <c r="C886" s="169" t="s">
        <v>278</v>
      </c>
      <c r="D886" s="197"/>
      <c r="E886" s="198"/>
      <c r="F886" s="48"/>
      <c r="G886" s="92"/>
      <c r="H886" s="110"/>
      <c r="I886" s="110"/>
      <c r="J886" s="129" t="s">
        <v>54</v>
      </c>
      <c r="K886" s="285" t="s">
        <v>148</v>
      </c>
      <c r="L886" s="55"/>
      <c r="M886" s="55"/>
      <c r="N886" s="195"/>
      <c r="O886" s="195"/>
      <c r="P886" s="195"/>
      <c r="Q886" s="196"/>
    </row>
    <row r="887" spans="2:17" ht="15.75" thickBot="1" x14ac:dyDescent="0.3">
      <c r="B887" s="32"/>
      <c r="C887" s="169" t="s">
        <v>297</v>
      </c>
      <c r="D887" s="197"/>
      <c r="E887" s="198"/>
      <c r="F887" s="48"/>
      <c r="G887" s="92"/>
      <c r="H887" s="110"/>
      <c r="I887" s="110"/>
      <c r="J887" s="129" t="s">
        <v>54</v>
      </c>
      <c r="K887" s="285" t="s">
        <v>148</v>
      </c>
      <c r="L887" s="55"/>
      <c r="M887" s="55"/>
      <c r="N887" s="195"/>
      <c r="O887" s="195"/>
      <c r="P887" s="195"/>
      <c r="Q887" s="196"/>
    </row>
    <row r="888" spans="2:17" ht="15.75" thickBot="1" x14ac:dyDescent="0.3">
      <c r="B888" s="32"/>
      <c r="C888" s="169" t="s">
        <v>298</v>
      </c>
      <c r="D888" s="197"/>
      <c r="E888" s="198"/>
      <c r="F888" s="48"/>
      <c r="G888" s="92"/>
      <c r="H888" s="110"/>
      <c r="I888" s="110"/>
      <c r="J888" s="129" t="s">
        <v>54</v>
      </c>
      <c r="K888" s="285" t="s">
        <v>148</v>
      </c>
      <c r="L888" s="55"/>
      <c r="M888" s="55"/>
      <c r="N888" s="195"/>
      <c r="O888" s="195"/>
      <c r="P888" s="195"/>
      <c r="Q888" s="196"/>
    </row>
    <row r="889" spans="2:17" ht="15.75" thickBot="1" x14ac:dyDescent="0.3">
      <c r="B889" s="32"/>
      <c r="C889" s="169"/>
      <c r="D889" s="197"/>
      <c r="E889" s="198"/>
      <c r="F889" s="48"/>
      <c r="G889" s="92"/>
      <c r="H889" s="110"/>
      <c r="I889" s="110"/>
      <c r="J889" s="129" t="s">
        <v>54</v>
      </c>
      <c r="K889" s="285" t="s">
        <v>148</v>
      </c>
      <c r="L889" s="55"/>
      <c r="M889" s="55"/>
      <c r="N889" s="195"/>
      <c r="O889" s="195"/>
      <c r="P889" s="195"/>
      <c r="Q889" s="196"/>
    </row>
    <row r="890" spans="2:17" ht="15.75" thickBot="1" x14ac:dyDescent="0.3">
      <c r="B890" s="32"/>
      <c r="C890" s="169" t="s">
        <v>299</v>
      </c>
      <c r="D890" s="197"/>
      <c r="E890" s="198"/>
      <c r="F890" s="48"/>
      <c r="G890" s="92"/>
      <c r="H890" s="110"/>
      <c r="I890" s="110"/>
      <c r="J890" s="129" t="s">
        <v>54</v>
      </c>
      <c r="K890" s="285" t="s">
        <v>148</v>
      </c>
      <c r="L890" s="55"/>
      <c r="M890" s="55"/>
      <c r="N890" s="195"/>
      <c r="O890" s="195"/>
      <c r="P890" s="195"/>
      <c r="Q890" s="196"/>
    </row>
    <row r="891" spans="2:17" ht="15.75" thickBot="1" x14ac:dyDescent="0.3">
      <c r="B891" s="32"/>
      <c r="C891" s="169"/>
      <c r="D891" s="197"/>
      <c r="E891" s="198"/>
      <c r="F891" s="48"/>
      <c r="G891" s="92"/>
      <c r="H891" s="110"/>
      <c r="I891" s="110"/>
      <c r="J891" s="129" t="s">
        <v>54</v>
      </c>
      <c r="K891" s="285" t="s">
        <v>148</v>
      </c>
      <c r="L891" s="55"/>
      <c r="M891" s="55"/>
      <c r="N891" s="195"/>
      <c r="O891" s="195"/>
      <c r="P891" s="195"/>
      <c r="Q891" s="196"/>
    </row>
    <row r="892" spans="2:17" s="222" customFormat="1" ht="15.75" thickBot="1" x14ac:dyDescent="0.3">
      <c r="B892" s="211"/>
      <c r="C892" s="212" t="s">
        <v>350</v>
      </c>
      <c r="D892" s="213"/>
      <c r="E892" s="214"/>
      <c r="F892" s="215"/>
      <c r="G892" s="216"/>
      <c r="H892" s="217"/>
      <c r="I892" s="217"/>
      <c r="J892" s="129" t="s">
        <v>54</v>
      </c>
      <c r="K892" s="285" t="s">
        <v>148</v>
      </c>
      <c r="L892" s="219"/>
      <c r="M892" s="219"/>
      <c r="N892" s="220"/>
      <c r="O892" s="220"/>
      <c r="P892" s="220"/>
      <c r="Q892" s="221"/>
    </row>
    <row r="893" spans="2:17" s="222" customFormat="1" ht="15.75" thickBot="1" x14ac:dyDescent="0.3">
      <c r="B893" s="211"/>
      <c r="C893" s="212" t="s">
        <v>184</v>
      </c>
      <c r="D893" s="213"/>
      <c r="E893" s="214"/>
      <c r="F893" s="215"/>
      <c r="G893" s="216"/>
      <c r="H893" s="217"/>
      <c r="I893" s="217"/>
      <c r="J893" s="129" t="s">
        <v>54</v>
      </c>
      <c r="K893" s="285" t="s">
        <v>148</v>
      </c>
      <c r="L893" s="219"/>
      <c r="M893" s="219"/>
      <c r="N893" s="220"/>
      <c r="O893" s="220"/>
      <c r="P893" s="220"/>
      <c r="Q893" s="221"/>
    </row>
    <row r="894" spans="2:17" s="222" customFormat="1" ht="15.75" thickBot="1" x14ac:dyDescent="0.3">
      <c r="B894" s="211"/>
      <c r="C894" s="212" t="s">
        <v>185</v>
      </c>
      <c r="D894" s="213"/>
      <c r="E894" s="214"/>
      <c r="F894" s="215"/>
      <c r="G894" s="216"/>
      <c r="H894" s="217"/>
      <c r="I894" s="217"/>
      <c r="J894" s="129" t="s">
        <v>54</v>
      </c>
      <c r="K894" s="285" t="s">
        <v>148</v>
      </c>
      <c r="L894" s="219"/>
      <c r="M894" s="219"/>
      <c r="N894" s="220"/>
      <c r="O894" s="220"/>
      <c r="P894" s="220"/>
      <c r="Q894" s="221"/>
    </row>
    <row r="895" spans="2:17" s="222" customFormat="1" ht="15.75" thickBot="1" x14ac:dyDescent="0.3">
      <c r="B895" s="211"/>
      <c r="C895" s="212" t="s">
        <v>186</v>
      </c>
      <c r="D895" s="213"/>
      <c r="E895" s="214"/>
      <c r="F895" s="215"/>
      <c r="G895" s="216"/>
      <c r="H895" s="217"/>
      <c r="I895" s="217"/>
      <c r="J895" s="129" t="s">
        <v>54</v>
      </c>
      <c r="K895" s="285" t="s">
        <v>148</v>
      </c>
      <c r="L895" s="219"/>
      <c r="M895" s="219"/>
      <c r="N895" s="220"/>
      <c r="O895" s="220"/>
      <c r="P895" s="220"/>
      <c r="Q895" s="221"/>
    </row>
    <row r="896" spans="2:17" s="222" customFormat="1" ht="15.75" thickBot="1" x14ac:dyDescent="0.3">
      <c r="B896" s="211"/>
      <c r="C896" s="212" t="s">
        <v>187</v>
      </c>
      <c r="D896" s="213"/>
      <c r="E896" s="214"/>
      <c r="F896" s="215"/>
      <c r="G896" s="216"/>
      <c r="H896" s="217"/>
      <c r="I896" s="217"/>
      <c r="J896" s="129" t="s">
        <v>54</v>
      </c>
      <c r="K896" s="285" t="s">
        <v>148</v>
      </c>
      <c r="L896" s="219"/>
      <c r="M896" s="219"/>
      <c r="N896" s="220"/>
      <c r="O896" s="220"/>
      <c r="P896" s="220"/>
      <c r="Q896" s="221"/>
    </row>
    <row r="897" spans="2:17" s="222" customFormat="1" ht="15.75" thickBot="1" x14ac:dyDescent="0.3">
      <c r="B897" s="211"/>
      <c r="C897" s="212" t="s">
        <v>275</v>
      </c>
      <c r="D897" s="213"/>
      <c r="E897" s="214"/>
      <c r="F897" s="215"/>
      <c r="G897" s="216"/>
      <c r="H897" s="217"/>
      <c r="I897" s="217"/>
      <c r="J897" s="129" t="s">
        <v>54</v>
      </c>
      <c r="K897" s="285" t="s">
        <v>148</v>
      </c>
      <c r="L897" s="219"/>
      <c r="M897" s="219"/>
      <c r="N897" s="220"/>
      <c r="O897" s="220"/>
      <c r="P897" s="220"/>
      <c r="Q897" s="221"/>
    </row>
    <row r="898" spans="2:17" s="222" customFormat="1" ht="15.75" thickBot="1" x14ac:dyDescent="0.3">
      <c r="B898" s="211"/>
      <c r="C898" s="212" t="s">
        <v>351</v>
      </c>
      <c r="D898" s="213"/>
      <c r="E898" s="214"/>
      <c r="F898" s="215"/>
      <c r="G898" s="216"/>
      <c r="H898" s="217"/>
      <c r="I898" s="217"/>
      <c r="J898" s="129" t="s">
        <v>54</v>
      </c>
      <c r="K898" s="285" t="s">
        <v>148</v>
      </c>
      <c r="L898" s="219"/>
      <c r="M898" s="219"/>
      <c r="N898" s="220"/>
      <c r="O898" s="220"/>
      <c r="P898" s="220"/>
      <c r="Q898" s="221"/>
    </row>
    <row r="899" spans="2:17" s="222" customFormat="1" ht="15.75" thickBot="1" x14ac:dyDescent="0.3">
      <c r="B899" s="211"/>
      <c r="C899" s="212" t="s">
        <v>352</v>
      </c>
      <c r="D899" s="213"/>
      <c r="E899" s="214"/>
      <c r="F899" s="215"/>
      <c r="G899" s="216"/>
      <c r="H899" s="217"/>
      <c r="I899" s="217"/>
      <c r="J899" s="129" t="s">
        <v>54</v>
      </c>
      <c r="K899" s="285" t="s">
        <v>148</v>
      </c>
      <c r="L899" s="219"/>
      <c r="M899" s="219"/>
      <c r="N899" s="220"/>
      <c r="O899" s="220"/>
      <c r="P899" s="220"/>
      <c r="Q899" s="221"/>
    </row>
    <row r="900" spans="2:17" s="222" customFormat="1" ht="15.75" thickBot="1" x14ac:dyDescent="0.3">
      <c r="B900" s="211"/>
      <c r="C900" s="212" t="s">
        <v>353</v>
      </c>
      <c r="D900" s="213"/>
      <c r="E900" s="214"/>
      <c r="F900" s="215"/>
      <c r="G900" s="216"/>
      <c r="H900" s="217"/>
      <c r="I900" s="217"/>
      <c r="J900" s="129" t="s">
        <v>54</v>
      </c>
      <c r="K900" s="285" t="s">
        <v>148</v>
      </c>
      <c r="L900" s="219"/>
      <c r="M900" s="219"/>
      <c r="N900" s="220"/>
      <c r="O900" s="220"/>
      <c r="P900" s="220"/>
      <c r="Q900" s="221"/>
    </row>
    <row r="901" spans="2:17" s="222" customFormat="1" ht="15.75" thickBot="1" x14ac:dyDescent="0.3">
      <c r="B901" s="211"/>
      <c r="C901" s="212" t="s">
        <v>354</v>
      </c>
      <c r="D901" s="213"/>
      <c r="E901" s="214"/>
      <c r="F901" s="215"/>
      <c r="G901" s="216"/>
      <c r="H901" s="217"/>
      <c r="I901" s="217"/>
      <c r="J901" s="129" t="s">
        <v>54</v>
      </c>
      <c r="K901" s="285" t="s">
        <v>148</v>
      </c>
      <c r="L901" s="219"/>
      <c r="M901" s="219"/>
      <c r="N901" s="220"/>
      <c r="O901" s="220"/>
      <c r="P901" s="220"/>
      <c r="Q901" s="221"/>
    </row>
    <row r="902" spans="2:17" s="222" customFormat="1" ht="15.75" thickBot="1" x14ac:dyDescent="0.3">
      <c r="B902" s="211"/>
      <c r="C902" s="212"/>
      <c r="D902" s="213"/>
      <c r="E902" s="214"/>
      <c r="F902" s="215"/>
      <c r="G902" s="216"/>
      <c r="H902" s="217"/>
      <c r="I902" s="217"/>
      <c r="J902" s="129" t="s">
        <v>54</v>
      </c>
      <c r="K902" s="285" t="s">
        <v>148</v>
      </c>
      <c r="L902" s="219"/>
      <c r="M902" s="219"/>
      <c r="N902" s="220"/>
      <c r="O902" s="220"/>
      <c r="P902" s="220"/>
      <c r="Q902" s="221"/>
    </row>
    <row r="903" spans="2:17" s="222" customFormat="1" ht="15.75" thickBot="1" x14ac:dyDescent="0.3">
      <c r="B903" s="211"/>
      <c r="C903" s="212" t="s">
        <v>299</v>
      </c>
      <c r="D903" s="213"/>
      <c r="E903" s="214"/>
      <c r="F903" s="215"/>
      <c r="G903" s="216"/>
      <c r="H903" s="217"/>
      <c r="I903" s="217"/>
      <c r="J903" s="129" t="s">
        <v>54</v>
      </c>
      <c r="K903" s="285" t="s">
        <v>148</v>
      </c>
      <c r="L903" s="219"/>
      <c r="M903" s="219"/>
      <c r="N903" s="220"/>
      <c r="O903" s="220"/>
      <c r="P903" s="220"/>
      <c r="Q903" s="221"/>
    </row>
    <row r="904" spans="2:17" s="222" customFormat="1" ht="15.75" thickBot="1" x14ac:dyDescent="0.3">
      <c r="B904" s="211"/>
      <c r="C904" s="212"/>
      <c r="D904" s="213"/>
      <c r="E904" s="214"/>
      <c r="F904" s="215"/>
      <c r="G904" s="216"/>
      <c r="H904" s="217"/>
      <c r="I904" s="217"/>
      <c r="J904" s="218"/>
      <c r="K904" s="128"/>
      <c r="L904" s="219"/>
      <c r="M904" s="219"/>
      <c r="N904" s="220"/>
      <c r="O904" s="220"/>
      <c r="P904" s="220"/>
      <c r="Q904" s="221"/>
    </row>
    <row r="905" spans="2:17" s="222" customFormat="1" ht="15.75" thickBot="1" x14ac:dyDescent="0.3">
      <c r="B905" s="211"/>
      <c r="C905" s="223" t="s">
        <v>355</v>
      </c>
      <c r="D905" s="213"/>
      <c r="E905" s="214"/>
      <c r="F905" s="215"/>
      <c r="G905" s="216"/>
      <c r="H905" s="217"/>
      <c r="I905" s="217"/>
      <c r="J905" s="218"/>
      <c r="K905" s="128"/>
      <c r="L905" s="219"/>
      <c r="M905" s="219"/>
      <c r="N905" s="220"/>
      <c r="O905" s="220"/>
      <c r="P905" s="220"/>
      <c r="Q905" s="221"/>
    </row>
    <row r="906" spans="2:17" s="222" customFormat="1" ht="15.75" thickBot="1" x14ac:dyDescent="0.3">
      <c r="B906" s="32"/>
      <c r="C906" s="169" t="s">
        <v>179</v>
      </c>
      <c r="D906" s="207"/>
      <c r="E906" s="208"/>
      <c r="F906" s="48" t="s">
        <v>137</v>
      </c>
      <c r="G906" s="92">
        <v>4</v>
      </c>
      <c r="H906" s="110">
        <v>44774</v>
      </c>
      <c r="I906" s="110">
        <v>44777</v>
      </c>
      <c r="J906" s="129" t="s">
        <v>15</v>
      </c>
      <c r="K906" s="128" t="s">
        <v>24</v>
      </c>
      <c r="L906" s="219"/>
      <c r="M906" s="219"/>
      <c r="N906" s="220"/>
      <c r="O906" s="220"/>
      <c r="P906" s="220"/>
      <c r="Q906" s="221"/>
    </row>
    <row r="907" spans="2:17" s="222" customFormat="1" ht="15.75" thickBot="1" x14ac:dyDescent="0.3">
      <c r="B907" s="32"/>
      <c r="C907" s="169" t="s">
        <v>349</v>
      </c>
      <c r="D907" s="207"/>
      <c r="E907" s="208"/>
      <c r="F907" s="48" t="s">
        <v>137</v>
      </c>
      <c r="G907" s="92">
        <v>2</v>
      </c>
      <c r="H907" s="110">
        <v>44777</v>
      </c>
      <c r="I907" s="110">
        <v>44778</v>
      </c>
      <c r="J907" s="129" t="s">
        <v>15</v>
      </c>
      <c r="K907" s="128" t="s">
        <v>24</v>
      </c>
      <c r="L907" s="219"/>
      <c r="M907" s="219"/>
      <c r="N907" s="220"/>
      <c r="O907" s="220"/>
      <c r="P907" s="220"/>
      <c r="Q907" s="221"/>
    </row>
    <row r="908" spans="2:17" s="222" customFormat="1" ht="15.75" thickBot="1" x14ac:dyDescent="0.3">
      <c r="B908" s="32"/>
      <c r="C908" s="169" t="s">
        <v>183</v>
      </c>
      <c r="D908" s="207"/>
      <c r="E908" s="208"/>
      <c r="F908" s="48" t="s">
        <v>137</v>
      </c>
      <c r="G908" s="92">
        <v>2</v>
      </c>
      <c r="H908" s="110">
        <v>44781</v>
      </c>
      <c r="I908" s="110">
        <v>44782</v>
      </c>
      <c r="J908" s="129" t="s">
        <v>15</v>
      </c>
      <c r="K908" s="128" t="s">
        <v>24</v>
      </c>
      <c r="L908" s="219"/>
      <c r="M908" s="219"/>
      <c r="N908" s="220"/>
      <c r="O908" s="220"/>
      <c r="P908" s="220"/>
      <c r="Q908" s="221"/>
    </row>
    <row r="909" spans="2:17" s="222" customFormat="1" ht="15.75" thickBot="1" x14ac:dyDescent="0.3">
      <c r="B909" s="32"/>
      <c r="C909" s="169"/>
      <c r="D909" s="207"/>
      <c r="E909" s="208"/>
      <c r="F909" s="48"/>
      <c r="G909" s="92"/>
      <c r="H909" s="110"/>
      <c r="I909" s="110"/>
      <c r="J909" s="129"/>
      <c r="K909" s="128"/>
      <c r="L909" s="219"/>
      <c r="M909" s="219"/>
      <c r="N909" s="220"/>
      <c r="O909" s="220"/>
      <c r="P909" s="220"/>
      <c r="Q909" s="221"/>
    </row>
    <row r="910" spans="2:17" s="222" customFormat="1" ht="15.75" thickBot="1" x14ac:dyDescent="0.3">
      <c r="B910" s="32"/>
      <c r="C910" s="169" t="s">
        <v>104</v>
      </c>
      <c r="D910" s="207"/>
      <c r="E910" s="208"/>
      <c r="F910" s="48"/>
      <c r="G910" s="92">
        <v>4</v>
      </c>
      <c r="H910" s="110">
        <v>44788</v>
      </c>
      <c r="I910" s="110">
        <v>44791</v>
      </c>
      <c r="J910" s="129"/>
      <c r="K910" s="128"/>
      <c r="L910" s="219"/>
      <c r="M910" s="219"/>
      <c r="N910" s="220"/>
      <c r="O910" s="220"/>
      <c r="P910" s="220"/>
      <c r="Q910" s="221"/>
    </row>
    <row r="911" spans="2:17" s="222" customFormat="1" ht="15.75" thickBot="1" x14ac:dyDescent="0.3">
      <c r="B911" s="32"/>
      <c r="C911" s="169"/>
      <c r="D911" s="207"/>
      <c r="E911" s="208"/>
      <c r="F911" s="48"/>
      <c r="G911" s="92"/>
      <c r="H911" s="110"/>
      <c r="I911" s="110"/>
      <c r="J911" s="129"/>
      <c r="K911" s="128"/>
      <c r="L911" s="219"/>
      <c r="M911" s="219"/>
      <c r="N911" s="220"/>
      <c r="O911" s="220"/>
      <c r="P911" s="220"/>
      <c r="Q911" s="221"/>
    </row>
    <row r="912" spans="2:17" s="222" customFormat="1" ht="15.75" thickBot="1" x14ac:dyDescent="0.3">
      <c r="B912" s="32"/>
      <c r="C912" s="169" t="s">
        <v>182</v>
      </c>
      <c r="D912" s="207"/>
      <c r="E912" s="208"/>
      <c r="F912" s="48"/>
      <c r="G912" s="92">
        <v>2</v>
      </c>
      <c r="H912" s="110">
        <v>44792</v>
      </c>
      <c r="I912" s="110">
        <v>44795</v>
      </c>
      <c r="J912" s="129" t="s">
        <v>54</v>
      </c>
      <c r="K912" s="285" t="s">
        <v>148</v>
      </c>
      <c r="L912" s="219"/>
      <c r="M912" s="219"/>
      <c r="N912" s="220"/>
      <c r="O912" s="220"/>
      <c r="P912" s="220"/>
      <c r="Q912" s="221"/>
    </row>
    <row r="913" spans="2:17" s="222" customFormat="1" ht="15.75" thickBot="1" x14ac:dyDescent="0.3">
      <c r="B913" s="32"/>
      <c r="C913" s="169" t="s">
        <v>180</v>
      </c>
      <c r="D913" s="207"/>
      <c r="E913" s="208"/>
      <c r="F913" s="48"/>
      <c r="G913" s="92">
        <v>2</v>
      </c>
      <c r="H913" s="110">
        <v>44796</v>
      </c>
      <c r="I913" s="110">
        <v>44797</v>
      </c>
      <c r="J913" s="129" t="s">
        <v>54</v>
      </c>
      <c r="K913" s="285" t="s">
        <v>148</v>
      </c>
      <c r="L913" s="219"/>
      <c r="M913" s="219"/>
      <c r="N913" s="220"/>
      <c r="O913" s="220"/>
      <c r="P913" s="220"/>
      <c r="Q913" s="221"/>
    </row>
    <row r="914" spans="2:17" s="222" customFormat="1" ht="15.75" thickBot="1" x14ac:dyDescent="0.3">
      <c r="B914" s="32"/>
      <c r="C914" s="169" t="s">
        <v>181</v>
      </c>
      <c r="D914" s="207"/>
      <c r="E914" s="208"/>
      <c r="F914" s="48"/>
      <c r="G914" s="92">
        <v>5</v>
      </c>
      <c r="H914" s="110">
        <v>44798</v>
      </c>
      <c r="I914" s="110">
        <v>44804</v>
      </c>
      <c r="J914" s="129" t="s">
        <v>54</v>
      </c>
      <c r="K914" s="285" t="s">
        <v>148</v>
      </c>
      <c r="L914" s="219"/>
      <c r="M914" s="219"/>
      <c r="N914" s="220"/>
      <c r="O914" s="220"/>
      <c r="P914" s="220"/>
      <c r="Q914" s="221"/>
    </row>
    <row r="915" spans="2:17" s="222" customFormat="1" ht="15.75" thickBot="1" x14ac:dyDescent="0.3">
      <c r="B915" s="211"/>
      <c r="C915" s="212"/>
      <c r="D915" s="213"/>
      <c r="E915" s="214"/>
      <c r="F915" s="215"/>
      <c r="G915" s="216"/>
      <c r="H915" s="217"/>
      <c r="I915" s="217"/>
      <c r="J915" s="129" t="s">
        <v>54</v>
      </c>
      <c r="K915" s="285" t="s">
        <v>148</v>
      </c>
      <c r="L915" s="219"/>
      <c r="M915" s="219"/>
      <c r="N915" s="220"/>
      <c r="O915" s="220"/>
      <c r="P915" s="220"/>
      <c r="Q915" s="221"/>
    </row>
    <row r="916" spans="2:17" s="222" customFormat="1" ht="15.75" thickBot="1" x14ac:dyDescent="0.3">
      <c r="B916" s="211"/>
      <c r="C916" s="212" t="s">
        <v>292</v>
      </c>
      <c r="D916" s="213"/>
      <c r="E916" s="214"/>
      <c r="F916" s="215"/>
      <c r="G916" s="216"/>
      <c r="H916" s="217"/>
      <c r="I916" s="217"/>
      <c r="J916" s="129" t="s">
        <v>54</v>
      </c>
      <c r="K916" s="285" t="s">
        <v>148</v>
      </c>
      <c r="L916" s="219"/>
      <c r="M916" s="219"/>
      <c r="N916" s="220"/>
      <c r="O916" s="220"/>
      <c r="P916" s="220"/>
      <c r="Q916" s="221"/>
    </row>
    <row r="917" spans="2:17" s="222" customFormat="1" ht="15.75" thickBot="1" x14ac:dyDescent="0.3">
      <c r="B917" s="211"/>
      <c r="C917" s="212" t="s">
        <v>184</v>
      </c>
      <c r="D917" s="213"/>
      <c r="E917" s="214"/>
      <c r="F917" s="215"/>
      <c r="G917" s="216"/>
      <c r="H917" s="217"/>
      <c r="I917" s="217"/>
      <c r="J917" s="129" t="s">
        <v>54</v>
      </c>
      <c r="K917" s="285" t="s">
        <v>148</v>
      </c>
      <c r="L917" s="219"/>
      <c r="M917" s="219"/>
      <c r="N917" s="220"/>
      <c r="O917" s="220"/>
      <c r="P917" s="220"/>
      <c r="Q917" s="221"/>
    </row>
    <row r="918" spans="2:17" s="222" customFormat="1" ht="15.75" thickBot="1" x14ac:dyDescent="0.3">
      <c r="B918" s="211"/>
      <c r="C918" s="212" t="s">
        <v>185</v>
      </c>
      <c r="D918" s="213"/>
      <c r="E918" s="214"/>
      <c r="F918" s="215"/>
      <c r="G918" s="216"/>
      <c r="H918" s="217"/>
      <c r="I918" s="217"/>
      <c r="J918" s="129" t="s">
        <v>54</v>
      </c>
      <c r="K918" s="285" t="s">
        <v>148</v>
      </c>
      <c r="L918" s="219"/>
      <c r="M918" s="219"/>
      <c r="N918" s="220"/>
      <c r="O918" s="220"/>
      <c r="P918" s="220"/>
      <c r="Q918" s="221"/>
    </row>
    <row r="919" spans="2:17" s="222" customFormat="1" ht="15.75" thickBot="1" x14ac:dyDescent="0.3">
      <c r="B919" s="211"/>
      <c r="C919" s="212" t="s">
        <v>186</v>
      </c>
      <c r="D919" s="213"/>
      <c r="E919" s="214"/>
      <c r="F919" s="215"/>
      <c r="G919" s="216"/>
      <c r="H919" s="217"/>
      <c r="I919" s="217"/>
      <c r="J919" s="129" t="s">
        <v>54</v>
      </c>
      <c r="K919" s="285" t="s">
        <v>148</v>
      </c>
      <c r="L919" s="219"/>
      <c r="M919" s="219"/>
      <c r="N919" s="220"/>
      <c r="O919" s="220"/>
      <c r="P919" s="220"/>
      <c r="Q919" s="221"/>
    </row>
    <row r="920" spans="2:17" s="222" customFormat="1" ht="15.75" thickBot="1" x14ac:dyDescent="0.3">
      <c r="B920" s="211"/>
      <c r="C920" s="212" t="s">
        <v>187</v>
      </c>
      <c r="D920" s="213"/>
      <c r="E920" s="214"/>
      <c r="F920" s="215"/>
      <c r="G920" s="216"/>
      <c r="H920" s="217"/>
      <c r="I920" s="217"/>
      <c r="J920" s="129" t="s">
        <v>54</v>
      </c>
      <c r="K920" s="285" t="s">
        <v>148</v>
      </c>
      <c r="L920" s="219"/>
      <c r="M920" s="219"/>
      <c r="N920" s="220"/>
      <c r="O920" s="220"/>
      <c r="P920" s="220"/>
      <c r="Q920" s="221"/>
    </row>
    <row r="921" spans="2:17" s="222" customFormat="1" ht="15.75" thickBot="1" x14ac:dyDescent="0.3">
      <c r="B921" s="211"/>
      <c r="C921" s="212" t="s">
        <v>275</v>
      </c>
      <c r="D921" s="213"/>
      <c r="E921" s="214"/>
      <c r="F921" s="215"/>
      <c r="G921" s="216"/>
      <c r="H921" s="217"/>
      <c r="I921" s="217"/>
      <c r="J921" s="129" t="s">
        <v>54</v>
      </c>
      <c r="K921" s="285" t="s">
        <v>148</v>
      </c>
      <c r="L921" s="219"/>
      <c r="M921" s="219"/>
      <c r="N921" s="220"/>
      <c r="O921" s="220"/>
      <c r="P921" s="220"/>
      <c r="Q921" s="221"/>
    </row>
    <row r="922" spans="2:17" s="222" customFormat="1" ht="15.75" thickBot="1" x14ac:dyDescent="0.3">
      <c r="B922" s="211"/>
      <c r="C922" s="212" t="s">
        <v>293</v>
      </c>
      <c r="D922" s="213"/>
      <c r="E922" s="214"/>
      <c r="F922" s="215"/>
      <c r="G922" s="216"/>
      <c r="H922" s="217"/>
      <c r="I922" s="217"/>
      <c r="J922" s="129" t="s">
        <v>54</v>
      </c>
      <c r="K922" s="285" t="s">
        <v>148</v>
      </c>
      <c r="L922" s="219"/>
      <c r="M922" s="219"/>
      <c r="N922" s="220"/>
      <c r="O922" s="220"/>
      <c r="P922" s="220"/>
      <c r="Q922" s="221"/>
    </row>
    <row r="923" spans="2:17" s="222" customFormat="1" ht="15.75" thickBot="1" x14ac:dyDescent="0.3">
      <c r="B923" s="211"/>
      <c r="C923" s="212" t="s">
        <v>192</v>
      </c>
      <c r="D923" s="213"/>
      <c r="E923" s="214"/>
      <c r="F923" s="215"/>
      <c r="G923" s="216"/>
      <c r="H923" s="217"/>
      <c r="I923" s="217"/>
      <c r="J923" s="129" t="s">
        <v>54</v>
      </c>
      <c r="K923" s="285" t="s">
        <v>148</v>
      </c>
      <c r="L923" s="219"/>
      <c r="M923" s="219"/>
      <c r="N923" s="220"/>
      <c r="O923" s="220"/>
      <c r="P923" s="220"/>
      <c r="Q923" s="221"/>
    </row>
    <row r="924" spans="2:17" s="222" customFormat="1" ht="15.75" thickBot="1" x14ac:dyDescent="0.3">
      <c r="B924" s="211"/>
      <c r="C924" s="212" t="s">
        <v>193</v>
      </c>
      <c r="D924" s="213"/>
      <c r="E924" s="214"/>
      <c r="F924" s="215"/>
      <c r="G924" s="216"/>
      <c r="H924" s="217"/>
      <c r="I924" s="217"/>
      <c r="J924" s="129" t="s">
        <v>54</v>
      </c>
      <c r="K924" s="285" t="s">
        <v>148</v>
      </c>
      <c r="L924" s="219"/>
      <c r="M924" s="219"/>
      <c r="N924" s="220"/>
      <c r="O924" s="220"/>
      <c r="P924" s="220"/>
      <c r="Q924" s="221"/>
    </row>
    <row r="925" spans="2:17" s="222" customFormat="1" ht="15.75" thickBot="1" x14ac:dyDescent="0.3">
      <c r="B925" s="211"/>
      <c r="C925" s="212" t="s">
        <v>245</v>
      </c>
      <c r="D925" s="213"/>
      <c r="E925" s="214"/>
      <c r="F925" s="215"/>
      <c r="G925" s="216"/>
      <c r="H925" s="217"/>
      <c r="I925" s="217"/>
      <c r="J925" s="129" t="s">
        <v>54</v>
      </c>
      <c r="K925" s="285" t="s">
        <v>148</v>
      </c>
      <c r="L925" s="219"/>
      <c r="M925" s="219"/>
      <c r="N925" s="220"/>
      <c r="O925" s="220"/>
      <c r="P925" s="220"/>
      <c r="Q925" s="221"/>
    </row>
    <row r="926" spans="2:17" s="222" customFormat="1" ht="15.75" thickBot="1" x14ac:dyDescent="0.3">
      <c r="B926" s="211"/>
      <c r="C926" s="212"/>
      <c r="D926" s="213"/>
      <c r="E926" s="214"/>
      <c r="F926" s="215"/>
      <c r="G926" s="216"/>
      <c r="H926" s="217"/>
      <c r="I926" s="217"/>
      <c r="J926" s="129" t="s">
        <v>54</v>
      </c>
      <c r="K926" s="285" t="s">
        <v>148</v>
      </c>
      <c r="L926" s="219"/>
      <c r="M926" s="219"/>
      <c r="N926" s="220"/>
      <c r="O926" s="220"/>
      <c r="P926" s="220"/>
      <c r="Q926" s="221"/>
    </row>
    <row r="927" spans="2:17" s="222" customFormat="1" ht="15.75" thickBot="1" x14ac:dyDescent="0.3">
      <c r="B927" s="211"/>
      <c r="C927" s="212" t="s">
        <v>294</v>
      </c>
      <c r="D927" s="213"/>
      <c r="E927" s="214"/>
      <c r="F927" s="215"/>
      <c r="G927" s="216"/>
      <c r="H927" s="217"/>
      <c r="I927" s="217"/>
      <c r="J927" s="129" t="s">
        <v>54</v>
      </c>
      <c r="K927" s="285" t="s">
        <v>148</v>
      </c>
      <c r="L927" s="219"/>
      <c r="M927" s="219"/>
      <c r="N927" s="220"/>
      <c r="O927" s="220"/>
      <c r="P927" s="220"/>
      <c r="Q927" s="221"/>
    </row>
    <row r="928" spans="2:17" s="222" customFormat="1" ht="15.75" thickBot="1" x14ac:dyDescent="0.3">
      <c r="B928" s="211"/>
      <c r="C928" s="212" t="s">
        <v>184</v>
      </c>
      <c r="D928" s="213"/>
      <c r="E928" s="214"/>
      <c r="F928" s="215"/>
      <c r="G928" s="216"/>
      <c r="H928" s="217"/>
      <c r="I928" s="217"/>
      <c r="J928" s="129" t="s">
        <v>54</v>
      </c>
      <c r="K928" s="285" t="s">
        <v>148</v>
      </c>
      <c r="L928" s="219"/>
      <c r="M928" s="219"/>
      <c r="N928" s="220"/>
      <c r="O928" s="220"/>
      <c r="P928" s="220"/>
      <c r="Q928" s="221"/>
    </row>
    <row r="929" spans="2:17" s="222" customFormat="1" ht="15.75" thickBot="1" x14ac:dyDescent="0.3">
      <c r="B929" s="211"/>
      <c r="C929" s="212" t="s">
        <v>185</v>
      </c>
      <c r="D929" s="213"/>
      <c r="E929" s="214"/>
      <c r="F929" s="215"/>
      <c r="G929" s="216"/>
      <c r="H929" s="217"/>
      <c r="I929" s="217"/>
      <c r="J929" s="129" t="s">
        <v>54</v>
      </c>
      <c r="K929" s="285" t="s">
        <v>148</v>
      </c>
      <c r="L929" s="219"/>
      <c r="M929" s="219"/>
      <c r="N929" s="220"/>
      <c r="O929" s="220"/>
      <c r="P929" s="220"/>
      <c r="Q929" s="221"/>
    </row>
    <row r="930" spans="2:17" s="222" customFormat="1" ht="15.75" thickBot="1" x14ac:dyDescent="0.3">
      <c r="B930" s="211"/>
      <c r="C930" s="212" t="s">
        <v>186</v>
      </c>
      <c r="D930" s="213"/>
      <c r="E930" s="214"/>
      <c r="F930" s="215"/>
      <c r="G930" s="216"/>
      <c r="H930" s="217"/>
      <c r="I930" s="217"/>
      <c r="J930" s="129" t="s">
        <v>54</v>
      </c>
      <c r="K930" s="285" t="s">
        <v>148</v>
      </c>
      <c r="L930" s="219"/>
      <c r="M930" s="219"/>
      <c r="N930" s="220"/>
      <c r="O930" s="220"/>
      <c r="P930" s="220"/>
      <c r="Q930" s="221"/>
    </row>
    <row r="931" spans="2:17" s="222" customFormat="1" ht="15.75" thickBot="1" x14ac:dyDescent="0.3">
      <c r="B931" s="211"/>
      <c r="C931" s="212" t="s">
        <v>187</v>
      </c>
      <c r="D931" s="213"/>
      <c r="E931" s="214"/>
      <c r="F931" s="215"/>
      <c r="G931" s="216"/>
      <c r="H931" s="217"/>
      <c r="I931" s="217"/>
      <c r="J931" s="129" t="s">
        <v>54</v>
      </c>
      <c r="K931" s="285" t="s">
        <v>148</v>
      </c>
      <c r="L931" s="219"/>
      <c r="M931" s="219"/>
      <c r="N931" s="220"/>
      <c r="O931" s="220"/>
      <c r="P931" s="220"/>
      <c r="Q931" s="221"/>
    </row>
    <row r="932" spans="2:17" s="222" customFormat="1" ht="15.75" thickBot="1" x14ac:dyDescent="0.3">
      <c r="B932" s="211"/>
      <c r="C932" s="212" t="s">
        <v>275</v>
      </c>
      <c r="D932" s="213"/>
      <c r="E932" s="214"/>
      <c r="F932" s="215"/>
      <c r="G932" s="216"/>
      <c r="H932" s="217"/>
      <c r="I932" s="217"/>
      <c r="J932" s="129" t="s">
        <v>54</v>
      </c>
      <c r="K932" s="285" t="s">
        <v>148</v>
      </c>
      <c r="L932" s="219"/>
      <c r="M932" s="219"/>
      <c r="N932" s="220"/>
      <c r="O932" s="220"/>
      <c r="P932" s="220"/>
      <c r="Q932" s="221"/>
    </row>
    <row r="933" spans="2:17" s="222" customFormat="1" ht="15.75" thickBot="1" x14ac:dyDescent="0.3">
      <c r="B933" s="211"/>
      <c r="C933" s="212" t="s">
        <v>295</v>
      </c>
      <c r="D933" s="213"/>
      <c r="E933" s="214"/>
      <c r="F933" s="215"/>
      <c r="G933" s="216"/>
      <c r="H933" s="217"/>
      <c r="I933" s="217"/>
      <c r="J933" s="129" t="s">
        <v>54</v>
      </c>
      <c r="K933" s="285" t="s">
        <v>148</v>
      </c>
      <c r="L933" s="219"/>
      <c r="M933" s="219"/>
      <c r="N933" s="220"/>
      <c r="O933" s="220"/>
      <c r="P933" s="220"/>
      <c r="Q933" s="221"/>
    </row>
    <row r="934" spans="2:17" s="222" customFormat="1" ht="15.75" thickBot="1" x14ac:dyDescent="0.3">
      <c r="B934" s="211"/>
      <c r="C934" s="212" t="s">
        <v>278</v>
      </c>
      <c r="D934" s="213"/>
      <c r="E934" s="214"/>
      <c r="F934" s="215"/>
      <c r="G934" s="216"/>
      <c r="H934" s="217"/>
      <c r="I934" s="217"/>
      <c r="J934" s="129" t="s">
        <v>54</v>
      </c>
      <c r="K934" s="285" t="s">
        <v>148</v>
      </c>
      <c r="L934" s="219"/>
      <c r="M934" s="219"/>
      <c r="N934" s="220"/>
      <c r="O934" s="220"/>
      <c r="P934" s="220"/>
      <c r="Q934" s="221"/>
    </row>
    <row r="935" spans="2:17" s="222" customFormat="1" ht="15.75" thickBot="1" x14ac:dyDescent="0.3">
      <c r="B935" s="211"/>
      <c r="C935" s="212"/>
      <c r="D935" s="213"/>
      <c r="E935" s="214"/>
      <c r="F935" s="215"/>
      <c r="G935" s="216"/>
      <c r="H935" s="217"/>
      <c r="I935" s="217"/>
      <c r="J935" s="129" t="s">
        <v>54</v>
      </c>
      <c r="K935" s="285" t="s">
        <v>148</v>
      </c>
      <c r="L935" s="219"/>
      <c r="M935" s="219"/>
      <c r="N935" s="220"/>
      <c r="O935" s="220"/>
      <c r="P935" s="220"/>
      <c r="Q935" s="221"/>
    </row>
    <row r="936" spans="2:17" s="222" customFormat="1" ht="15.75" thickBot="1" x14ac:dyDescent="0.3">
      <c r="B936" s="211"/>
      <c r="C936" s="212" t="s">
        <v>296</v>
      </c>
      <c r="D936" s="213"/>
      <c r="E936" s="214"/>
      <c r="F936" s="215"/>
      <c r="G936" s="216"/>
      <c r="H936" s="217"/>
      <c r="I936" s="217"/>
      <c r="J936" s="129" t="s">
        <v>54</v>
      </c>
      <c r="K936" s="285" t="s">
        <v>148</v>
      </c>
      <c r="L936" s="219"/>
      <c r="M936" s="219"/>
      <c r="N936" s="220"/>
      <c r="O936" s="220"/>
      <c r="P936" s="220"/>
      <c r="Q936" s="221"/>
    </row>
    <row r="937" spans="2:17" s="222" customFormat="1" ht="15.75" thickBot="1" x14ac:dyDescent="0.3">
      <c r="B937" s="211"/>
      <c r="C937" s="212" t="s">
        <v>184</v>
      </c>
      <c r="D937" s="213"/>
      <c r="E937" s="214"/>
      <c r="F937" s="215"/>
      <c r="G937" s="216"/>
      <c r="H937" s="217"/>
      <c r="I937" s="217"/>
      <c r="J937" s="129" t="s">
        <v>54</v>
      </c>
      <c r="K937" s="285" t="s">
        <v>148</v>
      </c>
      <c r="L937" s="219"/>
      <c r="M937" s="219"/>
      <c r="N937" s="220"/>
      <c r="O937" s="220"/>
      <c r="P937" s="220"/>
      <c r="Q937" s="221"/>
    </row>
    <row r="938" spans="2:17" s="222" customFormat="1" ht="15.75" thickBot="1" x14ac:dyDescent="0.3">
      <c r="B938" s="211"/>
      <c r="C938" s="212" t="s">
        <v>185</v>
      </c>
      <c r="D938" s="213"/>
      <c r="E938" s="214"/>
      <c r="F938" s="215"/>
      <c r="G938" s="216"/>
      <c r="H938" s="217"/>
      <c r="I938" s="217"/>
      <c r="J938" s="129" t="s">
        <v>54</v>
      </c>
      <c r="K938" s="285" t="s">
        <v>148</v>
      </c>
      <c r="L938" s="219"/>
      <c r="M938" s="219"/>
      <c r="N938" s="220"/>
      <c r="O938" s="220"/>
      <c r="P938" s="220"/>
      <c r="Q938" s="221"/>
    </row>
    <row r="939" spans="2:17" s="222" customFormat="1" ht="15.75" thickBot="1" x14ac:dyDescent="0.3">
      <c r="B939" s="211"/>
      <c r="C939" s="212" t="s">
        <v>186</v>
      </c>
      <c r="D939" s="213"/>
      <c r="E939" s="214"/>
      <c r="F939" s="215"/>
      <c r="G939" s="216"/>
      <c r="H939" s="217"/>
      <c r="I939" s="217"/>
      <c r="J939" s="129" t="s">
        <v>54</v>
      </c>
      <c r="K939" s="285" t="s">
        <v>148</v>
      </c>
      <c r="L939" s="219"/>
      <c r="M939" s="219"/>
      <c r="N939" s="220"/>
      <c r="O939" s="220"/>
      <c r="P939" s="220"/>
      <c r="Q939" s="221"/>
    </row>
    <row r="940" spans="2:17" s="222" customFormat="1" ht="15.75" thickBot="1" x14ac:dyDescent="0.3">
      <c r="B940" s="211"/>
      <c r="C940" s="212" t="s">
        <v>187</v>
      </c>
      <c r="D940" s="213"/>
      <c r="E940" s="214"/>
      <c r="F940" s="215"/>
      <c r="G940" s="216"/>
      <c r="H940" s="217"/>
      <c r="I940" s="217"/>
      <c r="J940" s="129" t="s">
        <v>54</v>
      </c>
      <c r="K940" s="285" t="s">
        <v>148</v>
      </c>
      <c r="L940" s="219"/>
      <c r="M940" s="219"/>
      <c r="N940" s="220"/>
      <c r="O940" s="220"/>
      <c r="P940" s="220"/>
      <c r="Q940" s="221"/>
    </row>
    <row r="941" spans="2:17" s="222" customFormat="1" ht="15.75" thickBot="1" x14ac:dyDescent="0.3">
      <c r="B941" s="211"/>
      <c r="C941" s="212" t="s">
        <v>275</v>
      </c>
      <c r="D941" s="213"/>
      <c r="E941" s="214"/>
      <c r="F941" s="215"/>
      <c r="G941" s="216"/>
      <c r="H941" s="217"/>
      <c r="I941" s="217"/>
      <c r="J941" s="129" t="s">
        <v>54</v>
      </c>
      <c r="K941" s="285" t="s">
        <v>148</v>
      </c>
      <c r="L941" s="219"/>
      <c r="M941" s="219"/>
      <c r="N941" s="220"/>
      <c r="O941" s="220"/>
      <c r="P941" s="220"/>
      <c r="Q941" s="221"/>
    </row>
    <row r="942" spans="2:17" s="222" customFormat="1" ht="15.75" thickBot="1" x14ac:dyDescent="0.3">
      <c r="B942" s="211"/>
      <c r="C942" s="212" t="s">
        <v>293</v>
      </c>
      <c r="D942" s="213"/>
      <c r="E942" s="214"/>
      <c r="F942" s="215"/>
      <c r="G942" s="216"/>
      <c r="H942" s="217"/>
      <c r="I942" s="217"/>
      <c r="J942" s="129" t="s">
        <v>54</v>
      </c>
      <c r="K942" s="285" t="s">
        <v>148</v>
      </c>
      <c r="L942" s="219"/>
      <c r="M942" s="219"/>
      <c r="N942" s="220"/>
      <c r="O942" s="220"/>
      <c r="P942" s="220"/>
      <c r="Q942" s="221"/>
    </row>
    <row r="943" spans="2:17" s="222" customFormat="1" ht="15.75" thickBot="1" x14ac:dyDescent="0.3">
      <c r="B943" s="211"/>
      <c r="C943" s="212" t="s">
        <v>192</v>
      </c>
      <c r="D943" s="213"/>
      <c r="E943" s="214"/>
      <c r="F943" s="215"/>
      <c r="G943" s="216"/>
      <c r="H943" s="217"/>
      <c r="I943" s="217"/>
      <c r="J943" s="129" t="s">
        <v>54</v>
      </c>
      <c r="K943" s="285" t="s">
        <v>148</v>
      </c>
      <c r="L943" s="219"/>
      <c r="M943" s="219"/>
      <c r="N943" s="220"/>
      <c r="O943" s="220"/>
      <c r="P943" s="220"/>
      <c r="Q943" s="221"/>
    </row>
    <row r="944" spans="2:17" s="222" customFormat="1" ht="15.75" thickBot="1" x14ac:dyDescent="0.3">
      <c r="B944" s="211"/>
      <c r="C944" s="212" t="s">
        <v>193</v>
      </c>
      <c r="D944" s="213"/>
      <c r="E944" s="214"/>
      <c r="F944" s="215"/>
      <c r="G944" s="216"/>
      <c r="H944" s="217"/>
      <c r="I944" s="217"/>
      <c r="J944" s="129" t="s">
        <v>54</v>
      </c>
      <c r="K944" s="285" t="s">
        <v>148</v>
      </c>
      <c r="L944" s="219"/>
      <c r="M944" s="219"/>
      <c r="N944" s="220"/>
      <c r="O944" s="220"/>
      <c r="P944" s="220"/>
      <c r="Q944" s="221"/>
    </row>
    <row r="945" spans="2:17" s="222" customFormat="1" ht="15.75" thickBot="1" x14ac:dyDescent="0.3">
      <c r="B945" s="211"/>
      <c r="C945" s="212" t="s">
        <v>245</v>
      </c>
      <c r="D945" s="213"/>
      <c r="E945" s="214"/>
      <c r="F945" s="215"/>
      <c r="G945" s="216"/>
      <c r="H945" s="217"/>
      <c r="I945" s="217"/>
      <c r="J945" s="129" t="s">
        <v>54</v>
      </c>
      <c r="K945" s="285" t="s">
        <v>148</v>
      </c>
      <c r="L945" s="219"/>
      <c r="M945" s="219"/>
      <c r="N945" s="220"/>
      <c r="O945" s="220"/>
      <c r="P945" s="220"/>
      <c r="Q945" s="221"/>
    </row>
    <row r="946" spans="2:17" s="222" customFormat="1" ht="15.75" thickBot="1" x14ac:dyDescent="0.3">
      <c r="B946" s="211"/>
      <c r="C946" s="212" t="s">
        <v>278</v>
      </c>
      <c r="D946" s="213"/>
      <c r="E946" s="214"/>
      <c r="F946" s="215"/>
      <c r="G946" s="216"/>
      <c r="H946" s="217"/>
      <c r="I946" s="217"/>
      <c r="J946" s="129" t="s">
        <v>54</v>
      </c>
      <c r="K946" s="285" t="s">
        <v>148</v>
      </c>
      <c r="L946" s="219"/>
      <c r="M946" s="219"/>
      <c r="N946" s="220"/>
      <c r="O946" s="220"/>
      <c r="P946" s="220"/>
      <c r="Q946" s="221"/>
    </row>
    <row r="947" spans="2:17" s="222" customFormat="1" ht="15.75" thickBot="1" x14ac:dyDescent="0.3">
      <c r="B947" s="211"/>
      <c r="C947" s="212" t="s">
        <v>297</v>
      </c>
      <c r="D947" s="213"/>
      <c r="E947" s="214"/>
      <c r="F947" s="215"/>
      <c r="G947" s="216"/>
      <c r="H947" s="217"/>
      <c r="I947" s="217"/>
      <c r="J947" s="129" t="s">
        <v>54</v>
      </c>
      <c r="K947" s="285" t="s">
        <v>148</v>
      </c>
      <c r="L947" s="219"/>
      <c r="M947" s="219"/>
      <c r="N947" s="220"/>
      <c r="O947" s="220"/>
      <c r="P947" s="220"/>
      <c r="Q947" s="221"/>
    </row>
    <row r="948" spans="2:17" s="222" customFormat="1" ht="15.75" thickBot="1" x14ac:dyDescent="0.3">
      <c r="B948" s="211"/>
      <c r="C948" s="212" t="s">
        <v>298</v>
      </c>
      <c r="D948" s="213"/>
      <c r="E948" s="214"/>
      <c r="F948" s="215"/>
      <c r="G948" s="216"/>
      <c r="H948" s="217"/>
      <c r="I948" s="217"/>
      <c r="J948" s="129" t="s">
        <v>54</v>
      </c>
      <c r="K948" s="285" t="s">
        <v>148</v>
      </c>
      <c r="L948" s="219"/>
      <c r="M948" s="219"/>
      <c r="N948" s="220"/>
      <c r="O948" s="220"/>
      <c r="P948" s="220"/>
      <c r="Q948" s="221"/>
    </row>
    <row r="949" spans="2:17" s="222" customFormat="1" ht="15.75" thickBot="1" x14ac:dyDescent="0.3">
      <c r="B949" s="211"/>
      <c r="C949" s="212"/>
      <c r="D949" s="213"/>
      <c r="E949" s="214"/>
      <c r="F949" s="215"/>
      <c r="G949" s="216"/>
      <c r="H949" s="217"/>
      <c r="I949" s="217"/>
      <c r="J949" s="129" t="s">
        <v>54</v>
      </c>
      <c r="K949" s="285" t="s">
        <v>148</v>
      </c>
      <c r="L949" s="219"/>
      <c r="M949" s="219"/>
      <c r="N949" s="220"/>
      <c r="O949" s="220"/>
      <c r="P949" s="220"/>
      <c r="Q949" s="221"/>
    </row>
    <row r="950" spans="2:17" s="222" customFormat="1" ht="15.75" thickBot="1" x14ac:dyDescent="0.3">
      <c r="B950" s="211"/>
      <c r="C950" s="212" t="s">
        <v>299</v>
      </c>
      <c r="D950" s="213"/>
      <c r="E950" s="214"/>
      <c r="F950" s="215"/>
      <c r="G950" s="216"/>
      <c r="H950" s="217"/>
      <c r="I950" s="217"/>
      <c r="J950" s="129" t="s">
        <v>54</v>
      </c>
      <c r="K950" s="285" t="s">
        <v>148</v>
      </c>
      <c r="L950" s="219"/>
      <c r="M950" s="219"/>
      <c r="N950" s="220"/>
      <c r="O950" s="220"/>
      <c r="P950" s="220"/>
      <c r="Q950" s="221"/>
    </row>
    <row r="951" spans="2:17" s="222" customFormat="1" ht="15.75" thickBot="1" x14ac:dyDescent="0.3">
      <c r="B951" s="211"/>
      <c r="C951" s="212"/>
      <c r="D951" s="213"/>
      <c r="E951" s="214"/>
      <c r="F951" s="215"/>
      <c r="G951" s="216"/>
      <c r="H951" s="217"/>
      <c r="I951" s="217"/>
      <c r="J951" s="129" t="s">
        <v>54</v>
      </c>
      <c r="K951" s="285" t="s">
        <v>148</v>
      </c>
      <c r="L951" s="219"/>
      <c r="M951" s="219"/>
      <c r="N951" s="220"/>
      <c r="O951" s="220"/>
      <c r="P951" s="220"/>
      <c r="Q951" s="221"/>
    </row>
    <row r="952" spans="2:17" s="222" customFormat="1" ht="15.75" thickBot="1" x14ac:dyDescent="0.3">
      <c r="B952" s="211"/>
      <c r="C952" s="212" t="s">
        <v>350</v>
      </c>
      <c r="D952" s="213"/>
      <c r="E952" s="214"/>
      <c r="F952" s="215"/>
      <c r="G952" s="216"/>
      <c r="H952" s="217"/>
      <c r="I952" s="217"/>
      <c r="J952" s="129" t="s">
        <v>54</v>
      </c>
      <c r="K952" s="285" t="s">
        <v>148</v>
      </c>
      <c r="L952" s="219"/>
      <c r="M952" s="219"/>
      <c r="N952" s="220"/>
      <c r="O952" s="220"/>
      <c r="P952" s="220"/>
      <c r="Q952" s="221"/>
    </row>
    <row r="953" spans="2:17" s="222" customFormat="1" ht="15.75" thickBot="1" x14ac:dyDescent="0.3">
      <c r="B953" s="211"/>
      <c r="C953" s="212" t="s">
        <v>184</v>
      </c>
      <c r="D953" s="213"/>
      <c r="E953" s="214"/>
      <c r="F953" s="215"/>
      <c r="G953" s="216"/>
      <c r="H953" s="217"/>
      <c r="I953" s="217"/>
      <c r="J953" s="129" t="s">
        <v>54</v>
      </c>
      <c r="K953" s="285" t="s">
        <v>148</v>
      </c>
      <c r="L953" s="219"/>
      <c r="M953" s="219"/>
      <c r="N953" s="220"/>
      <c r="O953" s="220"/>
      <c r="P953" s="220"/>
      <c r="Q953" s="221"/>
    </row>
    <row r="954" spans="2:17" s="222" customFormat="1" ht="15.75" thickBot="1" x14ac:dyDescent="0.3">
      <c r="B954" s="211"/>
      <c r="C954" s="212" t="s">
        <v>185</v>
      </c>
      <c r="D954" s="213"/>
      <c r="E954" s="214"/>
      <c r="F954" s="215"/>
      <c r="G954" s="216"/>
      <c r="H954" s="217"/>
      <c r="I954" s="217"/>
      <c r="J954" s="129" t="s">
        <v>54</v>
      </c>
      <c r="K954" s="285" t="s">
        <v>148</v>
      </c>
      <c r="L954" s="219"/>
      <c r="M954" s="219"/>
      <c r="N954" s="220"/>
      <c r="O954" s="220"/>
      <c r="P954" s="220"/>
      <c r="Q954" s="221"/>
    </row>
    <row r="955" spans="2:17" s="222" customFormat="1" ht="15.75" thickBot="1" x14ac:dyDescent="0.3">
      <c r="B955" s="211"/>
      <c r="C955" s="212" t="s">
        <v>186</v>
      </c>
      <c r="D955" s="213"/>
      <c r="E955" s="214"/>
      <c r="F955" s="215"/>
      <c r="G955" s="216"/>
      <c r="H955" s="217"/>
      <c r="I955" s="217"/>
      <c r="J955" s="129" t="s">
        <v>54</v>
      </c>
      <c r="K955" s="285" t="s">
        <v>148</v>
      </c>
      <c r="L955" s="219"/>
      <c r="M955" s="219"/>
      <c r="N955" s="220"/>
      <c r="O955" s="220"/>
      <c r="P955" s="220"/>
      <c r="Q955" s="221"/>
    </row>
    <row r="956" spans="2:17" s="222" customFormat="1" ht="15.75" thickBot="1" x14ac:dyDescent="0.3">
      <c r="B956" s="211"/>
      <c r="C956" s="212" t="s">
        <v>187</v>
      </c>
      <c r="D956" s="213"/>
      <c r="E956" s="214"/>
      <c r="F956" s="215"/>
      <c r="G956" s="216"/>
      <c r="H956" s="217"/>
      <c r="I956" s="217"/>
      <c r="J956" s="129" t="s">
        <v>54</v>
      </c>
      <c r="K956" s="285" t="s">
        <v>148</v>
      </c>
      <c r="L956" s="219"/>
      <c r="M956" s="219"/>
      <c r="N956" s="220"/>
      <c r="O956" s="220"/>
      <c r="P956" s="220"/>
      <c r="Q956" s="221"/>
    </row>
    <row r="957" spans="2:17" s="222" customFormat="1" ht="15.75" thickBot="1" x14ac:dyDescent="0.3">
      <c r="B957" s="211"/>
      <c r="C957" s="212" t="s">
        <v>275</v>
      </c>
      <c r="D957" s="213"/>
      <c r="E957" s="214"/>
      <c r="F957" s="215"/>
      <c r="G957" s="216"/>
      <c r="H957" s="217"/>
      <c r="I957" s="217"/>
      <c r="J957" s="129" t="s">
        <v>54</v>
      </c>
      <c r="K957" s="285" t="s">
        <v>148</v>
      </c>
      <c r="L957" s="219"/>
      <c r="M957" s="219"/>
      <c r="N957" s="220"/>
      <c r="O957" s="220"/>
      <c r="P957" s="220"/>
      <c r="Q957" s="221"/>
    </row>
    <row r="958" spans="2:17" s="222" customFormat="1" ht="15.75" thickBot="1" x14ac:dyDescent="0.3">
      <c r="B958" s="211"/>
      <c r="C958" s="212" t="s">
        <v>351</v>
      </c>
      <c r="D958" s="213"/>
      <c r="E958" s="214"/>
      <c r="F958" s="215"/>
      <c r="G958" s="216"/>
      <c r="H958" s="217"/>
      <c r="I958" s="217"/>
      <c r="J958" s="129" t="s">
        <v>54</v>
      </c>
      <c r="K958" s="285" t="s">
        <v>148</v>
      </c>
      <c r="L958" s="219"/>
      <c r="M958" s="219"/>
      <c r="N958" s="220"/>
      <c r="O958" s="220"/>
      <c r="P958" s="220"/>
      <c r="Q958" s="221"/>
    </row>
    <row r="959" spans="2:17" s="222" customFormat="1" ht="15.75" thickBot="1" x14ac:dyDescent="0.3">
      <c r="B959" s="211"/>
      <c r="C959" s="212" t="s">
        <v>352</v>
      </c>
      <c r="D959" s="213"/>
      <c r="E959" s="214"/>
      <c r="F959" s="215"/>
      <c r="G959" s="216"/>
      <c r="H959" s="217"/>
      <c r="I959" s="217"/>
      <c r="J959" s="129" t="s">
        <v>54</v>
      </c>
      <c r="K959" s="285" t="s">
        <v>148</v>
      </c>
      <c r="L959" s="219"/>
      <c r="M959" s="219"/>
      <c r="N959" s="220"/>
      <c r="O959" s="220"/>
      <c r="P959" s="220"/>
      <c r="Q959" s="221"/>
    </row>
    <row r="960" spans="2:17" s="222" customFormat="1" ht="15.75" thickBot="1" x14ac:dyDescent="0.3">
      <c r="B960" s="211"/>
      <c r="C960" s="212" t="s">
        <v>353</v>
      </c>
      <c r="D960" s="213"/>
      <c r="E960" s="214"/>
      <c r="F960" s="215"/>
      <c r="G960" s="216"/>
      <c r="H960" s="217"/>
      <c r="I960" s="217"/>
      <c r="J960" s="129" t="s">
        <v>54</v>
      </c>
      <c r="K960" s="285" t="s">
        <v>148</v>
      </c>
      <c r="L960" s="219"/>
      <c r="M960" s="219"/>
      <c r="N960" s="220"/>
      <c r="O960" s="220"/>
      <c r="P960" s="220"/>
      <c r="Q960" s="221"/>
    </row>
    <row r="961" spans="2:17" s="222" customFormat="1" ht="15.75" thickBot="1" x14ac:dyDescent="0.3">
      <c r="B961" s="211"/>
      <c r="C961" s="212" t="s">
        <v>354</v>
      </c>
      <c r="D961" s="213"/>
      <c r="E961" s="214"/>
      <c r="F961" s="215"/>
      <c r="G961" s="216"/>
      <c r="H961" s="217"/>
      <c r="I961" s="217"/>
      <c r="J961" s="129" t="s">
        <v>54</v>
      </c>
      <c r="K961" s="285" t="s">
        <v>148</v>
      </c>
      <c r="L961" s="219"/>
      <c r="M961" s="219"/>
      <c r="N961" s="220"/>
      <c r="O961" s="220"/>
      <c r="P961" s="220"/>
      <c r="Q961" s="221"/>
    </row>
    <row r="962" spans="2:17" ht="15.75" thickBot="1" x14ac:dyDescent="0.3">
      <c r="B962" s="32"/>
      <c r="C962" s="169"/>
      <c r="D962" s="180"/>
      <c r="E962" s="181"/>
      <c r="F962" s="48"/>
      <c r="G962" s="92"/>
      <c r="H962" s="110"/>
      <c r="I962" s="110"/>
      <c r="J962" s="129" t="s">
        <v>54</v>
      </c>
      <c r="K962" s="285" t="s">
        <v>148</v>
      </c>
      <c r="L962" s="55"/>
      <c r="M962" s="55"/>
      <c r="N962" s="177"/>
      <c r="O962" s="177"/>
      <c r="P962" s="177"/>
      <c r="Q962" s="178"/>
    </row>
    <row r="963" spans="2:17" ht="15.75" thickBot="1" x14ac:dyDescent="0.3">
      <c r="B963" s="32"/>
      <c r="C963" s="169"/>
      <c r="D963" s="180"/>
      <c r="E963" s="181"/>
      <c r="F963" s="48"/>
      <c r="G963" s="92"/>
      <c r="H963" s="110"/>
      <c r="I963" s="110"/>
      <c r="J963" s="129"/>
      <c r="K963" s="128"/>
      <c r="L963" s="55"/>
      <c r="M963" s="55"/>
      <c r="N963" s="177"/>
      <c r="O963" s="177"/>
      <c r="P963" s="177"/>
      <c r="Q963" s="178"/>
    </row>
    <row r="964" spans="2:17" ht="15.75" thickBot="1" x14ac:dyDescent="0.3">
      <c r="B964" s="32"/>
      <c r="C964" s="169"/>
      <c r="D964" s="180"/>
      <c r="E964" s="181"/>
      <c r="F964" s="48"/>
      <c r="G964" s="92"/>
      <c r="H964" s="110"/>
      <c r="I964" s="110"/>
      <c r="J964" s="129"/>
      <c r="K964" s="128"/>
      <c r="L964" s="55"/>
      <c r="M964" s="55"/>
      <c r="N964" s="177"/>
      <c r="O964" s="177"/>
      <c r="P964" s="177"/>
      <c r="Q964" s="178"/>
    </row>
    <row r="965" spans="2:17" ht="15.75" thickBot="1" x14ac:dyDescent="0.3">
      <c r="B965" s="32"/>
      <c r="C965" s="169"/>
      <c r="D965" s="180"/>
      <c r="E965" s="181"/>
      <c r="F965" s="48"/>
      <c r="G965" s="92"/>
      <c r="H965" s="110"/>
      <c r="I965" s="110"/>
      <c r="J965" s="129"/>
      <c r="K965" s="128"/>
      <c r="L965" s="55"/>
      <c r="M965" s="55"/>
      <c r="N965" s="177"/>
      <c r="O965" s="177"/>
      <c r="P965" s="177"/>
      <c r="Q965" s="178"/>
    </row>
    <row r="966" spans="2:17" ht="15.75" customHeight="1" thickBot="1" x14ac:dyDescent="0.3">
      <c r="B966" s="32"/>
      <c r="C966" s="165"/>
      <c r="D966" s="167"/>
      <c r="E966" s="168"/>
      <c r="F966" s="48"/>
      <c r="G966" s="93"/>
      <c r="H966" s="110"/>
      <c r="I966" s="110"/>
      <c r="J966" s="129"/>
      <c r="K966" s="129"/>
      <c r="L966" s="55"/>
      <c r="M966" s="55"/>
      <c r="N966" s="150"/>
      <c r="O966" s="150"/>
      <c r="P966" s="150"/>
      <c r="Q966" s="151"/>
    </row>
    <row r="967" spans="2:17" ht="15.75" customHeight="1" thickBot="1" x14ac:dyDescent="0.3">
      <c r="B967" s="32"/>
      <c r="C967" s="224" t="s">
        <v>145</v>
      </c>
      <c r="D967" s="225"/>
      <c r="E967" s="226"/>
      <c r="F967" s="48"/>
      <c r="G967" s="92"/>
      <c r="H967" s="78"/>
      <c r="I967" s="79"/>
      <c r="J967" s="129"/>
      <c r="K967" s="128"/>
      <c r="L967" s="55"/>
      <c r="M967" s="55"/>
      <c r="N967" s="150"/>
      <c r="O967" s="150"/>
      <c r="P967" s="150"/>
      <c r="Q967" s="151"/>
    </row>
    <row r="968" spans="2:17" ht="15.75" customHeight="1" thickBot="1" x14ac:dyDescent="0.3">
      <c r="B968" s="32"/>
      <c r="C968" s="170" t="s">
        <v>152</v>
      </c>
      <c r="D968" s="167"/>
      <c r="E968" s="168"/>
      <c r="F968" s="48" t="s">
        <v>149</v>
      </c>
      <c r="G968" s="92">
        <v>2</v>
      </c>
      <c r="H968" s="78"/>
      <c r="I968" s="79"/>
      <c r="J968" s="129" t="s">
        <v>110</v>
      </c>
      <c r="K968" s="154" t="s">
        <v>26</v>
      </c>
      <c r="L968" s="55"/>
      <c r="M968" s="55"/>
      <c r="N968" s="150"/>
      <c r="O968" s="150"/>
      <c r="P968" s="150"/>
      <c r="Q968" s="151"/>
    </row>
    <row r="969" spans="2:17" ht="15.75" customHeight="1" thickBot="1" x14ac:dyDescent="0.3">
      <c r="B969" s="32"/>
      <c r="C969" s="170" t="s">
        <v>153</v>
      </c>
      <c r="D969" s="167"/>
      <c r="E969" s="168"/>
      <c r="F969" s="48" t="s">
        <v>149</v>
      </c>
      <c r="G969" s="92">
        <v>2</v>
      </c>
      <c r="H969" s="78"/>
      <c r="I969" s="79"/>
      <c r="J969" s="129" t="s">
        <v>54</v>
      </c>
      <c r="K969" s="154" t="s">
        <v>148</v>
      </c>
      <c r="L969" s="55">
        <v>0</v>
      </c>
      <c r="M969" s="55">
        <v>0</v>
      </c>
      <c r="N969" s="150"/>
      <c r="O969" s="150"/>
      <c r="P969" s="150"/>
      <c r="Q969" s="151"/>
    </row>
    <row r="970" spans="2:17" ht="15.75" customHeight="1" thickBot="1" x14ac:dyDescent="0.3">
      <c r="B970" s="32"/>
      <c r="C970" s="170" t="s">
        <v>154</v>
      </c>
      <c r="D970" s="167"/>
      <c r="E970" s="168"/>
      <c r="F970" s="48" t="s">
        <v>149</v>
      </c>
      <c r="G970" s="92">
        <v>4</v>
      </c>
      <c r="H970" s="78"/>
      <c r="I970" s="79"/>
      <c r="J970" s="129" t="s">
        <v>54</v>
      </c>
      <c r="K970" s="154" t="s">
        <v>148</v>
      </c>
      <c r="L970" s="55">
        <v>0</v>
      </c>
      <c r="M970" s="55">
        <v>0</v>
      </c>
      <c r="N970" s="150"/>
      <c r="O970" s="150"/>
      <c r="P970" s="150"/>
      <c r="Q970" s="151"/>
    </row>
    <row r="971" spans="2:17" ht="15.75" customHeight="1" thickBot="1" x14ac:dyDescent="0.3">
      <c r="B971" s="32"/>
      <c r="C971" s="170" t="s">
        <v>146</v>
      </c>
      <c r="D971" s="167"/>
      <c r="E971" s="168"/>
      <c r="F971" s="48" t="s">
        <v>149</v>
      </c>
      <c r="G971" s="92">
        <v>5</v>
      </c>
      <c r="H971" s="78"/>
      <c r="I971" s="79"/>
      <c r="J971" s="129" t="s">
        <v>54</v>
      </c>
      <c r="K971" s="154" t="s">
        <v>148</v>
      </c>
      <c r="L971" s="55">
        <v>0</v>
      </c>
      <c r="M971" s="55">
        <v>0</v>
      </c>
      <c r="N971" s="150"/>
      <c r="O971" s="150"/>
      <c r="P971" s="150"/>
      <c r="Q971" s="151"/>
    </row>
    <row r="972" spans="2:17" ht="15.75" customHeight="1" thickBot="1" x14ac:dyDescent="0.3">
      <c r="B972" s="32"/>
      <c r="C972" s="170" t="s">
        <v>147</v>
      </c>
      <c r="D972" s="167"/>
      <c r="E972" s="168"/>
      <c r="F972" s="48" t="s">
        <v>149</v>
      </c>
      <c r="G972" s="92">
        <v>8</v>
      </c>
      <c r="H972" s="78"/>
      <c r="I972" s="79"/>
      <c r="J972" s="129" t="s">
        <v>54</v>
      </c>
      <c r="K972" s="154" t="s">
        <v>148</v>
      </c>
      <c r="L972" s="55">
        <v>0</v>
      </c>
      <c r="M972" s="55">
        <v>0</v>
      </c>
      <c r="N972" s="150"/>
      <c r="O972" s="150"/>
      <c r="P972" s="150"/>
      <c r="Q972" s="151"/>
    </row>
    <row r="973" spans="2:17" ht="15.75" customHeight="1" thickBot="1" x14ac:dyDescent="0.3">
      <c r="B973" s="32"/>
      <c r="C973" s="170" t="s">
        <v>135</v>
      </c>
      <c r="D973" s="167"/>
      <c r="E973" s="168"/>
      <c r="F973" s="48" t="s">
        <v>149</v>
      </c>
      <c r="G973" s="92">
        <v>4</v>
      </c>
      <c r="H973" s="78"/>
      <c r="I973" s="79"/>
      <c r="J973" s="129" t="s">
        <v>54</v>
      </c>
      <c r="K973" s="154" t="s">
        <v>148</v>
      </c>
      <c r="L973" s="55">
        <v>0</v>
      </c>
      <c r="M973" s="55">
        <v>0</v>
      </c>
      <c r="N973" s="150"/>
      <c r="O973" s="150"/>
      <c r="P973" s="150"/>
      <c r="Q973" s="151"/>
    </row>
    <row r="974" spans="2:17" ht="15.75" customHeight="1" thickBot="1" x14ac:dyDescent="0.3">
      <c r="B974" s="32"/>
      <c r="C974" s="170" t="s">
        <v>165</v>
      </c>
      <c r="D974" s="167"/>
      <c r="E974" s="168"/>
      <c r="F974" s="48" t="s">
        <v>149</v>
      </c>
      <c r="G974" s="92">
        <v>5</v>
      </c>
      <c r="H974" s="78"/>
      <c r="I974" s="79"/>
      <c r="J974" s="129" t="s">
        <v>54</v>
      </c>
      <c r="K974" s="154" t="s">
        <v>148</v>
      </c>
      <c r="L974" s="55">
        <v>0</v>
      </c>
      <c r="M974" s="55">
        <v>0</v>
      </c>
      <c r="N974" s="150"/>
      <c r="O974" s="150"/>
      <c r="P974" s="150"/>
      <c r="Q974" s="151"/>
    </row>
    <row r="975" spans="2:17" ht="15.75" customHeight="1" thickBot="1" x14ac:dyDescent="0.3">
      <c r="B975" s="32"/>
      <c r="C975" s="170" t="s">
        <v>176</v>
      </c>
      <c r="D975" s="167"/>
      <c r="E975" s="168"/>
      <c r="F975" s="48" t="s">
        <v>149</v>
      </c>
      <c r="G975" s="161">
        <v>5</v>
      </c>
      <c r="H975" s="162"/>
      <c r="I975" s="163"/>
      <c r="J975" s="129" t="s">
        <v>54</v>
      </c>
      <c r="K975" s="154" t="s">
        <v>148</v>
      </c>
      <c r="L975" s="159">
        <v>0</v>
      </c>
      <c r="M975" s="159">
        <v>0</v>
      </c>
      <c r="N975" s="150"/>
      <c r="O975" s="150"/>
      <c r="P975" s="150"/>
      <c r="Q975" s="151"/>
    </row>
    <row r="976" spans="2:17" ht="15.75" customHeight="1" thickBot="1" x14ac:dyDescent="0.3">
      <c r="B976" s="32"/>
      <c r="C976" s="165"/>
      <c r="D976" s="167"/>
      <c r="E976" s="168"/>
      <c r="F976" s="48"/>
      <c r="G976" s="93"/>
      <c r="H976" s="80"/>
      <c r="I976" s="81"/>
      <c r="J976" s="129"/>
      <c r="K976" s="129"/>
      <c r="L976" s="55"/>
      <c r="M976" s="55"/>
      <c r="N976" s="150"/>
      <c r="O976" s="150"/>
      <c r="P976" s="150"/>
      <c r="Q976" s="151"/>
    </row>
    <row r="977" spans="2:17" ht="15.75" customHeight="1" thickBot="1" x14ac:dyDescent="0.3">
      <c r="B977" s="32"/>
      <c r="C977" s="165"/>
      <c r="D977" s="167"/>
      <c r="E977" s="168"/>
      <c r="F977" s="48"/>
      <c r="G977" s="93"/>
      <c r="H977" s="80"/>
      <c r="I977" s="81"/>
      <c r="J977" s="129"/>
      <c r="K977" s="129"/>
      <c r="L977" s="55"/>
      <c r="M977" s="55"/>
      <c r="N977" s="150"/>
      <c r="O977" s="150"/>
      <c r="P977" s="150"/>
      <c r="Q977" s="151"/>
    </row>
    <row r="978" spans="2:17" ht="15.75" customHeight="1" thickBot="1" x14ac:dyDescent="0.3">
      <c r="B978" s="32"/>
      <c r="C978" s="165"/>
      <c r="D978" s="167"/>
      <c r="E978" s="168"/>
      <c r="F978" s="48"/>
      <c r="G978" s="93"/>
      <c r="H978" s="80"/>
      <c r="I978" s="81"/>
      <c r="J978" s="129"/>
      <c r="K978" s="128"/>
      <c r="L978" s="55"/>
      <c r="M978" s="55"/>
      <c r="N978" s="150"/>
      <c r="O978" s="150"/>
      <c r="P978" s="150"/>
      <c r="Q978" s="151"/>
    </row>
    <row r="979" spans="2:17" ht="15.75" thickBot="1" x14ac:dyDescent="0.3">
      <c r="B979" s="32"/>
      <c r="C979" s="153" t="s">
        <v>161</v>
      </c>
      <c r="D979" s="167"/>
      <c r="E979" s="168"/>
      <c r="F979" s="48"/>
      <c r="G979" s="93"/>
      <c r="H979" s="80"/>
      <c r="I979" s="81"/>
      <c r="J979" s="129"/>
      <c r="K979" s="128"/>
      <c r="L979" s="55"/>
      <c r="M979" s="55"/>
      <c r="N979" s="150"/>
      <c r="O979" s="150"/>
      <c r="P979" s="150"/>
      <c r="Q979" s="151"/>
    </row>
    <row r="980" spans="2:17" ht="15.75" customHeight="1" thickBot="1" x14ac:dyDescent="0.3">
      <c r="B980" s="32"/>
      <c r="C980" s="242" t="s">
        <v>162</v>
      </c>
      <c r="D980" s="242"/>
      <c r="E980" s="242"/>
      <c r="F980" s="48" t="s">
        <v>149</v>
      </c>
      <c r="G980" s="93">
        <v>5</v>
      </c>
      <c r="H980" s="80"/>
      <c r="I980" s="81"/>
      <c r="J980" s="129" t="s">
        <v>54</v>
      </c>
      <c r="K980" s="154" t="s">
        <v>148</v>
      </c>
      <c r="L980" s="55">
        <v>0</v>
      </c>
      <c r="M980" s="55">
        <v>0</v>
      </c>
      <c r="N980" s="150"/>
      <c r="O980" s="150"/>
      <c r="P980" s="150"/>
      <c r="Q980" s="151"/>
    </row>
    <row r="981" spans="2:17" ht="15.75" customHeight="1" thickBot="1" x14ac:dyDescent="0.3">
      <c r="B981" s="32"/>
      <c r="C981" s="166"/>
      <c r="D981" s="167"/>
      <c r="E981" s="168"/>
      <c r="F981" s="48"/>
      <c r="G981" s="93"/>
      <c r="H981" s="80"/>
      <c r="I981" s="81"/>
      <c r="J981" s="129"/>
      <c r="K981" s="128"/>
      <c r="L981" s="55"/>
      <c r="M981" s="55"/>
      <c r="N981" s="150"/>
      <c r="O981" s="150"/>
      <c r="P981" s="150"/>
      <c r="Q981" s="151"/>
    </row>
    <row r="982" spans="2:17" ht="15.75" thickBot="1" x14ac:dyDescent="0.3">
      <c r="B982" s="32"/>
      <c r="C982" s="224"/>
      <c r="D982" s="225"/>
      <c r="E982" s="226"/>
      <c r="F982" s="48"/>
      <c r="G982" s="93"/>
      <c r="H982" s="80"/>
      <c r="I982" s="81"/>
      <c r="J982" s="129"/>
      <c r="K982" s="129"/>
      <c r="L982" s="55"/>
      <c r="M982" s="55"/>
      <c r="N982" s="150"/>
      <c r="O982" s="150"/>
      <c r="P982" s="150"/>
      <c r="Q982" s="151"/>
    </row>
    <row r="983" spans="2:17" ht="15.75" customHeight="1" thickBot="1" x14ac:dyDescent="0.3">
      <c r="B983" s="32"/>
      <c r="C983" s="166" t="s">
        <v>68</v>
      </c>
      <c r="D983" s="167"/>
      <c r="E983" s="168"/>
      <c r="F983" s="48"/>
      <c r="G983" s="93"/>
      <c r="H983" s="80"/>
      <c r="I983" s="81"/>
      <c r="J983" s="129"/>
      <c r="K983" s="129"/>
      <c r="L983" s="55"/>
      <c r="M983" s="55"/>
      <c r="N983" s="150"/>
      <c r="O983" s="150"/>
      <c r="P983" s="150"/>
      <c r="Q983" s="151"/>
    </row>
    <row r="984" spans="2:17" ht="15.75" customHeight="1" thickBot="1" x14ac:dyDescent="0.3">
      <c r="B984" s="32"/>
      <c r="C984" s="231" t="s">
        <v>32</v>
      </c>
      <c r="D984" s="231"/>
      <c r="E984" s="231"/>
      <c r="F984" s="48" t="s">
        <v>149</v>
      </c>
      <c r="G984" s="93">
        <v>10</v>
      </c>
      <c r="H984" s="80"/>
      <c r="I984" s="81"/>
      <c r="J984" s="129" t="s">
        <v>54</v>
      </c>
      <c r="K984" s="154" t="s">
        <v>148</v>
      </c>
      <c r="L984" s="55">
        <v>0</v>
      </c>
      <c r="M984" s="55">
        <v>0</v>
      </c>
      <c r="N984" s="150"/>
      <c r="O984" s="150"/>
      <c r="P984" s="150"/>
      <c r="Q984" s="151"/>
    </row>
    <row r="985" spans="2:17" ht="15.75" thickBot="1" x14ac:dyDescent="0.3">
      <c r="B985" s="32"/>
      <c r="C985" s="231" t="s">
        <v>69</v>
      </c>
      <c r="D985" s="231"/>
      <c r="E985" s="231"/>
      <c r="F985" s="48" t="s">
        <v>149</v>
      </c>
      <c r="G985" s="93">
        <v>20</v>
      </c>
      <c r="H985" s="80"/>
      <c r="I985" s="81"/>
      <c r="J985" s="129" t="s">
        <v>54</v>
      </c>
      <c r="K985" s="154" t="s">
        <v>148</v>
      </c>
      <c r="L985" s="55">
        <v>0</v>
      </c>
      <c r="M985" s="55">
        <v>0</v>
      </c>
      <c r="N985" s="150"/>
      <c r="O985" s="150"/>
      <c r="P985" s="150"/>
      <c r="Q985" s="151"/>
    </row>
    <row r="986" spans="2:17" ht="15.75" customHeight="1" thickBot="1" x14ac:dyDescent="0.3">
      <c r="B986" s="32"/>
      <c r="C986" s="231" t="s">
        <v>33</v>
      </c>
      <c r="D986" s="231"/>
      <c r="E986" s="231"/>
      <c r="F986" s="48" t="s">
        <v>149</v>
      </c>
      <c r="G986" s="93">
        <v>20</v>
      </c>
      <c r="H986" s="80"/>
      <c r="I986" s="81"/>
      <c r="J986" s="129" t="s">
        <v>54</v>
      </c>
      <c r="K986" s="154" t="s">
        <v>148</v>
      </c>
      <c r="L986" s="55">
        <v>0</v>
      </c>
      <c r="M986" s="55">
        <v>0</v>
      </c>
      <c r="N986" s="150"/>
      <c r="O986" s="150"/>
      <c r="P986" s="150"/>
      <c r="Q986" s="151"/>
    </row>
    <row r="987" spans="2:17" ht="15.75" customHeight="1" thickBot="1" x14ac:dyDescent="0.3">
      <c r="B987" s="32"/>
      <c r="C987" s="166"/>
      <c r="D987" s="167"/>
      <c r="E987" s="168"/>
      <c r="F987" s="48"/>
      <c r="G987" s="93"/>
      <c r="H987" s="80"/>
      <c r="I987" s="81"/>
      <c r="J987" s="129"/>
      <c r="K987" s="129"/>
      <c r="L987" s="55"/>
      <c r="M987" s="55"/>
      <c r="N987" s="150"/>
      <c r="O987" s="150"/>
      <c r="P987" s="150"/>
      <c r="Q987" s="151"/>
    </row>
    <row r="988" spans="2:17" ht="15.75" customHeight="1" thickBot="1" x14ac:dyDescent="0.3">
      <c r="B988" s="32"/>
      <c r="C988" s="224" t="s">
        <v>30</v>
      </c>
      <c r="D988" s="225"/>
      <c r="E988" s="226"/>
      <c r="F988" s="48"/>
      <c r="G988" s="93"/>
      <c r="H988" s="80"/>
      <c r="I988" s="81"/>
      <c r="J988" s="129"/>
      <c r="K988" s="129"/>
      <c r="L988" s="55"/>
      <c r="M988" s="55"/>
      <c r="N988" s="150"/>
      <c r="O988" s="150"/>
      <c r="P988" s="150"/>
      <c r="Q988" s="151"/>
    </row>
    <row r="989" spans="2:17" ht="15.75" customHeight="1" thickBot="1" x14ac:dyDescent="0.3">
      <c r="B989" s="32"/>
      <c r="C989" s="228" t="s">
        <v>31</v>
      </c>
      <c r="D989" s="229"/>
      <c r="E989" s="230"/>
      <c r="F989" s="48" t="s">
        <v>139</v>
      </c>
      <c r="G989" s="92">
        <v>12</v>
      </c>
      <c r="H989" s="110"/>
      <c r="I989" s="110"/>
      <c r="J989" s="129"/>
      <c r="K989" s="154"/>
      <c r="L989" s="55"/>
      <c r="M989" s="55"/>
      <c r="N989" s="150"/>
      <c r="O989" s="150"/>
      <c r="P989" s="150"/>
      <c r="Q989" s="151"/>
    </row>
    <row r="990" spans="2:17" ht="15.75" customHeight="1" thickBot="1" x14ac:dyDescent="0.3">
      <c r="B990" s="32"/>
      <c r="C990" s="228" t="s">
        <v>67</v>
      </c>
      <c r="D990" s="229"/>
      <c r="E990" s="230"/>
      <c r="F990" s="48" t="s">
        <v>139</v>
      </c>
      <c r="G990" s="93">
        <v>12</v>
      </c>
      <c r="H990" s="110"/>
      <c r="I990" s="110"/>
      <c r="J990" s="129"/>
      <c r="K990" s="154"/>
      <c r="L990" s="55"/>
      <c r="M990" s="55"/>
      <c r="N990" s="150"/>
      <c r="O990" s="150"/>
      <c r="P990" s="150"/>
      <c r="Q990" s="151"/>
    </row>
    <row r="991" spans="2:17" ht="15.75" customHeight="1" thickBot="1" x14ac:dyDescent="0.3">
      <c r="B991" s="32"/>
      <c r="C991" s="228" t="s">
        <v>55</v>
      </c>
      <c r="D991" s="229"/>
      <c r="E991" s="230"/>
      <c r="F991" s="48" t="s">
        <v>139</v>
      </c>
      <c r="G991" s="97">
        <v>12</v>
      </c>
      <c r="H991" s="110"/>
      <c r="I991" s="110"/>
      <c r="J991" s="129"/>
      <c r="K991" s="154"/>
      <c r="L991" s="55"/>
      <c r="M991" s="55"/>
      <c r="N991" s="150"/>
      <c r="O991" s="150"/>
      <c r="P991" s="150"/>
      <c r="Q991" s="151"/>
    </row>
    <row r="992" spans="2:17" ht="15.75" customHeight="1" thickBot="1" x14ac:dyDescent="0.3">
      <c r="B992" s="32"/>
      <c r="C992" s="228" t="s">
        <v>163</v>
      </c>
      <c r="D992" s="229"/>
      <c r="E992" s="230"/>
      <c r="F992" s="48" t="s">
        <v>139</v>
      </c>
      <c r="G992" s="97">
        <v>12</v>
      </c>
      <c r="H992" s="110"/>
      <c r="I992" s="110"/>
      <c r="J992" s="129"/>
      <c r="K992" s="154"/>
      <c r="L992" s="55"/>
      <c r="M992" s="55"/>
      <c r="N992" s="150"/>
      <c r="O992" s="150"/>
      <c r="P992" s="150"/>
      <c r="Q992" s="151"/>
    </row>
    <row r="993" spans="2:17" ht="15.75" customHeight="1" thickBot="1" x14ac:dyDescent="0.3">
      <c r="B993" s="32"/>
      <c r="C993" s="262" t="s">
        <v>164</v>
      </c>
      <c r="D993" s="235"/>
      <c r="E993" s="263"/>
      <c r="F993" s="48" t="s">
        <v>139</v>
      </c>
      <c r="G993" s="97">
        <v>12</v>
      </c>
      <c r="H993" s="110"/>
      <c r="I993" s="110"/>
      <c r="J993" s="129"/>
      <c r="K993" s="154"/>
      <c r="L993" s="55"/>
      <c r="M993" s="55"/>
      <c r="N993" s="150"/>
      <c r="O993" s="150"/>
      <c r="P993" s="150"/>
      <c r="Q993" s="151"/>
    </row>
    <row r="994" spans="2:17" ht="15.75" customHeight="1" thickBot="1" x14ac:dyDescent="0.3">
      <c r="B994" s="32"/>
      <c r="C994" s="231"/>
      <c r="D994" s="231"/>
      <c r="E994" s="231"/>
      <c r="F994" s="48"/>
      <c r="G994" s="93"/>
      <c r="H994" s="80"/>
      <c r="I994" s="81"/>
      <c r="J994" s="129"/>
      <c r="K994" s="129"/>
      <c r="L994" s="55"/>
      <c r="M994" s="55"/>
      <c r="N994" s="150"/>
      <c r="O994" s="150"/>
      <c r="P994" s="150"/>
      <c r="Q994" s="151"/>
    </row>
    <row r="995" spans="2:17" ht="15.75" customHeight="1" thickBot="1" x14ac:dyDescent="0.3">
      <c r="B995" s="32"/>
      <c r="C995" s="147"/>
      <c r="D995" s="148"/>
      <c r="E995" s="149"/>
      <c r="F995" s="48"/>
      <c r="G995" s="93"/>
      <c r="H995" s="80"/>
      <c r="I995" s="81"/>
      <c r="J995" s="129"/>
      <c r="K995" s="164"/>
      <c r="L995" s="55"/>
      <c r="M995" s="55"/>
      <c r="N995" s="150"/>
      <c r="O995" s="150"/>
      <c r="P995" s="150"/>
      <c r="Q995" s="151"/>
    </row>
    <row r="996" spans="2:17" ht="15.75" customHeight="1" thickBot="1" x14ac:dyDescent="0.3">
      <c r="B996" s="32"/>
      <c r="C996" s="224"/>
      <c r="D996" s="225"/>
      <c r="E996" s="226"/>
      <c r="F996" s="48"/>
      <c r="G996" s="93"/>
      <c r="H996" s="80"/>
      <c r="I996" s="81"/>
      <c r="J996" s="129"/>
      <c r="K996" s="164"/>
      <c r="L996" s="55"/>
      <c r="M996" s="55"/>
      <c r="N996" s="150"/>
      <c r="O996" s="150"/>
      <c r="P996" s="150"/>
      <c r="Q996" s="151"/>
    </row>
    <row r="997" spans="2:17" ht="15.75" customHeight="1" thickBot="1" x14ac:dyDescent="0.3">
      <c r="B997" s="32"/>
      <c r="C997" s="228"/>
      <c r="D997" s="229"/>
      <c r="E997" s="230"/>
      <c r="F997" s="48"/>
      <c r="G997" s="93"/>
      <c r="H997" s="80"/>
      <c r="I997" s="81"/>
      <c r="J997" s="129"/>
      <c r="K997" s="129"/>
      <c r="L997" s="55"/>
      <c r="M997" s="55"/>
      <c r="N997" s="150"/>
      <c r="O997" s="150"/>
      <c r="P997" s="150"/>
      <c r="Q997" s="151"/>
    </row>
    <row r="998" spans="2:17" ht="15.75" thickBot="1" x14ac:dyDescent="0.3">
      <c r="B998" s="32"/>
      <c r="C998" s="228"/>
      <c r="D998" s="229"/>
      <c r="E998" s="230"/>
      <c r="F998" s="48"/>
      <c r="G998" s="93"/>
      <c r="H998" s="80"/>
      <c r="I998" s="81"/>
      <c r="J998" s="129"/>
      <c r="K998" s="129"/>
      <c r="L998" s="55"/>
      <c r="M998" s="55"/>
      <c r="N998" s="150"/>
      <c r="O998" s="150"/>
      <c r="P998" s="150"/>
      <c r="Q998" s="151"/>
    </row>
    <row r="999" spans="2:17" ht="15.75" customHeight="1" thickBot="1" x14ac:dyDescent="0.3">
      <c r="B999" s="32"/>
      <c r="C999" s="228"/>
      <c r="D999" s="229"/>
      <c r="E999" s="230"/>
      <c r="F999" s="48"/>
      <c r="G999" s="97"/>
      <c r="H999" s="82"/>
      <c r="I999" s="82"/>
      <c r="J999" s="129"/>
      <c r="K999" s="129"/>
      <c r="L999" s="55"/>
      <c r="M999" s="55"/>
      <c r="N999" s="150"/>
      <c r="O999" s="150"/>
      <c r="P999" s="150"/>
      <c r="Q999" s="151"/>
    </row>
    <row r="1000" spans="2:17" ht="15.75" thickBot="1" x14ac:dyDescent="0.3">
      <c r="B1000" s="32"/>
      <c r="C1000" s="228"/>
      <c r="D1000" s="229"/>
      <c r="E1000" s="230"/>
      <c r="F1000" s="48"/>
      <c r="G1000" s="97"/>
      <c r="H1000" s="82"/>
      <c r="I1000" s="82"/>
      <c r="J1000" s="129"/>
      <c r="K1000" s="129"/>
      <c r="L1000" s="55"/>
      <c r="M1000" s="55"/>
      <c r="N1000" s="150"/>
      <c r="O1000" s="150"/>
      <c r="P1000" s="150"/>
      <c r="Q1000" s="151"/>
    </row>
    <row r="1001" spans="2:17" ht="15.75" customHeight="1" thickBot="1" x14ac:dyDescent="0.3">
      <c r="B1001" s="32"/>
      <c r="C1001" s="228"/>
      <c r="D1001" s="229"/>
      <c r="E1001" s="230"/>
      <c r="F1001" s="48"/>
      <c r="G1001" s="97"/>
      <c r="H1001" s="82"/>
      <c r="I1001" s="82"/>
      <c r="J1001" s="129"/>
      <c r="K1001" s="129"/>
      <c r="L1001" s="55"/>
      <c r="M1001" s="55"/>
      <c r="N1001" s="56"/>
      <c r="O1001" s="56"/>
      <c r="P1001" s="56"/>
      <c r="Q1001" s="57"/>
    </row>
    <row r="1002" spans="2:17" ht="15.75" thickBot="1" x14ac:dyDescent="0.3">
      <c r="B1002" s="32"/>
      <c r="C1002" s="228"/>
      <c r="D1002" s="229"/>
      <c r="E1002" s="230"/>
      <c r="F1002" s="48"/>
      <c r="G1002" s="97"/>
      <c r="H1002" s="82"/>
      <c r="I1002" s="82"/>
      <c r="J1002" s="78"/>
      <c r="K1002" s="78"/>
      <c r="L1002" s="55"/>
      <c r="M1002" s="55"/>
      <c r="N1002" s="56"/>
      <c r="O1002" s="56"/>
      <c r="P1002" s="56"/>
      <c r="Q1002" s="57"/>
    </row>
    <row r="1003" spans="2:17" ht="15.75" thickBot="1" x14ac:dyDescent="0.3">
      <c r="B1003" s="65"/>
      <c r="C1003" s="262"/>
      <c r="D1003" s="235"/>
      <c r="E1003" s="263"/>
      <c r="F1003" s="48"/>
      <c r="G1003" s="97"/>
      <c r="H1003" s="82"/>
      <c r="I1003" s="82"/>
      <c r="J1003" s="78"/>
      <c r="K1003" s="78"/>
      <c r="L1003" s="55"/>
      <c r="M1003" s="55"/>
      <c r="N1003" s="56"/>
      <c r="O1003" s="56"/>
      <c r="P1003" s="56"/>
      <c r="Q1003" s="57"/>
    </row>
    <row r="1004" spans="2:17" ht="15.75" thickBot="1" x14ac:dyDescent="0.3">
      <c r="B1004" s="65"/>
      <c r="C1004" s="273"/>
      <c r="D1004" s="273"/>
      <c r="E1004" s="273"/>
      <c r="F1004" s="53"/>
      <c r="G1004" s="97"/>
      <c r="H1004" s="82"/>
      <c r="I1004" s="82"/>
      <c r="J1004" s="72"/>
      <c r="K1004" s="50"/>
      <c r="L1004" s="51"/>
      <c r="M1004" s="51"/>
      <c r="N1004" s="56"/>
      <c r="O1004" s="56"/>
      <c r="P1004" s="56"/>
      <c r="Q1004" s="57"/>
    </row>
    <row r="1005" spans="2:17" ht="18.75" customHeight="1" x14ac:dyDescent="0.25"/>
    <row r="1007" spans="2:17" x14ac:dyDescent="0.25">
      <c r="L1007" s="15">
        <v>1</v>
      </c>
      <c r="M1007" s="15">
        <v>1</v>
      </c>
    </row>
    <row r="1008" spans="2:17" x14ac:dyDescent="0.25">
      <c r="L1008" s="13">
        <v>0.5</v>
      </c>
      <c r="M1008" s="14">
        <v>0.75</v>
      </c>
    </row>
    <row r="1009" spans="12:13" x14ac:dyDescent="0.25">
      <c r="L1009" s="12">
        <v>0</v>
      </c>
      <c r="M1009" s="16">
        <v>0.5</v>
      </c>
    </row>
    <row r="1010" spans="12:13" x14ac:dyDescent="0.25">
      <c r="L1010" s="11"/>
      <c r="M1010" s="13">
        <v>0.25</v>
      </c>
    </row>
    <row r="1011" spans="12:13" x14ac:dyDescent="0.25">
      <c r="L1011" s="11"/>
      <c r="M1011" s="12">
        <v>0</v>
      </c>
    </row>
    <row r="1029" spans="10:11" ht="15.75" x14ac:dyDescent="0.25">
      <c r="J1029" s="10"/>
      <c r="K1029" s="27"/>
    </row>
  </sheetData>
  <dataConsolidate/>
  <mergeCells count="33">
    <mergeCell ref="O1:Q1"/>
    <mergeCell ref="H2:M2"/>
    <mergeCell ref="B6:C6"/>
    <mergeCell ref="C8:E8"/>
    <mergeCell ref="N8:Q8"/>
    <mergeCell ref="E5:I5"/>
    <mergeCell ref="N10:Q10"/>
    <mergeCell ref="C993:E993"/>
    <mergeCell ref="C997:E997"/>
    <mergeCell ref="C990:E990"/>
    <mergeCell ref="C992:E992"/>
    <mergeCell ref="C994:E994"/>
    <mergeCell ref="C11:E11"/>
    <mergeCell ref="C35:E35"/>
    <mergeCell ref="C996:E996"/>
    <mergeCell ref="C989:E989"/>
    <mergeCell ref="C984:E984"/>
    <mergeCell ref="C985:E985"/>
    <mergeCell ref="C991:E991"/>
    <mergeCell ref="C980:E980"/>
    <mergeCell ref="C982:E982"/>
    <mergeCell ref="C986:E986"/>
    <mergeCell ref="B9:E9"/>
    <mergeCell ref="C10:E10"/>
    <mergeCell ref="C967:E967"/>
    <mergeCell ref="C988:E988"/>
    <mergeCell ref="C1004:E1004"/>
    <mergeCell ref="C1000:E1000"/>
    <mergeCell ref="C1001:E1001"/>
    <mergeCell ref="C1002:E1002"/>
    <mergeCell ref="C1003:E1003"/>
    <mergeCell ref="C998:E998"/>
    <mergeCell ref="C999:E999"/>
  </mergeCells>
  <conditionalFormatting sqref="J1029 J9 J1004 L9:L11 L67:L87 L89:L98 L100:L109 L111:L120 L122:L131 L133:L142 L144:L153 L155:L164 L166:L177 L179:L191 L193:L205 L207:L228 L230:L237 L239:L246 L248:L255 L257:L264 L266:L273 L16:L36 L38:L65 L275:L560 L562:L667 L669:L759 L761:L854 L856:L974">
    <cfRule type="cellIs" dxfId="1383" priority="1954" operator="equal">
      <formula>"No comenzado"</formula>
    </cfRule>
    <cfRule type="cellIs" dxfId="1382" priority="1955" operator="equal">
      <formula>"En progreso"</formula>
    </cfRule>
    <cfRule type="cellIs" dxfId="1381" priority="1956" operator="equal">
      <formula>"Retrasado"</formula>
    </cfRule>
    <cfRule type="cellIs" dxfId="1380" priority="1957" operator="equal">
      <formula>"Completado"</formula>
    </cfRule>
  </conditionalFormatting>
  <conditionalFormatting sqref="L1004">
    <cfRule type="cellIs" dxfId="1379" priority="1922" operator="equal">
      <formula>"No comenzado"</formula>
    </cfRule>
    <cfRule type="cellIs" dxfId="1378" priority="1923" operator="equal">
      <formula>"En progreso"</formula>
    </cfRule>
    <cfRule type="cellIs" dxfId="1377" priority="1924" operator="equal">
      <formula>"Retrasado"</formula>
    </cfRule>
    <cfRule type="cellIs" dxfId="1376" priority="1925" operator="equal">
      <formula>"Completado"</formula>
    </cfRule>
  </conditionalFormatting>
  <conditionalFormatting sqref="L1002:L1003">
    <cfRule type="cellIs" dxfId="1375" priority="1572" operator="equal">
      <formula>"No comenzado"</formula>
    </cfRule>
    <cfRule type="cellIs" dxfId="1374" priority="1573" operator="equal">
      <formula>"En progreso"</formula>
    </cfRule>
    <cfRule type="cellIs" dxfId="1373" priority="1574" operator="equal">
      <formula>"Retrasado"</formula>
    </cfRule>
    <cfRule type="cellIs" dxfId="1372" priority="1575" operator="equal">
      <formula>"Completado"</formula>
    </cfRule>
  </conditionalFormatting>
  <conditionalFormatting sqref="L994:L1001">
    <cfRule type="cellIs" dxfId="1371" priority="1468" operator="equal">
      <formula>"No comenzado"</formula>
    </cfRule>
    <cfRule type="cellIs" dxfId="1370" priority="1469" operator="equal">
      <formula>"En progreso"</formula>
    </cfRule>
    <cfRule type="cellIs" dxfId="1369" priority="1470" operator="equal">
      <formula>"Retrasado"</formula>
    </cfRule>
    <cfRule type="cellIs" dxfId="1368" priority="1471" operator="equal">
      <formula>"Completado"</formula>
    </cfRule>
  </conditionalFormatting>
  <conditionalFormatting sqref="J996:J998 J1001 J67:J68 J89:J90 J100:J101 J111:J112 J122:J123 J133:J134 J144:J145 J155:J156 J166:J167 J179:J180 J193:J194 J207:J208 J230:J231 J239:J240 J248:J249 J257:J258 J266:J267 J275:J276 J967:J973 J17 J365:J367 J563:J565 J670:J672 J762:J764 J857:J859 J963:J965 J38:J41 J45:J57 J78:J79 J221:J222 J284:J285 J293:J294 J302:J303 J312:J313 J321:J322 J329:J330 J361 J557:J558 J665 J757:J758 J852:J853 J33:J36">
    <cfRule type="containsText" dxfId="1367" priority="1459" operator="containsText" text="No comenzado">
      <formula>NOT(ISERROR(SEARCH("No comenzado",J17)))</formula>
    </cfRule>
    <cfRule type="containsText" dxfId="1366" priority="1460" operator="containsText" text="En progreso">
      <formula>NOT(ISERROR(SEARCH("En progreso",J17)))</formula>
    </cfRule>
    <cfRule type="containsText" dxfId="1365" priority="1461" operator="containsText" text="Retrasado">
      <formula>NOT(ISERROR(SEARCH("Retrasado",J17)))</formula>
    </cfRule>
    <cfRule type="containsText" dxfId="1364" priority="1462" operator="containsText" text="Completado">
      <formula>NOT(ISERROR(SEARCH("Completado",J17)))</formula>
    </cfRule>
  </conditionalFormatting>
  <conditionalFormatting sqref="J995">
    <cfRule type="containsText" dxfId="1363" priority="1446" operator="containsText" text="No comenzado">
      <formula>NOT(ISERROR(SEARCH("No comenzado",J995)))</formula>
    </cfRule>
    <cfRule type="containsText" dxfId="1362" priority="1447" operator="containsText" text="En progreso">
      <formula>NOT(ISERROR(SEARCH("En progreso",J995)))</formula>
    </cfRule>
    <cfRule type="containsText" dxfId="1361" priority="1448" operator="containsText" text="Retrasado">
      <formula>NOT(ISERROR(SEARCH("Retrasado",J995)))</formula>
    </cfRule>
    <cfRule type="containsText" dxfId="1360" priority="1449" operator="containsText" text="Completado">
      <formula>NOT(ISERROR(SEARCH("Completado",J995)))</formula>
    </cfRule>
  </conditionalFormatting>
  <conditionalFormatting sqref="J994">
    <cfRule type="containsText" dxfId="1359" priority="1438" operator="containsText" text="No comenzado">
      <formula>NOT(ISERROR(SEARCH("No comenzado",J994)))</formula>
    </cfRule>
    <cfRule type="containsText" dxfId="1358" priority="1439" operator="containsText" text="En progreso">
      <formula>NOT(ISERROR(SEARCH("En progreso",J994)))</formula>
    </cfRule>
    <cfRule type="containsText" dxfId="1357" priority="1440" operator="containsText" text="Retrasado">
      <formula>NOT(ISERROR(SEARCH("Retrasado",J994)))</formula>
    </cfRule>
    <cfRule type="containsText" dxfId="1356" priority="1441" operator="containsText" text="Completado">
      <formula>NOT(ISERROR(SEARCH("Completado",J994)))</formula>
    </cfRule>
  </conditionalFormatting>
  <conditionalFormatting sqref="K995:K996 K11 K67:K68 K89:K90 K100:K101 K111:K112 K122:K123 K133:K134 K144:K145 K155:K156 K166:K167 K179:K180 K193:K194 K207:K208 K230:K231 K239:K240 K248:K249 K257:K258 K266:K267 K275:K276 K967:K973 K16:K17 K38:K41 K365:K367 K563:K565 K670:K672 K762:K764 K857:K859 K963:K965 K56:K57 K45:K46 K78:K79 K221:K222 K284:K285 K293:K294 K302:K303 K312:K313 K321:K322 K329:K330 K361 K557:K558 K665 K757:K758 K852:K853 K33:K36">
    <cfRule type="containsText" dxfId="1355" priority="1361" operator="containsText" text="Actividad terminada/ en revisión">
      <formula>NOT(ISERROR(SEARCH("Actividad terminada/ en revisión",K11)))</formula>
    </cfRule>
    <cfRule type="containsText" dxfId="1354" priority="1362" operator="containsText" text="Actividad terminada/Validada">
      <formula>NOT(ISERROR(SEARCH("Actividad terminada/Validada",K11)))</formula>
    </cfRule>
    <cfRule type="containsText" dxfId="1353" priority="1363" operator="containsText" text="Actividad iniciada">
      <formula>NOT(ISERROR(SEARCH("Actividad iniciada",K11)))</formula>
    </cfRule>
    <cfRule type="containsText" dxfId="1352" priority="1364" operator="containsText" text="Actividad en proceso">
      <formula>NOT(ISERROR(SEARCH("Actividad en proceso",K11)))</formula>
    </cfRule>
    <cfRule type="containsText" dxfId="1351" priority="1365" operator="containsText" text="Actividad terminada/ en revisión ">
      <formula>NOT(ISERROR(SEARCH("Actividad terminada/ en revisión ",K11)))</formula>
    </cfRule>
  </conditionalFormatting>
  <conditionalFormatting sqref="J999">
    <cfRule type="containsText" dxfId="1350" priority="1357" operator="containsText" text="No comenzado">
      <formula>NOT(ISERROR(SEARCH("No comenzado",J999)))</formula>
    </cfRule>
    <cfRule type="containsText" dxfId="1349" priority="1358" operator="containsText" text="En progreso">
      <formula>NOT(ISERROR(SEARCH("En progreso",J999)))</formula>
    </cfRule>
    <cfRule type="containsText" dxfId="1348" priority="1359" operator="containsText" text="Retrasado">
      <formula>NOT(ISERROR(SEARCH("Retrasado",J999)))</formula>
    </cfRule>
    <cfRule type="containsText" dxfId="1347" priority="1360" operator="containsText" text="Completado">
      <formula>NOT(ISERROR(SEARCH("Completado",J999)))</formula>
    </cfRule>
  </conditionalFormatting>
  <conditionalFormatting sqref="J1000">
    <cfRule type="containsText" dxfId="1346" priority="1348" operator="containsText" text="No comenzado">
      <formula>NOT(ISERROR(SEARCH("No comenzado",J1000)))</formula>
    </cfRule>
    <cfRule type="containsText" dxfId="1345" priority="1349" operator="containsText" text="En progreso">
      <formula>NOT(ISERROR(SEARCH("En progreso",J1000)))</formula>
    </cfRule>
    <cfRule type="containsText" dxfId="1344" priority="1350" operator="containsText" text="Retrasado">
      <formula>NOT(ISERROR(SEARCH("Retrasado",J1000)))</formula>
    </cfRule>
    <cfRule type="containsText" dxfId="1343" priority="1351" operator="containsText" text="Completado">
      <formula>NOT(ISERROR(SEARCH("Completado",J1000)))</formula>
    </cfRule>
  </conditionalFormatting>
  <conditionalFormatting sqref="L976:L993">
    <cfRule type="cellIs" dxfId="1342" priority="1128" operator="equal">
      <formula>"No comenzado"</formula>
    </cfRule>
    <cfRule type="cellIs" dxfId="1341" priority="1129" operator="equal">
      <formula>"En progreso"</formula>
    </cfRule>
    <cfRule type="cellIs" dxfId="1340" priority="1130" operator="equal">
      <formula>"Retrasado"</formula>
    </cfRule>
    <cfRule type="cellIs" dxfId="1339" priority="1131" operator="equal">
      <formula>"Completado"</formula>
    </cfRule>
  </conditionalFormatting>
  <conditionalFormatting sqref="K978:K979 K981">
    <cfRule type="containsText" dxfId="1338" priority="1123" operator="containsText" text="Actividad terminada/ en revisión">
      <formula>NOT(ISERROR(SEARCH("Actividad terminada/ en revisión",K978)))</formula>
    </cfRule>
    <cfRule type="containsText" dxfId="1337" priority="1124" operator="containsText" text="Actividad terminada/Validada">
      <formula>NOT(ISERROR(SEARCH("Actividad terminada/Validada",K978)))</formula>
    </cfRule>
    <cfRule type="containsText" dxfId="1336" priority="1125" operator="containsText" text="Actividad iniciada">
      <formula>NOT(ISERROR(SEARCH("Actividad iniciada",K978)))</formula>
    </cfRule>
    <cfRule type="containsText" dxfId="1335" priority="1126" operator="containsText" text="Actividad en proceso">
      <formula>NOT(ISERROR(SEARCH("Actividad en proceso",K978)))</formula>
    </cfRule>
    <cfRule type="containsText" dxfId="1334" priority="1127" operator="containsText" text="Actividad terminada/ en revisión ">
      <formula>NOT(ISERROR(SEARCH("Actividad terminada/ en revisión ",K978)))</formula>
    </cfRule>
  </conditionalFormatting>
  <conditionalFormatting sqref="J978:J979 J981 J988:J990 J993">
    <cfRule type="containsText" dxfId="1333" priority="1119" operator="containsText" text="No comenzado">
      <formula>NOT(ISERROR(SEARCH("No comenzado",J978)))</formula>
    </cfRule>
    <cfRule type="containsText" dxfId="1332" priority="1120" operator="containsText" text="En progreso">
      <formula>NOT(ISERROR(SEARCH("En progreso",J978)))</formula>
    </cfRule>
    <cfRule type="containsText" dxfId="1331" priority="1121" operator="containsText" text="Retrasado">
      <formula>NOT(ISERROR(SEARCH("Retrasado",J978)))</formula>
    </cfRule>
    <cfRule type="containsText" dxfId="1330" priority="1122" operator="containsText" text="Completado">
      <formula>NOT(ISERROR(SEARCH("Completado",J978)))</formula>
    </cfRule>
  </conditionalFormatting>
  <conditionalFormatting sqref="K10">
    <cfRule type="containsText" dxfId="1329" priority="1114" operator="containsText" text="Actividad terminada/ en revisión">
      <formula>NOT(ISERROR(SEARCH("Actividad terminada/ en revisión",K10)))</formula>
    </cfRule>
    <cfRule type="containsText" dxfId="1328" priority="1115" operator="containsText" text="Actividad terminada/Validada">
      <formula>NOT(ISERROR(SEARCH("Actividad terminada/Validada",K10)))</formula>
    </cfRule>
    <cfRule type="containsText" dxfId="1327" priority="1116" operator="containsText" text="Actividad iniciada">
      <formula>NOT(ISERROR(SEARCH("Actividad iniciada",K10)))</formula>
    </cfRule>
    <cfRule type="containsText" dxfId="1326" priority="1117" operator="containsText" text="Actividad en proceso">
      <formula>NOT(ISERROR(SEARCH("Actividad en proceso",K10)))</formula>
    </cfRule>
    <cfRule type="containsText" dxfId="1325" priority="1118" operator="containsText" text="Actividad terminada/ en revisión ">
      <formula>NOT(ISERROR(SEARCH("Actividad terminada/ en revisión ",K10)))</formula>
    </cfRule>
  </conditionalFormatting>
  <conditionalFormatting sqref="J10:J11 J16">
    <cfRule type="containsText" dxfId="1324" priority="1110" operator="containsText" text="No comenzado">
      <formula>NOT(ISERROR(SEARCH("No comenzado",J10)))</formula>
    </cfRule>
    <cfRule type="containsText" dxfId="1323" priority="1111" operator="containsText" text="En progreso">
      <formula>NOT(ISERROR(SEARCH("En progreso",J10)))</formula>
    </cfRule>
    <cfRule type="containsText" dxfId="1322" priority="1112" operator="containsText" text="Retrasado">
      <formula>NOT(ISERROR(SEARCH("Retrasado",J10)))</formula>
    </cfRule>
    <cfRule type="containsText" dxfId="1321" priority="1113" operator="containsText" text="Completado">
      <formula>NOT(ISERROR(SEARCH("Completado",J10)))</formula>
    </cfRule>
  </conditionalFormatting>
  <conditionalFormatting sqref="J982:J983 J987">
    <cfRule type="containsText" dxfId="1320" priority="1106" operator="containsText" text="No comenzado">
      <formula>NOT(ISERROR(SEARCH("No comenzado",J982)))</formula>
    </cfRule>
    <cfRule type="containsText" dxfId="1319" priority="1107" operator="containsText" text="En progreso">
      <formula>NOT(ISERROR(SEARCH("En progreso",J982)))</formula>
    </cfRule>
    <cfRule type="containsText" dxfId="1318" priority="1108" operator="containsText" text="Retrasado">
      <formula>NOT(ISERROR(SEARCH("Retrasado",J982)))</formula>
    </cfRule>
    <cfRule type="containsText" dxfId="1317" priority="1109" operator="containsText" text="Completado">
      <formula>NOT(ISERROR(SEARCH("Completado",J982)))</formula>
    </cfRule>
  </conditionalFormatting>
  <conditionalFormatting sqref="J984">
    <cfRule type="containsText" dxfId="1316" priority="1102" operator="containsText" text="No comenzado">
      <formula>NOT(ISERROR(SEARCH("No comenzado",J984)))</formula>
    </cfRule>
    <cfRule type="containsText" dxfId="1315" priority="1103" operator="containsText" text="En progreso">
      <formula>NOT(ISERROR(SEARCH("En progreso",J984)))</formula>
    </cfRule>
    <cfRule type="containsText" dxfId="1314" priority="1104" operator="containsText" text="Retrasado">
      <formula>NOT(ISERROR(SEARCH("Retrasado",J984)))</formula>
    </cfRule>
    <cfRule type="containsText" dxfId="1313" priority="1105" operator="containsText" text="Completado">
      <formula>NOT(ISERROR(SEARCH("Completado",J984)))</formula>
    </cfRule>
  </conditionalFormatting>
  <conditionalFormatting sqref="J985:J986">
    <cfRule type="containsText" dxfId="1312" priority="1098" operator="containsText" text="No comenzado">
      <formula>NOT(ISERROR(SEARCH("No comenzado",J985)))</formula>
    </cfRule>
    <cfRule type="containsText" dxfId="1311" priority="1099" operator="containsText" text="En progreso">
      <formula>NOT(ISERROR(SEARCH("En progreso",J985)))</formula>
    </cfRule>
    <cfRule type="containsText" dxfId="1310" priority="1100" operator="containsText" text="Retrasado">
      <formula>NOT(ISERROR(SEARCH("Retrasado",J985)))</formula>
    </cfRule>
    <cfRule type="containsText" dxfId="1309" priority="1101" operator="containsText" text="Completado">
      <formula>NOT(ISERROR(SEARCH("Completado",J985)))</formula>
    </cfRule>
  </conditionalFormatting>
  <conditionalFormatting sqref="J966 J976:J977">
    <cfRule type="containsText" dxfId="1308" priority="1035" operator="containsText" text="No comenzado">
      <formula>NOT(ISERROR(SEARCH("No comenzado",J966)))</formula>
    </cfRule>
    <cfRule type="containsText" dxfId="1307" priority="1036" operator="containsText" text="En progreso">
      <formula>NOT(ISERROR(SEARCH("En progreso",J966)))</formula>
    </cfRule>
    <cfRule type="containsText" dxfId="1306" priority="1037" operator="containsText" text="Retrasado">
      <formula>NOT(ISERROR(SEARCH("Retrasado",J966)))</formula>
    </cfRule>
    <cfRule type="containsText" dxfId="1305" priority="1038" operator="containsText" text="Completado">
      <formula>NOT(ISERROR(SEARCH("Completado",J966)))</formula>
    </cfRule>
  </conditionalFormatting>
  <conditionalFormatting sqref="K974">
    <cfRule type="containsText" dxfId="1304" priority="998" operator="containsText" text="Actividad terminada/ en revisión">
      <formula>NOT(ISERROR(SEARCH("Actividad terminada/ en revisión",K974)))</formula>
    </cfRule>
    <cfRule type="containsText" dxfId="1303" priority="999" operator="containsText" text="Actividad terminada/Validada">
      <formula>NOT(ISERROR(SEARCH("Actividad terminada/Validada",K974)))</formula>
    </cfRule>
    <cfRule type="containsText" dxfId="1302" priority="1000" operator="containsText" text="Actividad iniciada">
      <formula>NOT(ISERROR(SEARCH("Actividad iniciada",K974)))</formula>
    </cfRule>
    <cfRule type="containsText" dxfId="1301" priority="1001" operator="containsText" text="Actividad en proceso">
      <formula>NOT(ISERROR(SEARCH("Actividad en proceso",K974)))</formula>
    </cfRule>
    <cfRule type="containsText" dxfId="1300" priority="1002" operator="containsText" text="Actividad terminada/ en revisión ">
      <formula>NOT(ISERROR(SEARCH("Actividad terminada/ en revisión ",K974)))</formula>
    </cfRule>
  </conditionalFormatting>
  <conditionalFormatting sqref="J980">
    <cfRule type="containsText" dxfId="1299" priority="1031" operator="containsText" text="No comenzado">
      <formula>NOT(ISERROR(SEARCH("No comenzado",J980)))</formula>
    </cfRule>
    <cfRule type="containsText" dxfId="1298" priority="1032" operator="containsText" text="En progreso">
      <formula>NOT(ISERROR(SEARCH("En progreso",J980)))</formula>
    </cfRule>
    <cfRule type="containsText" dxfId="1297" priority="1033" operator="containsText" text="Retrasado">
      <formula>NOT(ISERROR(SEARCH("Retrasado",J980)))</formula>
    </cfRule>
    <cfRule type="containsText" dxfId="1296" priority="1034" operator="containsText" text="Completado">
      <formula>NOT(ISERROR(SEARCH("Completado",J980)))</formula>
    </cfRule>
  </conditionalFormatting>
  <conditionalFormatting sqref="K980">
    <cfRule type="containsText" dxfId="1295" priority="1026" operator="containsText" text="Actividad terminada/ en revisión">
      <formula>NOT(ISERROR(SEARCH("Actividad terminada/ en revisión",K980)))</formula>
    </cfRule>
    <cfRule type="containsText" dxfId="1294" priority="1027" operator="containsText" text="Actividad terminada/Validada">
      <formula>NOT(ISERROR(SEARCH("Actividad terminada/Validada",K980)))</formula>
    </cfRule>
    <cfRule type="containsText" dxfId="1293" priority="1028" operator="containsText" text="Actividad iniciada">
      <formula>NOT(ISERROR(SEARCH("Actividad iniciada",K980)))</formula>
    </cfRule>
    <cfRule type="containsText" dxfId="1292" priority="1029" operator="containsText" text="Actividad en proceso">
      <formula>NOT(ISERROR(SEARCH("Actividad en proceso",K980)))</formula>
    </cfRule>
    <cfRule type="containsText" dxfId="1291" priority="1030" operator="containsText" text="Actividad terminada/ en revisión ">
      <formula>NOT(ISERROR(SEARCH("Actividad terminada/ en revisión ",K980)))</formula>
    </cfRule>
  </conditionalFormatting>
  <conditionalFormatting sqref="K984:K986 K993 K989:K990">
    <cfRule type="containsText" dxfId="1290" priority="1021" operator="containsText" text="Actividad terminada/ en revisión">
      <formula>NOT(ISERROR(SEARCH("Actividad terminada/ en revisión",K984)))</formula>
    </cfRule>
    <cfRule type="containsText" dxfId="1289" priority="1022" operator="containsText" text="Actividad terminada/Validada">
      <formula>NOT(ISERROR(SEARCH("Actividad terminada/Validada",K984)))</formula>
    </cfRule>
    <cfRule type="containsText" dxfId="1288" priority="1023" operator="containsText" text="Actividad iniciada">
      <formula>NOT(ISERROR(SEARCH("Actividad iniciada",K984)))</formula>
    </cfRule>
    <cfRule type="containsText" dxfId="1287" priority="1024" operator="containsText" text="Actividad en proceso">
      <formula>NOT(ISERROR(SEARCH("Actividad en proceso",K984)))</formula>
    </cfRule>
    <cfRule type="containsText" dxfId="1286" priority="1025" operator="containsText" text="Actividad terminada/ en revisión ">
      <formula>NOT(ISERROR(SEARCH("Actividad terminada/ en revisión ",K984)))</formula>
    </cfRule>
  </conditionalFormatting>
  <conditionalFormatting sqref="J991">
    <cfRule type="containsText" dxfId="1285" priority="1017" operator="containsText" text="No comenzado">
      <formula>NOT(ISERROR(SEARCH("No comenzado",J991)))</formula>
    </cfRule>
    <cfRule type="containsText" dxfId="1284" priority="1018" operator="containsText" text="En progreso">
      <formula>NOT(ISERROR(SEARCH("En progreso",J991)))</formula>
    </cfRule>
    <cfRule type="containsText" dxfId="1283" priority="1019" operator="containsText" text="Retrasado">
      <formula>NOT(ISERROR(SEARCH("Retrasado",J991)))</formula>
    </cfRule>
    <cfRule type="containsText" dxfId="1282" priority="1020" operator="containsText" text="Completado">
      <formula>NOT(ISERROR(SEARCH("Completado",J991)))</formula>
    </cfRule>
  </conditionalFormatting>
  <conditionalFormatting sqref="K991">
    <cfRule type="containsText" dxfId="1281" priority="1012" operator="containsText" text="Actividad terminada/ en revisión">
      <formula>NOT(ISERROR(SEARCH("Actividad terminada/ en revisión",K991)))</formula>
    </cfRule>
    <cfRule type="containsText" dxfId="1280" priority="1013" operator="containsText" text="Actividad terminada/Validada">
      <formula>NOT(ISERROR(SEARCH("Actividad terminada/Validada",K991)))</formula>
    </cfRule>
    <cfRule type="containsText" dxfId="1279" priority="1014" operator="containsText" text="Actividad iniciada">
      <formula>NOT(ISERROR(SEARCH("Actividad iniciada",K991)))</formula>
    </cfRule>
    <cfRule type="containsText" dxfId="1278" priority="1015" operator="containsText" text="Actividad en proceso">
      <formula>NOT(ISERROR(SEARCH("Actividad en proceso",K991)))</formula>
    </cfRule>
    <cfRule type="containsText" dxfId="1277" priority="1016" operator="containsText" text="Actividad terminada/ en revisión ">
      <formula>NOT(ISERROR(SEARCH("Actividad terminada/ en revisión ",K991)))</formula>
    </cfRule>
  </conditionalFormatting>
  <conditionalFormatting sqref="J992">
    <cfRule type="containsText" dxfId="1276" priority="1008" operator="containsText" text="No comenzado">
      <formula>NOT(ISERROR(SEARCH("No comenzado",J992)))</formula>
    </cfRule>
    <cfRule type="containsText" dxfId="1275" priority="1009" operator="containsText" text="En progreso">
      <formula>NOT(ISERROR(SEARCH("En progreso",J992)))</formula>
    </cfRule>
    <cfRule type="containsText" dxfId="1274" priority="1010" operator="containsText" text="Retrasado">
      <formula>NOT(ISERROR(SEARCH("Retrasado",J992)))</formula>
    </cfRule>
    <cfRule type="containsText" dxfId="1273" priority="1011" operator="containsText" text="Completado">
      <formula>NOT(ISERROR(SEARCH("Completado",J992)))</formula>
    </cfRule>
  </conditionalFormatting>
  <conditionalFormatting sqref="K992">
    <cfRule type="containsText" dxfId="1272" priority="1003" operator="containsText" text="Actividad terminada/ en revisión">
      <formula>NOT(ISERROR(SEARCH("Actividad terminada/ en revisión",K992)))</formula>
    </cfRule>
    <cfRule type="containsText" dxfId="1271" priority="1004" operator="containsText" text="Actividad terminada/Validada">
      <formula>NOT(ISERROR(SEARCH("Actividad terminada/Validada",K992)))</formula>
    </cfRule>
    <cfRule type="containsText" dxfId="1270" priority="1005" operator="containsText" text="Actividad iniciada">
      <formula>NOT(ISERROR(SEARCH("Actividad iniciada",K992)))</formula>
    </cfRule>
    <cfRule type="containsText" dxfId="1269" priority="1006" operator="containsText" text="Actividad en proceso">
      <formula>NOT(ISERROR(SEARCH("Actividad en proceso",K992)))</formula>
    </cfRule>
    <cfRule type="containsText" dxfId="1268" priority="1007" operator="containsText" text="Actividad terminada/ en revisión ">
      <formula>NOT(ISERROR(SEARCH("Actividad terminada/ en revisión ",K992)))</formula>
    </cfRule>
  </conditionalFormatting>
  <conditionalFormatting sqref="J974">
    <cfRule type="containsText" dxfId="1267" priority="994" operator="containsText" text="No comenzado">
      <formula>NOT(ISERROR(SEARCH("No comenzado",J974)))</formula>
    </cfRule>
    <cfRule type="containsText" dxfId="1266" priority="995" operator="containsText" text="En progreso">
      <formula>NOT(ISERROR(SEARCH("En progreso",J974)))</formula>
    </cfRule>
    <cfRule type="containsText" dxfId="1265" priority="996" operator="containsText" text="Retrasado">
      <formula>NOT(ISERROR(SEARCH("Retrasado",J974)))</formula>
    </cfRule>
    <cfRule type="containsText" dxfId="1264" priority="997" operator="containsText" text="Completado">
      <formula>NOT(ISERROR(SEARCH("Completado",J974)))</formula>
    </cfRule>
  </conditionalFormatting>
  <conditionalFormatting sqref="L975">
    <cfRule type="cellIs" dxfId="1263" priority="832" operator="equal">
      <formula>"No comenzado"</formula>
    </cfRule>
    <cfRule type="cellIs" dxfId="1262" priority="833" operator="equal">
      <formula>"En progreso"</formula>
    </cfRule>
    <cfRule type="cellIs" dxfId="1261" priority="834" operator="equal">
      <formula>"Retrasado"</formula>
    </cfRule>
    <cfRule type="cellIs" dxfId="1260" priority="835" operator="equal">
      <formula>"Completado"</formula>
    </cfRule>
  </conditionalFormatting>
  <conditionalFormatting sqref="K975">
    <cfRule type="containsText" dxfId="1259" priority="827" operator="containsText" text="Actividad terminada/ en revisión">
      <formula>NOT(ISERROR(SEARCH("Actividad terminada/ en revisión",K975)))</formula>
    </cfRule>
    <cfRule type="containsText" dxfId="1258" priority="828" operator="containsText" text="Actividad terminada/Validada">
      <formula>NOT(ISERROR(SEARCH("Actividad terminada/Validada",K975)))</formula>
    </cfRule>
    <cfRule type="containsText" dxfId="1257" priority="829" operator="containsText" text="Actividad iniciada">
      <formula>NOT(ISERROR(SEARCH("Actividad iniciada",K975)))</formula>
    </cfRule>
    <cfRule type="containsText" dxfId="1256" priority="830" operator="containsText" text="Actividad en proceso">
      <formula>NOT(ISERROR(SEARCH("Actividad en proceso",K975)))</formula>
    </cfRule>
    <cfRule type="containsText" dxfId="1255" priority="831" operator="containsText" text="Actividad terminada/ en revisión ">
      <formula>NOT(ISERROR(SEARCH("Actividad terminada/ en revisión ",K975)))</formula>
    </cfRule>
  </conditionalFormatting>
  <conditionalFormatting sqref="J975">
    <cfRule type="containsText" dxfId="1254" priority="823" operator="containsText" text="No comenzado">
      <formula>NOT(ISERROR(SEARCH("No comenzado",J975)))</formula>
    </cfRule>
    <cfRule type="containsText" dxfId="1253" priority="824" operator="containsText" text="En progreso">
      <formula>NOT(ISERROR(SEARCH("En progreso",J975)))</formula>
    </cfRule>
    <cfRule type="containsText" dxfId="1252" priority="825" operator="containsText" text="Retrasado">
      <formula>NOT(ISERROR(SEARCH("Retrasado",J975)))</formula>
    </cfRule>
    <cfRule type="containsText" dxfId="1251" priority="826" operator="containsText" text="Completado">
      <formula>NOT(ISERROR(SEARCH("Completado",J975)))</formula>
    </cfRule>
  </conditionalFormatting>
  <conditionalFormatting sqref="K976:K977">
    <cfRule type="containsText" dxfId="1250" priority="798" operator="containsText" text="No comenzado">
      <formula>NOT(ISERROR(SEARCH("No comenzado",K976)))</formula>
    </cfRule>
    <cfRule type="containsText" dxfId="1249" priority="799" operator="containsText" text="En progreso">
      <formula>NOT(ISERROR(SEARCH("En progreso",K976)))</formula>
    </cfRule>
    <cfRule type="containsText" dxfId="1248" priority="800" operator="containsText" text="Retrasado">
      <formula>NOT(ISERROR(SEARCH("Retrasado",K976)))</formula>
    </cfRule>
    <cfRule type="containsText" dxfId="1247" priority="801" operator="containsText" text="Completado">
      <formula>NOT(ISERROR(SEARCH("Completado",K976)))</formula>
    </cfRule>
  </conditionalFormatting>
  <conditionalFormatting sqref="K982:K983">
    <cfRule type="containsText" dxfId="1246" priority="794" operator="containsText" text="No comenzado">
      <formula>NOT(ISERROR(SEARCH("No comenzado",K982)))</formula>
    </cfRule>
    <cfRule type="containsText" dxfId="1245" priority="795" operator="containsText" text="En progreso">
      <formula>NOT(ISERROR(SEARCH("En progreso",K982)))</formula>
    </cfRule>
    <cfRule type="containsText" dxfId="1244" priority="796" operator="containsText" text="Retrasado">
      <formula>NOT(ISERROR(SEARCH("Retrasado",K982)))</formula>
    </cfRule>
    <cfRule type="containsText" dxfId="1243" priority="797" operator="containsText" text="Completado">
      <formula>NOT(ISERROR(SEARCH("Completado",K982)))</formula>
    </cfRule>
  </conditionalFormatting>
  <conditionalFormatting sqref="K987:K988">
    <cfRule type="containsText" dxfId="1242" priority="790" operator="containsText" text="No comenzado">
      <formula>NOT(ISERROR(SEARCH("No comenzado",K987)))</formula>
    </cfRule>
    <cfRule type="containsText" dxfId="1241" priority="791" operator="containsText" text="En progreso">
      <formula>NOT(ISERROR(SEARCH("En progreso",K987)))</formula>
    </cfRule>
    <cfRule type="containsText" dxfId="1240" priority="792" operator="containsText" text="Retrasado">
      <formula>NOT(ISERROR(SEARCH("Retrasado",K987)))</formula>
    </cfRule>
    <cfRule type="containsText" dxfId="1239" priority="793" operator="containsText" text="Completado">
      <formula>NOT(ISERROR(SEARCH("Completado",K987)))</formula>
    </cfRule>
  </conditionalFormatting>
  <conditionalFormatting sqref="K997:K1001">
    <cfRule type="containsText" dxfId="1238" priority="786" operator="containsText" text="No comenzado">
      <formula>NOT(ISERROR(SEARCH("No comenzado",K997)))</formula>
    </cfRule>
    <cfRule type="containsText" dxfId="1237" priority="787" operator="containsText" text="En progreso">
      <formula>NOT(ISERROR(SEARCH("En progreso",K997)))</formula>
    </cfRule>
    <cfRule type="containsText" dxfId="1236" priority="788" operator="containsText" text="Retrasado">
      <formula>NOT(ISERROR(SEARCH("Retrasado",K997)))</formula>
    </cfRule>
    <cfRule type="containsText" dxfId="1235" priority="789" operator="containsText" text="Completado">
      <formula>NOT(ISERROR(SEARCH("Completado",K997)))</formula>
    </cfRule>
  </conditionalFormatting>
  <conditionalFormatting sqref="K994">
    <cfRule type="containsText" dxfId="1234" priority="782" operator="containsText" text="No comenzado">
      <formula>NOT(ISERROR(SEARCH("No comenzado",K994)))</formula>
    </cfRule>
    <cfRule type="containsText" dxfId="1233" priority="783" operator="containsText" text="En progreso">
      <formula>NOT(ISERROR(SEARCH("En progreso",K994)))</formula>
    </cfRule>
    <cfRule type="containsText" dxfId="1232" priority="784" operator="containsText" text="Retrasado">
      <formula>NOT(ISERROR(SEARCH("Retrasado",K994)))</formula>
    </cfRule>
    <cfRule type="containsText" dxfId="1231" priority="785" operator="containsText" text="Completado">
      <formula>NOT(ISERROR(SEARCH("Completado",K994)))</formula>
    </cfRule>
  </conditionalFormatting>
  <conditionalFormatting sqref="K966">
    <cfRule type="containsText" dxfId="1230" priority="778" operator="containsText" text="No comenzado">
      <formula>NOT(ISERROR(SEARCH("No comenzado",K966)))</formula>
    </cfRule>
    <cfRule type="containsText" dxfId="1229" priority="779" operator="containsText" text="En progreso">
      <formula>NOT(ISERROR(SEARCH("En progreso",K966)))</formula>
    </cfRule>
    <cfRule type="containsText" dxfId="1228" priority="780" operator="containsText" text="Retrasado">
      <formula>NOT(ISERROR(SEARCH("Retrasado",K966)))</formula>
    </cfRule>
    <cfRule type="containsText" dxfId="1227" priority="781" operator="containsText" text="Completado">
      <formula>NOT(ISERROR(SEARCH("Completado",K966)))</formula>
    </cfRule>
  </conditionalFormatting>
  <conditionalFormatting sqref="L66">
    <cfRule type="cellIs" dxfId="1226" priority="774" operator="equal">
      <formula>"No comenzado"</formula>
    </cfRule>
    <cfRule type="cellIs" dxfId="1225" priority="775" operator="equal">
      <formula>"En progreso"</formula>
    </cfRule>
    <cfRule type="cellIs" dxfId="1224" priority="776" operator="equal">
      <formula>"Retrasado"</formula>
    </cfRule>
    <cfRule type="cellIs" dxfId="1223" priority="777" operator="equal">
      <formula>"Completado"</formula>
    </cfRule>
  </conditionalFormatting>
  <conditionalFormatting sqref="L88">
    <cfRule type="cellIs" dxfId="1213" priority="761" operator="equal">
      <formula>"No comenzado"</formula>
    </cfRule>
    <cfRule type="cellIs" dxfId="1212" priority="762" operator="equal">
      <formula>"En progreso"</formula>
    </cfRule>
    <cfRule type="cellIs" dxfId="1211" priority="763" operator="equal">
      <formula>"Retrasado"</formula>
    </cfRule>
    <cfRule type="cellIs" dxfId="1210" priority="764" operator="equal">
      <formula>"Completado"</formula>
    </cfRule>
  </conditionalFormatting>
  <conditionalFormatting sqref="J667">
    <cfRule type="containsText" dxfId="1209" priority="509" operator="containsText" text="No comenzado">
      <formula>NOT(ISERROR(SEARCH("No comenzado",J667)))</formula>
    </cfRule>
    <cfRule type="containsText" dxfId="1208" priority="510" operator="containsText" text="En progreso">
      <formula>NOT(ISERROR(SEARCH("En progreso",J667)))</formula>
    </cfRule>
    <cfRule type="containsText" dxfId="1207" priority="511" operator="containsText" text="Retrasado">
      <formula>NOT(ISERROR(SEARCH("Retrasado",J667)))</formula>
    </cfRule>
    <cfRule type="containsText" dxfId="1206" priority="512" operator="containsText" text="Completado">
      <formula>NOT(ISERROR(SEARCH("Completado",J667)))</formula>
    </cfRule>
  </conditionalFormatting>
  <conditionalFormatting sqref="K667">
    <cfRule type="containsText" dxfId="1205" priority="504" operator="containsText" text="Actividad terminada/ en revisión">
      <formula>NOT(ISERROR(SEARCH("Actividad terminada/ en revisión",K667)))</formula>
    </cfRule>
    <cfRule type="containsText" dxfId="1204" priority="505" operator="containsText" text="Actividad terminada/Validada">
      <formula>NOT(ISERROR(SEARCH("Actividad terminada/Validada",K667)))</formula>
    </cfRule>
    <cfRule type="containsText" dxfId="1203" priority="506" operator="containsText" text="Actividad iniciada">
      <formula>NOT(ISERROR(SEARCH("Actividad iniciada",K667)))</formula>
    </cfRule>
    <cfRule type="containsText" dxfId="1202" priority="507" operator="containsText" text="Actividad en proceso">
      <formula>NOT(ISERROR(SEARCH("Actividad en proceso",K667)))</formula>
    </cfRule>
    <cfRule type="containsText" dxfId="1201" priority="508" operator="containsText" text="Actividad terminada/ en revisión ">
      <formula>NOT(ISERROR(SEARCH("Actividad terminada/ en revisión ",K667)))</formula>
    </cfRule>
  </conditionalFormatting>
  <conditionalFormatting sqref="L99">
    <cfRule type="cellIs" dxfId="1200" priority="748" operator="equal">
      <formula>"No comenzado"</formula>
    </cfRule>
    <cfRule type="cellIs" dxfId="1199" priority="749" operator="equal">
      <formula>"En progreso"</formula>
    </cfRule>
    <cfRule type="cellIs" dxfId="1198" priority="750" operator="equal">
      <formula>"Retrasado"</formula>
    </cfRule>
    <cfRule type="cellIs" dxfId="1197" priority="751" operator="equal">
      <formula>"Completado"</formula>
    </cfRule>
  </conditionalFormatting>
  <conditionalFormatting sqref="L110">
    <cfRule type="cellIs" dxfId="1187" priority="735" operator="equal">
      <formula>"No comenzado"</formula>
    </cfRule>
    <cfRule type="cellIs" dxfId="1186" priority="736" operator="equal">
      <formula>"En progreso"</formula>
    </cfRule>
    <cfRule type="cellIs" dxfId="1185" priority="737" operator="equal">
      <formula>"Retrasado"</formula>
    </cfRule>
    <cfRule type="cellIs" dxfId="1184" priority="738" operator="equal">
      <formula>"Completado"</formula>
    </cfRule>
  </conditionalFormatting>
  <conditionalFormatting sqref="L121">
    <cfRule type="cellIs" dxfId="1174" priority="722" operator="equal">
      <formula>"No comenzado"</formula>
    </cfRule>
    <cfRule type="cellIs" dxfId="1173" priority="723" operator="equal">
      <formula>"En progreso"</formula>
    </cfRule>
    <cfRule type="cellIs" dxfId="1172" priority="724" operator="equal">
      <formula>"Retrasado"</formula>
    </cfRule>
    <cfRule type="cellIs" dxfId="1171" priority="725" operator="equal">
      <formula>"Completado"</formula>
    </cfRule>
  </conditionalFormatting>
  <conditionalFormatting sqref="L132">
    <cfRule type="cellIs" dxfId="1161" priority="709" operator="equal">
      <formula>"No comenzado"</formula>
    </cfRule>
    <cfRule type="cellIs" dxfId="1160" priority="710" operator="equal">
      <formula>"En progreso"</formula>
    </cfRule>
    <cfRule type="cellIs" dxfId="1159" priority="711" operator="equal">
      <formula>"Retrasado"</formula>
    </cfRule>
    <cfRule type="cellIs" dxfId="1158" priority="712" operator="equal">
      <formula>"Completado"</formula>
    </cfRule>
  </conditionalFormatting>
  <conditionalFormatting sqref="L143">
    <cfRule type="cellIs" dxfId="1148" priority="696" operator="equal">
      <formula>"No comenzado"</formula>
    </cfRule>
    <cfRule type="cellIs" dxfId="1147" priority="697" operator="equal">
      <formula>"En progreso"</formula>
    </cfRule>
    <cfRule type="cellIs" dxfId="1146" priority="698" operator="equal">
      <formula>"Retrasado"</formula>
    </cfRule>
    <cfRule type="cellIs" dxfId="1145" priority="699" operator="equal">
      <formula>"Completado"</formula>
    </cfRule>
  </conditionalFormatting>
  <conditionalFormatting sqref="L154">
    <cfRule type="cellIs" dxfId="1135" priority="683" operator="equal">
      <formula>"No comenzado"</formula>
    </cfRule>
    <cfRule type="cellIs" dxfId="1134" priority="684" operator="equal">
      <formula>"En progreso"</formula>
    </cfRule>
    <cfRule type="cellIs" dxfId="1133" priority="685" operator="equal">
      <formula>"Retrasado"</formula>
    </cfRule>
    <cfRule type="cellIs" dxfId="1132" priority="686" operator="equal">
      <formula>"Completado"</formula>
    </cfRule>
  </conditionalFormatting>
  <conditionalFormatting sqref="L165">
    <cfRule type="cellIs" dxfId="1122" priority="670" operator="equal">
      <formula>"No comenzado"</formula>
    </cfRule>
    <cfRule type="cellIs" dxfId="1121" priority="671" operator="equal">
      <formula>"En progreso"</formula>
    </cfRule>
    <cfRule type="cellIs" dxfId="1120" priority="672" operator="equal">
      <formula>"Retrasado"</formula>
    </cfRule>
    <cfRule type="cellIs" dxfId="1119" priority="673" operator="equal">
      <formula>"Completado"</formula>
    </cfRule>
  </conditionalFormatting>
  <conditionalFormatting sqref="L178">
    <cfRule type="cellIs" dxfId="1109" priority="657" operator="equal">
      <formula>"No comenzado"</formula>
    </cfRule>
    <cfRule type="cellIs" dxfId="1108" priority="658" operator="equal">
      <formula>"En progreso"</formula>
    </cfRule>
    <cfRule type="cellIs" dxfId="1107" priority="659" operator="equal">
      <formula>"Retrasado"</formula>
    </cfRule>
    <cfRule type="cellIs" dxfId="1106" priority="660" operator="equal">
      <formula>"Completado"</formula>
    </cfRule>
  </conditionalFormatting>
  <conditionalFormatting sqref="L192">
    <cfRule type="cellIs" dxfId="1096" priority="644" operator="equal">
      <formula>"No comenzado"</formula>
    </cfRule>
    <cfRule type="cellIs" dxfId="1095" priority="645" operator="equal">
      <formula>"En progreso"</formula>
    </cfRule>
    <cfRule type="cellIs" dxfId="1094" priority="646" operator="equal">
      <formula>"Retrasado"</formula>
    </cfRule>
    <cfRule type="cellIs" dxfId="1093" priority="647" operator="equal">
      <formula>"Completado"</formula>
    </cfRule>
  </conditionalFormatting>
  <conditionalFormatting sqref="L206">
    <cfRule type="cellIs" dxfId="1083" priority="631" operator="equal">
      <formula>"No comenzado"</formula>
    </cfRule>
    <cfRule type="cellIs" dxfId="1082" priority="632" operator="equal">
      <formula>"En progreso"</formula>
    </cfRule>
    <cfRule type="cellIs" dxfId="1081" priority="633" operator="equal">
      <formula>"Retrasado"</formula>
    </cfRule>
    <cfRule type="cellIs" dxfId="1080" priority="634" operator="equal">
      <formula>"Completado"</formula>
    </cfRule>
  </conditionalFormatting>
  <conditionalFormatting sqref="L229">
    <cfRule type="cellIs" dxfId="1070" priority="618" operator="equal">
      <formula>"No comenzado"</formula>
    </cfRule>
    <cfRule type="cellIs" dxfId="1069" priority="619" operator="equal">
      <formula>"En progreso"</formula>
    </cfRule>
    <cfRule type="cellIs" dxfId="1068" priority="620" operator="equal">
      <formula>"Retrasado"</formula>
    </cfRule>
    <cfRule type="cellIs" dxfId="1067" priority="621" operator="equal">
      <formula>"Completado"</formula>
    </cfRule>
  </conditionalFormatting>
  <conditionalFormatting sqref="L238">
    <cfRule type="cellIs" dxfId="1057" priority="605" operator="equal">
      <formula>"No comenzado"</formula>
    </cfRule>
    <cfRule type="cellIs" dxfId="1056" priority="606" operator="equal">
      <formula>"En progreso"</formula>
    </cfRule>
    <cfRule type="cellIs" dxfId="1055" priority="607" operator="equal">
      <formula>"Retrasado"</formula>
    </cfRule>
    <cfRule type="cellIs" dxfId="1054" priority="608" operator="equal">
      <formula>"Completado"</formula>
    </cfRule>
  </conditionalFormatting>
  <conditionalFormatting sqref="L247">
    <cfRule type="cellIs" dxfId="1044" priority="592" operator="equal">
      <formula>"No comenzado"</formula>
    </cfRule>
    <cfRule type="cellIs" dxfId="1043" priority="593" operator="equal">
      <formula>"En progreso"</formula>
    </cfRule>
    <cfRule type="cellIs" dxfId="1042" priority="594" operator="equal">
      <formula>"Retrasado"</formula>
    </cfRule>
    <cfRule type="cellIs" dxfId="1041" priority="595" operator="equal">
      <formula>"Completado"</formula>
    </cfRule>
  </conditionalFormatting>
  <conditionalFormatting sqref="J561">
    <cfRule type="containsText" dxfId="1040" priority="452" operator="containsText" text="No comenzado">
      <formula>NOT(ISERROR(SEARCH("No comenzado",J561)))</formula>
    </cfRule>
    <cfRule type="containsText" dxfId="1039" priority="453" operator="containsText" text="En progreso">
      <formula>NOT(ISERROR(SEARCH("En progreso",J561)))</formula>
    </cfRule>
    <cfRule type="containsText" dxfId="1038" priority="454" operator="containsText" text="Retrasado">
      <formula>NOT(ISERROR(SEARCH("Retrasado",J561)))</formula>
    </cfRule>
    <cfRule type="containsText" dxfId="1037" priority="455" operator="containsText" text="Completado">
      <formula>NOT(ISERROR(SEARCH("Completado",J561)))</formula>
    </cfRule>
  </conditionalFormatting>
  <conditionalFormatting sqref="K561">
    <cfRule type="containsText" dxfId="1036" priority="447" operator="containsText" text="Actividad terminada/ en revisión">
      <formula>NOT(ISERROR(SEARCH("Actividad terminada/ en revisión",K561)))</formula>
    </cfRule>
    <cfRule type="containsText" dxfId="1035" priority="448" operator="containsText" text="Actividad terminada/Validada">
      <formula>NOT(ISERROR(SEARCH("Actividad terminada/Validada",K561)))</formula>
    </cfRule>
    <cfRule type="containsText" dxfId="1034" priority="449" operator="containsText" text="Actividad iniciada">
      <formula>NOT(ISERROR(SEARCH("Actividad iniciada",K561)))</formula>
    </cfRule>
    <cfRule type="containsText" dxfId="1033" priority="450" operator="containsText" text="Actividad en proceso">
      <formula>NOT(ISERROR(SEARCH("Actividad en proceso",K561)))</formula>
    </cfRule>
    <cfRule type="containsText" dxfId="1032" priority="451" operator="containsText" text="Actividad terminada/ en revisión ">
      <formula>NOT(ISERROR(SEARCH("Actividad terminada/ en revisión ",K561)))</formula>
    </cfRule>
  </conditionalFormatting>
  <conditionalFormatting sqref="L256">
    <cfRule type="cellIs" dxfId="1031" priority="579" operator="equal">
      <formula>"No comenzado"</formula>
    </cfRule>
    <cfRule type="cellIs" dxfId="1030" priority="580" operator="equal">
      <formula>"En progreso"</formula>
    </cfRule>
    <cfRule type="cellIs" dxfId="1029" priority="581" operator="equal">
      <formula>"Retrasado"</formula>
    </cfRule>
    <cfRule type="cellIs" dxfId="1028" priority="582" operator="equal">
      <formula>"Completado"</formula>
    </cfRule>
  </conditionalFormatting>
  <conditionalFormatting sqref="L265">
    <cfRule type="cellIs" dxfId="1018" priority="566" operator="equal">
      <formula>"No comenzado"</formula>
    </cfRule>
    <cfRule type="cellIs" dxfId="1017" priority="567" operator="equal">
      <formula>"En progreso"</formula>
    </cfRule>
    <cfRule type="cellIs" dxfId="1016" priority="568" operator="equal">
      <formula>"Retrasado"</formula>
    </cfRule>
    <cfRule type="cellIs" dxfId="1015" priority="569" operator="equal">
      <formula>"Completado"</formula>
    </cfRule>
  </conditionalFormatting>
  <conditionalFormatting sqref="L274">
    <cfRule type="cellIs" dxfId="1005" priority="553" operator="equal">
      <formula>"No comenzado"</formula>
    </cfRule>
    <cfRule type="cellIs" dxfId="1004" priority="554" operator="equal">
      <formula>"En progreso"</formula>
    </cfRule>
    <cfRule type="cellIs" dxfId="1003" priority="555" operator="equal">
      <formula>"Retrasado"</formula>
    </cfRule>
    <cfRule type="cellIs" dxfId="1002" priority="556" operator="equal">
      <formula>"Completado"</formula>
    </cfRule>
  </conditionalFormatting>
  <conditionalFormatting sqref="L12 L14:L15">
    <cfRule type="cellIs" dxfId="992" priority="540" operator="equal">
      <formula>"No comenzado"</formula>
    </cfRule>
    <cfRule type="cellIs" dxfId="991" priority="541" operator="equal">
      <formula>"En progreso"</formula>
    </cfRule>
    <cfRule type="cellIs" dxfId="990" priority="542" operator="equal">
      <formula>"Retrasado"</formula>
    </cfRule>
    <cfRule type="cellIs" dxfId="989" priority="543" operator="equal">
      <formula>"Completado"</formula>
    </cfRule>
  </conditionalFormatting>
  <conditionalFormatting sqref="J12 J14:J15">
    <cfRule type="containsText" dxfId="988" priority="536" operator="containsText" text="No comenzado">
      <formula>NOT(ISERROR(SEARCH("No comenzado",J12)))</formula>
    </cfRule>
    <cfRule type="containsText" dxfId="987" priority="537" operator="containsText" text="En progreso">
      <formula>NOT(ISERROR(SEARCH("En progreso",J12)))</formula>
    </cfRule>
    <cfRule type="containsText" dxfId="986" priority="538" operator="containsText" text="Retrasado">
      <formula>NOT(ISERROR(SEARCH("Retrasado",J12)))</formula>
    </cfRule>
    <cfRule type="containsText" dxfId="985" priority="539" operator="containsText" text="Completado">
      <formula>NOT(ISERROR(SEARCH("Completado",J12)))</formula>
    </cfRule>
  </conditionalFormatting>
  <conditionalFormatting sqref="K12 K14:K15">
    <cfRule type="containsText" dxfId="984" priority="531" operator="containsText" text="Actividad terminada/ en revisión">
      <formula>NOT(ISERROR(SEARCH("Actividad terminada/ en revisión",K12)))</formula>
    </cfRule>
    <cfRule type="containsText" dxfId="983" priority="532" operator="containsText" text="Actividad terminada/Validada">
      <formula>NOT(ISERROR(SEARCH("Actividad terminada/Validada",K12)))</formula>
    </cfRule>
    <cfRule type="containsText" dxfId="982" priority="533" operator="containsText" text="Actividad iniciada">
      <formula>NOT(ISERROR(SEARCH("Actividad iniciada",K12)))</formula>
    </cfRule>
    <cfRule type="containsText" dxfId="981" priority="534" operator="containsText" text="Actividad en proceso">
      <formula>NOT(ISERROR(SEARCH("Actividad en proceso",K12)))</formula>
    </cfRule>
    <cfRule type="containsText" dxfId="980" priority="535" operator="containsText" text="Actividad terminada/ en revisión ">
      <formula>NOT(ISERROR(SEARCH("Actividad terminada/ en revisión ",K12)))</formula>
    </cfRule>
  </conditionalFormatting>
  <conditionalFormatting sqref="J362:J363">
    <cfRule type="containsText" dxfId="979" priority="527" operator="containsText" text="No comenzado">
      <formula>NOT(ISERROR(SEARCH("No comenzado",J362)))</formula>
    </cfRule>
    <cfRule type="containsText" dxfId="978" priority="528" operator="containsText" text="En progreso">
      <formula>NOT(ISERROR(SEARCH("En progreso",J362)))</formula>
    </cfRule>
    <cfRule type="containsText" dxfId="977" priority="529" operator="containsText" text="Retrasado">
      <formula>NOT(ISERROR(SEARCH("Retrasado",J362)))</formula>
    </cfRule>
    <cfRule type="containsText" dxfId="976" priority="530" operator="containsText" text="Completado">
      <formula>NOT(ISERROR(SEARCH("Completado",J362)))</formula>
    </cfRule>
  </conditionalFormatting>
  <conditionalFormatting sqref="K362:K363">
    <cfRule type="containsText" dxfId="975" priority="522" operator="containsText" text="Actividad terminada/ en revisión">
      <formula>NOT(ISERROR(SEARCH("Actividad terminada/ en revisión",K362)))</formula>
    </cfRule>
    <cfRule type="containsText" dxfId="974" priority="523" operator="containsText" text="Actividad terminada/Validada">
      <formula>NOT(ISERROR(SEARCH("Actividad terminada/Validada",K362)))</formula>
    </cfRule>
    <cfRule type="containsText" dxfId="973" priority="524" operator="containsText" text="Actividad iniciada">
      <formula>NOT(ISERROR(SEARCH("Actividad iniciada",K362)))</formula>
    </cfRule>
    <cfRule type="containsText" dxfId="972" priority="525" operator="containsText" text="Actividad en proceso">
      <formula>NOT(ISERROR(SEARCH("Actividad en proceso",K362)))</formula>
    </cfRule>
    <cfRule type="containsText" dxfId="971" priority="526" operator="containsText" text="Actividad terminada/ en revisión ">
      <formula>NOT(ISERROR(SEARCH("Actividad terminada/ en revisión ",K362)))</formula>
    </cfRule>
  </conditionalFormatting>
  <conditionalFormatting sqref="J560">
    <cfRule type="containsText" dxfId="970" priority="518" operator="containsText" text="No comenzado">
      <formula>NOT(ISERROR(SEARCH("No comenzado",J560)))</formula>
    </cfRule>
    <cfRule type="containsText" dxfId="969" priority="519" operator="containsText" text="En progreso">
      <formula>NOT(ISERROR(SEARCH("En progreso",J560)))</formula>
    </cfRule>
    <cfRule type="containsText" dxfId="968" priority="520" operator="containsText" text="Retrasado">
      <formula>NOT(ISERROR(SEARCH("Retrasado",J560)))</formula>
    </cfRule>
    <cfRule type="containsText" dxfId="967" priority="521" operator="containsText" text="Completado">
      <formula>NOT(ISERROR(SEARCH("Completado",J560)))</formula>
    </cfRule>
  </conditionalFormatting>
  <conditionalFormatting sqref="K560">
    <cfRule type="containsText" dxfId="966" priority="513" operator="containsText" text="Actividad terminada/ en revisión">
      <formula>NOT(ISERROR(SEARCH("Actividad terminada/ en revisión",K560)))</formula>
    </cfRule>
    <cfRule type="containsText" dxfId="965" priority="514" operator="containsText" text="Actividad terminada/Validada">
      <formula>NOT(ISERROR(SEARCH("Actividad terminada/Validada",K560)))</formula>
    </cfRule>
    <cfRule type="containsText" dxfId="964" priority="515" operator="containsText" text="Actividad iniciada">
      <formula>NOT(ISERROR(SEARCH("Actividad iniciada",K560)))</formula>
    </cfRule>
    <cfRule type="containsText" dxfId="963" priority="516" operator="containsText" text="Actividad en proceso">
      <formula>NOT(ISERROR(SEARCH("Actividad en proceso",K560)))</formula>
    </cfRule>
    <cfRule type="containsText" dxfId="962" priority="517" operator="containsText" text="Actividad terminada/ en revisión ">
      <formula>NOT(ISERROR(SEARCH("Actividad terminada/ en revisión ",K560)))</formula>
    </cfRule>
  </conditionalFormatting>
  <conditionalFormatting sqref="J759">
    <cfRule type="containsText" dxfId="952" priority="500" operator="containsText" text="No comenzado">
      <formula>NOT(ISERROR(SEARCH("No comenzado",J759)))</formula>
    </cfRule>
    <cfRule type="containsText" dxfId="951" priority="501" operator="containsText" text="En progreso">
      <formula>NOT(ISERROR(SEARCH("En progreso",J759)))</formula>
    </cfRule>
    <cfRule type="containsText" dxfId="950" priority="502" operator="containsText" text="Retrasado">
      <formula>NOT(ISERROR(SEARCH("Retrasado",J759)))</formula>
    </cfRule>
    <cfRule type="containsText" dxfId="949" priority="503" operator="containsText" text="Completado">
      <formula>NOT(ISERROR(SEARCH("Completado",J759)))</formula>
    </cfRule>
  </conditionalFormatting>
  <conditionalFormatting sqref="K759">
    <cfRule type="containsText" dxfId="948" priority="495" operator="containsText" text="Actividad terminada/ en revisión">
      <formula>NOT(ISERROR(SEARCH("Actividad terminada/ en revisión",K759)))</formula>
    </cfRule>
    <cfRule type="containsText" dxfId="947" priority="496" operator="containsText" text="Actividad terminada/Validada">
      <formula>NOT(ISERROR(SEARCH("Actividad terminada/Validada",K759)))</formula>
    </cfRule>
    <cfRule type="containsText" dxfId="946" priority="497" operator="containsText" text="Actividad iniciada">
      <formula>NOT(ISERROR(SEARCH("Actividad iniciada",K759)))</formula>
    </cfRule>
    <cfRule type="containsText" dxfId="945" priority="498" operator="containsText" text="Actividad en proceso">
      <formula>NOT(ISERROR(SEARCH("Actividad en proceso",K759)))</formula>
    </cfRule>
    <cfRule type="containsText" dxfId="944" priority="499" operator="containsText" text="Actividad terminada/ en revisión ">
      <formula>NOT(ISERROR(SEARCH("Actividad terminada/ en revisión ",K759)))</formula>
    </cfRule>
  </conditionalFormatting>
  <conditionalFormatting sqref="J854">
    <cfRule type="containsText" dxfId="943" priority="491" operator="containsText" text="No comenzado">
      <formula>NOT(ISERROR(SEARCH("No comenzado",J854)))</formula>
    </cfRule>
    <cfRule type="containsText" dxfId="942" priority="492" operator="containsText" text="En progreso">
      <formula>NOT(ISERROR(SEARCH("En progreso",J854)))</formula>
    </cfRule>
    <cfRule type="containsText" dxfId="941" priority="493" operator="containsText" text="Retrasado">
      <formula>NOT(ISERROR(SEARCH("Retrasado",J854)))</formula>
    </cfRule>
    <cfRule type="containsText" dxfId="940" priority="494" operator="containsText" text="Completado">
      <formula>NOT(ISERROR(SEARCH("Completado",J854)))</formula>
    </cfRule>
  </conditionalFormatting>
  <conditionalFormatting sqref="K854">
    <cfRule type="containsText" dxfId="939" priority="486" operator="containsText" text="Actividad terminada/ en revisión">
      <formula>NOT(ISERROR(SEARCH("Actividad terminada/ en revisión",K854)))</formula>
    </cfRule>
    <cfRule type="containsText" dxfId="938" priority="487" operator="containsText" text="Actividad terminada/Validada">
      <formula>NOT(ISERROR(SEARCH("Actividad terminada/Validada",K854)))</formula>
    </cfRule>
    <cfRule type="containsText" dxfId="937" priority="488" operator="containsText" text="Actividad iniciada">
      <formula>NOT(ISERROR(SEARCH("Actividad iniciada",K854)))</formula>
    </cfRule>
    <cfRule type="containsText" dxfId="936" priority="489" operator="containsText" text="Actividad en proceso">
      <formula>NOT(ISERROR(SEARCH("Actividad en proceso",K854)))</formula>
    </cfRule>
    <cfRule type="containsText" dxfId="935" priority="490" operator="containsText" text="Actividad terminada/ en revisión ">
      <formula>NOT(ISERROR(SEARCH("Actividad terminada/ en revisión ",K854)))</formula>
    </cfRule>
  </conditionalFormatting>
  <conditionalFormatting sqref="L13">
    <cfRule type="cellIs" dxfId="934" priority="482" operator="equal">
      <formula>"No comenzado"</formula>
    </cfRule>
    <cfRule type="cellIs" dxfId="933" priority="483" operator="equal">
      <formula>"En progreso"</formula>
    </cfRule>
    <cfRule type="cellIs" dxfId="932" priority="484" operator="equal">
      <formula>"Retrasado"</formula>
    </cfRule>
    <cfRule type="cellIs" dxfId="931" priority="485" operator="equal">
      <formula>"Completado"</formula>
    </cfRule>
  </conditionalFormatting>
  <conditionalFormatting sqref="J13">
    <cfRule type="containsText" dxfId="930" priority="478" operator="containsText" text="No comenzado">
      <formula>NOT(ISERROR(SEARCH("No comenzado",J13)))</formula>
    </cfRule>
    <cfRule type="containsText" dxfId="929" priority="479" operator="containsText" text="En progreso">
      <formula>NOT(ISERROR(SEARCH("En progreso",J13)))</formula>
    </cfRule>
    <cfRule type="containsText" dxfId="928" priority="480" operator="containsText" text="Retrasado">
      <formula>NOT(ISERROR(SEARCH("Retrasado",J13)))</formula>
    </cfRule>
    <cfRule type="containsText" dxfId="927" priority="481" operator="containsText" text="Completado">
      <formula>NOT(ISERROR(SEARCH("Completado",J13)))</formula>
    </cfRule>
  </conditionalFormatting>
  <conditionalFormatting sqref="K13">
    <cfRule type="containsText" dxfId="926" priority="473" operator="containsText" text="Actividad terminada/ en revisión">
      <formula>NOT(ISERROR(SEARCH("Actividad terminada/ en revisión",K13)))</formula>
    </cfRule>
    <cfRule type="containsText" dxfId="925" priority="474" operator="containsText" text="Actividad terminada/Validada">
      <formula>NOT(ISERROR(SEARCH("Actividad terminada/Validada",K13)))</formula>
    </cfRule>
    <cfRule type="containsText" dxfId="924" priority="475" operator="containsText" text="Actividad iniciada">
      <formula>NOT(ISERROR(SEARCH("Actividad iniciada",K13)))</formula>
    </cfRule>
    <cfRule type="containsText" dxfId="923" priority="476" operator="containsText" text="Actividad en proceso">
      <formula>NOT(ISERROR(SEARCH("Actividad en proceso",K13)))</formula>
    </cfRule>
    <cfRule type="containsText" dxfId="922" priority="477" operator="containsText" text="Actividad terminada/ en revisión ">
      <formula>NOT(ISERROR(SEARCH("Actividad terminada/ en revisión ",K13)))</formula>
    </cfRule>
  </conditionalFormatting>
  <conditionalFormatting sqref="L37">
    <cfRule type="cellIs" dxfId="921" priority="469" operator="equal">
      <formula>"No comenzado"</formula>
    </cfRule>
    <cfRule type="cellIs" dxfId="920" priority="470" operator="equal">
      <formula>"En progreso"</formula>
    </cfRule>
    <cfRule type="cellIs" dxfId="919" priority="471" operator="equal">
      <formula>"Retrasado"</formula>
    </cfRule>
    <cfRule type="cellIs" dxfId="918" priority="472" operator="equal">
      <formula>"Completado"</formula>
    </cfRule>
  </conditionalFormatting>
  <conditionalFormatting sqref="J37">
    <cfRule type="containsText" dxfId="917" priority="465" operator="containsText" text="No comenzado">
      <formula>NOT(ISERROR(SEARCH("No comenzado",J37)))</formula>
    </cfRule>
    <cfRule type="containsText" dxfId="916" priority="466" operator="containsText" text="En progreso">
      <formula>NOT(ISERROR(SEARCH("En progreso",J37)))</formula>
    </cfRule>
    <cfRule type="containsText" dxfId="915" priority="467" operator="containsText" text="Retrasado">
      <formula>NOT(ISERROR(SEARCH("Retrasado",J37)))</formula>
    </cfRule>
    <cfRule type="containsText" dxfId="914" priority="468" operator="containsText" text="Completado">
      <formula>NOT(ISERROR(SEARCH("Completado",J37)))</formula>
    </cfRule>
  </conditionalFormatting>
  <conditionalFormatting sqref="K37">
    <cfRule type="containsText" dxfId="913" priority="460" operator="containsText" text="Actividad terminada/ en revisión">
      <formula>NOT(ISERROR(SEARCH("Actividad terminada/ en revisión",K37)))</formula>
    </cfRule>
    <cfRule type="containsText" dxfId="912" priority="461" operator="containsText" text="Actividad terminada/Validada">
      <formula>NOT(ISERROR(SEARCH("Actividad terminada/Validada",K37)))</formula>
    </cfRule>
    <cfRule type="containsText" dxfId="911" priority="462" operator="containsText" text="Actividad iniciada">
      <formula>NOT(ISERROR(SEARCH("Actividad iniciada",K37)))</formula>
    </cfRule>
    <cfRule type="containsText" dxfId="910" priority="463" operator="containsText" text="Actividad en proceso">
      <formula>NOT(ISERROR(SEARCH("Actividad en proceso",K37)))</formula>
    </cfRule>
    <cfRule type="containsText" dxfId="909" priority="464" operator="containsText" text="Actividad terminada/ en revisión ">
      <formula>NOT(ISERROR(SEARCH("Actividad terminada/ en revisión ",K37)))</formula>
    </cfRule>
  </conditionalFormatting>
  <conditionalFormatting sqref="L561">
    <cfRule type="cellIs" dxfId="908" priority="456" operator="equal">
      <formula>"No comenzado"</formula>
    </cfRule>
    <cfRule type="cellIs" dxfId="907" priority="457" operator="equal">
      <formula>"En progreso"</formula>
    </cfRule>
    <cfRule type="cellIs" dxfId="906" priority="458" operator="equal">
      <formula>"Retrasado"</formula>
    </cfRule>
    <cfRule type="cellIs" dxfId="905" priority="459" operator="equal">
      <formula>"Completado"</formula>
    </cfRule>
  </conditionalFormatting>
  <conditionalFormatting sqref="L668">
    <cfRule type="cellIs" dxfId="895" priority="430" operator="equal">
      <formula>"No comenzado"</formula>
    </cfRule>
    <cfRule type="cellIs" dxfId="894" priority="431" operator="equal">
      <formula>"En progreso"</formula>
    </cfRule>
    <cfRule type="cellIs" dxfId="893" priority="432" operator="equal">
      <formula>"Retrasado"</formula>
    </cfRule>
    <cfRule type="cellIs" dxfId="892" priority="433" operator="equal">
      <formula>"Completado"</formula>
    </cfRule>
  </conditionalFormatting>
  <conditionalFormatting sqref="J668">
    <cfRule type="containsText" dxfId="891" priority="426" operator="containsText" text="No comenzado">
      <formula>NOT(ISERROR(SEARCH("No comenzado",J668)))</formula>
    </cfRule>
    <cfRule type="containsText" dxfId="890" priority="427" operator="containsText" text="En progreso">
      <formula>NOT(ISERROR(SEARCH("En progreso",J668)))</formula>
    </cfRule>
    <cfRule type="containsText" dxfId="889" priority="428" operator="containsText" text="Retrasado">
      <formula>NOT(ISERROR(SEARCH("Retrasado",J668)))</formula>
    </cfRule>
    <cfRule type="containsText" dxfId="888" priority="429" operator="containsText" text="Completado">
      <formula>NOT(ISERROR(SEARCH("Completado",J668)))</formula>
    </cfRule>
  </conditionalFormatting>
  <conditionalFormatting sqref="K668">
    <cfRule type="containsText" dxfId="887" priority="421" operator="containsText" text="Actividad terminada/ en revisión">
      <formula>NOT(ISERROR(SEARCH("Actividad terminada/ en revisión",K668)))</formula>
    </cfRule>
    <cfRule type="containsText" dxfId="886" priority="422" operator="containsText" text="Actividad terminada/Validada">
      <formula>NOT(ISERROR(SEARCH("Actividad terminada/Validada",K668)))</formula>
    </cfRule>
    <cfRule type="containsText" dxfId="885" priority="423" operator="containsText" text="Actividad iniciada">
      <formula>NOT(ISERROR(SEARCH("Actividad iniciada",K668)))</formula>
    </cfRule>
    <cfRule type="containsText" dxfId="884" priority="424" operator="containsText" text="Actividad en proceso">
      <formula>NOT(ISERROR(SEARCH("Actividad en proceso",K668)))</formula>
    </cfRule>
    <cfRule type="containsText" dxfId="883" priority="425" operator="containsText" text="Actividad terminada/ en revisión ">
      <formula>NOT(ISERROR(SEARCH("Actividad terminada/ en revisión ",K668)))</formula>
    </cfRule>
  </conditionalFormatting>
  <conditionalFormatting sqref="L760">
    <cfRule type="cellIs" dxfId="882" priority="417" operator="equal">
      <formula>"No comenzado"</formula>
    </cfRule>
    <cfRule type="cellIs" dxfId="881" priority="418" operator="equal">
      <formula>"En progreso"</formula>
    </cfRule>
    <cfRule type="cellIs" dxfId="880" priority="419" operator="equal">
      <formula>"Retrasado"</formula>
    </cfRule>
    <cfRule type="cellIs" dxfId="879" priority="420" operator="equal">
      <formula>"Completado"</formula>
    </cfRule>
  </conditionalFormatting>
  <conditionalFormatting sqref="J760">
    <cfRule type="containsText" dxfId="878" priority="413" operator="containsText" text="No comenzado">
      <formula>NOT(ISERROR(SEARCH("No comenzado",J760)))</formula>
    </cfRule>
    <cfRule type="containsText" dxfId="877" priority="414" operator="containsText" text="En progreso">
      <formula>NOT(ISERROR(SEARCH("En progreso",J760)))</formula>
    </cfRule>
    <cfRule type="containsText" dxfId="876" priority="415" operator="containsText" text="Retrasado">
      <formula>NOT(ISERROR(SEARCH("Retrasado",J760)))</formula>
    </cfRule>
    <cfRule type="containsText" dxfId="875" priority="416" operator="containsText" text="Completado">
      <formula>NOT(ISERROR(SEARCH("Completado",J760)))</formula>
    </cfRule>
  </conditionalFormatting>
  <conditionalFormatting sqref="K760">
    <cfRule type="containsText" dxfId="874" priority="408" operator="containsText" text="Actividad terminada/ en revisión">
      <formula>NOT(ISERROR(SEARCH("Actividad terminada/ en revisión",K760)))</formula>
    </cfRule>
    <cfRule type="containsText" dxfId="873" priority="409" operator="containsText" text="Actividad terminada/Validada">
      <formula>NOT(ISERROR(SEARCH("Actividad terminada/Validada",K760)))</formula>
    </cfRule>
    <cfRule type="containsText" dxfId="872" priority="410" operator="containsText" text="Actividad iniciada">
      <formula>NOT(ISERROR(SEARCH("Actividad iniciada",K760)))</formula>
    </cfRule>
    <cfRule type="containsText" dxfId="871" priority="411" operator="containsText" text="Actividad en proceso">
      <formula>NOT(ISERROR(SEARCH("Actividad en proceso",K760)))</formula>
    </cfRule>
    <cfRule type="containsText" dxfId="870" priority="412" operator="containsText" text="Actividad terminada/ en revisión ">
      <formula>NOT(ISERROR(SEARCH("Actividad terminada/ en revisión ",K760)))</formula>
    </cfRule>
  </conditionalFormatting>
  <conditionalFormatting sqref="J669">
    <cfRule type="containsText" dxfId="869" priority="373" operator="containsText" text="No comenzado">
      <formula>NOT(ISERROR(SEARCH("No comenzado",J669)))</formula>
    </cfRule>
    <cfRule type="containsText" dxfId="868" priority="374" operator="containsText" text="En progreso">
      <formula>NOT(ISERROR(SEARCH("En progreso",J669)))</formula>
    </cfRule>
    <cfRule type="containsText" dxfId="867" priority="375" operator="containsText" text="Retrasado">
      <formula>NOT(ISERROR(SEARCH("Retrasado",J669)))</formula>
    </cfRule>
    <cfRule type="containsText" dxfId="866" priority="376" operator="containsText" text="Completado">
      <formula>NOT(ISERROR(SEARCH("Completado",J669)))</formula>
    </cfRule>
  </conditionalFormatting>
  <conditionalFormatting sqref="K669">
    <cfRule type="containsText" dxfId="865" priority="368" operator="containsText" text="Actividad terminada/ en revisión">
      <formula>NOT(ISERROR(SEARCH("Actividad terminada/ en revisión",K669)))</formula>
    </cfRule>
    <cfRule type="containsText" dxfId="864" priority="369" operator="containsText" text="Actividad terminada/Validada">
      <formula>NOT(ISERROR(SEARCH("Actividad terminada/Validada",K669)))</formula>
    </cfRule>
    <cfRule type="containsText" dxfId="863" priority="370" operator="containsText" text="Actividad iniciada">
      <formula>NOT(ISERROR(SEARCH("Actividad iniciada",K669)))</formula>
    </cfRule>
    <cfRule type="containsText" dxfId="862" priority="371" operator="containsText" text="Actividad en proceso">
      <formula>NOT(ISERROR(SEARCH("Actividad en proceso",K669)))</formula>
    </cfRule>
    <cfRule type="containsText" dxfId="861" priority="372" operator="containsText" text="Actividad terminada/ en revisión ">
      <formula>NOT(ISERROR(SEARCH("Actividad terminada/ en revisión ",K669)))</formula>
    </cfRule>
  </conditionalFormatting>
  <conditionalFormatting sqref="L855">
    <cfRule type="cellIs" dxfId="860" priority="404" operator="equal">
      <formula>"No comenzado"</formula>
    </cfRule>
    <cfRule type="cellIs" dxfId="859" priority="405" operator="equal">
      <formula>"En progreso"</formula>
    </cfRule>
    <cfRule type="cellIs" dxfId="858" priority="406" operator="equal">
      <formula>"Retrasado"</formula>
    </cfRule>
    <cfRule type="cellIs" dxfId="857" priority="407" operator="equal">
      <formula>"Completado"</formula>
    </cfRule>
  </conditionalFormatting>
  <conditionalFormatting sqref="J855">
    <cfRule type="containsText" dxfId="856" priority="400" operator="containsText" text="No comenzado">
      <formula>NOT(ISERROR(SEARCH("No comenzado",J855)))</formula>
    </cfRule>
    <cfRule type="containsText" dxfId="855" priority="401" operator="containsText" text="En progreso">
      <formula>NOT(ISERROR(SEARCH("En progreso",J855)))</formula>
    </cfRule>
    <cfRule type="containsText" dxfId="854" priority="402" operator="containsText" text="Retrasado">
      <formula>NOT(ISERROR(SEARCH("Retrasado",J855)))</formula>
    </cfRule>
    <cfRule type="containsText" dxfId="853" priority="403" operator="containsText" text="Completado">
      <formula>NOT(ISERROR(SEARCH("Completado",J855)))</formula>
    </cfRule>
  </conditionalFormatting>
  <conditionalFormatting sqref="K855">
    <cfRule type="containsText" dxfId="852" priority="395" operator="containsText" text="Actividad terminada/ en revisión">
      <formula>NOT(ISERROR(SEARCH("Actividad terminada/ en revisión",K855)))</formula>
    </cfRule>
    <cfRule type="containsText" dxfId="851" priority="396" operator="containsText" text="Actividad terminada/Validada">
      <formula>NOT(ISERROR(SEARCH("Actividad terminada/Validada",K855)))</formula>
    </cfRule>
    <cfRule type="containsText" dxfId="850" priority="397" operator="containsText" text="Actividad iniciada">
      <formula>NOT(ISERROR(SEARCH("Actividad iniciada",K855)))</formula>
    </cfRule>
    <cfRule type="containsText" dxfId="849" priority="398" operator="containsText" text="Actividad en proceso">
      <formula>NOT(ISERROR(SEARCH("Actividad en proceso",K855)))</formula>
    </cfRule>
    <cfRule type="containsText" dxfId="848" priority="399" operator="containsText" text="Actividad terminada/ en revisión ">
      <formula>NOT(ISERROR(SEARCH("Actividad terminada/ en revisión ",K855)))</formula>
    </cfRule>
  </conditionalFormatting>
  <conditionalFormatting sqref="J364">
    <cfRule type="containsText" dxfId="847" priority="391" operator="containsText" text="No comenzado">
      <formula>NOT(ISERROR(SEARCH("No comenzado",J364)))</formula>
    </cfRule>
    <cfRule type="containsText" dxfId="846" priority="392" operator="containsText" text="En progreso">
      <formula>NOT(ISERROR(SEARCH("En progreso",J364)))</formula>
    </cfRule>
    <cfRule type="containsText" dxfId="845" priority="393" operator="containsText" text="Retrasado">
      <formula>NOT(ISERROR(SEARCH("Retrasado",J364)))</formula>
    </cfRule>
    <cfRule type="containsText" dxfId="844" priority="394" operator="containsText" text="Completado">
      <formula>NOT(ISERROR(SEARCH("Completado",J364)))</formula>
    </cfRule>
  </conditionalFormatting>
  <conditionalFormatting sqref="K364">
    <cfRule type="containsText" dxfId="843" priority="386" operator="containsText" text="Actividad terminada/ en revisión">
      <formula>NOT(ISERROR(SEARCH("Actividad terminada/ en revisión",K364)))</formula>
    </cfRule>
    <cfRule type="containsText" dxfId="842" priority="387" operator="containsText" text="Actividad terminada/Validada">
      <formula>NOT(ISERROR(SEARCH("Actividad terminada/Validada",K364)))</formula>
    </cfRule>
    <cfRule type="containsText" dxfId="841" priority="388" operator="containsText" text="Actividad iniciada">
      <formula>NOT(ISERROR(SEARCH("Actividad iniciada",K364)))</formula>
    </cfRule>
    <cfRule type="containsText" dxfId="840" priority="389" operator="containsText" text="Actividad en proceso">
      <formula>NOT(ISERROR(SEARCH("Actividad en proceso",K364)))</formula>
    </cfRule>
    <cfRule type="containsText" dxfId="839" priority="390" operator="containsText" text="Actividad terminada/ en revisión ">
      <formula>NOT(ISERROR(SEARCH("Actividad terminada/ en revisión ",K364)))</formula>
    </cfRule>
  </conditionalFormatting>
  <conditionalFormatting sqref="J562">
    <cfRule type="containsText" dxfId="838" priority="382" operator="containsText" text="No comenzado">
      <formula>NOT(ISERROR(SEARCH("No comenzado",J562)))</formula>
    </cfRule>
    <cfRule type="containsText" dxfId="837" priority="383" operator="containsText" text="En progreso">
      <formula>NOT(ISERROR(SEARCH("En progreso",J562)))</formula>
    </cfRule>
    <cfRule type="containsText" dxfId="836" priority="384" operator="containsText" text="Retrasado">
      <formula>NOT(ISERROR(SEARCH("Retrasado",J562)))</formula>
    </cfRule>
    <cfRule type="containsText" dxfId="835" priority="385" operator="containsText" text="Completado">
      <formula>NOT(ISERROR(SEARCH("Completado",J562)))</formula>
    </cfRule>
  </conditionalFormatting>
  <conditionalFormatting sqref="K562">
    <cfRule type="containsText" dxfId="834" priority="377" operator="containsText" text="Actividad terminada/ en revisión">
      <formula>NOT(ISERROR(SEARCH("Actividad terminada/ en revisión",K562)))</formula>
    </cfRule>
    <cfRule type="containsText" dxfId="833" priority="378" operator="containsText" text="Actividad terminada/Validada">
      <formula>NOT(ISERROR(SEARCH("Actividad terminada/Validada",K562)))</formula>
    </cfRule>
    <cfRule type="containsText" dxfId="832" priority="379" operator="containsText" text="Actividad iniciada">
      <formula>NOT(ISERROR(SEARCH("Actividad iniciada",K562)))</formula>
    </cfRule>
    <cfRule type="containsText" dxfId="831" priority="380" operator="containsText" text="Actividad en proceso">
      <formula>NOT(ISERROR(SEARCH("Actividad en proceso",K562)))</formula>
    </cfRule>
    <cfRule type="containsText" dxfId="830" priority="381" operator="containsText" text="Actividad terminada/ en revisión ">
      <formula>NOT(ISERROR(SEARCH("Actividad terminada/ en revisión ",K562)))</formula>
    </cfRule>
  </conditionalFormatting>
  <conditionalFormatting sqref="J856">
    <cfRule type="containsText" dxfId="829" priority="355" operator="containsText" text="No comenzado">
      <formula>NOT(ISERROR(SEARCH("No comenzado",J856)))</formula>
    </cfRule>
    <cfRule type="containsText" dxfId="828" priority="356" operator="containsText" text="En progreso">
      <formula>NOT(ISERROR(SEARCH("En progreso",J856)))</formula>
    </cfRule>
    <cfRule type="containsText" dxfId="827" priority="357" operator="containsText" text="Retrasado">
      <formula>NOT(ISERROR(SEARCH("Retrasado",J856)))</formula>
    </cfRule>
    <cfRule type="containsText" dxfId="826" priority="358" operator="containsText" text="Completado">
      <formula>NOT(ISERROR(SEARCH("Completado",J856)))</formula>
    </cfRule>
  </conditionalFormatting>
  <conditionalFormatting sqref="K856">
    <cfRule type="containsText" dxfId="825" priority="350" operator="containsText" text="Actividad terminada/ en revisión">
      <formula>NOT(ISERROR(SEARCH("Actividad terminada/ en revisión",K856)))</formula>
    </cfRule>
    <cfRule type="containsText" dxfId="824" priority="351" operator="containsText" text="Actividad terminada/Validada">
      <formula>NOT(ISERROR(SEARCH("Actividad terminada/Validada",K856)))</formula>
    </cfRule>
    <cfRule type="containsText" dxfId="823" priority="352" operator="containsText" text="Actividad iniciada">
      <formula>NOT(ISERROR(SEARCH("Actividad iniciada",K856)))</formula>
    </cfRule>
    <cfRule type="containsText" dxfId="822" priority="353" operator="containsText" text="Actividad en proceso">
      <formula>NOT(ISERROR(SEARCH("Actividad en proceso",K856)))</formula>
    </cfRule>
    <cfRule type="containsText" dxfId="821" priority="354" operator="containsText" text="Actividad terminada/ en revisión ">
      <formula>NOT(ISERROR(SEARCH("Actividad terminada/ en revisión ",K856)))</formula>
    </cfRule>
  </conditionalFormatting>
  <conditionalFormatting sqref="J761">
    <cfRule type="containsText" dxfId="820" priority="364" operator="containsText" text="No comenzado">
      <formula>NOT(ISERROR(SEARCH("No comenzado",J761)))</formula>
    </cfRule>
    <cfRule type="containsText" dxfId="819" priority="365" operator="containsText" text="En progreso">
      <formula>NOT(ISERROR(SEARCH("En progreso",J761)))</formula>
    </cfRule>
    <cfRule type="containsText" dxfId="818" priority="366" operator="containsText" text="Retrasado">
      <formula>NOT(ISERROR(SEARCH("Retrasado",J761)))</formula>
    </cfRule>
    <cfRule type="containsText" dxfId="817" priority="367" operator="containsText" text="Completado">
      <formula>NOT(ISERROR(SEARCH("Completado",J761)))</formula>
    </cfRule>
  </conditionalFormatting>
  <conditionalFormatting sqref="K761">
    <cfRule type="containsText" dxfId="816" priority="359" operator="containsText" text="Actividad terminada/ en revisión">
      <formula>NOT(ISERROR(SEARCH("Actividad terminada/ en revisión",K761)))</formula>
    </cfRule>
    <cfRule type="containsText" dxfId="815" priority="360" operator="containsText" text="Actividad terminada/Validada">
      <formula>NOT(ISERROR(SEARCH("Actividad terminada/Validada",K761)))</formula>
    </cfRule>
    <cfRule type="containsText" dxfId="814" priority="361" operator="containsText" text="Actividad iniciada">
      <formula>NOT(ISERROR(SEARCH("Actividad iniciada",K761)))</formula>
    </cfRule>
    <cfRule type="containsText" dxfId="813" priority="362" operator="containsText" text="Actividad en proceso">
      <formula>NOT(ISERROR(SEARCH("Actividad en proceso",K761)))</formula>
    </cfRule>
    <cfRule type="containsText" dxfId="812" priority="363" operator="containsText" text="Actividad terminada/ en revisión ">
      <formula>NOT(ISERROR(SEARCH("Actividad terminada/ en revisión ",K761)))</formula>
    </cfRule>
  </conditionalFormatting>
  <conditionalFormatting sqref="J904:J905">
    <cfRule type="containsText" dxfId="811" priority="342" operator="containsText" text="No comenzado">
      <formula>NOT(ISERROR(SEARCH("No comenzado",J904)))</formula>
    </cfRule>
    <cfRule type="containsText" dxfId="810" priority="343" operator="containsText" text="En progreso">
      <formula>NOT(ISERROR(SEARCH("En progreso",J904)))</formula>
    </cfRule>
    <cfRule type="containsText" dxfId="809" priority="344" operator="containsText" text="Retrasado">
      <formula>NOT(ISERROR(SEARCH("Retrasado",J904)))</formula>
    </cfRule>
    <cfRule type="containsText" dxfId="808" priority="345" operator="containsText" text="Completado">
      <formula>NOT(ISERROR(SEARCH("Completado",J904)))</formula>
    </cfRule>
  </conditionalFormatting>
  <conditionalFormatting sqref="K904:K905">
    <cfRule type="containsText" dxfId="807" priority="337" operator="containsText" text="Actividad terminada/ en revisión">
      <formula>NOT(ISERROR(SEARCH("Actividad terminada/ en revisión",K904)))</formula>
    </cfRule>
    <cfRule type="containsText" dxfId="806" priority="338" operator="containsText" text="Actividad terminada/Validada">
      <formula>NOT(ISERROR(SEARCH("Actividad terminada/Validada",K904)))</formula>
    </cfRule>
    <cfRule type="containsText" dxfId="805" priority="339" operator="containsText" text="Actividad iniciada">
      <formula>NOT(ISERROR(SEARCH("Actividad iniciada",K904)))</formula>
    </cfRule>
    <cfRule type="containsText" dxfId="804" priority="340" operator="containsText" text="Actividad en proceso">
      <formula>NOT(ISERROR(SEARCH("Actividad en proceso",K904)))</formula>
    </cfRule>
    <cfRule type="containsText" dxfId="803" priority="341" operator="containsText" text="Actividad terminada/ en revisión ">
      <formula>NOT(ISERROR(SEARCH("Actividad terminada/ en revisión ",K904)))</formula>
    </cfRule>
  </conditionalFormatting>
  <conditionalFormatting sqref="J909:J911">
    <cfRule type="containsText" dxfId="802" priority="333" operator="containsText" text="No comenzado">
      <formula>NOT(ISERROR(SEARCH("No comenzado",J909)))</formula>
    </cfRule>
    <cfRule type="containsText" dxfId="801" priority="334" operator="containsText" text="En progreso">
      <formula>NOT(ISERROR(SEARCH("En progreso",J909)))</formula>
    </cfRule>
    <cfRule type="containsText" dxfId="800" priority="335" operator="containsText" text="Retrasado">
      <formula>NOT(ISERROR(SEARCH("Retrasado",J909)))</formula>
    </cfRule>
    <cfRule type="containsText" dxfId="799" priority="336" operator="containsText" text="Completado">
      <formula>NOT(ISERROR(SEARCH("Completado",J909)))</formula>
    </cfRule>
  </conditionalFormatting>
  <conditionalFormatting sqref="K909:K911">
    <cfRule type="containsText" dxfId="798" priority="328" operator="containsText" text="Actividad terminada/ en revisión">
      <formula>NOT(ISERROR(SEARCH("Actividad terminada/ en revisión",K909)))</formula>
    </cfRule>
    <cfRule type="containsText" dxfId="797" priority="329" operator="containsText" text="Actividad terminada/Validada">
      <formula>NOT(ISERROR(SEARCH("Actividad terminada/Validada",K909)))</formula>
    </cfRule>
    <cfRule type="containsText" dxfId="796" priority="330" operator="containsText" text="Actividad iniciada">
      <formula>NOT(ISERROR(SEARCH("Actividad iniciada",K909)))</formula>
    </cfRule>
    <cfRule type="containsText" dxfId="795" priority="331" operator="containsText" text="Actividad en proceso">
      <formula>NOT(ISERROR(SEARCH("Actividad en proceso",K909)))</formula>
    </cfRule>
    <cfRule type="containsText" dxfId="794" priority="332" operator="containsText" text="Actividad terminada/ en revisión ">
      <formula>NOT(ISERROR(SEARCH("Actividad terminada/ en revisión ",K909)))</formula>
    </cfRule>
  </conditionalFormatting>
  <conditionalFormatting sqref="J906">
    <cfRule type="containsText" dxfId="793" priority="324" operator="containsText" text="No comenzado">
      <formula>NOT(ISERROR(SEARCH("No comenzado",J906)))</formula>
    </cfRule>
    <cfRule type="containsText" dxfId="792" priority="325" operator="containsText" text="En progreso">
      <formula>NOT(ISERROR(SEARCH("En progreso",J906)))</formula>
    </cfRule>
    <cfRule type="containsText" dxfId="791" priority="326" operator="containsText" text="Retrasado">
      <formula>NOT(ISERROR(SEARCH("Retrasado",J906)))</formula>
    </cfRule>
    <cfRule type="containsText" dxfId="790" priority="327" operator="containsText" text="Completado">
      <formula>NOT(ISERROR(SEARCH("Completado",J906)))</formula>
    </cfRule>
  </conditionalFormatting>
  <conditionalFormatting sqref="K906">
    <cfRule type="containsText" dxfId="789" priority="319" operator="containsText" text="Actividad terminada/ en revisión">
      <formula>NOT(ISERROR(SEARCH("Actividad terminada/ en revisión",K906)))</formula>
    </cfRule>
    <cfRule type="containsText" dxfId="788" priority="320" operator="containsText" text="Actividad terminada/Validada">
      <formula>NOT(ISERROR(SEARCH("Actividad terminada/Validada",K906)))</formula>
    </cfRule>
    <cfRule type="containsText" dxfId="787" priority="321" operator="containsText" text="Actividad iniciada">
      <formula>NOT(ISERROR(SEARCH("Actividad iniciada",K906)))</formula>
    </cfRule>
    <cfRule type="containsText" dxfId="786" priority="322" operator="containsText" text="Actividad en proceso">
      <formula>NOT(ISERROR(SEARCH("Actividad en proceso",K906)))</formula>
    </cfRule>
    <cfRule type="containsText" dxfId="785" priority="323" operator="containsText" text="Actividad terminada/ en revisión ">
      <formula>NOT(ISERROR(SEARCH("Actividad terminada/ en revisión ",K906)))</formula>
    </cfRule>
  </conditionalFormatting>
  <conditionalFormatting sqref="J907">
    <cfRule type="containsText" dxfId="784" priority="315" operator="containsText" text="No comenzado">
      <formula>NOT(ISERROR(SEARCH("No comenzado",J907)))</formula>
    </cfRule>
    <cfRule type="containsText" dxfId="783" priority="316" operator="containsText" text="En progreso">
      <formula>NOT(ISERROR(SEARCH("En progreso",J907)))</formula>
    </cfRule>
    <cfRule type="containsText" dxfId="782" priority="317" operator="containsText" text="Retrasado">
      <formula>NOT(ISERROR(SEARCH("Retrasado",J907)))</formula>
    </cfRule>
    <cfRule type="containsText" dxfId="781" priority="318" operator="containsText" text="Completado">
      <formula>NOT(ISERROR(SEARCH("Completado",J907)))</formula>
    </cfRule>
  </conditionalFormatting>
  <conditionalFormatting sqref="K907">
    <cfRule type="containsText" dxfId="780" priority="310" operator="containsText" text="Actividad terminada/ en revisión">
      <formula>NOT(ISERROR(SEARCH("Actividad terminada/ en revisión",K907)))</formula>
    </cfRule>
    <cfRule type="containsText" dxfId="779" priority="311" operator="containsText" text="Actividad terminada/Validada">
      <formula>NOT(ISERROR(SEARCH("Actividad terminada/Validada",K907)))</formula>
    </cfRule>
    <cfRule type="containsText" dxfId="778" priority="312" operator="containsText" text="Actividad iniciada">
      <formula>NOT(ISERROR(SEARCH("Actividad iniciada",K907)))</formula>
    </cfRule>
    <cfRule type="containsText" dxfId="777" priority="313" operator="containsText" text="Actividad en proceso">
      <formula>NOT(ISERROR(SEARCH("Actividad en proceso",K907)))</formula>
    </cfRule>
    <cfRule type="containsText" dxfId="776" priority="314" operator="containsText" text="Actividad terminada/ en revisión ">
      <formula>NOT(ISERROR(SEARCH("Actividad terminada/ en revisión ",K907)))</formula>
    </cfRule>
  </conditionalFormatting>
  <conditionalFormatting sqref="J908">
    <cfRule type="containsText" dxfId="775" priority="306" operator="containsText" text="No comenzado">
      <formula>NOT(ISERROR(SEARCH("No comenzado",J908)))</formula>
    </cfRule>
    <cfRule type="containsText" dxfId="774" priority="307" operator="containsText" text="En progreso">
      <formula>NOT(ISERROR(SEARCH("En progreso",J908)))</formula>
    </cfRule>
    <cfRule type="containsText" dxfId="773" priority="308" operator="containsText" text="Retrasado">
      <formula>NOT(ISERROR(SEARCH("Retrasado",J908)))</formula>
    </cfRule>
    <cfRule type="containsText" dxfId="772" priority="309" operator="containsText" text="Completado">
      <formula>NOT(ISERROR(SEARCH("Completado",J908)))</formula>
    </cfRule>
  </conditionalFormatting>
  <conditionalFormatting sqref="K908">
    <cfRule type="containsText" dxfId="771" priority="301" operator="containsText" text="Actividad terminada/ en revisión">
      <formula>NOT(ISERROR(SEARCH("Actividad terminada/ en revisión",K908)))</formula>
    </cfRule>
    <cfRule type="containsText" dxfId="770" priority="302" operator="containsText" text="Actividad terminada/Validada">
      <formula>NOT(ISERROR(SEARCH("Actividad terminada/Validada",K908)))</formula>
    </cfRule>
    <cfRule type="containsText" dxfId="769" priority="303" operator="containsText" text="Actividad iniciada">
      <formula>NOT(ISERROR(SEARCH("Actividad iniciada",K908)))</formula>
    </cfRule>
    <cfRule type="containsText" dxfId="768" priority="304" operator="containsText" text="Actividad en proceso">
      <formula>NOT(ISERROR(SEARCH("Actividad en proceso",K908)))</formula>
    </cfRule>
    <cfRule type="containsText" dxfId="767" priority="305" operator="containsText" text="Actividad terminada/ en revisión ">
      <formula>NOT(ISERROR(SEARCH("Actividad terminada/ en revisión ",K908)))</formula>
    </cfRule>
  </conditionalFormatting>
  <conditionalFormatting sqref="K47:K55">
    <cfRule type="containsText" dxfId="762" priority="297" operator="containsText" text="No comenzado">
      <formula>NOT(ISERROR(SEARCH("No comenzado",K47)))</formula>
    </cfRule>
    <cfRule type="containsText" dxfId="761" priority="298" operator="containsText" text="En progreso">
      <formula>NOT(ISERROR(SEARCH("En progreso",K47)))</formula>
    </cfRule>
    <cfRule type="containsText" dxfId="760" priority="299" operator="containsText" text="Retrasado">
      <formula>NOT(ISERROR(SEARCH("Retrasado",K47)))</formula>
    </cfRule>
    <cfRule type="containsText" dxfId="759" priority="300" operator="containsText" text="Completado">
      <formula>NOT(ISERROR(SEARCH("Completado",K47)))</formula>
    </cfRule>
  </conditionalFormatting>
  <conditionalFormatting sqref="J44">
    <cfRule type="containsText" dxfId="758" priority="293" operator="containsText" text="No comenzado">
      <formula>NOT(ISERROR(SEARCH("No comenzado",J44)))</formula>
    </cfRule>
    <cfRule type="containsText" dxfId="757" priority="294" operator="containsText" text="En progreso">
      <formula>NOT(ISERROR(SEARCH("En progreso",J44)))</formula>
    </cfRule>
    <cfRule type="containsText" dxfId="756" priority="295" operator="containsText" text="Retrasado">
      <formula>NOT(ISERROR(SEARCH("Retrasado",J44)))</formula>
    </cfRule>
    <cfRule type="containsText" dxfId="755" priority="296" operator="containsText" text="Completado">
      <formula>NOT(ISERROR(SEARCH("Completado",J44)))</formula>
    </cfRule>
  </conditionalFormatting>
  <conditionalFormatting sqref="K44">
    <cfRule type="containsText" dxfId="754" priority="289" operator="containsText" text="No comenzado">
      <formula>NOT(ISERROR(SEARCH("No comenzado",K44)))</formula>
    </cfRule>
    <cfRule type="containsText" dxfId="753" priority="290" operator="containsText" text="En progreso">
      <formula>NOT(ISERROR(SEARCH("En progreso",K44)))</formula>
    </cfRule>
    <cfRule type="containsText" dxfId="752" priority="291" operator="containsText" text="Retrasado">
      <formula>NOT(ISERROR(SEARCH("Retrasado",K44)))</formula>
    </cfRule>
    <cfRule type="containsText" dxfId="751" priority="292" operator="containsText" text="Completado">
      <formula>NOT(ISERROR(SEARCH("Completado",K44)))</formula>
    </cfRule>
  </conditionalFormatting>
  <conditionalFormatting sqref="J43">
    <cfRule type="containsText" dxfId="750" priority="285" operator="containsText" text="No comenzado">
      <formula>NOT(ISERROR(SEARCH("No comenzado",J43)))</formula>
    </cfRule>
    <cfRule type="containsText" dxfId="749" priority="286" operator="containsText" text="En progreso">
      <formula>NOT(ISERROR(SEARCH("En progreso",J43)))</formula>
    </cfRule>
    <cfRule type="containsText" dxfId="748" priority="287" operator="containsText" text="Retrasado">
      <formula>NOT(ISERROR(SEARCH("Retrasado",J43)))</formula>
    </cfRule>
    <cfRule type="containsText" dxfId="747" priority="288" operator="containsText" text="Completado">
      <formula>NOT(ISERROR(SEARCH("Completado",J43)))</formula>
    </cfRule>
  </conditionalFormatting>
  <conditionalFormatting sqref="K43">
    <cfRule type="containsText" dxfId="746" priority="281" operator="containsText" text="No comenzado">
      <formula>NOT(ISERROR(SEARCH("No comenzado",K43)))</formula>
    </cfRule>
    <cfRule type="containsText" dxfId="745" priority="282" operator="containsText" text="En progreso">
      <formula>NOT(ISERROR(SEARCH("En progreso",K43)))</formula>
    </cfRule>
    <cfRule type="containsText" dxfId="744" priority="283" operator="containsText" text="Retrasado">
      <formula>NOT(ISERROR(SEARCH("Retrasado",K43)))</formula>
    </cfRule>
    <cfRule type="containsText" dxfId="743" priority="284" operator="containsText" text="Completado">
      <formula>NOT(ISERROR(SEARCH("Completado",K43)))</formula>
    </cfRule>
  </conditionalFormatting>
  <conditionalFormatting sqref="J42">
    <cfRule type="containsText" dxfId="742" priority="277" operator="containsText" text="No comenzado">
      <formula>NOT(ISERROR(SEARCH("No comenzado",J42)))</formula>
    </cfRule>
    <cfRule type="containsText" dxfId="741" priority="278" operator="containsText" text="En progreso">
      <formula>NOT(ISERROR(SEARCH("En progreso",J42)))</formula>
    </cfRule>
    <cfRule type="containsText" dxfId="740" priority="279" operator="containsText" text="Retrasado">
      <formula>NOT(ISERROR(SEARCH("Retrasado",J42)))</formula>
    </cfRule>
    <cfRule type="containsText" dxfId="739" priority="280" operator="containsText" text="Completado">
      <formula>NOT(ISERROR(SEARCH("Completado",J42)))</formula>
    </cfRule>
  </conditionalFormatting>
  <conditionalFormatting sqref="K42">
    <cfRule type="containsText" dxfId="738" priority="273" operator="containsText" text="No comenzado">
      <formula>NOT(ISERROR(SEARCH("No comenzado",K42)))</formula>
    </cfRule>
    <cfRule type="containsText" dxfId="737" priority="274" operator="containsText" text="En progreso">
      <formula>NOT(ISERROR(SEARCH("En progreso",K42)))</formula>
    </cfRule>
    <cfRule type="containsText" dxfId="736" priority="275" operator="containsText" text="Retrasado">
      <formula>NOT(ISERROR(SEARCH("Retrasado",K42)))</formula>
    </cfRule>
    <cfRule type="containsText" dxfId="735" priority="276" operator="containsText" text="Completado">
      <formula>NOT(ISERROR(SEARCH("Completado",K42)))</formula>
    </cfRule>
  </conditionalFormatting>
  <conditionalFormatting sqref="K18:K32">
    <cfRule type="containsText" dxfId="734" priority="1" operator="containsText" text="No comenzado">
      <formula>NOT(ISERROR(SEARCH("No comenzado",K18)))</formula>
    </cfRule>
    <cfRule type="containsText" dxfId="733" priority="2" operator="containsText" text="En progreso">
      <formula>NOT(ISERROR(SEARCH("En progreso",K18)))</formula>
    </cfRule>
    <cfRule type="containsText" dxfId="732" priority="3" operator="containsText" text="Retrasado">
      <formula>NOT(ISERROR(SEARCH("Retrasado",K18)))</formula>
    </cfRule>
    <cfRule type="containsText" dxfId="731" priority="4" operator="containsText" text="Completado">
      <formula>NOT(ISERROR(SEARCH("Completado",K18)))</formula>
    </cfRule>
  </conditionalFormatting>
  <conditionalFormatting sqref="J58:J66">
    <cfRule type="containsText" dxfId="726" priority="269" operator="containsText" text="No comenzado">
      <formula>NOT(ISERROR(SEARCH("No comenzado",J58)))</formula>
    </cfRule>
    <cfRule type="containsText" dxfId="725" priority="270" operator="containsText" text="En progreso">
      <formula>NOT(ISERROR(SEARCH("En progreso",J58)))</formula>
    </cfRule>
    <cfRule type="containsText" dxfId="724" priority="271" operator="containsText" text="Retrasado">
      <formula>NOT(ISERROR(SEARCH("Retrasado",J58)))</formula>
    </cfRule>
    <cfRule type="containsText" dxfId="723" priority="272" operator="containsText" text="Completado">
      <formula>NOT(ISERROR(SEARCH("Completado",J58)))</formula>
    </cfRule>
  </conditionalFormatting>
  <conditionalFormatting sqref="K58:K68">
    <cfRule type="containsText" dxfId="722" priority="265" operator="containsText" text="No comenzado">
      <formula>NOT(ISERROR(SEARCH("No comenzado",K58)))</formula>
    </cfRule>
    <cfRule type="containsText" dxfId="721" priority="266" operator="containsText" text="En progreso">
      <formula>NOT(ISERROR(SEARCH("En progreso",K58)))</formula>
    </cfRule>
    <cfRule type="containsText" dxfId="720" priority="267" operator="containsText" text="Retrasado">
      <formula>NOT(ISERROR(SEARCH("Retrasado",K58)))</formula>
    </cfRule>
    <cfRule type="containsText" dxfId="719" priority="268" operator="containsText" text="Completado">
      <formula>NOT(ISERROR(SEARCH("Completado",K58)))</formula>
    </cfRule>
  </conditionalFormatting>
  <conditionalFormatting sqref="J69:J77">
    <cfRule type="containsText" dxfId="718" priority="261" operator="containsText" text="No comenzado">
      <formula>NOT(ISERROR(SEARCH("No comenzado",J69)))</formula>
    </cfRule>
    <cfRule type="containsText" dxfId="717" priority="262" operator="containsText" text="En progreso">
      <formula>NOT(ISERROR(SEARCH("En progreso",J69)))</formula>
    </cfRule>
    <cfRule type="containsText" dxfId="716" priority="263" operator="containsText" text="Retrasado">
      <formula>NOT(ISERROR(SEARCH("Retrasado",J69)))</formula>
    </cfRule>
    <cfRule type="containsText" dxfId="715" priority="264" operator="containsText" text="Completado">
      <formula>NOT(ISERROR(SEARCH("Completado",J69)))</formula>
    </cfRule>
  </conditionalFormatting>
  <conditionalFormatting sqref="K69:K77">
    <cfRule type="containsText" dxfId="714" priority="257" operator="containsText" text="No comenzado">
      <formula>NOT(ISERROR(SEARCH("No comenzado",K69)))</formula>
    </cfRule>
    <cfRule type="containsText" dxfId="713" priority="258" operator="containsText" text="En progreso">
      <formula>NOT(ISERROR(SEARCH("En progreso",K69)))</formula>
    </cfRule>
    <cfRule type="containsText" dxfId="712" priority="259" operator="containsText" text="Retrasado">
      <formula>NOT(ISERROR(SEARCH("Retrasado",K69)))</formula>
    </cfRule>
    <cfRule type="containsText" dxfId="711" priority="260" operator="containsText" text="Completado">
      <formula>NOT(ISERROR(SEARCH("Completado",K69)))</formula>
    </cfRule>
  </conditionalFormatting>
  <conditionalFormatting sqref="J80:J88">
    <cfRule type="containsText" dxfId="710" priority="253" operator="containsText" text="No comenzado">
      <formula>NOT(ISERROR(SEARCH("No comenzado",J80)))</formula>
    </cfRule>
    <cfRule type="containsText" dxfId="709" priority="254" operator="containsText" text="En progreso">
      <formula>NOT(ISERROR(SEARCH("En progreso",J80)))</formula>
    </cfRule>
    <cfRule type="containsText" dxfId="708" priority="255" operator="containsText" text="Retrasado">
      <formula>NOT(ISERROR(SEARCH("Retrasado",J80)))</formula>
    </cfRule>
    <cfRule type="containsText" dxfId="707" priority="256" operator="containsText" text="Completado">
      <formula>NOT(ISERROR(SEARCH("Completado",J80)))</formula>
    </cfRule>
  </conditionalFormatting>
  <conditionalFormatting sqref="K80:K89">
    <cfRule type="containsText" dxfId="706" priority="249" operator="containsText" text="No comenzado">
      <formula>NOT(ISERROR(SEARCH("No comenzado",K80)))</formula>
    </cfRule>
    <cfRule type="containsText" dxfId="705" priority="250" operator="containsText" text="En progreso">
      <formula>NOT(ISERROR(SEARCH("En progreso",K80)))</formula>
    </cfRule>
    <cfRule type="containsText" dxfId="704" priority="251" operator="containsText" text="Retrasado">
      <formula>NOT(ISERROR(SEARCH("Retrasado",K80)))</formula>
    </cfRule>
    <cfRule type="containsText" dxfId="703" priority="252" operator="containsText" text="Completado">
      <formula>NOT(ISERROR(SEARCH("Completado",K80)))</formula>
    </cfRule>
  </conditionalFormatting>
  <conditionalFormatting sqref="J91:J99">
    <cfRule type="containsText" dxfId="702" priority="245" operator="containsText" text="No comenzado">
      <formula>NOT(ISERROR(SEARCH("No comenzado",J91)))</formula>
    </cfRule>
    <cfRule type="containsText" dxfId="701" priority="246" operator="containsText" text="En progreso">
      <formula>NOT(ISERROR(SEARCH("En progreso",J91)))</formula>
    </cfRule>
    <cfRule type="containsText" dxfId="700" priority="247" operator="containsText" text="Retrasado">
      <formula>NOT(ISERROR(SEARCH("Retrasado",J91)))</formula>
    </cfRule>
    <cfRule type="containsText" dxfId="699" priority="248" operator="containsText" text="Completado">
      <formula>NOT(ISERROR(SEARCH("Completado",J91)))</formula>
    </cfRule>
  </conditionalFormatting>
  <conditionalFormatting sqref="K91:K99">
    <cfRule type="containsText" dxfId="698" priority="241" operator="containsText" text="No comenzado">
      <formula>NOT(ISERROR(SEARCH("No comenzado",K91)))</formula>
    </cfRule>
    <cfRule type="containsText" dxfId="697" priority="242" operator="containsText" text="En progreso">
      <formula>NOT(ISERROR(SEARCH("En progreso",K91)))</formula>
    </cfRule>
    <cfRule type="containsText" dxfId="696" priority="243" operator="containsText" text="Retrasado">
      <formula>NOT(ISERROR(SEARCH("Retrasado",K91)))</formula>
    </cfRule>
    <cfRule type="containsText" dxfId="695" priority="244" operator="containsText" text="Completado">
      <formula>NOT(ISERROR(SEARCH("Completado",K91)))</formula>
    </cfRule>
  </conditionalFormatting>
  <conditionalFormatting sqref="J102:J110">
    <cfRule type="containsText" dxfId="694" priority="237" operator="containsText" text="No comenzado">
      <formula>NOT(ISERROR(SEARCH("No comenzado",J102)))</formula>
    </cfRule>
    <cfRule type="containsText" dxfId="693" priority="238" operator="containsText" text="En progreso">
      <formula>NOT(ISERROR(SEARCH("En progreso",J102)))</formula>
    </cfRule>
    <cfRule type="containsText" dxfId="692" priority="239" operator="containsText" text="Retrasado">
      <formula>NOT(ISERROR(SEARCH("Retrasado",J102)))</formula>
    </cfRule>
    <cfRule type="containsText" dxfId="691" priority="240" operator="containsText" text="Completado">
      <formula>NOT(ISERROR(SEARCH("Completado",J102)))</formula>
    </cfRule>
  </conditionalFormatting>
  <conditionalFormatting sqref="K102:K111">
    <cfRule type="containsText" dxfId="690" priority="233" operator="containsText" text="No comenzado">
      <formula>NOT(ISERROR(SEARCH("No comenzado",K102)))</formula>
    </cfRule>
    <cfRule type="containsText" dxfId="689" priority="234" operator="containsText" text="En progreso">
      <formula>NOT(ISERROR(SEARCH("En progreso",K102)))</formula>
    </cfRule>
    <cfRule type="containsText" dxfId="688" priority="235" operator="containsText" text="Retrasado">
      <formula>NOT(ISERROR(SEARCH("Retrasado",K102)))</formula>
    </cfRule>
    <cfRule type="containsText" dxfId="687" priority="236" operator="containsText" text="Completado">
      <formula>NOT(ISERROR(SEARCH("Completado",K102)))</formula>
    </cfRule>
  </conditionalFormatting>
  <conditionalFormatting sqref="J113:J121">
    <cfRule type="containsText" dxfId="686" priority="229" operator="containsText" text="No comenzado">
      <formula>NOT(ISERROR(SEARCH("No comenzado",J113)))</formula>
    </cfRule>
    <cfRule type="containsText" dxfId="685" priority="230" operator="containsText" text="En progreso">
      <formula>NOT(ISERROR(SEARCH("En progreso",J113)))</formula>
    </cfRule>
    <cfRule type="containsText" dxfId="684" priority="231" operator="containsText" text="Retrasado">
      <formula>NOT(ISERROR(SEARCH("Retrasado",J113)))</formula>
    </cfRule>
    <cfRule type="containsText" dxfId="683" priority="232" operator="containsText" text="Completado">
      <formula>NOT(ISERROR(SEARCH("Completado",J113)))</formula>
    </cfRule>
  </conditionalFormatting>
  <conditionalFormatting sqref="K113:K121">
    <cfRule type="containsText" dxfId="682" priority="225" operator="containsText" text="No comenzado">
      <formula>NOT(ISERROR(SEARCH("No comenzado",K113)))</formula>
    </cfRule>
    <cfRule type="containsText" dxfId="681" priority="226" operator="containsText" text="En progreso">
      <formula>NOT(ISERROR(SEARCH("En progreso",K113)))</formula>
    </cfRule>
    <cfRule type="containsText" dxfId="680" priority="227" operator="containsText" text="Retrasado">
      <formula>NOT(ISERROR(SEARCH("Retrasado",K113)))</formula>
    </cfRule>
    <cfRule type="containsText" dxfId="679" priority="228" operator="containsText" text="Completado">
      <formula>NOT(ISERROR(SEARCH("Completado",K113)))</formula>
    </cfRule>
  </conditionalFormatting>
  <conditionalFormatting sqref="J124:J132">
    <cfRule type="containsText" dxfId="678" priority="221" operator="containsText" text="No comenzado">
      <formula>NOT(ISERROR(SEARCH("No comenzado",J124)))</formula>
    </cfRule>
    <cfRule type="containsText" dxfId="677" priority="222" operator="containsText" text="En progreso">
      <formula>NOT(ISERROR(SEARCH("En progreso",J124)))</formula>
    </cfRule>
    <cfRule type="containsText" dxfId="676" priority="223" operator="containsText" text="Retrasado">
      <formula>NOT(ISERROR(SEARCH("Retrasado",J124)))</formula>
    </cfRule>
    <cfRule type="containsText" dxfId="675" priority="224" operator="containsText" text="Completado">
      <formula>NOT(ISERROR(SEARCH("Completado",J124)))</formula>
    </cfRule>
  </conditionalFormatting>
  <conditionalFormatting sqref="K124:K133">
    <cfRule type="containsText" dxfId="674" priority="217" operator="containsText" text="No comenzado">
      <formula>NOT(ISERROR(SEARCH("No comenzado",K124)))</formula>
    </cfRule>
    <cfRule type="containsText" dxfId="673" priority="218" operator="containsText" text="En progreso">
      <formula>NOT(ISERROR(SEARCH("En progreso",K124)))</formula>
    </cfRule>
    <cfRule type="containsText" dxfId="672" priority="219" operator="containsText" text="Retrasado">
      <formula>NOT(ISERROR(SEARCH("Retrasado",K124)))</formula>
    </cfRule>
    <cfRule type="containsText" dxfId="671" priority="220" operator="containsText" text="Completado">
      <formula>NOT(ISERROR(SEARCH("Completado",K124)))</formula>
    </cfRule>
  </conditionalFormatting>
  <conditionalFormatting sqref="J135:J143">
    <cfRule type="containsText" dxfId="670" priority="213" operator="containsText" text="No comenzado">
      <formula>NOT(ISERROR(SEARCH("No comenzado",J135)))</formula>
    </cfRule>
    <cfRule type="containsText" dxfId="669" priority="214" operator="containsText" text="En progreso">
      <formula>NOT(ISERROR(SEARCH("En progreso",J135)))</formula>
    </cfRule>
    <cfRule type="containsText" dxfId="668" priority="215" operator="containsText" text="Retrasado">
      <formula>NOT(ISERROR(SEARCH("Retrasado",J135)))</formula>
    </cfRule>
    <cfRule type="containsText" dxfId="667" priority="216" operator="containsText" text="Completado">
      <formula>NOT(ISERROR(SEARCH("Completado",J135)))</formula>
    </cfRule>
  </conditionalFormatting>
  <conditionalFormatting sqref="K135:K143">
    <cfRule type="containsText" dxfId="666" priority="209" operator="containsText" text="No comenzado">
      <formula>NOT(ISERROR(SEARCH("No comenzado",K135)))</formula>
    </cfRule>
    <cfRule type="containsText" dxfId="665" priority="210" operator="containsText" text="En progreso">
      <formula>NOT(ISERROR(SEARCH("En progreso",K135)))</formula>
    </cfRule>
    <cfRule type="containsText" dxfId="664" priority="211" operator="containsText" text="Retrasado">
      <formula>NOT(ISERROR(SEARCH("Retrasado",K135)))</formula>
    </cfRule>
    <cfRule type="containsText" dxfId="663" priority="212" operator="containsText" text="Completado">
      <formula>NOT(ISERROR(SEARCH("Completado",K135)))</formula>
    </cfRule>
  </conditionalFormatting>
  <conditionalFormatting sqref="J146:J154">
    <cfRule type="containsText" dxfId="662" priority="205" operator="containsText" text="No comenzado">
      <formula>NOT(ISERROR(SEARCH("No comenzado",J146)))</formula>
    </cfRule>
    <cfRule type="containsText" dxfId="661" priority="206" operator="containsText" text="En progreso">
      <formula>NOT(ISERROR(SEARCH("En progreso",J146)))</formula>
    </cfRule>
    <cfRule type="containsText" dxfId="660" priority="207" operator="containsText" text="Retrasado">
      <formula>NOT(ISERROR(SEARCH("Retrasado",J146)))</formula>
    </cfRule>
    <cfRule type="containsText" dxfId="659" priority="208" operator="containsText" text="Completado">
      <formula>NOT(ISERROR(SEARCH("Completado",J146)))</formula>
    </cfRule>
  </conditionalFormatting>
  <conditionalFormatting sqref="K146:K154">
    <cfRule type="containsText" dxfId="658" priority="201" operator="containsText" text="No comenzado">
      <formula>NOT(ISERROR(SEARCH("No comenzado",K146)))</formula>
    </cfRule>
    <cfRule type="containsText" dxfId="657" priority="202" operator="containsText" text="En progreso">
      <formula>NOT(ISERROR(SEARCH("En progreso",K146)))</formula>
    </cfRule>
    <cfRule type="containsText" dxfId="656" priority="203" operator="containsText" text="Retrasado">
      <formula>NOT(ISERROR(SEARCH("Retrasado",K146)))</formula>
    </cfRule>
    <cfRule type="containsText" dxfId="655" priority="204" operator="containsText" text="Completado">
      <formula>NOT(ISERROR(SEARCH("Completado",K146)))</formula>
    </cfRule>
  </conditionalFormatting>
  <conditionalFormatting sqref="J157:J165">
    <cfRule type="containsText" dxfId="654" priority="197" operator="containsText" text="No comenzado">
      <formula>NOT(ISERROR(SEARCH("No comenzado",J157)))</formula>
    </cfRule>
    <cfRule type="containsText" dxfId="653" priority="198" operator="containsText" text="En progreso">
      <formula>NOT(ISERROR(SEARCH("En progreso",J157)))</formula>
    </cfRule>
    <cfRule type="containsText" dxfId="652" priority="199" operator="containsText" text="Retrasado">
      <formula>NOT(ISERROR(SEARCH("Retrasado",J157)))</formula>
    </cfRule>
    <cfRule type="containsText" dxfId="651" priority="200" operator="containsText" text="Completado">
      <formula>NOT(ISERROR(SEARCH("Completado",J157)))</formula>
    </cfRule>
  </conditionalFormatting>
  <conditionalFormatting sqref="K157:K165">
    <cfRule type="containsText" dxfId="650" priority="193" operator="containsText" text="No comenzado">
      <formula>NOT(ISERROR(SEARCH("No comenzado",K157)))</formula>
    </cfRule>
    <cfRule type="containsText" dxfId="649" priority="194" operator="containsText" text="En progreso">
      <formula>NOT(ISERROR(SEARCH("En progreso",K157)))</formula>
    </cfRule>
    <cfRule type="containsText" dxfId="648" priority="195" operator="containsText" text="Retrasado">
      <formula>NOT(ISERROR(SEARCH("Retrasado",K157)))</formula>
    </cfRule>
    <cfRule type="containsText" dxfId="647" priority="196" operator="containsText" text="Completado">
      <formula>NOT(ISERROR(SEARCH("Completado",K157)))</formula>
    </cfRule>
  </conditionalFormatting>
  <conditionalFormatting sqref="J168:J178">
    <cfRule type="containsText" dxfId="646" priority="189" operator="containsText" text="No comenzado">
      <formula>NOT(ISERROR(SEARCH("No comenzado",J168)))</formula>
    </cfRule>
    <cfRule type="containsText" dxfId="645" priority="190" operator="containsText" text="En progreso">
      <formula>NOT(ISERROR(SEARCH("En progreso",J168)))</formula>
    </cfRule>
    <cfRule type="containsText" dxfId="644" priority="191" operator="containsText" text="Retrasado">
      <formula>NOT(ISERROR(SEARCH("Retrasado",J168)))</formula>
    </cfRule>
    <cfRule type="containsText" dxfId="643" priority="192" operator="containsText" text="Completado">
      <formula>NOT(ISERROR(SEARCH("Completado",J168)))</formula>
    </cfRule>
  </conditionalFormatting>
  <conditionalFormatting sqref="K168:K180">
    <cfRule type="containsText" dxfId="642" priority="185" operator="containsText" text="No comenzado">
      <formula>NOT(ISERROR(SEARCH("No comenzado",K168)))</formula>
    </cfRule>
    <cfRule type="containsText" dxfId="641" priority="186" operator="containsText" text="En progreso">
      <formula>NOT(ISERROR(SEARCH("En progreso",K168)))</formula>
    </cfRule>
    <cfRule type="containsText" dxfId="640" priority="187" operator="containsText" text="Retrasado">
      <formula>NOT(ISERROR(SEARCH("Retrasado",K168)))</formula>
    </cfRule>
    <cfRule type="containsText" dxfId="639" priority="188" operator="containsText" text="Completado">
      <formula>NOT(ISERROR(SEARCH("Completado",K168)))</formula>
    </cfRule>
  </conditionalFormatting>
  <conditionalFormatting sqref="J181:J192">
    <cfRule type="containsText" dxfId="638" priority="181" operator="containsText" text="No comenzado">
      <formula>NOT(ISERROR(SEARCH("No comenzado",J181)))</formula>
    </cfRule>
    <cfRule type="containsText" dxfId="637" priority="182" operator="containsText" text="En progreso">
      <formula>NOT(ISERROR(SEARCH("En progreso",J181)))</formula>
    </cfRule>
    <cfRule type="containsText" dxfId="636" priority="183" operator="containsText" text="Retrasado">
      <formula>NOT(ISERROR(SEARCH("Retrasado",J181)))</formula>
    </cfRule>
    <cfRule type="containsText" dxfId="635" priority="184" operator="containsText" text="Completado">
      <formula>NOT(ISERROR(SEARCH("Completado",J181)))</formula>
    </cfRule>
  </conditionalFormatting>
  <conditionalFormatting sqref="K181:K192">
    <cfRule type="containsText" dxfId="634" priority="177" operator="containsText" text="No comenzado">
      <formula>NOT(ISERROR(SEARCH("No comenzado",K181)))</formula>
    </cfRule>
    <cfRule type="containsText" dxfId="633" priority="178" operator="containsText" text="En progreso">
      <formula>NOT(ISERROR(SEARCH("En progreso",K181)))</formula>
    </cfRule>
    <cfRule type="containsText" dxfId="632" priority="179" operator="containsText" text="Retrasado">
      <formula>NOT(ISERROR(SEARCH("Retrasado",K181)))</formula>
    </cfRule>
    <cfRule type="containsText" dxfId="631" priority="180" operator="containsText" text="Completado">
      <formula>NOT(ISERROR(SEARCH("Completado",K181)))</formula>
    </cfRule>
  </conditionalFormatting>
  <conditionalFormatting sqref="J195:J206">
    <cfRule type="containsText" dxfId="630" priority="173" operator="containsText" text="No comenzado">
      <formula>NOT(ISERROR(SEARCH("No comenzado",J195)))</formula>
    </cfRule>
    <cfRule type="containsText" dxfId="629" priority="174" operator="containsText" text="En progreso">
      <formula>NOT(ISERROR(SEARCH("En progreso",J195)))</formula>
    </cfRule>
    <cfRule type="containsText" dxfId="628" priority="175" operator="containsText" text="Retrasado">
      <formula>NOT(ISERROR(SEARCH("Retrasado",J195)))</formula>
    </cfRule>
    <cfRule type="containsText" dxfId="627" priority="176" operator="containsText" text="Completado">
      <formula>NOT(ISERROR(SEARCH("Completado",J195)))</formula>
    </cfRule>
  </conditionalFormatting>
  <conditionalFormatting sqref="K195:K207">
    <cfRule type="containsText" dxfId="626" priority="169" operator="containsText" text="No comenzado">
      <formula>NOT(ISERROR(SEARCH("No comenzado",K195)))</formula>
    </cfRule>
    <cfRule type="containsText" dxfId="625" priority="170" operator="containsText" text="En progreso">
      <formula>NOT(ISERROR(SEARCH("En progreso",K195)))</formula>
    </cfRule>
    <cfRule type="containsText" dxfId="624" priority="171" operator="containsText" text="Retrasado">
      <formula>NOT(ISERROR(SEARCH("Retrasado",K195)))</formula>
    </cfRule>
    <cfRule type="containsText" dxfId="623" priority="172" operator="containsText" text="Completado">
      <formula>NOT(ISERROR(SEARCH("Completado",K195)))</formula>
    </cfRule>
  </conditionalFormatting>
  <conditionalFormatting sqref="J209:J220">
    <cfRule type="containsText" dxfId="622" priority="165" operator="containsText" text="No comenzado">
      <formula>NOT(ISERROR(SEARCH("No comenzado",J209)))</formula>
    </cfRule>
    <cfRule type="containsText" dxfId="621" priority="166" operator="containsText" text="En progreso">
      <formula>NOT(ISERROR(SEARCH("En progreso",J209)))</formula>
    </cfRule>
    <cfRule type="containsText" dxfId="620" priority="167" operator="containsText" text="Retrasado">
      <formula>NOT(ISERROR(SEARCH("Retrasado",J209)))</formula>
    </cfRule>
    <cfRule type="containsText" dxfId="619" priority="168" operator="containsText" text="Completado">
      <formula>NOT(ISERROR(SEARCH("Completado",J209)))</formula>
    </cfRule>
  </conditionalFormatting>
  <conditionalFormatting sqref="K209:K220">
    <cfRule type="containsText" dxfId="618" priority="161" operator="containsText" text="No comenzado">
      <formula>NOT(ISERROR(SEARCH("No comenzado",K209)))</formula>
    </cfRule>
    <cfRule type="containsText" dxfId="617" priority="162" operator="containsText" text="En progreso">
      <formula>NOT(ISERROR(SEARCH("En progreso",K209)))</formula>
    </cfRule>
    <cfRule type="containsText" dxfId="616" priority="163" operator="containsText" text="Retrasado">
      <formula>NOT(ISERROR(SEARCH("Retrasado",K209)))</formula>
    </cfRule>
    <cfRule type="containsText" dxfId="615" priority="164" operator="containsText" text="Completado">
      <formula>NOT(ISERROR(SEARCH("Completado",K209)))</formula>
    </cfRule>
  </conditionalFormatting>
  <conditionalFormatting sqref="J223:J229">
    <cfRule type="containsText" dxfId="614" priority="157" operator="containsText" text="No comenzado">
      <formula>NOT(ISERROR(SEARCH("No comenzado",J223)))</formula>
    </cfRule>
    <cfRule type="containsText" dxfId="613" priority="158" operator="containsText" text="En progreso">
      <formula>NOT(ISERROR(SEARCH("En progreso",J223)))</formula>
    </cfRule>
    <cfRule type="containsText" dxfId="612" priority="159" operator="containsText" text="Retrasado">
      <formula>NOT(ISERROR(SEARCH("Retrasado",J223)))</formula>
    </cfRule>
    <cfRule type="containsText" dxfId="611" priority="160" operator="containsText" text="Completado">
      <formula>NOT(ISERROR(SEARCH("Completado",J223)))</formula>
    </cfRule>
  </conditionalFormatting>
  <conditionalFormatting sqref="K223:K230">
    <cfRule type="containsText" dxfId="610" priority="153" operator="containsText" text="No comenzado">
      <formula>NOT(ISERROR(SEARCH("No comenzado",K223)))</formula>
    </cfRule>
    <cfRule type="containsText" dxfId="609" priority="154" operator="containsText" text="En progreso">
      <formula>NOT(ISERROR(SEARCH("En progreso",K223)))</formula>
    </cfRule>
    <cfRule type="containsText" dxfId="608" priority="155" operator="containsText" text="Retrasado">
      <formula>NOT(ISERROR(SEARCH("Retrasado",K223)))</formula>
    </cfRule>
    <cfRule type="containsText" dxfId="607" priority="156" operator="containsText" text="Completado">
      <formula>NOT(ISERROR(SEARCH("Completado",K223)))</formula>
    </cfRule>
  </conditionalFormatting>
  <conditionalFormatting sqref="J232:J238">
    <cfRule type="containsText" dxfId="606" priority="149" operator="containsText" text="No comenzado">
      <formula>NOT(ISERROR(SEARCH("No comenzado",J232)))</formula>
    </cfRule>
    <cfRule type="containsText" dxfId="605" priority="150" operator="containsText" text="En progreso">
      <formula>NOT(ISERROR(SEARCH("En progreso",J232)))</formula>
    </cfRule>
    <cfRule type="containsText" dxfId="604" priority="151" operator="containsText" text="Retrasado">
      <formula>NOT(ISERROR(SEARCH("Retrasado",J232)))</formula>
    </cfRule>
    <cfRule type="containsText" dxfId="603" priority="152" operator="containsText" text="Completado">
      <formula>NOT(ISERROR(SEARCH("Completado",J232)))</formula>
    </cfRule>
  </conditionalFormatting>
  <conditionalFormatting sqref="K232:K238">
    <cfRule type="containsText" dxfId="602" priority="145" operator="containsText" text="No comenzado">
      <formula>NOT(ISERROR(SEARCH("No comenzado",K232)))</formula>
    </cfRule>
    <cfRule type="containsText" dxfId="601" priority="146" operator="containsText" text="En progreso">
      <formula>NOT(ISERROR(SEARCH("En progreso",K232)))</formula>
    </cfRule>
    <cfRule type="containsText" dxfId="600" priority="147" operator="containsText" text="Retrasado">
      <formula>NOT(ISERROR(SEARCH("Retrasado",K232)))</formula>
    </cfRule>
    <cfRule type="containsText" dxfId="599" priority="148" operator="containsText" text="Completado">
      <formula>NOT(ISERROR(SEARCH("Completado",K232)))</formula>
    </cfRule>
  </conditionalFormatting>
  <conditionalFormatting sqref="J241:J247">
    <cfRule type="containsText" dxfId="598" priority="141" operator="containsText" text="No comenzado">
      <formula>NOT(ISERROR(SEARCH("No comenzado",J241)))</formula>
    </cfRule>
    <cfRule type="containsText" dxfId="597" priority="142" operator="containsText" text="En progreso">
      <formula>NOT(ISERROR(SEARCH("En progreso",J241)))</formula>
    </cfRule>
    <cfRule type="containsText" dxfId="596" priority="143" operator="containsText" text="Retrasado">
      <formula>NOT(ISERROR(SEARCH("Retrasado",J241)))</formula>
    </cfRule>
    <cfRule type="containsText" dxfId="595" priority="144" operator="containsText" text="Completado">
      <formula>NOT(ISERROR(SEARCH("Completado",J241)))</formula>
    </cfRule>
  </conditionalFormatting>
  <conditionalFormatting sqref="K241:K247">
    <cfRule type="containsText" dxfId="594" priority="137" operator="containsText" text="No comenzado">
      <formula>NOT(ISERROR(SEARCH("No comenzado",K241)))</formula>
    </cfRule>
    <cfRule type="containsText" dxfId="593" priority="138" operator="containsText" text="En progreso">
      <formula>NOT(ISERROR(SEARCH("En progreso",K241)))</formula>
    </cfRule>
    <cfRule type="containsText" dxfId="592" priority="139" operator="containsText" text="Retrasado">
      <formula>NOT(ISERROR(SEARCH("Retrasado",K241)))</formula>
    </cfRule>
    <cfRule type="containsText" dxfId="591" priority="140" operator="containsText" text="Completado">
      <formula>NOT(ISERROR(SEARCH("Completado",K241)))</formula>
    </cfRule>
  </conditionalFormatting>
  <conditionalFormatting sqref="J250:J256">
    <cfRule type="containsText" dxfId="590" priority="133" operator="containsText" text="No comenzado">
      <formula>NOT(ISERROR(SEARCH("No comenzado",J250)))</formula>
    </cfRule>
    <cfRule type="containsText" dxfId="589" priority="134" operator="containsText" text="En progreso">
      <formula>NOT(ISERROR(SEARCH("En progreso",J250)))</formula>
    </cfRule>
    <cfRule type="containsText" dxfId="588" priority="135" operator="containsText" text="Retrasado">
      <formula>NOT(ISERROR(SEARCH("Retrasado",J250)))</formula>
    </cfRule>
    <cfRule type="containsText" dxfId="587" priority="136" operator="containsText" text="Completado">
      <formula>NOT(ISERROR(SEARCH("Completado",J250)))</formula>
    </cfRule>
  </conditionalFormatting>
  <conditionalFormatting sqref="K250:K256">
    <cfRule type="containsText" dxfId="586" priority="129" operator="containsText" text="No comenzado">
      <formula>NOT(ISERROR(SEARCH("No comenzado",K250)))</formula>
    </cfRule>
    <cfRule type="containsText" dxfId="585" priority="130" operator="containsText" text="En progreso">
      <formula>NOT(ISERROR(SEARCH("En progreso",K250)))</formula>
    </cfRule>
    <cfRule type="containsText" dxfId="584" priority="131" operator="containsText" text="Retrasado">
      <formula>NOT(ISERROR(SEARCH("Retrasado",K250)))</formula>
    </cfRule>
    <cfRule type="containsText" dxfId="583" priority="132" operator="containsText" text="Completado">
      <formula>NOT(ISERROR(SEARCH("Completado",K250)))</formula>
    </cfRule>
  </conditionalFormatting>
  <conditionalFormatting sqref="J259:J265">
    <cfRule type="containsText" dxfId="582" priority="125" operator="containsText" text="No comenzado">
      <formula>NOT(ISERROR(SEARCH("No comenzado",J259)))</formula>
    </cfRule>
    <cfRule type="containsText" dxfId="581" priority="126" operator="containsText" text="En progreso">
      <formula>NOT(ISERROR(SEARCH("En progreso",J259)))</formula>
    </cfRule>
    <cfRule type="containsText" dxfId="580" priority="127" operator="containsText" text="Retrasado">
      <formula>NOT(ISERROR(SEARCH("Retrasado",J259)))</formula>
    </cfRule>
    <cfRule type="containsText" dxfId="579" priority="128" operator="containsText" text="Completado">
      <formula>NOT(ISERROR(SEARCH("Completado",J259)))</formula>
    </cfRule>
  </conditionalFormatting>
  <conditionalFormatting sqref="K259:K266">
    <cfRule type="containsText" dxfId="578" priority="121" operator="containsText" text="No comenzado">
      <formula>NOT(ISERROR(SEARCH("No comenzado",K259)))</formula>
    </cfRule>
    <cfRule type="containsText" dxfId="577" priority="122" operator="containsText" text="En progreso">
      <formula>NOT(ISERROR(SEARCH("En progreso",K259)))</formula>
    </cfRule>
    <cfRule type="containsText" dxfId="576" priority="123" operator="containsText" text="Retrasado">
      <formula>NOT(ISERROR(SEARCH("Retrasado",K259)))</formula>
    </cfRule>
    <cfRule type="containsText" dxfId="575" priority="124" operator="containsText" text="Completado">
      <formula>NOT(ISERROR(SEARCH("Completado",K259)))</formula>
    </cfRule>
  </conditionalFormatting>
  <conditionalFormatting sqref="J268:J274">
    <cfRule type="containsText" dxfId="566" priority="117" operator="containsText" text="No comenzado">
      <formula>NOT(ISERROR(SEARCH("No comenzado",J268)))</formula>
    </cfRule>
    <cfRule type="containsText" dxfId="565" priority="118" operator="containsText" text="En progreso">
      <formula>NOT(ISERROR(SEARCH("En progreso",J268)))</formula>
    </cfRule>
    <cfRule type="containsText" dxfId="564" priority="119" operator="containsText" text="Retrasado">
      <formula>NOT(ISERROR(SEARCH("Retrasado",J268)))</formula>
    </cfRule>
    <cfRule type="containsText" dxfId="563" priority="120" operator="containsText" text="Completado">
      <formula>NOT(ISERROR(SEARCH("Completado",J268)))</formula>
    </cfRule>
  </conditionalFormatting>
  <conditionalFormatting sqref="K268:K274">
    <cfRule type="containsText" dxfId="562" priority="113" operator="containsText" text="No comenzado">
      <formula>NOT(ISERROR(SEARCH("No comenzado",K268)))</formula>
    </cfRule>
    <cfRule type="containsText" dxfId="561" priority="114" operator="containsText" text="En progreso">
      <formula>NOT(ISERROR(SEARCH("En progreso",K268)))</formula>
    </cfRule>
    <cfRule type="containsText" dxfId="560" priority="115" operator="containsText" text="Retrasado">
      <formula>NOT(ISERROR(SEARCH("Retrasado",K268)))</formula>
    </cfRule>
    <cfRule type="containsText" dxfId="559" priority="116" operator="containsText" text="Completado">
      <formula>NOT(ISERROR(SEARCH("Completado",K268)))</formula>
    </cfRule>
  </conditionalFormatting>
  <conditionalFormatting sqref="J277:J283">
    <cfRule type="containsText" dxfId="558" priority="109" operator="containsText" text="No comenzado">
      <formula>NOT(ISERROR(SEARCH("No comenzado",J277)))</formula>
    </cfRule>
    <cfRule type="containsText" dxfId="557" priority="110" operator="containsText" text="En progreso">
      <formula>NOT(ISERROR(SEARCH("En progreso",J277)))</formula>
    </cfRule>
    <cfRule type="containsText" dxfId="556" priority="111" operator="containsText" text="Retrasado">
      <formula>NOT(ISERROR(SEARCH("Retrasado",J277)))</formula>
    </cfRule>
    <cfRule type="containsText" dxfId="555" priority="112" operator="containsText" text="Completado">
      <formula>NOT(ISERROR(SEARCH("Completado",J277)))</formula>
    </cfRule>
  </conditionalFormatting>
  <conditionalFormatting sqref="K277:K284">
    <cfRule type="containsText" dxfId="554" priority="105" operator="containsText" text="No comenzado">
      <formula>NOT(ISERROR(SEARCH("No comenzado",K277)))</formula>
    </cfRule>
    <cfRule type="containsText" dxfId="553" priority="106" operator="containsText" text="En progreso">
      <formula>NOT(ISERROR(SEARCH("En progreso",K277)))</formula>
    </cfRule>
    <cfRule type="containsText" dxfId="552" priority="107" operator="containsText" text="Retrasado">
      <formula>NOT(ISERROR(SEARCH("Retrasado",K277)))</formula>
    </cfRule>
    <cfRule type="containsText" dxfId="551" priority="108" operator="containsText" text="Completado">
      <formula>NOT(ISERROR(SEARCH("Completado",K277)))</formula>
    </cfRule>
  </conditionalFormatting>
  <conditionalFormatting sqref="J286:J292">
    <cfRule type="containsText" dxfId="550" priority="101" operator="containsText" text="No comenzado">
      <formula>NOT(ISERROR(SEARCH("No comenzado",J286)))</formula>
    </cfRule>
    <cfRule type="containsText" dxfId="549" priority="102" operator="containsText" text="En progreso">
      <formula>NOT(ISERROR(SEARCH("En progreso",J286)))</formula>
    </cfRule>
    <cfRule type="containsText" dxfId="548" priority="103" operator="containsText" text="Retrasado">
      <formula>NOT(ISERROR(SEARCH("Retrasado",J286)))</formula>
    </cfRule>
    <cfRule type="containsText" dxfId="547" priority="104" operator="containsText" text="Completado">
      <formula>NOT(ISERROR(SEARCH("Completado",J286)))</formula>
    </cfRule>
  </conditionalFormatting>
  <conditionalFormatting sqref="K286:K292">
    <cfRule type="containsText" dxfId="546" priority="97" operator="containsText" text="No comenzado">
      <formula>NOT(ISERROR(SEARCH("No comenzado",K286)))</formula>
    </cfRule>
    <cfRule type="containsText" dxfId="545" priority="98" operator="containsText" text="En progreso">
      <formula>NOT(ISERROR(SEARCH("En progreso",K286)))</formula>
    </cfRule>
    <cfRule type="containsText" dxfId="544" priority="99" operator="containsText" text="Retrasado">
      <formula>NOT(ISERROR(SEARCH("Retrasado",K286)))</formula>
    </cfRule>
    <cfRule type="containsText" dxfId="543" priority="100" operator="containsText" text="Completado">
      <formula>NOT(ISERROR(SEARCH("Completado",K286)))</formula>
    </cfRule>
  </conditionalFormatting>
  <conditionalFormatting sqref="J295:J301">
    <cfRule type="containsText" dxfId="542" priority="93" operator="containsText" text="No comenzado">
      <formula>NOT(ISERROR(SEARCH("No comenzado",J295)))</formula>
    </cfRule>
    <cfRule type="containsText" dxfId="541" priority="94" operator="containsText" text="En progreso">
      <formula>NOT(ISERROR(SEARCH("En progreso",J295)))</formula>
    </cfRule>
    <cfRule type="containsText" dxfId="540" priority="95" operator="containsText" text="Retrasado">
      <formula>NOT(ISERROR(SEARCH("Retrasado",J295)))</formula>
    </cfRule>
    <cfRule type="containsText" dxfId="539" priority="96" operator="containsText" text="Completado">
      <formula>NOT(ISERROR(SEARCH("Completado",J295)))</formula>
    </cfRule>
  </conditionalFormatting>
  <conditionalFormatting sqref="K295:K302">
    <cfRule type="containsText" dxfId="538" priority="89" operator="containsText" text="No comenzado">
      <formula>NOT(ISERROR(SEARCH("No comenzado",K295)))</formula>
    </cfRule>
    <cfRule type="containsText" dxfId="537" priority="90" operator="containsText" text="En progreso">
      <formula>NOT(ISERROR(SEARCH("En progreso",K295)))</formula>
    </cfRule>
    <cfRule type="containsText" dxfId="536" priority="91" operator="containsText" text="Retrasado">
      <formula>NOT(ISERROR(SEARCH("Retrasado",K295)))</formula>
    </cfRule>
    <cfRule type="containsText" dxfId="535" priority="92" operator="containsText" text="Completado">
      <formula>NOT(ISERROR(SEARCH("Completado",K295)))</formula>
    </cfRule>
  </conditionalFormatting>
  <conditionalFormatting sqref="J304:J311">
    <cfRule type="containsText" dxfId="534" priority="85" operator="containsText" text="No comenzado">
      <formula>NOT(ISERROR(SEARCH("No comenzado",J304)))</formula>
    </cfRule>
    <cfRule type="containsText" dxfId="533" priority="86" operator="containsText" text="En progreso">
      <formula>NOT(ISERROR(SEARCH("En progreso",J304)))</formula>
    </cfRule>
    <cfRule type="containsText" dxfId="532" priority="87" operator="containsText" text="Retrasado">
      <formula>NOT(ISERROR(SEARCH("Retrasado",J304)))</formula>
    </cfRule>
    <cfRule type="containsText" dxfId="531" priority="88" operator="containsText" text="Completado">
      <formula>NOT(ISERROR(SEARCH("Completado",J304)))</formula>
    </cfRule>
  </conditionalFormatting>
  <conditionalFormatting sqref="K304:K311">
    <cfRule type="containsText" dxfId="530" priority="81" operator="containsText" text="No comenzado">
      <formula>NOT(ISERROR(SEARCH("No comenzado",K304)))</formula>
    </cfRule>
    <cfRule type="containsText" dxfId="529" priority="82" operator="containsText" text="En progreso">
      <formula>NOT(ISERROR(SEARCH("En progreso",K304)))</formula>
    </cfRule>
    <cfRule type="containsText" dxfId="528" priority="83" operator="containsText" text="Retrasado">
      <formula>NOT(ISERROR(SEARCH("Retrasado",K304)))</formula>
    </cfRule>
    <cfRule type="containsText" dxfId="527" priority="84" operator="containsText" text="Completado">
      <formula>NOT(ISERROR(SEARCH("Completado",K304)))</formula>
    </cfRule>
  </conditionalFormatting>
  <conditionalFormatting sqref="J314:J320">
    <cfRule type="containsText" dxfId="526" priority="77" operator="containsText" text="No comenzado">
      <formula>NOT(ISERROR(SEARCH("No comenzado",J314)))</formula>
    </cfRule>
    <cfRule type="containsText" dxfId="525" priority="78" operator="containsText" text="En progreso">
      <formula>NOT(ISERROR(SEARCH("En progreso",J314)))</formula>
    </cfRule>
    <cfRule type="containsText" dxfId="524" priority="79" operator="containsText" text="Retrasado">
      <formula>NOT(ISERROR(SEARCH("Retrasado",J314)))</formula>
    </cfRule>
    <cfRule type="containsText" dxfId="523" priority="80" operator="containsText" text="Completado">
      <formula>NOT(ISERROR(SEARCH("Completado",J314)))</formula>
    </cfRule>
  </conditionalFormatting>
  <conditionalFormatting sqref="K314:K320">
    <cfRule type="containsText" dxfId="522" priority="73" operator="containsText" text="No comenzado">
      <formula>NOT(ISERROR(SEARCH("No comenzado",K314)))</formula>
    </cfRule>
    <cfRule type="containsText" dxfId="521" priority="74" operator="containsText" text="En progreso">
      <formula>NOT(ISERROR(SEARCH("En progreso",K314)))</formula>
    </cfRule>
    <cfRule type="containsText" dxfId="520" priority="75" operator="containsText" text="Retrasado">
      <formula>NOT(ISERROR(SEARCH("Retrasado",K314)))</formula>
    </cfRule>
    <cfRule type="containsText" dxfId="519" priority="76" operator="containsText" text="Completado">
      <formula>NOT(ISERROR(SEARCH("Completado",K314)))</formula>
    </cfRule>
  </conditionalFormatting>
  <conditionalFormatting sqref="J323:J328">
    <cfRule type="containsText" dxfId="518" priority="69" operator="containsText" text="No comenzado">
      <formula>NOT(ISERROR(SEARCH("No comenzado",J323)))</formula>
    </cfRule>
    <cfRule type="containsText" dxfId="517" priority="70" operator="containsText" text="En progreso">
      <formula>NOT(ISERROR(SEARCH("En progreso",J323)))</formula>
    </cfRule>
    <cfRule type="containsText" dxfId="516" priority="71" operator="containsText" text="Retrasado">
      <formula>NOT(ISERROR(SEARCH("Retrasado",J323)))</formula>
    </cfRule>
    <cfRule type="containsText" dxfId="515" priority="72" operator="containsText" text="Completado">
      <formula>NOT(ISERROR(SEARCH("Completado",J323)))</formula>
    </cfRule>
  </conditionalFormatting>
  <conditionalFormatting sqref="K323:K329">
    <cfRule type="containsText" dxfId="514" priority="65" operator="containsText" text="No comenzado">
      <formula>NOT(ISERROR(SEARCH("No comenzado",K323)))</formula>
    </cfRule>
    <cfRule type="containsText" dxfId="513" priority="66" operator="containsText" text="En progreso">
      <formula>NOT(ISERROR(SEARCH("En progreso",K323)))</formula>
    </cfRule>
    <cfRule type="containsText" dxfId="512" priority="67" operator="containsText" text="Retrasado">
      <formula>NOT(ISERROR(SEARCH("Retrasado",K323)))</formula>
    </cfRule>
    <cfRule type="containsText" dxfId="511" priority="68" operator="containsText" text="Completado">
      <formula>NOT(ISERROR(SEARCH("Completado",K323)))</formula>
    </cfRule>
  </conditionalFormatting>
  <conditionalFormatting sqref="J331:J360">
    <cfRule type="containsText" dxfId="510" priority="61" operator="containsText" text="No comenzado">
      <formula>NOT(ISERROR(SEARCH("No comenzado",J331)))</formula>
    </cfRule>
    <cfRule type="containsText" dxfId="509" priority="62" operator="containsText" text="En progreso">
      <formula>NOT(ISERROR(SEARCH("En progreso",J331)))</formula>
    </cfRule>
    <cfRule type="containsText" dxfId="508" priority="63" operator="containsText" text="Retrasado">
      <formula>NOT(ISERROR(SEARCH("Retrasado",J331)))</formula>
    </cfRule>
    <cfRule type="containsText" dxfId="507" priority="64" operator="containsText" text="Completado">
      <formula>NOT(ISERROR(SEARCH("Completado",J331)))</formula>
    </cfRule>
  </conditionalFormatting>
  <conditionalFormatting sqref="K331:K360">
    <cfRule type="containsText" dxfId="506" priority="57" operator="containsText" text="No comenzado">
      <formula>NOT(ISERROR(SEARCH("No comenzado",K331)))</formula>
    </cfRule>
    <cfRule type="containsText" dxfId="505" priority="58" operator="containsText" text="En progreso">
      <formula>NOT(ISERROR(SEARCH("En progreso",K331)))</formula>
    </cfRule>
    <cfRule type="containsText" dxfId="504" priority="59" operator="containsText" text="Retrasado">
      <formula>NOT(ISERROR(SEARCH("Retrasado",K331)))</formula>
    </cfRule>
    <cfRule type="containsText" dxfId="503" priority="60" operator="containsText" text="Completado">
      <formula>NOT(ISERROR(SEARCH("Completado",K331)))</formula>
    </cfRule>
  </conditionalFormatting>
  <conditionalFormatting sqref="J368:J556">
    <cfRule type="containsText" dxfId="502" priority="53" operator="containsText" text="No comenzado">
      <formula>NOT(ISERROR(SEARCH("No comenzado",J368)))</formula>
    </cfRule>
    <cfRule type="containsText" dxfId="501" priority="54" operator="containsText" text="En progreso">
      <formula>NOT(ISERROR(SEARCH("En progreso",J368)))</formula>
    </cfRule>
    <cfRule type="containsText" dxfId="500" priority="55" operator="containsText" text="Retrasado">
      <formula>NOT(ISERROR(SEARCH("Retrasado",J368)))</formula>
    </cfRule>
    <cfRule type="containsText" dxfId="499" priority="56" operator="containsText" text="Completado">
      <formula>NOT(ISERROR(SEARCH("Completado",J368)))</formula>
    </cfRule>
  </conditionalFormatting>
  <conditionalFormatting sqref="K368:K556">
    <cfRule type="containsText" dxfId="498" priority="49" operator="containsText" text="No comenzado">
      <formula>NOT(ISERROR(SEARCH("No comenzado",K368)))</formula>
    </cfRule>
    <cfRule type="containsText" dxfId="497" priority="50" operator="containsText" text="En progreso">
      <formula>NOT(ISERROR(SEARCH("En progreso",K368)))</formula>
    </cfRule>
    <cfRule type="containsText" dxfId="496" priority="51" operator="containsText" text="Retrasado">
      <formula>NOT(ISERROR(SEARCH("Retrasado",K368)))</formula>
    </cfRule>
    <cfRule type="containsText" dxfId="495" priority="52" operator="containsText" text="Completado">
      <formula>NOT(ISERROR(SEARCH("Completado",K368)))</formula>
    </cfRule>
  </conditionalFormatting>
  <conditionalFormatting sqref="J566:J664">
    <cfRule type="containsText" dxfId="494" priority="45" operator="containsText" text="No comenzado">
      <formula>NOT(ISERROR(SEARCH("No comenzado",J566)))</formula>
    </cfRule>
    <cfRule type="containsText" dxfId="493" priority="46" operator="containsText" text="En progreso">
      <formula>NOT(ISERROR(SEARCH("En progreso",J566)))</formula>
    </cfRule>
    <cfRule type="containsText" dxfId="492" priority="47" operator="containsText" text="Retrasado">
      <formula>NOT(ISERROR(SEARCH("Retrasado",J566)))</formula>
    </cfRule>
    <cfRule type="containsText" dxfId="491" priority="48" operator="containsText" text="Completado">
      <formula>NOT(ISERROR(SEARCH("Completado",J566)))</formula>
    </cfRule>
  </conditionalFormatting>
  <conditionalFormatting sqref="K566:K664">
    <cfRule type="containsText" dxfId="490" priority="41" operator="containsText" text="No comenzado">
      <formula>NOT(ISERROR(SEARCH("No comenzado",K566)))</formula>
    </cfRule>
    <cfRule type="containsText" dxfId="489" priority="42" operator="containsText" text="En progreso">
      <formula>NOT(ISERROR(SEARCH("En progreso",K566)))</formula>
    </cfRule>
    <cfRule type="containsText" dxfId="488" priority="43" operator="containsText" text="Retrasado">
      <formula>NOT(ISERROR(SEARCH("Retrasado",K566)))</formula>
    </cfRule>
    <cfRule type="containsText" dxfId="487" priority="44" operator="containsText" text="Completado">
      <formula>NOT(ISERROR(SEARCH("Completado",K566)))</formula>
    </cfRule>
  </conditionalFormatting>
  <conditionalFormatting sqref="J673:J756">
    <cfRule type="containsText" dxfId="486" priority="37" operator="containsText" text="No comenzado">
      <formula>NOT(ISERROR(SEARCH("No comenzado",J673)))</formula>
    </cfRule>
    <cfRule type="containsText" dxfId="485" priority="38" operator="containsText" text="En progreso">
      <formula>NOT(ISERROR(SEARCH("En progreso",J673)))</formula>
    </cfRule>
    <cfRule type="containsText" dxfId="484" priority="39" operator="containsText" text="Retrasado">
      <formula>NOT(ISERROR(SEARCH("Retrasado",J673)))</formula>
    </cfRule>
    <cfRule type="containsText" dxfId="483" priority="40" operator="containsText" text="Completado">
      <formula>NOT(ISERROR(SEARCH("Completado",J673)))</formula>
    </cfRule>
  </conditionalFormatting>
  <conditionalFormatting sqref="K673:K756">
    <cfRule type="containsText" dxfId="482" priority="33" operator="containsText" text="No comenzado">
      <formula>NOT(ISERROR(SEARCH("No comenzado",K673)))</formula>
    </cfRule>
    <cfRule type="containsText" dxfId="481" priority="34" operator="containsText" text="En progreso">
      <formula>NOT(ISERROR(SEARCH("En progreso",K673)))</formula>
    </cfRule>
    <cfRule type="containsText" dxfId="480" priority="35" operator="containsText" text="Retrasado">
      <formula>NOT(ISERROR(SEARCH("Retrasado",K673)))</formula>
    </cfRule>
    <cfRule type="containsText" dxfId="479" priority="36" operator="containsText" text="Completado">
      <formula>NOT(ISERROR(SEARCH("Completado",K673)))</formula>
    </cfRule>
  </conditionalFormatting>
  <conditionalFormatting sqref="J765:J851">
    <cfRule type="containsText" dxfId="478" priority="29" operator="containsText" text="No comenzado">
      <formula>NOT(ISERROR(SEARCH("No comenzado",J765)))</formula>
    </cfRule>
    <cfRule type="containsText" dxfId="477" priority="30" operator="containsText" text="En progreso">
      <formula>NOT(ISERROR(SEARCH("En progreso",J765)))</formula>
    </cfRule>
    <cfRule type="containsText" dxfId="476" priority="31" operator="containsText" text="Retrasado">
      <formula>NOT(ISERROR(SEARCH("Retrasado",J765)))</formula>
    </cfRule>
    <cfRule type="containsText" dxfId="475" priority="32" operator="containsText" text="Completado">
      <formula>NOT(ISERROR(SEARCH("Completado",J765)))</formula>
    </cfRule>
  </conditionalFormatting>
  <conditionalFormatting sqref="K765:K851">
    <cfRule type="containsText" dxfId="474" priority="25" operator="containsText" text="No comenzado">
      <formula>NOT(ISERROR(SEARCH("No comenzado",K765)))</formula>
    </cfRule>
    <cfRule type="containsText" dxfId="473" priority="26" operator="containsText" text="En progreso">
      <formula>NOT(ISERROR(SEARCH("En progreso",K765)))</formula>
    </cfRule>
    <cfRule type="containsText" dxfId="472" priority="27" operator="containsText" text="Retrasado">
      <formula>NOT(ISERROR(SEARCH("Retrasado",K765)))</formula>
    </cfRule>
    <cfRule type="containsText" dxfId="471" priority="28" operator="containsText" text="Completado">
      <formula>NOT(ISERROR(SEARCH("Completado",K765)))</formula>
    </cfRule>
  </conditionalFormatting>
  <conditionalFormatting sqref="J860:J903">
    <cfRule type="containsText" dxfId="470" priority="21" operator="containsText" text="No comenzado">
      <formula>NOT(ISERROR(SEARCH("No comenzado",J860)))</formula>
    </cfRule>
    <cfRule type="containsText" dxfId="469" priority="22" operator="containsText" text="En progreso">
      <formula>NOT(ISERROR(SEARCH("En progreso",J860)))</formula>
    </cfRule>
    <cfRule type="containsText" dxfId="468" priority="23" operator="containsText" text="Retrasado">
      <formula>NOT(ISERROR(SEARCH("Retrasado",J860)))</formula>
    </cfRule>
    <cfRule type="containsText" dxfId="467" priority="24" operator="containsText" text="Completado">
      <formula>NOT(ISERROR(SEARCH("Completado",J860)))</formula>
    </cfRule>
  </conditionalFormatting>
  <conditionalFormatting sqref="K860:K903">
    <cfRule type="containsText" dxfId="466" priority="17" operator="containsText" text="No comenzado">
      <formula>NOT(ISERROR(SEARCH("No comenzado",K860)))</formula>
    </cfRule>
    <cfRule type="containsText" dxfId="465" priority="18" operator="containsText" text="En progreso">
      <formula>NOT(ISERROR(SEARCH("En progreso",K860)))</formula>
    </cfRule>
    <cfRule type="containsText" dxfId="464" priority="19" operator="containsText" text="Retrasado">
      <formula>NOT(ISERROR(SEARCH("Retrasado",K860)))</formula>
    </cfRule>
    <cfRule type="containsText" dxfId="463" priority="20" operator="containsText" text="Completado">
      <formula>NOT(ISERROR(SEARCH("Completado",K860)))</formula>
    </cfRule>
  </conditionalFormatting>
  <conditionalFormatting sqref="J912:J962">
    <cfRule type="containsText" dxfId="462" priority="13" operator="containsText" text="No comenzado">
      <formula>NOT(ISERROR(SEARCH("No comenzado",J912)))</formula>
    </cfRule>
    <cfRule type="containsText" dxfId="461" priority="14" operator="containsText" text="En progreso">
      <formula>NOT(ISERROR(SEARCH("En progreso",J912)))</formula>
    </cfRule>
    <cfRule type="containsText" dxfId="460" priority="15" operator="containsText" text="Retrasado">
      <formula>NOT(ISERROR(SEARCH("Retrasado",J912)))</formula>
    </cfRule>
    <cfRule type="containsText" dxfId="459" priority="16" operator="containsText" text="Completado">
      <formula>NOT(ISERROR(SEARCH("Completado",J912)))</formula>
    </cfRule>
  </conditionalFormatting>
  <conditionalFormatting sqref="K912:K962">
    <cfRule type="containsText" dxfId="458" priority="9" operator="containsText" text="No comenzado">
      <formula>NOT(ISERROR(SEARCH("No comenzado",K912)))</formula>
    </cfRule>
    <cfRule type="containsText" dxfId="457" priority="10" operator="containsText" text="En progreso">
      <formula>NOT(ISERROR(SEARCH("En progreso",K912)))</formula>
    </cfRule>
    <cfRule type="containsText" dxfId="456" priority="11" operator="containsText" text="Retrasado">
      <formula>NOT(ISERROR(SEARCH("Retrasado",K912)))</formula>
    </cfRule>
    <cfRule type="containsText" dxfId="455" priority="12" operator="containsText" text="Completado">
      <formula>NOT(ISERROR(SEARCH("Completado",K912)))</formula>
    </cfRule>
  </conditionalFormatting>
  <conditionalFormatting sqref="J18:J32">
    <cfRule type="containsText" dxfId="446" priority="5" operator="containsText" text="No comenzado">
      <formula>NOT(ISERROR(SEARCH("No comenzado",J18)))</formula>
    </cfRule>
    <cfRule type="containsText" dxfId="445" priority="6" operator="containsText" text="En progreso">
      <formula>NOT(ISERROR(SEARCH("En progreso",J18)))</formula>
    </cfRule>
    <cfRule type="containsText" dxfId="444" priority="7" operator="containsText" text="Retrasado">
      <formula>NOT(ISERROR(SEARCH("Retrasado",J18)))</formula>
    </cfRule>
    <cfRule type="containsText" dxfId="443" priority="8" operator="containsText" text="Completado">
      <formula>NOT(ISERROR(SEARCH("Completado",J18)))</formula>
    </cfRule>
  </conditionalFormatting>
  <dataValidations count="11">
    <dataValidation type="list" allowBlank="1" showInputMessage="1" showErrorMessage="1" sqref="J1029:M1029 J560:J665 J667:J1004 J9:J558">
      <formula1>"Completado,Retrasado,En progreso,No comenzado"</formula1>
    </dataValidation>
    <dataValidation type="list" allowBlank="1" showInputMessage="1" showErrorMessage="1" sqref="L9 L1004">
      <formula1>$L$1007:$L$1009</formula1>
    </dataValidation>
    <dataValidation type="list" allowBlank="1" showInputMessage="1" showErrorMessage="1" sqref="M9 M1004">
      <formula1>$M$1007:$M$1011</formula1>
    </dataValidation>
    <dataValidation type="list" allowBlank="1" showInputMessage="1" showErrorMessage="1" sqref="L1002:L1003">
      <formula1>$L$1030:$L$1032</formula1>
    </dataValidation>
    <dataValidation type="list" allowBlank="1" showInputMessage="1" showErrorMessage="1" sqref="M1002:M1003">
      <formula1>$M$1030:$M$1034</formula1>
    </dataValidation>
    <dataValidation type="list" allowBlank="1" showInputMessage="1" showErrorMessage="1" sqref="L994:L1001">
      <formula1>$L$1048:$L$1050</formula1>
    </dataValidation>
    <dataValidation type="list" allowBlank="1" showInputMessage="1" showErrorMessage="1" sqref="M994:M1001">
      <formula1>$M$1048:$M$1052</formula1>
    </dataValidation>
    <dataValidation type="list" allowBlank="1" showInputMessage="1" showErrorMessage="1" sqref="L10:L891 L962:L993">
      <formula1>$L$1040:$L$1042</formula1>
    </dataValidation>
    <dataValidation type="list" allowBlank="1" showInputMessage="1" showErrorMessage="1" sqref="M10:M891 M962:M993">
      <formula1>$M$1040:$M$1044</formula1>
    </dataValidation>
    <dataValidation type="list" allowBlank="1" showInputMessage="1" showErrorMessage="1" sqref="M892:M961">
      <formula1>$M$1179:$M$1183</formula1>
    </dataValidation>
    <dataValidation type="list" allowBlank="1" showInputMessage="1" showErrorMessage="1" sqref="L892:L961">
      <formula1>$L$1179:$L$1181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30" operator="containsText" id="{13DC82BD-9AA6-45B3-A31D-86E06183F434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1" operator="containsText" id="{CF3D8F08-1C75-4340-B517-05BDC93AC15A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932" operator="containsText" id="{E72F5162-A8D6-4278-9544-C6EF6D181738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933" operator="containsText" id="{492CFC24-A055-44E7-8594-772EC20DCEA3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 K1004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Estatus" prompt="Seleccione un estatus ">
          <x14:formula1>
            <xm:f>Estatus!$B$5:$B$8</xm:f>
          </x14:formula1>
          <xm:sqref>K9 K1004</xm:sqref>
        </x14:dataValidation>
        <x14:dataValidation type="list" allowBlank="1" showInputMessage="1" showErrorMessage="1">
          <x14:formula1>
            <xm:f>Estatus!$D$5:$D$11</xm:f>
          </x14:formula1>
          <xm:sqref>F997:F1003 F989:F994 F11:F33 F35:F558 F560:F665 F667:F891 F962:F986 F906:F914</xm:sqref>
        </x14:dataValidation>
        <x14:dataValidation type="list" allowBlank="1" showInputMessage="1" showErrorMessage="1">
          <x14:formula1>
            <xm:f>Estatus!$B$5:$B$9</xm:f>
          </x14:formula1>
          <xm:sqref>K667:K903 K906:K1003 K560:K665 K10:K558</xm:sqref>
        </x14:dataValidation>
        <x14:dataValidation type="list" allowBlank="1" showInputMessage="1" showErrorMessage="1">
          <x14:formula1>
            <xm:f>'C:\Users\LENOVO\Downloads\[Control del PrSF Antes de la tragedia.xlsx]Estatus'!#REF!</xm:f>
          </x14:formula1>
          <xm:sqref>K904:K905 F892:F905 F915:F961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Q174"/>
  <sheetViews>
    <sheetView zoomScale="85" zoomScaleNormal="85" workbookViewId="0">
      <selection activeCell="C11" sqref="C11:E11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48.5703125" bestFit="1" customWidth="1"/>
    <col min="4" max="4" width="12.85546875" customWidth="1"/>
    <col min="5" max="5" width="22.5703125" customWidth="1"/>
    <col min="6" max="6" width="14.28515625" bestFit="1" customWidth="1"/>
    <col min="7" max="7" width="15" customWidth="1"/>
    <col min="8" max="8" width="14.85546875" bestFit="1" customWidth="1"/>
    <col min="9" max="9" width="12.42578125" bestFit="1" customWidth="1"/>
    <col min="10" max="10" width="22.140625" customWidth="1"/>
    <col min="11" max="11" width="20.7109375" bestFit="1" customWidth="1"/>
    <col min="12" max="12" width="10.140625" bestFit="1" customWidth="1"/>
    <col min="13" max="13" width="8.5703125" bestFit="1" customWidth="1"/>
    <col min="14" max="14" width="12.7109375" customWidth="1"/>
    <col min="17" max="17" width="25" customWidth="1"/>
    <col min="18" max="18" width="33.42578125" customWidth="1"/>
  </cols>
  <sheetData>
    <row r="1" spans="2:17" x14ac:dyDescent="0.25">
      <c r="O1" s="243"/>
      <c r="P1" s="243"/>
      <c r="Q1" s="243"/>
    </row>
    <row r="2" spans="2:17" ht="15" customHeight="1" x14ac:dyDescent="0.3">
      <c r="D2" s="42"/>
      <c r="E2" s="42"/>
      <c r="F2" s="42"/>
      <c r="G2" s="42"/>
      <c r="H2" s="247"/>
      <c r="I2" s="247"/>
      <c r="J2" s="247"/>
      <c r="K2" s="247"/>
      <c r="L2" s="247"/>
      <c r="M2" s="247"/>
      <c r="N2" s="1"/>
      <c r="O2" s="26" t="s">
        <v>5</v>
      </c>
      <c r="P2" s="2">
        <v>44692</v>
      </c>
    </row>
    <row r="3" spans="2:17" ht="15" customHeight="1" x14ac:dyDescent="0.3">
      <c r="D3" s="183" t="s">
        <v>0</v>
      </c>
      <c r="E3" s="183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183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48" t="s">
        <v>63</v>
      </c>
      <c r="F5" s="248"/>
      <c r="G5" s="248"/>
      <c r="H5" s="248"/>
      <c r="I5" s="248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43"/>
      <c r="C6" s="243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thickBot="1" x14ac:dyDescent="0.35">
      <c r="B8" s="30"/>
      <c r="C8" s="244" t="s">
        <v>2</v>
      </c>
      <c r="D8" s="244"/>
      <c r="E8" s="244"/>
      <c r="F8" s="31" t="s">
        <v>1</v>
      </c>
      <c r="G8" s="182" t="s">
        <v>10</v>
      </c>
      <c r="H8" s="182" t="s">
        <v>11</v>
      </c>
      <c r="I8" s="182" t="s">
        <v>12</v>
      </c>
      <c r="J8" s="182" t="s">
        <v>13</v>
      </c>
      <c r="K8" s="182" t="s">
        <v>22</v>
      </c>
      <c r="L8" s="182" t="s">
        <v>4</v>
      </c>
      <c r="M8" s="182" t="s">
        <v>3</v>
      </c>
      <c r="N8" s="245" t="s">
        <v>14</v>
      </c>
      <c r="O8" s="245"/>
      <c r="P8" s="245"/>
      <c r="Q8" s="246"/>
    </row>
    <row r="9" spans="2:17" ht="31.5" customHeight="1" thickBot="1" x14ac:dyDescent="0.3">
      <c r="B9" s="253" t="s">
        <v>62</v>
      </c>
      <c r="C9" s="254"/>
      <c r="D9" s="254"/>
      <c r="E9" s="254"/>
      <c r="F9" s="98"/>
      <c r="G9" s="175">
        <f>G10</f>
        <v>411</v>
      </c>
      <c r="H9" s="173">
        <v>44725</v>
      </c>
      <c r="I9" s="174">
        <v>44817</v>
      </c>
      <c r="J9" s="100"/>
      <c r="K9" s="101"/>
      <c r="L9" s="102"/>
      <c r="M9" s="102"/>
      <c r="N9" s="103"/>
      <c r="O9" s="103"/>
      <c r="P9" s="103"/>
      <c r="Q9" s="104"/>
    </row>
    <row r="10" spans="2:17" ht="16.5" thickBot="1" x14ac:dyDescent="0.3">
      <c r="B10" s="49"/>
      <c r="C10" s="236" t="s">
        <v>83</v>
      </c>
      <c r="D10" s="236"/>
      <c r="E10" s="237"/>
      <c r="F10" s="184">
        <v>44725</v>
      </c>
      <c r="G10" s="107">
        <f>SUM(G12:G138)</f>
        <v>411</v>
      </c>
      <c r="H10" s="110">
        <v>44725</v>
      </c>
      <c r="I10" s="108">
        <v>44817</v>
      </c>
      <c r="J10" s="129" t="s">
        <v>110</v>
      </c>
      <c r="K10" s="128" t="s">
        <v>57</v>
      </c>
      <c r="L10" s="55">
        <v>0</v>
      </c>
      <c r="M10" s="55">
        <v>0</v>
      </c>
      <c r="N10" s="249"/>
      <c r="O10" s="249"/>
      <c r="P10" s="249"/>
      <c r="Q10" s="250"/>
    </row>
    <row r="11" spans="2:17" ht="15.75" thickBot="1" x14ac:dyDescent="0.3">
      <c r="B11" s="32"/>
      <c r="C11" s="224" t="s">
        <v>75</v>
      </c>
      <c r="D11" s="225"/>
      <c r="E11" s="226"/>
      <c r="F11" s="48"/>
      <c r="G11" s="92"/>
      <c r="H11" s="78"/>
      <c r="I11" s="79"/>
      <c r="J11" s="129"/>
      <c r="K11" s="128"/>
      <c r="L11" s="55"/>
      <c r="M11" s="55"/>
      <c r="N11" s="177"/>
      <c r="O11" s="177"/>
      <c r="P11" s="177"/>
      <c r="Q11" s="178"/>
    </row>
    <row r="12" spans="2:17" ht="15.75" hidden="1" thickBot="1" x14ac:dyDescent="0.3">
      <c r="B12" s="32"/>
      <c r="C12" s="169" t="s">
        <v>104</v>
      </c>
      <c r="D12" s="180"/>
      <c r="E12" s="181"/>
      <c r="F12" s="48" t="s">
        <v>137</v>
      </c>
      <c r="G12" s="92">
        <v>3</v>
      </c>
      <c r="H12" s="110">
        <f>H10</f>
        <v>44725</v>
      </c>
      <c r="I12" s="110">
        <f>G12+H12</f>
        <v>44728</v>
      </c>
      <c r="J12" s="129"/>
      <c r="K12" s="128"/>
      <c r="L12" s="55">
        <v>0</v>
      </c>
      <c r="M12" s="55">
        <v>0</v>
      </c>
      <c r="N12" s="177"/>
      <c r="O12" s="177"/>
      <c r="P12" s="177"/>
      <c r="Q12" s="178"/>
    </row>
    <row r="13" spans="2:17" ht="15.75" hidden="1" thickBot="1" x14ac:dyDescent="0.3">
      <c r="B13" s="32"/>
      <c r="C13" s="169" t="s">
        <v>91</v>
      </c>
      <c r="D13" s="180"/>
      <c r="E13" s="181"/>
      <c r="F13" s="48" t="s">
        <v>136</v>
      </c>
      <c r="G13" s="92">
        <v>3</v>
      </c>
      <c r="H13" s="110">
        <v>44725</v>
      </c>
      <c r="I13" s="110">
        <f>G13+H13</f>
        <v>44728</v>
      </c>
      <c r="J13" s="129" t="s">
        <v>110</v>
      </c>
      <c r="K13" s="128" t="s">
        <v>57</v>
      </c>
      <c r="L13" s="55">
        <v>0</v>
      </c>
      <c r="M13" s="55">
        <v>0</v>
      </c>
      <c r="N13" s="177"/>
      <c r="O13" s="177"/>
      <c r="P13" s="177"/>
      <c r="Q13" s="178"/>
    </row>
    <row r="14" spans="2:17" ht="15.75" hidden="1" thickBot="1" x14ac:dyDescent="0.3">
      <c r="B14" s="32"/>
      <c r="C14" s="169" t="s">
        <v>92</v>
      </c>
      <c r="D14" s="180"/>
      <c r="E14" s="181"/>
      <c r="F14" s="48" t="s">
        <v>136</v>
      </c>
      <c r="G14" s="92">
        <v>3</v>
      </c>
      <c r="H14" s="110">
        <f t="shared" ref="H14:H29" si="0">I13</f>
        <v>44728</v>
      </c>
      <c r="I14" s="110">
        <f t="shared" ref="I14:I29" si="1">G14+H14</f>
        <v>44731</v>
      </c>
      <c r="J14" s="129" t="s">
        <v>110</v>
      </c>
      <c r="K14" s="128" t="s">
        <v>57</v>
      </c>
      <c r="L14" s="55">
        <v>0</v>
      </c>
      <c r="M14" s="55">
        <v>0</v>
      </c>
      <c r="N14" s="177"/>
      <c r="O14" s="177"/>
      <c r="P14" s="177"/>
      <c r="Q14" s="178"/>
    </row>
    <row r="15" spans="2:17" ht="15.75" hidden="1" thickBot="1" x14ac:dyDescent="0.3">
      <c r="B15" s="32"/>
      <c r="C15" s="169" t="s">
        <v>93</v>
      </c>
      <c r="D15" s="180"/>
      <c r="E15" s="181"/>
      <c r="F15" s="48" t="s">
        <v>136</v>
      </c>
      <c r="G15" s="92">
        <v>3</v>
      </c>
      <c r="H15" s="110">
        <f t="shared" si="0"/>
        <v>44731</v>
      </c>
      <c r="I15" s="110">
        <f t="shared" si="1"/>
        <v>44734</v>
      </c>
      <c r="J15" s="129" t="s">
        <v>110</v>
      </c>
      <c r="K15" s="128" t="s">
        <v>57</v>
      </c>
      <c r="L15" s="55">
        <v>0</v>
      </c>
      <c r="M15" s="55">
        <v>0</v>
      </c>
      <c r="N15" s="177"/>
      <c r="O15" s="177"/>
      <c r="P15" s="177"/>
      <c r="Q15" s="178"/>
    </row>
    <row r="16" spans="2:17" ht="15.75" hidden="1" thickBot="1" x14ac:dyDescent="0.3">
      <c r="B16" s="32"/>
      <c r="C16" s="169" t="s">
        <v>94</v>
      </c>
      <c r="D16" s="180"/>
      <c r="E16" s="181"/>
      <c r="F16" s="48" t="s">
        <v>136</v>
      </c>
      <c r="G16" s="92">
        <v>3</v>
      </c>
      <c r="H16" s="110">
        <f t="shared" si="0"/>
        <v>44734</v>
      </c>
      <c r="I16" s="110">
        <f t="shared" si="1"/>
        <v>44737</v>
      </c>
      <c r="J16" s="129" t="s">
        <v>110</v>
      </c>
      <c r="K16" s="128" t="s">
        <v>57</v>
      </c>
      <c r="L16" s="55">
        <v>0</v>
      </c>
      <c r="M16" s="55">
        <v>0</v>
      </c>
      <c r="N16" s="177"/>
      <c r="O16" s="177"/>
      <c r="P16" s="177"/>
      <c r="Q16" s="178"/>
    </row>
    <row r="17" spans="2:17" ht="15.75" hidden="1" thickBot="1" x14ac:dyDescent="0.3">
      <c r="B17" s="32"/>
      <c r="C17" s="169" t="s">
        <v>95</v>
      </c>
      <c r="D17" s="180"/>
      <c r="E17" s="145"/>
      <c r="F17" s="48" t="s">
        <v>136</v>
      </c>
      <c r="G17" s="92">
        <v>3</v>
      </c>
      <c r="H17" s="110">
        <f t="shared" si="0"/>
        <v>44737</v>
      </c>
      <c r="I17" s="110">
        <f t="shared" si="1"/>
        <v>44740</v>
      </c>
      <c r="J17" s="129" t="s">
        <v>110</v>
      </c>
      <c r="K17" s="128" t="s">
        <v>57</v>
      </c>
      <c r="L17" s="55">
        <v>0</v>
      </c>
      <c r="M17" s="55">
        <v>0</v>
      </c>
      <c r="N17" s="177"/>
      <c r="O17" s="177"/>
      <c r="P17" s="177"/>
      <c r="Q17" s="178"/>
    </row>
    <row r="18" spans="2:17" ht="15.75" hidden="1" thickBot="1" x14ac:dyDescent="0.3">
      <c r="B18" s="32"/>
      <c r="C18" s="169" t="s">
        <v>96</v>
      </c>
      <c r="D18" s="180"/>
      <c r="E18" s="181"/>
      <c r="F18" s="48" t="s">
        <v>136</v>
      </c>
      <c r="G18" s="92">
        <v>3</v>
      </c>
      <c r="H18" s="110">
        <f t="shared" si="0"/>
        <v>44740</v>
      </c>
      <c r="I18" s="110">
        <f t="shared" si="1"/>
        <v>44743</v>
      </c>
      <c r="J18" s="129" t="s">
        <v>110</v>
      </c>
      <c r="K18" s="128" t="s">
        <v>57</v>
      </c>
      <c r="L18" s="55">
        <v>0</v>
      </c>
      <c r="M18" s="55">
        <v>0</v>
      </c>
      <c r="N18" s="177"/>
      <c r="O18" s="177"/>
      <c r="P18" s="177"/>
      <c r="Q18" s="178"/>
    </row>
    <row r="19" spans="2:17" ht="15.75" hidden="1" thickBot="1" x14ac:dyDescent="0.3">
      <c r="B19" s="32"/>
      <c r="C19" s="169" t="s">
        <v>97</v>
      </c>
      <c r="D19" s="180"/>
      <c r="E19" s="181"/>
      <c r="F19" s="48" t="s">
        <v>136</v>
      </c>
      <c r="G19" s="92">
        <v>3</v>
      </c>
      <c r="H19" s="110">
        <f t="shared" si="0"/>
        <v>44743</v>
      </c>
      <c r="I19" s="110">
        <f t="shared" si="1"/>
        <v>44746</v>
      </c>
      <c r="J19" s="129" t="s">
        <v>110</v>
      </c>
      <c r="K19" s="128" t="s">
        <v>57</v>
      </c>
      <c r="L19" s="55">
        <v>0</v>
      </c>
      <c r="M19" s="55">
        <v>0</v>
      </c>
      <c r="N19" s="177"/>
      <c r="O19" s="177"/>
      <c r="P19" s="177"/>
      <c r="Q19" s="178"/>
    </row>
    <row r="20" spans="2:17" ht="15.75" hidden="1" thickBot="1" x14ac:dyDescent="0.3">
      <c r="B20" s="32"/>
      <c r="C20" s="169" t="s">
        <v>98</v>
      </c>
      <c r="D20" s="180"/>
      <c r="E20" s="181"/>
      <c r="F20" s="48" t="s">
        <v>136</v>
      </c>
      <c r="G20" s="92">
        <v>3</v>
      </c>
      <c r="H20" s="110">
        <f t="shared" si="0"/>
        <v>44746</v>
      </c>
      <c r="I20" s="110">
        <f t="shared" si="1"/>
        <v>44749</v>
      </c>
      <c r="J20" s="129" t="s">
        <v>110</v>
      </c>
      <c r="K20" s="128" t="s">
        <v>57</v>
      </c>
      <c r="L20" s="55">
        <v>0</v>
      </c>
      <c r="M20" s="55">
        <v>0</v>
      </c>
      <c r="N20" s="177"/>
      <c r="O20" s="177"/>
      <c r="P20" s="177"/>
      <c r="Q20" s="178"/>
    </row>
    <row r="21" spans="2:17" ht="15.75" hidden="1" thickBot="1" x14ac:dyDescent="0.3">
      <c r="B21" s="32"/>
      <c r="C21" s="169" t="s">
        <v>99</v>
      </c>
      <c r="D21" s="180"/>
      <c r="E21" s="181"/>
      <c r="F21" s="48" t="s">
        <v>136</v>
      </c>
      <c r="G21" s="92">
        <v>3</v>
      </c>
      <c r="H21" s="110">
        <f t="shared" si="0"/>
        <v>44749</v>
      </c>
      <c r="I21" s="110">
        <f t="shared" si="1"/>
        <v>44752</v>
      </c>
      <c r="J21" s="129" t="s">
        <v>110</v>
      </c>
      <c r="K21" s="128" t="s">
        <v>57</v>
      </c>
      <c r="L21" s="55">
        <v>0</v>
      </c>
      <c r="M21" s="55">
        <v>0</v>
      </c>
      <c r="N21" s="177"/>
      <c r="O21" s="177"/>
      <c r="P21" s="177"/>
      <c r="Q21" s="178"/>
    </row>
    <row r="22" spans="2:17" ht="15.75" hidden="1" thickBot="1" x14ac:dyDescent="0.3">
      <c r="B22" s="32"/>
      <c r="C22" s="169" t="s">
        <v>100</v>
      </c>
      <c r="D22" s="180"/>
      <c r="E22" s="181"/>
      <c r="F22" s="48" t="s">
        <v>138</v>
      </c>
      <c r="G22" s="92">
        <v>3</v>
      </c>
      <c r="H22" s="110">
        <v>44725</v>
      </c>
      <c r="I22" s="110">
        <f t="shared" si="1"/>
        <v>44728</v>
      </c>
      <c r="J22" s="129" t="s">
        <v>110</v>
      </c>
      <c r="K22" s="128" t="s">
        <v>57</v>
      </c>
      <c r="L22" s="55">
        <v>0</v>
      </c>
      <c r="M22" s="55">
        <v>0</v>
      </c>
      <c r="N22" s="177"/>
      <c r="O22" s="177"/>
      <c r="P22" s="177"/>
      <c r="Q22" s="178"/>
    </row>
    <row r="23" spans="2:17" ht="15.75" hidden="1" thickBot="1" x14ac:dyDescent="0.3">
      <c r="B23" s="32"/>
      <c r="C23" s="169" t="s">
        <v>102</v>
      </c>
      <c r="D23" s="180"/>
      <c r="E23" s="181"/>
      <c r="F23" s="48" t="s">
        <v>138</v>
      </c>
      <c r="G23" s="92">
        <v>3</v>
      </c>
      <c r="H23" s="110">
        <f t="shared" si="0"/>
        <v>44728</v>
      </c>
      <c r="I23" s="110">
        <f t="shared" si="1"/>
        <v>44731</v>
      </c>
      <c r="J23" s="129" t="s">
        <v>110</v>
      </c>
      <c r="K23" s="128" t="s">
        <v>57</v>
      </c>
      <c r="L23" s="55">
        <v>0</v>
      </c>
      <c r="M23" s="55">
        <v>0</v>
      </c>
      <c r="N23" s="177"/>
      <c r="O23" s="177"/>
      <c r="P23" s="177"/>
      <c r="Q23" s="178"/>
    </row>
    <row r="24" spans="2:17" ht="15.75" hidden="1" thickBot="1" x14ac:dyDescent="0.3">
      <c r="B24" s="32"/>
      <c r="C24" s="169" t="s">
        <v>103</v>
      </c>
      <c r="D24" s="180"/>
      <c r="E24" s="181"/>
      <c r="F24" s="48" t="s">
        <v>138</v>
      </c>
      <c r="G24" s="92">
        <v>3</v>
      </c>
      <c r="H24" s="110">
        <f t="shared" si="0"/>
        <v>44731</v>
      </c>
      <c r="I24" s="110">
        <f t="shared" si="1"/>
        <v>44734</v>
      </c>
      <c r="J24" s="129" t="s">
        <v>110</v>
      </c>
      <c r="K24" s="128" t="s">
        <v>57</v>
      </c>
      <c r="L24" s="55">
        <v>0</v>
      </c>
      <c r="M24" s="55">
        <v>0</v>
      </c>
      <c r="N24" s="177"/>
      <c r="O24" s="177"/>
      <c r="P24" s="177"/>
      <c r="Q24" s="178"/>
    </row>
    <row r="25" spans="2:17" ht="15.75" hidden="1" thickBot="1" x14ac:dyDescent="0.3">
      <c r="B25" s="32"/>
      <c r="C25" s="169" t="s">
        <v>104</v>
      </c>
      <c r="D25" s="180"/>
      <c r="E25" s="181"/>
      <c r="F25" s="48" t="s">
        <v>138</v>
      </c>
      <c r="G25" s="92">
        <v>3</v>
      </c>
      <c r="H25" s="110">
        <f t="shared" si="0"/>
        <v>44734</v>
      </c>
      <c r="I25" s="110">
        <f t="shared" si="1"/>
        <v>44737</v>
      </c>
      <c r="J25" s="129" t="s">
        <v>110</v>
      </c>
      <c r="K25" s="128" t="s">
        <v>57</v>
      </c>
      <c r="L25" s="55">
        <v>0</v>
      </c>
      <c r="M25" s="55">
        <v>0</v>
      </c>
      <c r="N25" s="177"/>
      <c r="O25" s="177"/>
      <c r="P25" s="177"/>
      <c r="Q25" s="178"/>
    </row>
    <row r="26" spans="2:17" ht="15.75" hidden="1" thickBot="1" x14ac:dyDescent="0.3">
      <c r="B26" s="32"/>
      <c r="C26" s="169" t="s">
        <v>105</v>
      </c>
      <c r="D26" s="180"/>
      <c r="E26" s="181"/>
      <c r="F26" s="48" t="s">
        <v>138</v>
      </c>
      <c r="G26" s="92">
        <v>3</v>
      </c>
      <c r="H26" s="110">
        <f t="shared" si="0"/>
        <v>44737</v>
      </c>
      <c r="I26" s="110">
        <f t="shared" si="1"/>
        <v>44740</v>
      </c>
      <c r="J26" s="129" t="s">
        <v>110</v>
      </c>
      <c r="K26" s="128" t="s">
        <v>57</v>
      </c>
      <c r="L26" s="55">
        <v>0</v>
      </c>
      <c r="M26" s="55">
        <v>0</v>
      </c>
      <c r="N26" s="177"/>
      <c r="O26" s="177"/>
      <c r="P26" s="177"/>
      <c r="Q26" s="178"/>
    </row>
    <row r="27" spans="2:17" ht="15.75" hidden="1" thickBot="1" x14ac:dyDescent="0.3">
      <c r="B27" s="32"/>
      <c r="C27" s="169" t="s">
        <v>106</v>
      </c>
      <c r="D27" s="180"/>
      <c r="E27" s="181"/>
      <c r="F27" s="48" t="s">
        <v>138</v>
      </c>
      <c r="G27" s="92">
        <v>3</v>
      </c>
      <c r="H27" s="110">
        <f t="shared" si="0"/>
        <v>44740</v>
      </c>
      <c r="I27" s="110">
        <f t="shared" si="1"/>
        <v>44743</v>
      </c>
      <c r="J27" s="129" t="s">
        <v>110</v>
      </c>
      <c r="K27" s="128" t="s">
        <v>57</v>
      </c>
      <c r="L27" s="55">
        <v>0</v>
      </c>
      <c r="M27" s="55">
        <v>0</v>
      </c>
      <c r="N27" s="177"/>
      <c r="O27" s="177"/>
      <c r="P27" s="177"/>
      <c r="Q27" s="178"/>
    </row>
    <row r="28" spans="2:17" ht="15.75" hidden="1" thickBot="1" x14ac:dyDescent="0.3">
      <c r="B28" s="32"/>
      <c r="C28" s="169" t="s">
        <v>108</v>
      </c>
      <c r="D28" s="180"/>
      <c r="E28" s="181"/>
      <c r="F28" s="48" t="s">
        <v>138</v>
      </c>
      <c r="G28" s="92">
        <v>3</v>
      </c>
      <c r="H28" s="110">
        <f t="shared" si="0"/>
        <v>44743</v>
      </c>
      <c r="I28" s="110">
        <f t="shared" si="1"/>
        <v>44746</v>
      </c>
      <c r="J28" s="129" t="s">
        <v>110</v>
      </c>
      <c r="K28" s="128" t="s">
        <v>57</v>
      </c>
      <c r="L28" s="55">
        <v>0</v>
      </c>
      <c r="M28" s="55">
        <v>0</v>
      </c>
      <c r="N28" s="177"/>
      <c r="O28" s="177"/>
      <c r="P28" s="177"/>
      <c r="Q28" s="178"/>
    </row>
    <row r="29" spans="2:17" ht="15.75" hidden="1" thickBot="1" x14ac:dyDescent="0.3">
      <c r="B29" s="32"/>
      <c r="C29" s="169" t="s">
        <v>109</v>
      </c>
      <c r="D29" s="180"/>
      <c r="E29" s="181"/>
      <c r="F29" s="48" t="s">
        <v>138</v>
      </c>
      <c r="G29" s="92">
        <v>3</v>
      </c>
      <c r="H29" s="110">
        <f t="shared" si="0"/>
        <v>44746</v>
      </c>
      <c r="I29" s="110">
        <f t="shared" si="1"/>
        <v>44749</v>
      </c>
      <c r="J29" s="129" t="s">
        <v>110</v>
      </c>
      <c r="K29" s="128" t="s">
        <v>57</v>
      </c>
      <c r="L29" s="55">
        <v>0</v>
      </c>
      <c r="M29" s="55">
        <v>0</v>
      </c>
      <c r="N29" s="177"/>
      <c r="O29" s="177"/>
      <c r="P29" s="177"/>
      <c r="Q29" s="178"/>
    </row>
    <row r="30" spans="2:17" ht="15.75" thickBot="1" x14ac:dyDescent="0.3">
      <c r="B30" s="32"/>
      <c r="C30" s="156"/>
      <c r="D30" s="180"/>
      <c r="E30" s="181"/>
      <c r="F30" s="48"/>
      <c r="G30" s="92"/>
      <c r="H30" s="110"/>
      <c r="I30" s="110"/>
      <c r="J30" s="129"/>
      <c r="K30" s="128"/>
      <c r="L30" s="55"/>
      <c r="M30" s="55"/>
      <c r="N30" s="177"/>
      <c r="O30" s="177"/>
      <c r="P30" s="177"/>
      <c r="Q30" s="178"/>
    </row>
    <row r="31" spans="2:17" ht="15.75" thickBot="1" x14ac:dyDescent="0.3">
      <c r="B31" s="32"/>
      <c r="C31" s="179"/>
      <c r="D31" s="180"/>
      <c r="E31" s="181"/>
      <c r="F31" s="48"/>
      <c r="G31" s="92"/>
      <c r="H31" s="110"/>
      <c r="I31" s="110"/>
      <c r="J31" s="129"/>
      <c r="K31" s="128"/>
      <c r="L31" s="55"/>
      <c r="M31" s="55"/>
      <c r="N31" s="177"/>
      <c r="O31" s="177"/>
      <c r="P31" s="177"/>
      <c r="Q31" s="178"/>
    </row>
    <row r="32" spans="2:17" ht="15.75" thickBot="1" x14ac:dyDescent="0.3">
      <c r="B32" s="32"/>
      <c r="C32" s="224" t="s">
        <v>178</v>
      </c>
      <c r="D32" s="225"/>
      <c r="E32" s="226"/>
      <c r="F32" s="48"/>
      <c r="G32" s="92"/>
      <c r="H32" s="110"/>
      <c r="I32" s="110"/>
      <c r="J32" s="129" t="s">
        <v>110</v>
      </c>
      <c r="K32" s="128" t="s">
        <v>57</v>
      </c>
      <c r="L32" s="55">
        <v>0</v>
      </c>
      <c r="M32" s="55">
        <v>0</v>
      </c>
      <c r="N32" s="177"/>
      <c r="O32" s="177"/>
      <c r="P32" s="177"/>
      <c r="Q32" s="178"/>
    </row>
    <row r="33" spans="2:17" ht="15.75" thickBot="1" x14ac:dyDescent="0.3">
      <c r="B33" s="32"/>
      <c r="C33" s="169" t="s">
        <v>104</v>
      </c>
      <c r="D33" s="180"/>
      <c r="E33" s="181"/>
      <c r="F33" s="48" t="s">
        <v>137</v>
      </c>
      <c r="G33" s="92">
        <v>3</v>
      </c>
      <c r="H33" s="110">
        <v>44728</v>
      </c>
      <c r="I33" s="110">
        <f>G33+H33</f>
        <v>44731</v>
      </c>
      <c r="J33" s="129" t="s">
        <v>110</v>
      </c>
      <c r="K33" s="128" t="s">
        <v>57</v>
      </c>
      <c r="L33" s="55">
        <v>0</v>
      </c>
      <c r="M33" s="55">
        <v>0</v>
      </c>
      <c r="N33" s="177"/>
      <c r="O33" s="177"/>
      <c r="P33" s="177"/>
      <c r="Q33" s="178"/>
    </row>
    <row r="34" spans="2:17" ht="15.75" thickBot="1" x14ac:dyDescent="0.3">
      <c r="B34" s="32"/>
      <c r="C34" s="169" t="s">
        <v>107</v>
      </c>
      <c r="D34" s="180"/>
      <c r="E34" s="181"/>
      <c r="F34" s="48" t="s">
        <v>137</v>
      </c>
      <c r="G34" s="92">
        <v>3</v>
      </c>
      <c r="H34" s="110">
        <f t="shared" ref="H34:H40" si="2">I33</f>
        <v>44731</v>
      </c>
      <c r="I34" s="110">
        <f t="shared" ref="I34:I64" si="3">G34+H34</f>
        <v>44734</v>
      </c>
      <c r="J34" s="129" t="s">
        <v>110</v>
      </c>
      <c r="K34" s="128" t="s">
        <v>57</v>
      </c>
      <c r="L34" s="55">
        <v>0</v>
      </c>
      <c r="M34" s="55">
        <v>0</v>
      </c>
      <c r="N34" s="177"/>
      <c r="O34" s="177"/>
      <c r="P34" s="177"/>
      <c r="Q34" s="178"/>
    </row>
    <row r="35" spans="2:17" ht="15.75" thickBot="1" x14ac:dyDescent="0.3">
      <c r="B35" s="32"/>
      <c r="C35" s="169" t="s">
        <v>111</v>
      </c>
      <c r="D35" s="180"/>
      <c r="E35" s="181"/>
      <c r="F35" s="48" t="s">
        <v>137</v>
      </c>
      <c r="G35" s="92">
        <v>3</v>
      </c>
      <c r="H35" s="110">
        <f t="shared" si="2"/>
        <v>44734</v>
      </c>
      <c r="I35" s="110">
        <f t="shared" si="3"/>
        <v>44737</v>
      </c>
      <c r="J35" s="129" t="s">
        <v>110</v>
      </c>
      <c r="K35" s="128" t="s">
        <v>57</v>
      </c>
      <c r="L35" s="55">
        <v>0</v>
      </c>
      <c r="M35" s="55">
        <v>0</v>
      </c>
      <c r="N35" s="177"/>
      <c r="O35" s="177"/>
      <c r="P35" s="177"/>
      <c r="Q35" s="178"/>
    </row>
    <row r="36" spans="2:17" ht="15.75" thickBot="1" x14ac:dyDescent="0.3">
      <c r="B36" s="32"/>
      <c r="C36" s="169" t="s">
        <v>121</v>
      </c>
      <c r="D36" s="180"/>
      <c r="E36" s="181"/>
      <c r="F36" s="48" t="s">
        <v>137</v>
      </c>
      <c r="G36" s="92">
        <v>3</v>
      </c>
      <c r="H36" s="110">
        <f t="shared" si="2"/>
        <v>44737</v>
      </c>
      <c r="I36" s="110">
        <f t="shared" si="3"/>
        <v>44740</v>
      </c>
      <c r="J36" s="129" t="s">
        <v>110</v>
      </c>
      <c r="K36" s="128" t="s">
        <v>57</v>
      </c>
      <c r="L36" s="55">
        <v>0</v>
      </c>
      <c r="M36" s="55">
        <v>0</v>
      </c>
      <c r="N36" s="177"/>
      <c r="O36" s="177"/>
      <c r="P36" s="177"/>
      <c r="Q36" s="178"/>
    </row>
    <row r="37" spans="2:17" ht="15.75" thickBot="1" x14ac:dyDescent="0.3">
      <c r="B37" s="32"/>
      <c r="C37" s="169" t="s">
        <v>115</v>
      </c>
      <c r="D37" s="180"/>
      <c r="E37" s="181"/>
      <c r="F37" s="48" t="s">
        <v>137</v>
      </c>
      <c r="G37" s="92">
        <v>3</v>
      </c>
      <c r="H37" s="110">
        <f t="shared" si="2"/>
        <v>44740</v>
      </c>
      <c r="I37" s="110">
        <f t="shared" si="3"/>
        <v>44743</v>
      </c>
      <c r="J37" s="129" t="s">
        <v>110</v>
      </c>
      <c r="K37" s="128" t="s">
        <v>57</v>
      </c>
      <c r="L37" s="55">
        <v>0</v>
      </c>
      <c r="M37" s="55">
        <v>0</v>
      </c>
      <c r="N37" s="177"/>
      <c r="O37" s="177"/>
      <c r="P37" s="177"/>
      <c r="Q37" s="178"/>
    </row>
    <row r="38" spans="2:17" ht="15.75" thickBot="1" x14ac:dyDescent="0.3">
      <c r="B38" s="32"/>
      <c r="C38" s="169" t="s">
        <v>116</v>
      </c>
      <c r="D38" s="180"/>
      <c r="E38" s="181"/>
      <c r="F38" s="48" t="s">
        <v>137</v>
      </c>
      <c r="G38" s="92">
        <v>3</v>
      </c>
      <c r="H38" s="110">
        <f t="shared" si="2"/>
        <v>44743</v>
      </c>
      <c r="I38" s="110">
        <f t="shared" si="3"/>
        <v>44746</v>
      </c>
      <c r="J38" s="129" t="s">
        <v>110</v>
      </c>
      <c r="K38" s="128" t="s">
        <v>57</v>
      </c>
      <c r="L38" s="55">
        <v>0</v>
      </c>
      <c r="M38" s="55">
        <v>0</v>
      </c>
      <c r="N38" s="177"/>
      <c r="O38" s="177"/>
      <c r="P38" s="177"/>
      <c r="Q38" s="178"/>
    </row>
    <row r="39" spans="2:17" ht="15.75" thickBot="1" x14ac:dyDescent="0.3">
      <c r="B39" s="32"/>
      <c r="C39" s="169" t="s">
        <v>101</v>
      </c>
      <c r="D39" s="180"/>
      <c r="E39" s="181"/>
      <c r="F39" s="48" t="s">
        <v>137</v>
      </c>
      <c r="G39" s="92">
        <v>3</v>
      </c>
      <c r="H39" s="110">
        <f t="shared" si="2"/>
        <v>44746</v>
      </c>
      <c r="I39" s="110">
        <f t="shared" si="3"/>
        <v>44749</v>
      </c>
      <c r="J39" s="129" t="s">
        <v>110</v>
      </c>
      <c r="K39" s="128" t="s">
        <v>57</v>
      </c>
      <c r="L39" s="55">
        <v>0</v>
      </c>
      <c r="M39" s="55">
        <v>0</v>
      </c>
      <c r="N39" s="177"/>
      <c r="O39" s="177"/>
      <c r="P39" s="177"/>
      <c r="Q39" s="178"/>
    </row>
    <row r="40" spans="2:17" ht="15.75" thickBot="1" x14ac:dyDescent="0.3">
      <c r="B40" s="32"/>
      <c r="C40" s="169" t="s">
        <v>112</v>
      </c>
      <c r="D40" s="180"/>
      <c r="E40" s="181"/>
      <c r="F40" s="48" t="s">
        <v>137</v>
      </c>
      <c r="G40" s="92">
        <v>3</v>
      </c>
      <c r="H40" s="110">
        <f t="shared" si="2"/>
        <v>44749</v>
      </c>
      <c r="I40" s="110">
        <f t="shared" si="3"/>
        <v>44752</v>
      </c>
      <c r="J40" s="129" t="s">
        <v>110</v>
      </c>
      <c r="K40" s="128" t="s">
        <v>57</v>
      </c>
      <c r="L40" s="55">
        <v>0</v>
      </c>
      <c r="M40" s="55">
        <v>0</v>
      </c>
      <c r="N40" s="177"/>
      <c r="O40" s="177"/>
      <c r="P40" s="177"/>
      <c r="Q40" s="178"/>
    </row>
    <row r="41" spans="2:17" ht="15.75" thickBot="1" x14ac:dyDescent="0.3">
      <c r="B41" s="32"/>
      <c r="C41" s="169" t="s">
        <v>114</v>
      </c>
      <c r="D41" s="180"/>
      <c r="E41" s="181"/>
      <c r="F41" s="48" t="s">
        <v>136</v>
      </c>
      <c r="G41" s="92">
        <v>3</v>
      </c>
      <c r="H41" s="110">
        <v>44752</v>
      </c>
      <c r="I41" s="110">
        <f t="shared" si="3"/>
        <v>44755</v>
      </c>
      <c r="J41" s="129" t="s">
        <v>110</v>
      </c>
      <c r="K41" s="128" t="s">
        <v>57</v>
      </c>
      <c r="L41" s="55">
        <v>0</v>
      </c>
      <c r="M41" s="55">
        <v>0</v>
      </c>
      <c r="N41" s="177"/>
      <c r="O41" s="177"/>
      <c r="P41" s="177"/>
      <c r="Q41" s="178"/>
    </row>
    <row r="42" spans="2:17" ht="15.75" thickBot="1" x14ac:dyDescent="0.3">
      <c r="B42" s="32"/>
      <c r="C42" s="169" t="s">
        <v>115</v>
      </c>
      <c r="D42" s="180"/>
      <c r="E42" s="181"/>
      <c r="F42" s="48" t="s">
        <v>136</v>
      </c>
      <c r="G42" s="92">
        <v>3</v>
      </c>
      <c r="H42" s="110">
        <f>I41</f>
        <v>44755</v>
      </c>
      <c r="I42" s="110">
        <f t="shared" si="3"/>
        <v>44758</v>
      </c>
      <c r="J42" s="129" t="s">
        <v>110</v>
      </c>
      <c r="K42" s="128" t="s">
        <v>57</v>
      </c>
      <c r="L42" s="55">
        <v>0</v>
      </c>
      <c r="M42" s="55">
        <v>0</v>
      </c>
      <c r="N42" s="177"/>
      <c r="O42" s="177"/>
      <c r="P42" s="177"/>
      <c r="Q42" s="178"/>
    </row>
    <row r="43" spans="2:17" ht="15.75" thickBot="1" x14ac:dyDescent="0.3">
      <c r="B43" s="32"/>
      <c r="C43" s="169" t="s">
        <v>116</v>
      </c>
      <c r="D43" s="180"/>
      <c r="E43" s="181"/>
      <c r="F43" s="48" t="s">
        <v>136</v>
      </c>
      <c r="G43" s="92">
        <v>3</v>
      </c>
      <c r="H43" s="110">
        <f t="shared" ref="H43:H44" si="4">I42</f>
        <v>44758</v>
      </c>
      <c r="I43" s="110">
        <f t="shared" si="3"/>
        <v>44761</v>
      </c>
      <c r="J43" s="129" t="s">
        <v>110</v>
      </c>
      <c r="K43" s="128" t="s">
        <v>57</v>
      </c>
      <c r="L43" s="55">
        <v>0</v>
      </c>
      <c r="M43" s="55">
        <v>0</v>
      </c>
      <c r="N43" s="177"/>
      <c r="O43" s="177"/>
      <c r="P43" s="177"/>
      <c r="Q43" s="178"/>
    </row>
    <row r="44" spans="2:17" ht="15.75" thickBot="1" x14ac:dyDescent="0.3">
      <c r="B44" s="32"/>
      <c r="C44" s="169" t="s">
        <v>101</v>
      </c>
      <c r="D44" s="180"/>
      <c r="E44" s="181"/>
      <c r="F44" s="48" t="s">
        <v>136</v>
      </c>
      <c r="G44" s="92">
        <v>3</v>
      </c>
      <c r="H44" s="110">
        <f t="shared" si="4"/>
        <v>44761</v>
      </c>
      <c r="I44" s="110">
        <f t="shared" si="3"/>
        <v>44764</v>
      </c>
      <c r="J44" s="129" t="s">
        <v>110</v>
      </c>
      <c r="K44" s="128" t="s">
        <v>57</v>
      </c>
      <c r="L44" s="55">
        <v>0</v>
      </c>
      <c r="M44" s="55">
        <v>0</v>
      </c>
      <c r="N44" s="177"/>
      <c r="O44" s="177"/>
      <c r="P44" s="177"/>
      <c r="Q44" s="178"/>
    </row>
    <row r="45" spans="2:17" ht="15.75" thickBot="1" x14ac:dyDescent="0.3">
      <c r="B45" s="32"/>
      <c r="C45" s="169" t="s">
        <v>113</v>
      </c>
      <c r="D45" s="180"/>
      <c r="E45" s="181"/>
      <c r="F45" s="48" t="s">
        <v>137</v>
      </c>
      <c r="G45" s="92">
        <v>3</v>
      </c>
      <c r="H45" s="110">
        <f>I40</f>
        <v>44752</v>
      </c>
      <c r="I45" s="110">
        <f t="shared" si="3"/>
        <v>44755</v>
      </c>
      <c r="J45" s="129" t="s">
        <v>110</v>
      </c>
      <c r="K45" s="128" t="s">
        <v>57</v>
      </c>
      <c r="L45" s="55">
        <v>0</v>
      </c>
      <c r="M45" s="55">
        <v>0</v>
      </c>
      <c r="N45" s="177"/>
      <c r="O45" s="177"/>
      <c r="P45" s="177"/>
      <c r="Q45" s="178"/>
    </row>
    <row r="46" spans="2:17" ht="15.75" thickBot="1" x14ac:dyDescent="0.3">
      <c r="B46" s="32"/>
      <c r="C46" s="169" t="s">
        <v>114</v>
      </c>
      <c r="D46" s="180"/>
      <c r="E46" s="181"/>
      <c r="F46" s="48" t="s">
        <v>137</v>
      </c>
      <c r="G46" s="92">
        <v>3</v>
      </c>
      <c r="H46" s="110">
        <f>I45</f>
        <v>44755</v>
      </c>
      <c r="I46" s="110">
        <f t="shared" si="3"/>
        <v>44758</v>
      </c>
      <c r="J46" s="129" t="s">
        <v>110</v>
      </c>
      <c r="K46" s="128" t="s">
        <v>57</v>
      </c>
      <c r="L46" s="55">
        <v>0</v>
      </c>
      <c r="M46" s="55">
        <v>0</v>
      </c>
      <c r="N46" s="177"/>
      <c r="O46" s="177"/>
      <c r="P46" s="177"/>
      <c r="Q46" s="178"/>
    </row>
    <row r="47" spans="2:17" ht="15.75" thickBot="1" x14ac:dyDescent="0.3">
      <c r="B47" s="32"/>
      <c r="C47" s="169" t="s">
        <v>115</v>
      </c>
      <c r="D47" s="180"/>
      <c r="E47" s="181"/>
      <c r="F47" s="48" t="s">
        <v>137</v>
      </c>
      <c r="G47" s="92">
        <v>3</v>
      </c>
      <c r="H47" s="110">
        <f t="shared" ref="H47:H64" si="5">I46</f>
        <v>44758</v>
      </c>
      <c r="I47" s="110">
        <f t="shared" si="3"/>
        <v>44761</v>
      </c>
      <c r="J47" s="129" t="s">
        <v>110</v>
      </c>
      <c r="K47" s="128" t="s">
        <v>57</v>
      </c>
      <c r="L47" s="55">
        <v>0</v>
      </c>
      <c r="M47" s="55">
        <v>0</v>
      </c>
      <c r="N47" s="177"/>
      <c r="O47" s="177"/>
      <c r="P47" s="177"/>
      <c r="Q47" s="178"/>
    </row>
    <row r="48" spans="2:17" ht="15.75" thickBot="1" x14ac:dyDescent="0.3">
      <c r="B48" s="32"/>
      <c r="C48" s="169" t="s">
        <v>116</v>
      </c>
      <c r="D48" s="180"/>
      <c r="E48" s="181"/>
      <c r="F48" s="48" t="s">
        <v>137</v>
      </c>
      <c r="G48" s="92">
        <v>3</v>
      </c>
      <c r="H48" s="110">
        <f t="shared" si="5"/>
        <v>44761</v>
      </c>
      <c r="I48" s="110">
        <f t="shared" si="3"/>
        <v>44764</v>
      </c>
      <c r="J48" s="129" t="s">
        <v>110</v>
      </c>
      <c r="K48" s="128" t="s">
        <v>57</v>
      </c>
      <c r="L48" s="55">
        <v>0</v>
      </c>
      <c r="M48" s="55">
        <v>0</v>
      </c>
      <c r="N48" s="177"/>
      <c r="O48" s="177"/>
      <c r="P48" s="177"/>
      <c r="Q48" s="178"/>
    </row>
    <row r="49" spans="2:17" ht="15.75" thickBot="1" x14ac:dyDescent="0.3">
      <c r="B49" s="32"/>
      <c r="C49" s="169" t="s">
        <v>101</v>
      </c>
      <c r="D49" s="180"/>
      <c r="E49" s="181"/>
      <c r="F49" s="48" t="s">
        <v>137</v>
      </c>
      <c r="G49" s="92">
        <v>3</v>
      </c>
      <c r="H49" s="110">
        <f t="shared" si="5"/>
        <v>44764</v>
      </c>
      <c r="I49" s="110">
        <f t="shared" si="3"/>
        <v>44767</v>
      </c>
      <c r="J49" s="129" t="s">
        <v>110</v>
      </c>
      <c r="K49" s="128" t="s">
        <v>57</v>
      </c>
      <c r="L49" s="55">
        <v>0</v>
      </c>
      <c r="M49" s="55">
        <v>0</v>
      </c>
      <c r="N49" s="177"/>
      <c r="O49" s="177"/>
      <c r="P49" s="177"/>
      <c r="Q49" s="178"/>
    </row>
    <row r="50" spans="2:17" ht="15.75" thickBot="1" x14ac:dyDescent="0.3">
      <c r="B50" s="32"/>
      <c r="C50" s="169" t="s">
        <v>95</v>
      </c>
      <c r="D50" s="180"/>
      <c r="E50" s="181"/>
      <c r="F50" s="48" t="s">
        <v>137</v>
      </c>
      <c r="G50" s="92">
        <v>3</v>
      </c>
      <c r="H50" s="110">
        <f t="shared" si="5"/>
        <v>44767</v>
      </c>
      <c r="I50" s="110">
        <f t="shared" si="3"/>
        <v>44770</v>
      </c>
      <c r="J50" s="129" t="s">
        <v>110</v>
      </c>
      <c r="K50" s="128" t="s">
        <v>57</v>
      </c>
      <c r="L50" s="55">
        <v>0</v>
      </c>
      <c r="M50" s="55">
        <v>0</v>
      </c>
      <c r="N50" s="177"/>
      <c r="O50" s="177"/>
      <c r="P50" s="177"/>
      <c r="Q50" s="178"/>
    </row>
    <row r="51" spans="2:17" ht="15.75" thickBot="1" x14ac:dyDescent="0.3">
      <c r="B51" s="32"/>
      <c r="C51" s="169" t="s">
        <v>124</v>
      </c>
      <c r="D51" s="180"/>
      <c r="E51" s="181"/>
      <c r="F51" s="48" t="s">
        <v>137</v>
      </c>
      <c r="G51" s="92">
        <v>3</v>
      </c>
      <c r="H51" s="110">
        <f t="shared" si="5"/>
        <v>44770</v>
      </c>
      <c r="I51" s="110">
        <f t="shared" si="3"/>
        <v>44773</v>
      </c>
      <c r="J51" s="129" t="s">
        <v>54</v>
      </c>
      <c r="K51" s="154" t="s">
        <v>148</v>
      </c>
      <c r="L51" s="55">
        <v>0</v>
      </c>
      <c r="M51" s="55">
        <v>0</v>
      </c>
      <c r="N51" s="177"/>
      <c r="O51" s="177"/>
      <c r="P51" s="177"/>
      <c r="Q51" s="178"/>
    </row>
    <row r="52" spans="2:17" ht="15.75" thickBot="1" x14ac:dyDescent="0.3">
      <c r="B52" s="32"/>
      <c r="C52" s="169" t="s">
        <v>133</v>
      </c>
      <c r="D52" s="180"/>
      <c r="E52" s="181"/>
      <c r="F52" s="48" t="s">
        <v>136</v>
      </c>
      <c r="G52" s="92">
        <v>3</v>
      </c>
      <c r="H52" s="110">
        <v>44764</v>
      </c>
      <c r="I52" s="110">
        <f t="shared" si="3"/>
        <v>44767</v>
      </c>
      <c r="J52" s="129" t="s">
        <v>54</v>
      </c>
      <c r="K52" s="154" t="s">
        <v>148</v>
      </c>
      <c r="L52" s="55">
        <v>0</v>
      </c>
      <c r="M52" s="55">
        <v>0</v>
      </c>
      <c r="N52" s="177"/>
      <c r="O52" s="177"/>
      <c r="P52" s="177"/>
      <c r="Q52" s="178"/>
    </row>
    <row r="53" spans="2:17" ht="15.75" thickBot="1" x14ac:dyDescent="0.3">
      <c r="B53" s="32"/>
      <c r="C53" s="169" t="s">
        <v>125</v>
      </c>
      <c r="D53" s="180"/>
      <c r="E53" s="181"/>
      <c r="F53" s="48" t="s">
        <v>136</v>
      </c>
      <c r="G53" s="92">
        <v>3</v>
      </c>
      <c r="H53" s="110">
        <f t="shared" si="5"/>
        <v>44767</v>
      </c>
      <c r="I53" s="110">
        <f t="shared" si="3"/>
        <v>44770</v>
      </c>
      <c r="J53" s="129" t="s">
        <v>54</v>
      </c>
      <c r="K53" s="154" t="s">
        <v>148</v>
      </c>
      <c r="L53" s="55">
        <v>0</v>
      </c>
      <c r="M53" s="55">
        <v>0</v>
      </c>
      <c r="N53" s="177"/>
      <c r="O53" s="177"/>
      <c r="P53" s="177"/>
      <c r="Q53" s="178"/>
    </row>
    <row r="54" spans="2:17" ht="15.75" thickBot="1" x14ac:dyDescent="0.3">
      <c r="B54" s="32"/>
      <c r="C54" s="169" t="s">
        <v>126</v>
      </c>
      <c r="D54" s="180"/>
      <c r="E54" s="181"/>
      <c r="F54" s="48" t="s">
        <v>136</v>
      </c>
      <c r="G54" s="92">
        <v>3</v>
      </c>
      <c r="H54" s="110">
        <f t="shared" si="5"/>
        <v>44770</v>
      </c>
      <c r="I54" s="110">
        <f t="shared" si="3"/>
        <v>44773</v>
      </c>
      <c r="J54" s="129" t="s">
        <v>54</v>
      </c>
      <c r="K54" s="154" t="s">
        <v>148</v>
      </c>
      <c r="L54" s="55">
        <v>0</v>
      </c>
      <c r="M54" s="55">
        <v>0</v>
      </c>
      <c r="N54" s="177"/>
      <c r="O54" s="177"/>
      <c r="P54" s="177"/>
      <c r="Q54" s="178"/>
    </row>
    <row r="55" spans="2:17" ht="15.75" thickBot="1" x14ac:dyDescent="0.3">
      <c r="B55" s="32"/>
      <c r="C55" s="169" t="s">
        <v>106</v>
      </c>
      <c r="D55" s="180"/>
      <c r="E55" s="181"/>
      <c r="F55" s="48" t="s">
        <v>136</v>
      </c>
      <c r="G55" s="92">
        <v>3</v>
      </c>
      <c r="H55" s="110">
        <f t="shared" si="5"/>
        <v>44773</v>
      </c>
      <c r="I55" s="110">
        <f t="shared" si="3"/>
        <v>44776</v>
      </c>
      <c r="J55" s="129" t="s">
        <v>54</v>
      </c>
      <c r="K55" s="154" t="s">
        <v>148</v>
      </c>
      <c r="L55" s="55">
        <v>0</v>
      </c>
      <c r="M55" s="55">
        <v>0</v>
      </c>
      <c r="N55" s="177"/>
      <c r="O55" s="177"/>
      <c r="P55" s="177"/>
      <c r="Q55" s="178"/>
    </row>
    <row r="56" spans="2:17" ht="15.75" thickBot="1" x14ac:dyDescent="0.3">
      <c r="B56" s="32"/>
      <c r="C56" s="169" t="s">
        <v>127</v>
      </c>
      <c r="D56" s="180"/>
      <c r="E56" s="181"/>
      <c r="F56" s="48" t="s">
        <v>136</v>
      </c>
      <c r="G56" s="92">
        <v>3</v>
      </c>
      <c r="H56" s="110">
        <f t="shared" si="5"/>
        <v>44776</v>
      </c>
      <c r="I56" s="110">
        <f t="shared" si="3"/>
        <v>44779</v>
      </c>
      <c r="J56" s="129" t="s">
        <v>54</v>
      </c>
      <c r="K56" s="154" t="s">
        <v>148</v>
      </c>
      <c r="L56" s="55">
        <v>0</v>
      </c>
      <c r="M56" s="55">
        <v>0</v>
      </c>
      <c r="N56" s="177"/>
      <c r="O56" s="177"/>
      <c r="P56" s="177"/>
      <c r="Q56" s="178"/>
    </row>
    <row r="57" spans="2:17" ht="15.75" thickBot="1" x14ac:dyDescent="0.3">
      <c r="B57" s="32"/>
      <c r="C57" s="169" t="s">
        <v>128</v>
      </c>
      <c r="D57" s="180"/>
      <c r="E57" s="181"/>
      <c r="F57" s="48" t="s">
        <v>136</v>
      </c>
      <c r="G57" s="92">
        <v>3</v>
      </c>
      <c r="H57" s="110">
        <f t="shared" si="5"/>
        <v>44779</v>
      </c>
      <c r="I57" s="110">
        <f t="shared" si="3"/>
        <v>44782</v>
      </c>
      <c r="J57" s="129" t="s">
        <v>54</v>
      </c>
      <c r="K57" s="154" t="s">
        <v>148</v>
      </c>
      <c r="L57" s="55">
        <v>0</v>
      </c>
      <c r="M57" s="55">
        <v>0</v>
      </c>
      <c r="N57" s="177"/>
      <c r="O57" s="177"/>
      <c r="P57" s="177"/>
      <c r="Q57" s="178"/>
    </row>
    <row r="58" spans="2:17" ht="15.75" thickBot="1" x14ac:dyDescent="0.3">
      <c r="B58" s="32"/>
      <c r="C58" s="169" t="s">
        <v>129</v>
      </c>
      <c r="D58" s="180"/>
      <c r="E58" s="181"/>
      <c r="F58" s="48" t="s">
        <v>136</v>
      </c>
      <c r="G58" s="92">
        <v>3</v>
      </c>
      <c r="H58" s="110">
        <f t="shared" si="5"/>
        <v>44782</v>
      </c>
      <c r="I58" s="110">
        <f t="shared" si="3"/>
        <v>44785</v>
      </c>
      <c r="J58" s="129" t="s">
        <v>54</v>
      </c>
      <c r="K58" s="154" t="s">
        <v>148</v>
      </c>
      <c r="L58" s="55">
        <v>0</v>
      </c>
      <c r="M58" s="55">
        <v>0</v>
      </c>
      <c r="N58" s="177"/>
      <c r="O58" s="177"/>
      <c r="P58" s="177"/>
      <c r="Q58" s="178"/>
    </row>
    <row r="59" spans="2:17" ht="15.75" thickBot="1" x14ac:dyDescent="0.3">
      <c r="B59" s="32"/>
      <c r="C59" s="169" t="s">
        <v>130</v>
      </c>
      <c r="D59" s="180"/>
      <c r="E59" s="181"/>
      <c r="F59" s="48" t="s">
        <v>136</v>
      </c>
      <c r="G59" s="92">
        <v>3</v>
      </c>
      <c r="H59" s="110">
        <f t="shared" si="5"/>
        <v>44785</v>
      </c>
      <c r="I59" s="110">
        <f t="shared" si="3"/>
        <v>44788</v>
      </c>
      <c r="J59" s="129" t="s">
        <v>54</v>
      </c>
      <c r="K59" s="154" t="s">
        <v>148</v>
      </c>
      <c r="L59" s="55">
        <v>0</v>
      </c>
      <c r="M59" s="55">
        <v>0</v>
      </c>
      <c r="N59" s="177"/>
      <c r="O59" s="177"/>
      <c r="P59" s="177"/>
      <c r="Q59" s="178"/>
    </row>
    <row r="60" spans="2:17" ht="15.75" thickBot="1" x14ac:dyDescent="0.3">
      <c r="B60" s="32"/>
      <c r="C60" s="169" t="s">
        <v>123</v>
      </c>
      <c r="D60" s="180"/>
      <c r="E60" s="181"/>
      <c r="F60" s="48" t="s">
        <v>136</v>
      </c>
      <c r="G60" s="92">
        <v>3</v>
      </c>
      <c r="H60" s="110">
        <f t="shared" si="5"/>
        <v>44788</v>
      </c>
      <c r="I60" s="110">
        <f t="shared" si="3"/>
        <v>44791</v>
      </c>
      <c r="J60" s="129" t="s">
        <v>54</v>
      </c>
      <c r="K60" s="154" t="s">
        <v>148</v>
      </c>
      <c r="L60" s="55">
        <v>0</v>
      </c>
      <c r="M60" s="55">
        <v>0</v>
      </c>
      <c r="N60" s="177"/>
      <c r="O60" s="177"/>
      <c r="P60" s="177"/>
      <c r="Q60" s="178"/>
    </row>
    <row r="61" spans="2:17" ht="15.75" thickBot="1" x14ac:dyDescent="0.3">
      <c r="B61" s="32"/>
      <c r="C61" s="169" t="s">
        <v>131</v>
      </c>
      <c r="D61" s="180"/>
      <c r="E61" s="181"/>
      <c r="F61" s="48" t="s">
        <v>136</v>
      </c>
      <c r="G61" s="92">
        <v>3</v>
      </c>
      <c r="H61" s="110">
        <f t="shared" si="5"/>
        <v>44791</v>
      </c>
      <c r="I61" s="110">
        <f t="shared" si="3"/>
        <v>44794</v>
      </c>
      <c r="J61" s="129" t="s">
        <v>54</v>
      </c>
      <c r="K61" s="154" t="s">
        <v>148</v>
      </c>
      <c r="L61" s="55">
        <v>0</v>
      </c>
      <c r="M61" s="55">
        <v>0</v>
      </c>
      <c r="N61" s="177"/>
      <c r="O61" s="177"/>
      <c r="P61" s="177"/>
      <c r="Q61" s="178"/>
    </row>
    <row r="62" spans="2:17" ht="15.75" thickBot="1" x14ac:dyDescent="0.3">
      <c r="B62" s="32"/>
      <c r="C62" s="169" t="s">
        <v>134</v>
      </c>
      <c r="D62" s="180"/>
      <c r="E62" s="181"/>
      <c r="F62" s="48" t="s">
        <v>136</v>
      </c>
      <c r="G62" s="92">
        <v>3</v>
      </c>
      <c r="H62" s="110">
        <f t="shared" si="5"/>
        <v>44794</v>
      </c>
      <c r="I62" s="110">
        <f t="shared" si="3"/>
        <v>44797</v>
      </c>
      <c r="J62" s="129" t="s">
        <v>54</v>
      </c>
      <c r="K62" s="154" t="s">
        <v>148</v>
      </c>
      <c r="L62" s="55">
        <v>0</v>
      </c>
      <c r="M62" s="55">
        <v>0</v>
      </c>
      <c r="N62" s="177"/>
      <c r="O62" s="177"/>
      <c r="P62" s="177"/>
      <c r="Q62" s="178"/>
    </row>
    <row r="63" spans="2:17" ht="15.75" thickBot="1" x14ac:dyDescent="0.3">
      <c r="B63" s="32"/>
      <c r="C63" s="169" t="s">
        <v>132</v>
      </c>
      <c r="D63" s="180"/>
      <c r="E63" s="181"/>
      <c r="F63" s="48" t="s">
        <v>136</v>
      </c>
      <c r="G63" s="92">
        <v>3</v>
      </c>
      <c r="H63" s="110">
        <f t="shared" si="5"/>
        <v>44797</v>
      </c>
      <c r="I63" s="110">
        <f t="shared" si="3"/>
        <v>44800</v>
      </c>
      <c r="J63" s="129" t="s">
        <v>54</v>
      </c>
      <c r="K63" s="154" t="s">
        <v>148</v>
      </c>
      <c r="L63" s="55">
        <v>0</v>
      </c>
      <c r="M63" s="55">
        <v>0</v>
      </c>
      <c r="N63" s="177"/>
      <c r="O63" s="177"/>
      <c r="P63" s="177"/>
      <c r="Q63" s="178"/>
    </row>
    <row r="64" spans="2:17" ht="15.75" thickBot="1" x14ac:dyDescent="0.3">
      <c r="B64" s="32"/>
      <c r="C64" s="169" t="s">
        <v>122</v>
      </c>
      <c r="D64" s="180"/>
      <c r="E64" s="181"/>
      <c r="F64" s="48" t="s">
        <v>136</v>
      </c>
      <c r="G64" s="92">
        <v>3</v>
      </c>
      <c r="H64" s="110">
        <f t="shared" si="5"/>
        <v>44800</v>
      </c>
      <c r="I64" s="110">
        <f t="shared" si="3"/>
        <v>44803</v>
      </c>
      <c r="J64" s="129" t="s">
        <v>54</v>
      </c>
      <c r="K64" s="154" t="s">
        <v>148</v>
      </c>
      <c r="L64" s="55">
        <v>0</v>
      </c>
      <c r="M64" s="55">
        <v>0</v>
      </c>
      <c r="N64" s="177"/>
      <c r="O64" s="177"/>
      <c r="P64" s="177"/>
      <c r="Q64" s="178"/>
    </row>
    <row r="65" spans="2:17" ht="15.75" thickBot="1" x14ac:dyDescent="0.3">
      <c r="B65" s="32"/>
      <c r="C65" s="157"/>
      <c r="D65" s="180"/>
      <c r="E65" s="181"/>
      <c r="F65" s="48"/>
      <c r="G65" s="92"/>
      <c r="H65" s="110"/>
      <c r="I65" s="110"/>
      <c r="J65" s="129"/>
      <c r="K65" s="128"/>
      <c r="L65" s="55"/>
      <c r="M65" s="55"/>
      <c r="N65" s="177"/>
      <c r="O65" s="177"/>
      <c r="P65" s="177"/>
      <c r="Q65" s="178"/>
    </row>
    <row r="66" spans="2:17" ht="15.75" thickBot="1" x14ac:dyDescent="0.3">
      <c r="B66" s="32"/>
      <c r="C66" s="224"/>
      <c r="D66" s="225"/>
      <c r="E66" s="226"/>
      <c r="F66" s="48"/>
      <c r="G66" s="92"/>
      <c r="H66" s="110"/>
      <c r="I66" s="110"/>
      <c r="J66" s="129"/>
      <c r="K66" s="128"/>
      <c r="L66" s="55"/>
      <c r="M66" s="55"/>
      <c r="N66" s="177"/>
      <c r="O66" s="177"/>
      <c r="P66" s="177"/>
      <c r="Q66" s="178"/>
    </row>
    <row r="67" spans="2:17" ht="15.75" thickBot="1" x14ac:dyDescent="0.3">
      <c r="B67" s="32"/>
      <c r="C67" s="224" t="s">
        <v>76</v>
      </c>
      <c r="D67" s="225"/>
      <c r="E67" s="226"/>
      <c r="F67" s="48" t="s">
        <v>138</v>
      </c>
      <c r="G67" s="93">
        <v>3</v>
      </c>
      <c r="H67" s="110">
        <v>44749</v>
      </c>
      <c r="I67" s="110">
        <f t="shared" ref="I67:I82" si="6">G67+H67</f>
        <v>44752</v>
      </c>
      <c r="J67" s="129" t="s">
        <v>110</v>
      </c>
      <c r="K67" s="128" t="s">
        <v>57</v>
      </c>
      <c r="L67" s="55">
        <v>0</v>
      </c>
      <c r="M67" s="55">
        <v>0</v>
      </c>
      <c r="N67" s="177"/>
      <c r="O67" s="177"/>
      <c r="P67" s="177"/>
      <c r="Q67" s="178"/>
    </row>
    <row r="68" spans="2:17" ht="15.75" hidden="1" thickBot="1" x14ac:dyDescent="0.3">
      <c r="B68" s="32"/>
      <c r="C68" s="169" t="s">
        <v>104</v>
      </c>
      <c r="D68" s="180"/>
      <c r="E68" s="180"/>
      <c r="F68" s="48" t="s">
        <v>138</v>
      </c>
      <c r="G68" s="93">
        <v>3</v>
      </c>
      <c r="H68" s="110">
        <f>I67</f>
        <v>44752</v>
      </c>
      <c r="I68" s="110">
        <f t="shared" si="6"/>
        <v>44755</v>
      </c>
      <c r="J68" s="129" t="s">
        <v>110</v>
      </c>
      <c r="K68" s="128" t="s">
        <v>57</v>
      </c>
      <c r="L68" s="55">
        <v>0</v>
      </c>
      <c r="M68" s="55">
        <v>0</v>
      </c>
      <c r="N68" s="177"/>
      <c r="O68" s="177"/>
      <c r="P68" s="177"/>
      <c r="Q68" s="178"/>
    </row>
    <row r="69" spans="2:17" ht="15.75" hidden="1" thickBot="1" x14ac:dyDescent="0.3">
      <c r="B69" s="32"/>
      <c r="C69" s="169" t="s">
        <v>117</v>
      </c>
      <c r="D69" s="180"/>
      <c r="E69" s="181"/>
      <c r="F69" s="48" t="s">
        <v>138</v>
      </c>
      <c r="G69" s="93">
        <v>3</v>
      </c>
      <c r="H69" s="110">
        <f t="shared" ref="H69:H82" si="7">I68</f>
        <v>44755</v>
      </c>
      <c r="I69" s="110">
        <f t="shared" si="6"/>
        <v>44758</v>
      </c>
      <c r="J69" s="129" t="s">
        <v>110</v>
      </c>
      <c r="K69" s="128" t="s">
        <v>57</v>
      </c>
      <c r="L69" s="55">
        <v>0</v>
      </c>
      <c r="M69" s="55">
        <v>0</v>
      </c>
      <c r="N69" s="177"/>
      <c r="O69" s="177"/>
      <c r="P69" s="177"/>
      <c r="Q69" s="178"/>
    </row>
    <row r="70" spans="2:17" ht="15.75" hidden="1" thickBot="1" x14ac:dyDescent="0.3">
      <c r="B70" s="32"/>
      <c r="C70" s="169" t="s">
        <v>118</v>
      </c>
      <c r="D70" s="180"/>
      <c r="E70" s="180"/>
      <c r="F70" s="48" t="s">
        <v>138</v>
      </c>
      <c r="G70" s="93">
        <v>3</v>
      </c>
      <c r="H70" s="110">
        <f t="shared" si="7"/>
        <v>44758</v>
      </c>
      <c r="I70" s="110">
        <f t="shared" si="6"/>
        <v>44761</v>
      </c>
      <c r="J70" s="129" t="s">
        <v>110</v>
      </c>
      <c r="K70" s="128" t="s">
        <v>57</v>
      </c>
      <c r="L70" s="55">
        <v>0</v>
      </c>
      <c r="M70" s="55">
        <v>0</v>
      </c>
      <c r="N70" s="177"/>
      <c r="O70" s="177"/>
      <c r="P70" s="177"/>
      <c r="Q70" s="178"/>
    </row>
    <row r="71" spans="2:17" ht="15.75" hidden="1" thickBot="1" x14ac:dyDescent="0.3">
      <c r="B71" s="32"/>
      <c r="C71" s="169" t="s">
        <v>157</v>
      </c>
      <c r="D71" s="180"/>
      <c r="E71" s="180"/>
      <c r="F71" s="48" t="s">
        <v>138</v>
      </c>
      <c r="G71" s="93">
        <v>3</v>
      </c>
      <c r="H71" s="110">
        <f t="shared" si="7"/>
        <v>44761</v>
      </c>
      <c r="I71" s="110">
        <f t="shared" si="6"/>
        <v>44764</v>
      </c>
      <c r="J71" s="129" t="s">
        <v>110</v>
      </c>
      <c r="K71" s="128" t="s">
        <v>57</v>
      </c>
      <c r="L71" s="55">
        <v>0</v>
      </c>
      <c r="M71" s="55">
        <v>0</v>
      </c>
      <c r="N71" s="177"/>
      <c r="O71" s="177"/>
      <c r="P71" s="177"/>
      <c r="Q71" s="178"/>
    </row>
    <row r="72" spans="2:17" ht="15.75" hidden="1" thickBot="1" x14ac:dyDescent="0.3">
      <c r="B72" s="32"/>
      <c r="C72" s="169" t="s">
        <v>156</v>
      </c>
      <c r="D72" s="180"/>
      <c r="E72" s="180"/>
      <c r="F72" s="48" t="s">
        <v>138</v>
      </c>
      <c r="G72" s="93">
        <v>3</v>
      </c>
      <c r="H72" s="110">
        <f t="shared" si="7"/>
        <v>44764</v>
      </c>
      <c r="I72" s="110">
        <f t="shared" si="6"/>
        <v>44767</v>
      </c>
      <c r="J72" s="129" t="s">
        <v>110</v>
      </c>
      <c r="K72" s="128" t="s">
        <v>57</v>
      </c>
      <c r="L72" s="55">
        <v>0</v>
      </c>
      <c r="M72" s="55">
        <v>0</v>
      </c>
      <c r="N72" s="177"/>
      <c r="O72" s="177"/>
      <c r="P72" s="177"/>
      <c r="Q72" s="178"/>
    </row>
    <row r="73" spans="2:17" ht="15.75" hidden="1" thickBot="1" x14ac:dyDescent="0.3">
      <c r="B73" s="32"/>
      <c r="C73" s="169" t="s">
        <v>119</v>
      </c>
      <c r="D73" s="180"/>
      <c r="E73" s="180"/>
      <c r="F73" s="48" t="s">
        <v>138</v>
      </c>
      <c r="G73" s="93">
        <v>3</v>
      </c>
      <c r="H73" s="110">
        <f t="shared" si="7"/>
        <v>44767</v>
      </c>
      <c r="I73" s="110">
        <f t="shared" si="6"/>
        <v>44770</v>
      </c>
      <c r="J73" s="129" t="s">
        <v>110</v>
      </c>
      <c r="K73" s="128" t="s">
        <v>57</v>
      </c>
      <c r="L73" s="55">
        <v>0</v>
      </c>
      <c r="M73" s="55">
        <v>0</v>
      </c>
      <c r="N73" s="177"/>
      <c r="O73" s="177"/>
      <c r="P73" s="177"/>
      <c r="Q73" s="178"/>
    </row>
    <row r="74" spans="2:17" ht="15.75" hidden="1" thickBot="1" x14ac:dyDescent="0.3">
      <c r="B74" s="32"/>
      <c r="C74" s="169" t="s">
        <v>120</v>
      </c>
      <c r="D74" s="180"/>
      <c r="E74" s="180"/>
      <c r="F74" s="48" t="s">
        <v>138</v>
      </c>
      <c r="G74" s="93">
        <v>3</v>
      </c>
      <c r="H74" s="110">
        <f t="shared" si="7"/>
        <v>44770</v>
      </c>
      <c r="I74" s="110">
        <f t="shared" si="6"/>
        <v>44773</v>
      </c>
      <c r="J74" s="129" t="s">
        <v>110</v>
      </c>
      <c r="K74" s="128" t="s">
        <v>57</v>
      </c>
      <c r="L74" s="55">
        <v>0</v>
      </c>
      <c r="M74" s="55">
        <v>0</v>
      </c>
      <c r="N74" s="177"/>
      <c r="O74" s="177"/>
      <c r="P74" s="177"/>
      <c r="Q74" s="178"/>
    </row>
    <row r="75" spans="2:17" ht="15.75" hidden="1" thickBot="1" x14ac:dyDescent="0.3">
      <c r="B75" s="32"/>
      <c r="C75" s="170" t="s">
        <v>168</v>
      </c>
      <c r="D75" s="180"/>
      <c r="E75" s="180"/>
      <c r="F75" s="48" t="s">
        <v>138</v>
      </c>
      <c r="G75" s="93">
        <v>3</v>
      </c>
      <c r="H75" s="110">
        <f t="shared" si="7"/>
        <v>44773</v>
      </c>
      <c r="I75" s="110">
        <f t="shared" si="6"/>
        <v>44776</v>
      </c>
      <c r="J75" s="129" t="s">
        <v>110</v>
      </c>
      <c r="K75" s="128" t="s">
        <v>57</v>
      </c>
      <c r="L75" s="55">
        <v>0</v>
      </c>
      <c r="M75" s="55">
        <v>0</v>
      </c>
      <c r="N75" s="177"/>
      <c r="O75" s="177"/>
      <c r="P75" s="177"/>
      <c r="Q75" s="178"/>
    </row>
    <row r="76" spans="2:17" ht="15.75" hidden="1" thickBot="1" x14ac:dyDescent="0.3">
      <c r="B76" s="32"/>
      <c r="C76" s="170" t="s">
        <v>169</v>
      </c>
      <c r="D76" s="180"/>
      <c r="E76" s="180"/>
      <c r="F76" s="48" t="s">
        <v>138</v>
      </c>
      <c r="G76" s="93">
        <v>3</v>
      </c>
      <c r="H76" s="110">
        <f t="shared" si="7"/>
        <v>44776</v>
      </c>
      <c r="I76" s="110">
        <f t="shared" si="6"/>
        <v>44779</v>
      </c>
      <c r="J76" s="129" t="s">
        <v>110</v>
      </c>
      <c r="K76" s="128" t="s">
        <v>57</v>
      </c>
      <c r="L76" s="55">
        <v>0</v>
      </c>
      <c r="M76" s="55">
        <v>0</v>
      </c>
      <c r="N76" s="177"/>
      <c r="O76" s="177"/>
      <c r="P76" s="177"/>
      <c r="Q76" s="178"/>
    </row>
    <row r="77" spans="2:17" ht="15.75" hidden="1" thickBot="1" x14ac:dyDescent="0.3">
      <c r="B77" s="32"/>
      <c r="C77" s="170" t="s">
        <v>170</v>
      </c>
      <c r="D77" s="180"/>
      <c r="E77" s="180"/>
      <c r="F77" s="48" t="s">
        <v>138</v>
      </c>
      <c r="G77" s="93">
        <v>3</v>
      </c>
      <c r="H77" s="110">
        <f t="shared" si="7"/>
        <v>44779</v>
      </c>
      <c r="I77" s="110">
        <f t="shared" si="6"/>
        <v>44782</v>
      </c>
      <c r="J77" s="129" t="s">
        <v>110</v>
      </c>
      <c r="K77" s="128" t="s">
        <v>57</v>
      </c>
      <c r="L77" s="55">
        <v>0</v>
      </c>
      <c r="M77" s="55">
        <v>0</v>
      </c>
      <c r="N77" s="177"/>
      <c r="O77" s="177"/>
      <c r="P77" s="177"/>
      <c r="Q77" s="178"/>
    </row>
    <row r="78" spans="2:17" ht="15.75" hidden="1" thickBot="1" x14ac:dyDescent="0.3">
      <c r="B78" s="32"/>
      <c r="C78" s="170" t="s">
        <v>171</v>
      </c>
      <c r="D78" s="180"/>
      <c r="E78" s="180"/>
      <c r="F78" s="48" t="s">
        <v>138</v>
      </c>
      <c r="G78" s="93">
        <v>3</v>
      </c>
      <c r="H78" s="110">
        <f t="shared" si="7"/>
        <v>44782</v>
      </c>
      <c r="I78" s="110">
        <f t="shared" si="6"/>
        <v>44785</v>
      </c>
      <c r="J78" s="129" t="s">
        <v>110</v>
      </c>
      <c r="K78" s="128" t="s">
        <v>57</v>
      </c>
      <c r="L78" s="55">
        <v>0</v>
      </c>
      <c r="M78" s="55">
        <v>0</v>
      </c>
      <c r="N78" s="177"/>
      <c r="O78" s="177"/>
      <c r="P78" s="177"/>
      <c r="Q78" s="178"/>
    </row>
    <row r="79" spans="2:17" ht="15.75" hidden="1" thickBot="1" x14ac:dyDescent="0.3">
      <c r="B79" s="32"/>
      <c r="C79" s="170" t="s">
        <v>172</v>
      </c>
      <c r="D79" s="180"/>
      <c r="E79" s="180"/>
      <c r="F79" s="48" t="s">
        <v>138</v>
      </c>
      <c r="G79" s="93">
        <v>3</v>
      </c>
      <c r="H79" s="110">
        <f t="shared" si="7"/>
        <v>44785</v>
      </c>
      <c r="I79" s="110">
        <f t="shared" si="6"/>
        <v>44788</v>
      </c>
      <c r="J79" s="129" t="s">
        <v>110</v>
      </c>
      <c r="K79" s="128" t="s">
        <v>57</v>
      </c>
      <c r="L79" s="55">
        <v>0</v>
      </c>
      <c r="M79" s="55">
        <v>0</v>
      </c>
      <c r="N79" s="177"/>
      <c r="O79" s="177"/>
      <c r="P79" s="177"/>
      <c r="Q79" s="178"/>
    </row>
    <row r="80" spans="2:17" ht="15.75" hidden="1" thickBot="1" x14ac:dyDescent="0.3">
      <c r="B80" s="32"/>
      <c r="C80" s="170" t="s">
        <v>173</v>
      </c>
      <c r="D80" s="180"/>
      <c r="E80" s="180"/>
      <c r="F80" s="48" t="s">
        <v>138</v>
      </c>
      <c r="G80" s="93">
        <v>3</v>
      </c>
      <c r="H80" s="110">
        <f t="shared" si="7"/>
        <v>44788</v>
      </c>
      <c r="I80" s="110">
        <f t="shared" si="6"/>
        <v>44791</v>
      </c>
      <c r="J80" s="129" t="s">
        <v>110</v>
      </c>
      <c r="K80" s="128" t="s">
        <v>57</v>
      </c>
      <c r="L80" s="55">
        <v>0</v>
      </c>
      <c r="M80" s="55">
        <v>0</v>
      </c>
      <c r="N80" s="177"/>
      <c r="O80" s="177"/>
      <c r="P80" s="177"/>
      <c r="Q80" s="178"/>
    </row>
    <row r="81" spans="2:17" ht="15.75" hidden="1" thickBot="1" x14ac:dyDescent="0.3">
      <c r="B81" s="32"/>
      <c r="C81" s="170" t="s">
        <v>174</v>
      </c>
      <c r="D81" s="180"/>
      <c r="E81" s="180"/>
      <c r="F81" s="48" t="s">
        <v>138</v>
      </c>
      <c r="G81" s="93">
        <v>3</v>
      </c>
      <c r="H81" s="110">
        <f t="shared" si="7"/>
        <v>44791</v>
      </c>
      <c r="I81" s="110">
        <f t="shared" si="6"/>
        <v>44794</v>
      </c>
      <c r="J81" s="129" t="s">
        <v>110</v>
      </c>
      <c r="K81" s="128" t="s">
        <v>57</v>
      </c>
      <c r="L81" s="55">
        <v>0</v>
      </c>
      <c r="M81" s="55">
        <v>0</v>
      </c>
      <c r="N81" s="177"/>
      <c r="O81" s="177"/>
      <c r="P81" s="177"/>
      <c r="Q81" s="178"/>
    </row>
    <row r="82" spans="2:17" ht="15.75" hidden="1" thickBot="1" x14ac:dyDescent="0.3">
      <c r="B82" s="32"/>
      <c r="C82" s="170" t="s">
        <v>175</v>
      </c>
      <c r="D82" s="180"/>
      <c r="E82" s="180"/>
      <c r="F82" s="48" t="s">
        <v>138</v>
      </c>
      <c r="G82" s="93">
        <v>3</v>
      </c>
      <c r="H82" s="110">
        <f t="shared" si="7"/>
        <v>44794</v>
      </c>
      <c r="I82" s="110">
        <f t="shared" si="6"/>
        <v>44797</v>
      </c>
      <c r="J82" s="158" t="s">
        <v>110</v>
      </c>
      <c r="K82" s="160" t="s">
        <v>57</v>
      </c>
      <c r="L82" s="159">
        <v>0</v>
      </c>
      <c r="M82" s="159">
        <v>0</v>
      </c>
      <c r="N82" s="177"/>
      <c r="O82" s="177"/>
      <c r="P82" s="177"/>
      <c r="Q82" s="178"/>
    </row>
    <row r="83" spans="2:17" ht="15.75" thickBot="1" x14ac:dyDescent="0.3">
      <c r="B83" s="32"/>
      <c r="C83" s="146"/>
      <c r="D83" s="180"/>
      <c r="E83" s="180"/>
      <c r="F83" s="48"/>
      <c r="G83" s="93"/>
      <c r="H83" s="110"/>
      <c r="I83" s="110"/>
      <c r="J83" s="129"/>
      <c r="K83" s="128"/>
      <c r="L83" s="55"/>
      <c r="M83" s="55"/>
      <c r="N83" s="177"/>
      <c r="O83" s="177"/>
      <c r="P83" s="177"/>
      <c r="Q83" s="178"/>
    </row>
    <row r="84" spans="2:17" ht="15.75" thickBot="1" x14ac:dyDescent="0.3">
      <c r="B84" s="32"/>
      <c r="C84" s="146"/>
      <c r="D84" s="180"/>
      <c r="E84" s="180"/>
      <c r="F84" s="48"/>
      <c r="G84" s="93"/>
      <c r="H84" s="110"/>
      <c r="I84" s="110"/>
      <c r="J84" s="129"/>
      <c r="K84" s="128"/>
      <c r="L84" s="55"/>
      <c r="M84" s="55"/>
      <c r="N84" s="177"/>
      <c r="O84" s="177"/>
      <c r="P84" s="177"/>
      <c r="Q84" s="178"/>
    </row>
    <row r="85" spans="2:17" ht="15.75" thickBot="1" x14ac:dyDescent="0.3">
      <c r="B85" s="32"/>
      <c r="C85" s="146"/>
      <c r="D85" s="180"/>
      <c r="E85" s="180"/>
      <c r="F85" s="48"/>
      <c r="G85" s="93"/>
      <c r="H85" s="110"/>
      <c r="I85" s="110"/>
      <c r="J85" s="129"/>
      <c r="K85" s="128"/>
      <c r="L85" s="55"/>
      <c r="M85" s="55"/>
      <c r="N85" s="177"/>
      <c r="O85" s="177"/>
      <c r="P85" s="177"/>
      <c r="Q85" s="178"/>
    </row>
    <row r="86" spans="2:17" ht="15.75" thickBot="1" x14ac:dyDescent="0.3">
      <c r="B86" s="32"/>
      <c r="C86" s="146"/>
      <c r="D86" s="180"/>
      <c r="E86" s="180"/>
      <c r="F86" s="48"/>
      <c r="G86" s="93"/>
      <c r="H86" s="110"/>
      <c r="I86" s="110"/>
      <c r="J86" s="129"/>
      <c r="K86" s="128"/>
      <c r="L86" s="55"/>
      <c r="M86" s="55"/>
      <c r="N86" s="177"/>
      <c r="O86" s="177"/>
      <c r="P86" s="177"/>
      <c r="Q86" s="178"/>
    </row>
    <row r="87" spans="2:17" ht="15.75" thickBot="1" x14ac:dyDescent="0.3">
      <c r="B87" s="32"/>
      <c r="C87" s="224" t="s">
        <v>77</v>
      </c>
      <c r="D87" s="225"/>
      <c r="E87" s="226"/>
      <c r="F87" s="48"/>
      <c r="G87" s="93"/>
      <c r="H87" s="110"/>
      <c r="I87" s="110"/>
      <c r="J87" s="129"/>
      <c r="K87" s="129"/>
      <c r="L87" s="55"/>
      <c r="M87" s="55"/>
      <c r="N87" s="177"/>
      <c r="O87" s="177"/>
      <c r="P87" s="177"/>
      <c r="Q87" s="178"/>
    </row>
    <row r="88" spans="2:17" ht="15.75" thickBot="1" x14ac:dyDescent="0.3">
      <c r="B88" s="32"/>
      <c r="C88" s="169" t="s">
        <v>104</v>
      </c>
      <c r="D88" s="180"/>
      <c r="E88" s="181"/>
      <c r="F88" s="48" t="s">
        <v>149</v>
      </c>
      <c r="G88" s="93">
        <v>3</v>
      </c>
      <c r="H88" s="110"/>
      <c r="I88" s="110"/>
      <c r="J88" s="129" t="s">
        <v>54</v>
      </c>
      <c r="K88" s="154" t="s">
        <v>148</v>
      </c>
      <c r="L88" s="55">
        <v>0</v>
      </c>
      <c r="M88" s="55">
        <v>0</v>
      </c>
      <c r="N88" s="177"/>
      <c r="O88" s="177"/>
      <c r="P88" s="177"/>
      <c r="Q88" s="178"/>
    </row>
    <row r="89" spans="2:17" ht="15.75" thickBot="1" x14ac:dyDescent="0.3">
      <c r="B89" s="32"/>
      <c r="C89" s="171" t="s">
        <v>166</v>
      </c>
      <c r="D89" s="180"/>
      <c r="E89" s="181"/>
      <c r="F89" s="48" t="s">
        <v>149</v>
      </c>
      <c r="G89" s="93">
        <v>3</v>
      </c>
      <c r="H89" s="110"/>
      <c r="I89" s="110"/>
      <c r="J89" s="129" t="s">
        <v>54</v>
      </c>
      <c r="K89" s="154" t="s">
        <v>148</v>
      </c>
      <c r="L89" s="55">
        <v>0</v>
      </c>
      <c r="M89" s="55">
        <v>0</v>
      </c>
      <c r="N89" s="177"/>
      <c r="O89" s="177"/>
      <c r="P89" s="177"/>
      <c r="Q89" s="178"/>
    </row>
    <row r="90" spans="2:17" ht="15.75" thickBot="1" x14ac:dyDescent="0.3">
      <c r="B90" s="32"/>
      <c r="C90" s="157"/>
      <c r="D90" s="180"/>
      <c r="E90" s="181"/>
      <c r="F90" s="48"/>
      <c r="G90" s="93"/>
      <c r="H90" s="110"/>
      <c r="I90" s="110"/>
      <c r="J90" s="129"/>
      <c r="K90" s="128"/>
      <c r="L90" s="55">
        <v>0</v>
      </c>
      <c r="M90" s="55">
        <v>0</v>
      </c>
      <c r="N90" s="177"/>
      <c r="O90" s="177"/>
      <c r="P90" s="177"/>
      <c r="Q90" s="178"/>
    </row>
    <row r="91" spans="2:17" ht="15.75" thickBot="1" x14ac:dyDescent="0.3">
      <c r="B91" s="32"/>
      <c r="C91" s="224"/>
      <c r="D91" s="225"/>
      <c r="E91" s="226"/>
      <c r="F91" s="48"/>
      <c r="G91" s="93"/>
      <c r="H91" s="110"/>
      <c r="I91" s="110"/>
      <c r="J91" s="129"/>
      <c r="K91" s="129"/>
      <c r="L91" s="55"/>
      <c r="M91" s="55"/>
      <c r="N91" s="177"/>
      <c r="O91" s="177"/>
      <c r="P91" s="177"/>
      <c r="Q91" s="178"/>
    </row>
    <row r="92" spans="2:17" ht="15.75" thickBot="1" x14ac:dyDescent="0.3">
      <c r="B92" s="32"/>
      <c r="C92" s="224" t="s">
        <v>79</v>
      </c>
      <c r="D92" s="225"/>
      <c r="E92" s="226"/>
      <c r="F92" s="48"/>
      <c r="G92" s="93"/>
      <c r="H92" s="110"/>
      <c r="I92" s="110"/>
      <c r="J92" s="129"/>
      <c r="K92" s="129"/>
      <c r="L92" s="55"/>
      <c r="M92" s="55"/>
      <c r="N92" s="177"/>
      <c r="O92" s="177"/>
      <c r="P92" s="177"/>
      <c r="Q92" s="178"/>
    </row>
    <row r="93" spans="2:17" ht="15.75" thickBot="1" x14ac:dyDescent="0.3">
      <c r="B93" s="32"/>
      <c r="C93" s="169" t="s">
        <v>104</v>
      </c>
      <c r="D93" s="180"/>
      <c r="E93" s="181"/>
      <c r="F93" s="48" t="s">
        <v>149</v>
      </c>
      <c r="G93" s="93">
        <v>3</v>
      </c>
      <c r="H93" s="110"/>
      <c r="I93" s="110"/>
      <c r="J93" s="129" t="s">
        <v>54</v>
      </c>
      <c r="K93" s="154" t="s">
        <v>148</v>
      </c>
      <c r="L93" s="55">
        <v>0</v>
      </c>
      <c r="M93" s="55">
        <v>0</v>
      </c>
      <c r="N93" s="177"/>
      <c r="O93" s="177"/>
      <c r="P93" s="177"/>
      <c r="Q93" s="178"/>
    </row>
    <row r="94" spans="2:17" ht="15.75" thickBot="1" x14ac:dyDescent="0.3">
      <c r="B94" s="32"/>
      <c r="C94" s="171" t="s">
        <v>167</v>
      </c>
      <c r="D94" s="180"/>
      <c r="E94" s="181"/>
      <c r="F94" s="48" t="s">
        <v>149</v>
      </c>
      <c r="G94" s="93">
        <v>3</v>
      </c>
      <c r="H94" s="110"/>
      <c r="I94" s="110"/>
      <c r="J94" s="129" t="s">
        <v>54</v>
      </c>
      <c r="K94" s="154" t="s">
        <v>148</v>
      </c>
      <c r="L94" s="55">
        <v>0</v>
      </c>
      <c r="M94" s="55">
        <v>0</v>
      </c>
      <c r="N94" s="177"/>
      <c r="O94" s="177"/>
      <c r="P94" s="177"/>
      <c r="Q94" s="178"/>
    </row>
    <row r="95" spans="2:17" ht="15.75" thickBot="1" x14ac:dyDescent="0.3">
      <c r="B95" s="32"/>
      <c r="C95" s="224"/>
      <c r="D95" s="225"/>
      <c r="E95" s="226"/>
      <c r="F95" s="48"/>
      <c r="G95" s="93"/>
      <c r="H95" s="110"/>
      <c r="I95" s="110"/>
      <c r="J95" s="129" t="s">
        <v>54</v>
      </c>
      <c r="K95" s="154" t="s">
        <v>148</v>
      </c>
      <c r="L95" s="55">
        <v>0</v>
      </c>
      <c r="M95" s="55">
        <v>0</v>
      </c>
      <c r="N95" s="177"/>
      <c r="O95" s="177"/>
      <c r="P95" s="177"/>
      <c r="Q95" s="178"/>
    </row>
    <row r="96" spans="2:17" ht="15.75" customHeight="1" thickBot="1" x14ac:dyDescent="0.3">
      <c r="B96" s="32"/>
      <c r="C96" s="224" t="s">
        <v>80</v>
      </c>
      <c r="D96" s="225"/>
      <c r="E96" s="226"/>
      <c r="F96" s="48"/>
      <c r="G96" s="93"/>
      <c r="H96" s="110"/>
      <c r="I96" s="110"/>
      <c r="J96" s="129" t="s">
        <v>54</v>
      </c>
      <c r="K96" s="154" t="s">
        <v>148</v>
      </c>
      <c r="L96" s="55">
        <v>0</v>
      </c>
      <c r="M96" s="55">
        <v>0</v>
      </c>
      <c r="N96" s="177"/>
      <c r="O96" s="177"/>
      <c r="P96" s="177"/>
      <c r="Q96" s="178"/>
    </row>
    <row r="97" spans="2:17" ht="15.75" customHeight="1" thickBot="1" x14ac:dyDescent="0.3">
      <c r="B97" s="32"/>
      <c r="C97" s="169" t="s">
        <v>104</v>
      </c>
      <c r="D97" s="180"/>
      <c r="E97" s="181"/>
      <c r="F97" s="48" t="s">
        <v>149</v>
      </c>
      <c r="G97" s="93">
        <v>3</v>
      </c>
      <c r="H97" s="110"/>
      <c r="I97" s="110"/>
      <c r="J97" s="129" t="s">
        <v>54</v>
      </c>
      <c r="K97" s="154" t="s">
        <v>148</v>
      </c>
      <c r="L97" s="55">
        <v>0</v>
      </c>
      <c r="M97" s="55">
        <v>0</v>
      </c>
      <c r="N97" s="177"/>
      <c r="O97" s="177"/>
      <c r="P97" s="177"/>
      <c r="Q97" s="178"/>
    </row>
    <row r="98" spans="2:17" ht="15.75" customHeight="1" thickBot="1" x14ac:dyDescent="0.3">
      <c r="B98" s="32"/>
      <c r="C98" s="171" t="s">
        <v>158</v>
      </c>
      <c r="D98" s="180"/>
      <c r="E98" s="181"/>
      <c r="F98" s="48" t="s">
        <v>149</v>
      </c>
      <c r="G98" s="93">
        <v>3</v>
      </c>
      <c r="H98" s="110"/>
      <c r="I98" s="110"/>
      <c r="J98" s="129" t="s">
        <v>54</v>
      </c>
      <c r="K98" s="154" t="s">
        <v>148</v>
      </c>
      <c r="L98" s="55">
        <v>0</v>
      </c>
      <c r="M98" s="55">
        <v>0</v>
      </c>
      <c r="N98" s="177"/>
      <c r="O98" s="177"/>
      <c r="P98" s="177"/>
      <c r="Q98" s="178"/>
    </row>
    <row r="99" spans="2:17" ht="15.75" customHeight="1" thickBot="1" x14ac:dyDescent="0.3">
      <c r="B99" s="32"/>
      <c r="C99" s="157"/>
      <c r="D99" s="180"/>
      <c r="E99" s="181"/>
      <c r="F99" s="48"/>
      <c r="G99" s="93"/>
      <c r="H99" s="110"/>
      <c r="I99" s="110"/>
      <c r="J99" s="129"/>
      <c r="K99" s="128"/>
      <c r="L99" s="55">
        <v>0</v>
      </c>
      <c r="M99" s="55">
        <v>0</v>
      </c>
      <c r="N99" s="177"/>
      <c r="O99" s="177"/>
      <c r="P99" s="177"/>
      <c r="Q99" s="178"/>
    </row>
    <row r="100" spans="2:17" ht="15.75" customHeight="1" thickBot="1" x14ac:dyDescent="0.3">
      <c r="B100" s="32"/>
      <c r="C100" s="179"/>
      <c r="D100" s="180"/>
      <c r="E100" s="181"/>
      <c r="F100" s="48"/>
      <c r="G100" s="93"/>
      <c r="H100" s="110"/>
      <c r="I100" s="110"/>
      <c r="J100" s="129"/>
      <c r="K100" s="128"/>
      <c r="L100" s="55">
        <v>0</v>
      </c>
      <c r="M100" s="55">
        <v>0</v>
      </c>
      <c r="N100" s="177"/>
      <c r="O100" s="177"/>
      <c r="P100" s="177"/>
      <c r="Q100" s="178"/>
    </row>
    <row r="101" spans="2:17" ht="15.75" customHeight="1" thickBot="1" x14ac:dyDescent="0.3">
      <c r="B101" s="32"/>
      <c r="C101" s="241" t="s">
        <v>155</v>
      </c>
      <c r="D101" s="225"/>
      <c r="E101" s="226"/>
      <c r="F101" s="48"/>
      <c r="G101" s="93"/>
      <c r="H101" s="110"/>
      <c r="I101" s="110"/>
      <c r="J101" s="129" t="s">
        <v>54</v>
      </c>
      <c r="K101" s="154" t="s">
        <v>148</v>
      </c>
      <c r="L101" s="55">
        <v>0</v>
      </c>
      <c r="M101" s="55">
        <v>0</v>
      </c>
      <c r="N101" s="177"/>
      <c r="O101" s="177"/>
      <c r="P101" s="177"/>
      <c r="Q101" s="178"/>
    </row>
    <row r="102" spans="2:17" ht="15.75" customHeight="1" thickBot="1" x14ac:dyDescent="0.3">
      <c r="B102" s="32"/>
      <c r="C102" s="169" t="s">
        <v>104</v>
      </c>
      <c r="D102" s="180"/>
      <c r="E102" s="181"/>
      <c r="F102" s="48" t="s">
        <v>136</v>
      </c>
      <c r="G102" s="93">
        <v>3</v>
      </c>
      <c r="H102" s="110">
        <v>44806</v>
      </c>
      <c r="I102" s="110">
        <f t="shared" ref="I102:I106" si="8">G102+H102</f>
        <v>44809</v>
      </c>
      <c r="J102" s="129" t="s">
        <v>54</v>
      </c>
      <c r="K102" s="154" t="s">
        <v>148</v>
      </c>
      <c r="L102" s="55">
        <v>0</v>
      </c>
      <c r="M102" s="55">
        <v>0</v>
      </c>
      <c r="N102" s="177"/>
      <c r="O102" s="177"/>
      <c r="P102" s="177"/>
      <c r="Q102" s="178"/>
    </row>
    <row r="103" spans="2:17" ht="15.75" customHeight="1" thickBot="1" x14ac:dyDescent="0.3">
      <c r="B103" s="32"/>
      <c r="C103" s="169" t="s">
        <v>142</v>
      </c>
      <c r="D103" s="180"/>
      <c r="E103" s="181"/>
      <c r="F103" s="48" t="s">
        <v>136</v>
      </c>
      <c r="G103" s="93">
        <v>3</v>
      </c>
      <c r="H103" s="110">
        <f t="shared" ref="H103:H106" si="9">I102</f>
        <v>44809</v>
      </c>
      <c r="I103" s="110">
        <f t="shared" si="8"/>
        <v>44812</v>
      </c>
      <c r="J103" s="129" t="s">
        <v>54</v>
      </c>
      <c r="K103" s="154" t="s">
        <v>148</v>
      </c>
      <c r="L103" s="55">
        <v>0</v>
      </c>
      <c r="M103" s="55">
        <v>0</v>
      </c>
      <c r="N103" s="177"/>
      <c r="O103" s="177"/>
      <c r="P103" s="177"/>
      <c r="Q103" s="178"/>
    </row>
    <row r="104" spans="2:17" ht="15.75" customHeight="1" thickBot="1" x14ac:dyDescent="0.3">
      <c r="B104" s="32"/>
      <c r="C104" s="169" t="s">
        <v>143</v>
      </c>
      <c r="D104" s="180"/>
      <c r="E104" s="181"/>
      <c r="F104" s="48" t="s">
        <v>136</v>
      </c>
      <c r="G104" s="93">
        <v>3</v>
      </c>
      <c r="H104" s="110">
        <f t="shared" si="9"/>
        <v>44812</v>
      </c>
      <c r="I104" s="110">
        <f t="shared" si="8"/>
        <v>44815</v>
      </c>
      <c r="J104" s="129" t="s">
        <v>54</v>
      </c>
      <c r="K104" s="154" t="s">
        <v>148</v>
      </c>
      <c r="L104" s="55">
        <v>0</v>
      </c>
      <c r="M104" s="55">
        <v>0</v>
      </c>
      <c r="N104" s="177"/>
      <c r="O104" s="177"/>
      <c r="P104" s="177"/>
      <c r="Q104" s="178"/>
    </row>
    <row r="105" spans="2:17" ht="15.75" customHeight="1" thickBot="1" x14ac:dyDescent="0.3">
      <c r="B105" s="32"/>
      <c r="C105" s="172" t="s">
        <v>144</v>
      </c>
      <c r="D105" s="180"/>
      <c r="E105" s="181"/>
      <c r="F105" s="48" t="s">
        <v>136</v>
      </c>
      <c r="G105" s="93">
        <v>3</v>
      </c>
      <c r="H105" s="110">
        <f t="shared" si="9"/>
        <v>44815</v>
      </c>
      <c r="I105" s="110">
        <f t="shared" si="8"/>
        <v>44818</v>
      </c>
      <c r="J105" s="129" t="s">
        <v>54</v>
      </c>
      <c r="K105" s="154" t="s">
        <v>148</v>
      </c>
      <c r="L105" s="55">
        <v>0</v>
      </c>
      <c r="M105" s="55">
        <v>0</v>
      </c>
      <c r="N105" s="177"/>
      <c r="O105" s="177"/>
      <c r="P105" s="177"/>
      <c r="Q105" s="178"/>
    </row>
    <row r="106" spans="2:17" ht="15.75" customHeight="1" thickBot="1" x14ac:dyDescent="0.3">
      <c r="B106" s="32"/>
      <c r="C106" s="169" t="s">
        <v>177</v>
      </c>
      <c r="D106" s="180"/>
      <c r="E106" s="181"/>
      <c r="F106" s="48" t="s">
        <v>136</v>
      </c>
      <c r="G106" s="93">
        <v>3</v>
      </c>
      <c r="H106" s="110">
        <f t="shared" si="9"/>
        <v>44818</v>
      </c>
      <c r="I106" s="110">
        <f t="shared" si="8"/>
        <v>44821</v>
      </c>
      <c r="J106" s="129" t="s">
        <v>54</v>
      </c>
      <c r="K106" s="154" t="s">
        <v>148</v>
      </c>
      <c r="L106" s="55">
        <v>0</v>
      </c>
      <c r="M106" s="55">
        <v>0</v>
      </c>
      <c r="N106" s="177"/>
      <c r="O106" s="177"/>
      <c r="P106" s="177"/>
      <c r="Q106" s="178"/>
    </row>
    <row r="107" spans="2:17" ht="15.75" customHeight="1" thickBot="1" x14ac:dyDescent="0.3">
      <c r="B107" s="32"/>
      <c r="C107" s="176"/>
      <c r="D107" s="180"/>
      <c r="E107" s="181"/>
      <c r="F107" s="48"/>
      <c r="G107" s="93"/>
      <c r="H107" s="110"/>
      <c r="I107" s="110"/>
      <c r="J107" s="129"/>
      <c r="K107" s="129"/>
      <c r="L107" s="55"/>
      <c r="M107" s="55"/>
      <c r="N107" s="177"/>
      <c r="O107" s="177"/>
      <c r="P107" s="177"/>
      <c r="Q107" s="178"/>
    </row>
    <row r="108" spans="2:17" ht="15.75" customHeight="1" thickBot="1" x14ac:dyDescent="0.3">
      <c r="B108" s="32"/>
      <c r="C108" s="224" t="s">
        <v>145</v>
      </c>
      <c r="D108" s="225"/>
      <c r="E108" s="226"/>
      <c r="F108" s="48"/>
      <c r="G108" s="92"/>
      <c r="H108" s="78"/>
      <c r="I108" s="79"/>
      <c r="J108" s="129"/>
      <c r="K108" s="128"/>
      <c r="L108" s="55"/>
      <c r="M108" s="55"/>
      <c r="N108" s="177"/>
      <c r="O108" s="177"/>
      <c r="P108" s="177"/>
      <c r="Q108" s="178"/>
    </row>
    <row r="109" spans="2:17" ht="15.75" customHeight="1" thickBot="1" x14ac:dyDescent="0.3">
      <c r="B109" s="32"/>
      <c r="C109" s="170" t="s">
        <v>152</v>
      </c>
      <c r="D109" s="180"/>
      <c r="E109" s="181"/>
      <c r="F109" s="48" t="s">
        <v>149</v>
      </c>
      <c r="G109" s="92">
        <v>4</v>
      </c>
      <c r="H109" s="78"/>
      <c r="I109" s="79"/>
      <c r="J109" s="129" t="s">
        <v>54</v>
      </c>
      <c r="K109" s="154" t="s">
        <v>148</v>
      </c>
      <c r="L109" s="55">
        <v>0</v>
      </c>
      <c r="M109" s="55">
        <v>0</v>
      </c>
      <c r="N109" s="177"/>
      <c r="O109" s="177"/>
      <c r="P109" s="177"/>
      <c r="Q109" s="178"/>
    </row>
    <row r="110" spans="2:17" ht="15.75" customHeight="1" thickBot="1" x14ac:dyDescent="0.3">
      <c r="B110" s="32"/>
      <c r="C110" s="170" t="s">
        <v>153</v>
      </c>
      <c r="D110" s="180"/>
      <c r="E110" s="181"/>
      <c r="F110" s="48" t="s">
        <v>149</v>
      </c>
      <c r="G110" s="92">
        <v>4</v>
      </c>
      <c r="H110" s="78"/>
      <c r="I110" s="79"/>
      <c r="J110" s="129" t="s">
        <v>54</v>
      </c>
      <c r="K110" s="154" t="s">
        <v>148</v>
      </c>
      <c r="L110" s="55">
        <v>0</v>
      </c>
      <c r="M110" s="55">
        <v>0</v>
      </c>
      <c r="N110" s="177"/>
      <c r="O110" s="177"/>
      <c r="P110" s="177"/>
      <c r="Q110" s="178"/>
    </row>
    <row r="111" spans="2:17" ht="15.75" customHeight="1" thickBot="1" x14ac:dyDescent="0.3">
      <c r="B111" s="32"/>
      <c r="C111" s="170" t="s">
        <v>154</v>
      </c>
      <c r="D111" s="180"/>
      <c r="E111" s="181"/>
      <c r="F111" s="48" t="s">
        <v>149</v>
      </c>
      <c r="G111" s="92">
        <v>4</v>
      </c>
      <c r="H111" s="78"/>
      <c r="I111" s="79"/>
      <c r="J111" s="129" t="s">
        <v>54</v>
      </c>
      <c r="K111" s="154" t="s">
        <v>148</v>
      </c>
      <c r="L111" s="55">
        <v>0</v>
      </c>
      <c r="M111" s="55">
        <v>0</v>
      </c>
      <c r="N111" s="177"/>
      <c r="O111" s="177"/>
      <c r="P111" s="177"/>
      <c r="Q111" s="178"/>
    </row>
    <row r="112" spans="2:17" ht="15.75" customHeight="1" thickBot="1" x14ac:dyDescent="0.3">
      <c r="B112" s="32"/>
      <c r="C112" s="170" t="s">
        <v>146</v>
      </c>
      <c r="D112" s="180"/>
      <c r="E112" s="181"/>
      <c r="F112" s="48" t="s">
        <v>149</v>
      </c>
      <c r="G112" s="92">
        <v>5</v>
      </c>
      <c r="H112" s="78"/>
      <c r="I112" s="79"/>
      <c r="J112" s="129" t="s">
        <v>54</v>
      </c>
      <c r="K112" s="154" t="s">
        <v>148</v>
      </c>
      <c r="L112" s="55">
        <v>0</v>
      </c>
      <c r="M112" s="55">
        <v>0</v>
      </c>
      <c r="N112" s="177"/>
      <c r="O112" s="177"/>
      <c r="P112" s="177"/>
      <c r="Q112" s="178"/>
    </row>
    <row r="113" spans="2:17" ht="15.75" customHeight="1" thickBot="1" x14ac:dyDescent="0.3">
      <c r="B113" s="32"/>
      <c r="C113" s="170" t="s">
        <v>147</v>
      </c>
      <c r="D113" s="180"/>
      <c r="E113" s="181"/>
      <c r="F113" s="48" t="s">
        <v>149</v>
      </c>
      <c r="G113" s="92">
        <v>8</v>
      </c>
      <c r="H113" s="78"/>
      <c r="I113" s="79"/>
      <c r="J113" s="129" t="s">
        <v>54</v>
      </c>
      <c r="K113" s="154" t="s">
        <v>148</v>
      </c>
      <c r="L113" s="55">
        <v>0</v>
      </c>
      <c r="M113" s="55">
        <v>0</v>
      </c>
      <c r="N113" s="177"/>
      <c r="O113" s="177"/>
      <c r="P113" s="177"/>
      <c r="Q113" s="178"/>
    </row>
    <row r="114" spans="2:17" ht="15.75" customHeight="1" thickBot="1" x14ac:dyDescent="0.3">
      <c r="B114" s="32"/>
      <c r="C114" s="170" t="s">
        <v>151</v>
      </c>
      <c r="D114" s="180"/>
      <c r="E114" s="181"/>
      <c r="F114" s="48" t="s">
        <v>149</v>
      </c>
      <c r="G114" s="92">
        <v>10</v>
      </c>
      <c r="H114" s="78"/>
      <c r="I114" s="79"/>
      <c r="J114" s="129" t="s">
        <v>54</v>
      </c>
      <c r="K114" s="154" t="s">
        <v>148</v>
      </c>
      <c r="L114" s="55">
        <v>0</v>
      </c>
      <c r="M114" s="55">
        <v>0</v>
      </c>
      <c r="N114" s="177"/>
      <c r="O114" s="177"/>
      <c r="P114" s="177"/>
      <c r="Q114" s="178"/>
    </row>
    <row r="115" spans="2:17" ht="15.75" customHeight="1" thickBot="1" x14ac:dyDescent="0.3">
      <c r="B115" s="32"/>
      <c r="C115" s="170" t="s">
        <v>150</v>
      </c>
      <c r="D115" s="180"/>
      <c r="E115" s="181"/>
      <c r="F115" s="48" t="s">
        <v>149</v>
      </c>
      <c r="G115" s="92">
        <v>3</v>
      </c>
      <c r="H115" s="78"/>
      <c r="I115" s="79"/>
      <c r="J115" s="129" t="s">
        <v>54</v>
      </c>
      <c r="K115" s="154" t="s">
        <v>148</v>
      </c>
      <c r="L115" s="55">
        <v>0</v>
      </c>
      <c r="M115" s="55">
        <v>0</v>
      </c>
      <c r="N115" s="177"/>
      <c r="O115" s="177"/>
      <c r="P115" s="177"/>
      <c r="Q115" s="178"/>
    </row>
    <row r="116" spans="2:17" ht="15.75" customHeight="1" thickBot="1" x14ac:dyDescent="0.3">
      <c r="B116" s="32"/>
      <c r="C116" s="170" t="s">
        <v>135</v>
      </c>
      <c r="D116" s="180"/>
      <c r="E116" s="181"/>
      <c r="F116" s="48" t="s">
        <v>149</v>
      </c>
      <c r="G116" s="92">
        <v>4</v>
      </c>
      <c r="H116" s="78"/>
      <c r="I116" s="79"/>
      <c r="J116" s="129" t="s">
        <v>54</v>
      </c>
      <c r="K116" s="154" t="s">
        <v>148</v>
      </c>
      <c r="L116" s="55">
        <v>0</v>
      </c>
      <c r="M116" s="55">
        <v>0</v>
      </c>
      <c r="N116" s="177"/>
      <c r="O116" s="177"/>
      <c r="P116" s="177"/>
      <c r="Q116" s="178"/>
    </row>
    <row r="117" spans="2:17" ht="15.75" customHeight="1" thickBot="1" x14ac:dyDescent="0.3">
      <c r="B117" s="32"/>
      <c r="C117" s="170" t="s">
        <v>159</v>
      </c>
      <c r="D117" s="180"/>
      <c r="E117" s="181"/>
      <c r="F117" s="48" t="s">
        <v>149</v>
      </c>
      <c r="G117" s="92">
        <v>5</v>
      </c>
      <c r="H117" s="78"/>
      <c r="I117" s="79"/>
      <c r="J117" s="129" t="s">
        <v>54</v>
      </c>
      <c r="K117" s="154" t="s">
        <v>148</v>
      </c>
      <c r="L117" s="55">
        <v>0</v>
      </c>
      <c r="M117" s="55">
        <v>0</v>
      </c>
      <c r="N117" s="177"/>
      <c r="O117" s="177"/>
      <c r="P117" s="177"/>
      <c r="Q117" s="178"/>
    </row>
    <row r="118" spans="2:17" ht="15.75" customHeight="1" thickBot="1" x14ac:dyDescent="0.3">
      <c r="B118" s="32"/>
      <c r="C118" s="170" t="s">
        <v>160</v>
      </c>
      <c r="D118" s="180"/>
      <c r="E118" s="181"/>
      <c r="F118" s="48" t="s">
        <v>149</v>
      </c>
      <c r="G118" s="92">
        <v>8</v>
      </c>
      <c r="H118" s="78"/>
      <c r="I118" s="79"/>
      <c r="J118" s="129" t="s">
        <v>54</v>
      </c>
      <c r="K118" s="154" t="s">
        <v>148</v>
      </c>
      <c r="L118" s="55">
        <v>0</v>
      </c>
      <c r="M118" s="55">
        <v>0</v>
      </c>
      <c r="N118" s="177"/>
      <c r="O118" s="177"/>
      <c r="P118" s="177"/>
      <c r="Q118" s="178"/>
    </row>
    <row r="119" spans="2:17" ht="15.75" customHeight="1" thickBot="1" x14ac:dyDescent="0.3">
      <c r="B119" s="32"/>
      <c r="C119" s="170" t="s">
        <v>165</v>
      </c>
      <c r="D119" s="180"/>
      <c r="E119" s="181"/>
      <c r="F119" s="48" t="s">
        <v>149</v>
      </c>
      <c r="G119" s="92">
        <v>5</v>
      </c>
      <c r="H119" s="78"/>
      <c r="I119" s="79"/>
      <c r="J119" s="129" t="s">
        <v>54</v>
      </c>
      <c r="K119" s="154" t="s">
        <v>148</v>
      </c>
      <c r="L119" s="55">
        <v>0</v>
      </c>
      <c r="M119" s="55">
        <v>0</v>
      </c>
      <c r="N119" s="177"/>
      <c r="O119" s="177"/>
      <c r="P119" s="177"/>
      <c r="Q119" s="178"/>
    </row>
    <row r="120" spans="2:17" ht="15.75" customHeight="1" thickBot="1" x14ac:dyDescent="0.3">
      <c r="B120" s="32"/>
      <c r="C120" s="170" t="s">
        <v>176</v>
      </c>
      <c r="D120" s="180"/>
      <c r="E120" s="181"/>
      <c r="F120" s="48" t="s">
        <v>149</v>
      </c>
      <c r="G120" s="161">
        <v>5</v>
      </c>
      <c r="H120" s="162"/>
      <c r="I120" s="163"/>
      <c r="J120" s="129" t="s">
        <v>54</v>
      </c>
      <c r="K120" s="154" t="s">
        <v>148</v>
      </c>
      <c r="L120" s="159">
        <v>0</v>
      </c>
      <c r="M120" s="159">
        <v>0</v>
      </c>
      <c r="N120" s="177"/>
      <c r="O120" s="177"/>
      <c r="P120" s="177"/>
      <c r="Q120" s="178"/>
    </row>
    <row r="121" spans="2:17" ht="15.75" customHeight="1" thickBot="1" x14ac:dyDescent="0.3">
      <c r="B121" s="32"/>
      <c r="C121" s="176"/>
      <c r="D121" s="180"/>
      <c r="E121" s="181"/>
      <c r="F121" s="48"/>
      <c r="G121" s="93"/>
      <c r="H121" s="80"/>
      <c r="I121" s="81"/>
      <c r="J121" s="129"/>
      <c r="K121" s="129"/>
      <c r="L121" s="55"/>
      <c r="M121" s="55"/>
      <c r="N121" s="177"/>
      <c r="O121" s="177"/>
      <c r="P121" s="177"/>
      <c r="Q121" s="178"/>
    </row>
    <row r="122" spans="2:17" ht="15.75" customHeight="1" thickBot="1" x14ac:dyDescent="0.3">
      <c r="B122" s="32"/>
      <c r="C122" s="176"/>
      <c r="D122" s="180"/>
      <c r="E122" s="181"/>
      <c r="F122" s="48"/>
      <c r="G122" s="93"/>
      <c r="H122" s="80"/>
      <c r="I122" s="81"/>
      <c r="J122" s="129"/>
      <c r="K122" s="129"/>
      <c r="L122" s="55"/>
      <c r="M122" s="55"/>
      <c r="N122" s="177"/>
      <c r="O122" s="177"/>
      <c r="P122" s="177"/>
      <c r="Q122" s="178"/>
    </row>
    <row r="123" spans="2:17" ht="15.75" customHeight="1" thickBot="1" x14ac:dyDescent="0.3">
      <c r="B123" s="32"/>
      <c r="C123" s="176"/>
      <c r="D123" s="180"/>
      <c r="E123" s="181"/>
      <c r="F123" s="48"/>
      <c r="G123" s="93"/>
      <c r="H123" s="80"/>
      <c r="I123" s="81"/>
      <c r="J123" s="129"/>
      <c r="K123" s="128"/>
      <c r="L123" s="55"/>
      <c r="M123" s="55"/>
      <c r="N123" s="177"/>
      <c r="O123" s="177"/>
      <c r="P123" s="177"/>
      <c r="Q123" s="178"/>
    </row>
    <row r="124" spans="2:17" ht="15.75" thickBot="1" x14ac:dyDescent="0.3">
      <c r="B124" s="32"/>
      <c r="C124" s="153" t="s">
        <v>161</v>
      </c>
      <c r="D124" s="180"/>
      <c r="E124" s="181"/>
      <c r="F124" s="48"/>
      <c r="G124" s="93"/>
      <c r="H124" s="80"/>
      <c r="I124" s="81"/>
      <c r="J124" s="129"/>
      <c r="K124" s="128"/>
      <c r="L124" s="55"/>
      <c r="M124" s="55"/>
      <c r="N124" s="177"/>
      <c r="O124" s="177"/>
      <c r="P124" s="177"/>
      <c r="Q124" s="178"/>
    </row>
    <row r="125" spans="2:17" ht="15.75" customHeight="1" thickBot="1" x14ac:dyDescent="0.3">
      <c r="B125" s="32"/>
      <c r="C125" s="242" t="s">
        <v>162</v>
      </c>
      <c r="D125" s="242"/>
      <c r="E125" s="242"/>
      <c r="F125" s="48" t="s">
        <v>149</v>
      </c>
      <c r="G125" s="93">
        <v>5</v>
      </c>
      <c r="H125" s="80"/>
      <c r="I125" s="81"/>
      <c r="J125" s="129" t="s">
        <v>54</v>
      </c>
      <c r="K125" s="154" t="s">
        <v>148</v>
      </c>
      <c r="L125" s="55">
        <v>0</v>
      </c>
      <c r="M125" s="55">
        <v>0</v>
      </c>
      <c r="N125" s="177"/>
      <c r="O125" s="177"/>
      <c r="P125" s="177"/>
      <c r="Q125" s="178"/>
    </row>
    <row r="126" spans="2:17" ht="15.75" customHeight="1" thickBot="1" x14ac:dyDescent="0.3">
      <c r="B126" s="32"/>
      <c r="C126" s="179"/>
      <c r="D126" s="180"/>
      <c r="E126" s="181"/>
      <c r="F126" s="48"/>
      <c r="G126" s="93"/>
      <c r="H126" s="80"/>
      <c r="I126" s="81"/>
      <c r="J126" s="129"/>
      <c r="K126" s="128"/>
      <c r="L126" s="55"/>
      <c r="M126" s="55"/>
      <c r="N126" s="177"/>
      <c r="O126" s="177"/>
      <c r="P126" s="177"/>
      <c r="Q126" s="178"/>
    </row>
    <row r="127" spans="2:17" ht="15.75" thickBot="1" x14ac:dyDescent="0.3">
      <c r="B127" s="32"/>
      <c r="C127" s="224"/>
      <c r="D127" s="225"/>
      <c r="E127" s="226"/>
      <c r="F127" s="48"/>
      <c r="G127" s="93"/>
      <c r="H127" s="80"/>
      <c r="I127" s="81"/>
      <c r="J127" s="129"/>
      <c r="K127" s="129"/>
      <c r="L127" s="55"/>
      <c r="M127" s="55"/>
      <c r="N127" s="177"/>
      <c r="O127" s="177"/>
      <c r="P127" s="177"/>
      <c r="Q127" s="178"/>
    </row>
    <row r="128" spans="2:17" ht="15.75" customHeight="1" thickBot="1" x14ac:dyDescent="0.3">
      <c r="B128" s="32"/>
      <c r="C128" s="179" t="s">
        <v>68</v>
      </c>
      <c r="D128" s="180"/>
      <c r="E128" s="181"/>
      <c r="F128" s="48"/>
      <c r="G128" s="93"/>
      <c r="H128" s="80"/>
      <c r="I128" s="81"/>
      <c r="J128" s="129"/>
      <c r="K128" s="129"/>
      <c r="L128" s="55"/>
      <c r="M128" s="55"/>
      <c r="N128" s="177"/>
      <c r="O128" s="177"/>
      <c r="P128" s="177"/>
      <c r="Q128" s="178"/>
    </row>
    <row r="129" spans="2:17" ht="15.75" customHeight="1" thickBot="1" x14ac:dyDescent="0.3">
      <c r="B129" s="32"/>
      <c r="C129" s="231" t="s">
        <v>32</v>
      </c>
      <c r="D129" s="231"/>
      <c r="E129" s="231"/>
      <c r="F129" s="48" t="s">
        <v>149</v>
      </c>
      <c r="G129" s="93">
        <v>10</v>
      </c>
      <c r="H129" s="80"/>
      <c r="I129" s="81"/>
      <c r="J129" s="129" t="s">
        <v>54</v>
      </c>
      <c r="K129" s="154" t="s">
        <v>148</v>
      </c>
      <c r="L129" s="55">
        <v>0</v>
      </c>
      <c r="M129" s="55">
        <v>0</v>
      </c>
      <c r="N129" s="177"/>
      <c r="O129" s="177"/>
      <c r="P129" s="177"/>
      <c r="Q129" s="178"/>
    </row>
    <row r="130" spans="2:17" ht="15.75" thickBot="1" x14ac:dyDescent="0.3">
      <c r="B130" s="32"/>
      <c r="C130" s="231" t="s">
        <v>69</v>
      </c>
      <c r="D130" s="231"/>
      <c r="E130" s="231"/>
      <c r="F130" s="48" t="s">
        <v>149</v>
      </c>
      <c r="G130" s="93">
        <v>20</v>
      </c>
      <c r="H130" s="80"/>
      <c r="I130" s="81"/>
      <c r="J130" s="129" t="s">
        <v>54</v>
      </c>
      <c r="K130" s="154" t="s">
        <v>148</v>
      </c>
      <c r="L130" s="55">
        <v>0</v>
      </c>
      <c r="M130" s="55">
        <v>0</v>
      </c>
      <c r="N130" s="177"/>
      <c r="O130" s="177"/>
      <c r="P130" s="177"/>
      <c r="Q130" s="178"/>
    </row>
    <row r="131" spans="2:17" ht="15.75" customHeight="1" thickBot="1" x14ac:dyDescent="0.3">
      <c r="B131" s="32"/>
      <c r="C131" s="231" t="s">
        <v>33</v>
      </c>
      <c r="D131" s="231"/>
      <c r="E131" s="231"/>
      <c r="F131" s="48" t="s">
        <v>149</v>
      </c>
      <c r="G131" s="93">
        <v>20</v>
      </c>
      <c r="H131" s="80"/>
      <c r="I131" s="81"/>
      <c r="J131" s="129" t="s">
        <v>54</v>
      </c>
      <c r="K131" s="154" t="s">
        <v>148</v>
      </c>
      <c r="L131" s="55">
        <v>0</v>
      </c>
      <c r="M131" s="55">
        <v>0</v>
      </c>
      <c r="N131" s="177"/>
      <c r="O131" s="177"/>
      <c r="P131" s="177"/>
      <c r="Q131" s="178"/>
    </row>
    <row r="132" spans="2:17" ht="15.75" customHeight="1" thickBot="1" x14ac:dyDescent="0.3">
      <c r="B132" s="32"/>
      <c r="C132" s="179"/>
      <c r="D132" s="180"/>
      <c r="E132" s="181"/>
      <c r="F132" s="48"/>
      <c r="G132" s="93"/>
      <c r="H132" s="80"/>
      <c r="I132" s="81"/>
      <c r="J132" s="129"/>
      <c r="K132" s="129"/>
      <c r="L132" s="55"/>
      <c r="M132" s="55"/>
      <c r="N132" s="177"/>
      <c r="O132" s="177"/>
      <c r="P132" s="177"/>
      <c r="Q132" s="178"/>
    </row>
    <row r="133" spans="2:17" ht="15.75" customHeight="1" thickBot="1" x14ac:dyDescent="0.3">
      <c r="B133" s="32"/>
      <c r="C133" s="224" t="s">
        <v>30</v>
      </c>
      <c r="D133" s="225"/>
      <c r="E133" s="226"/>
      <c r="F133" s="48"/>
      <c r="G133" s="93"/>
      <c r="H133" s="80"/>
      <c r="I133" s="81"/>
      <c r="J133" s="129"/>
      <c r="K133" s="129"/>
      <c r="L133" s="55"/>
      <c r="M133" s="55"/>
      <c r="N133" s="177"/>
      <c r="O133" s="177"/>
      <c r="P133" s="177"/>
      <c r="Q133" s="178"/>
    </row>
    <row r="134" spans="2:17" ht="15.75" customHeight="1" thickBot="1" x14ac:dyDescent="0.3">
      <c r="B134" s="32"/>
      <c r="C134" s="228" t="s">
        <v>31</v>
      </c>
      <c r="D134" s="229"/>
      <c r="E134" s="230"/>
      <c r="F134" s="48" t="s">
        <v>139</v>
      </c>
      <c r="G134" s="92">
        <v>12</v>
      </c>
      <c r="H134" s="110">
        <v>44725</v>
      </c>
      <c r="I134" s="110">
        <f>G134+H134</f>
        <v>44737</v>
      </c>
      <c r="J134" s="129" t="s">
        <v>110</v>
      </c>
      <c r="K134" s="154" t="s">
        <v>25</v>
      </c>
      <c r="L134" s="55">
        <v>0</v>
      </c>
      <c r="M134" s="55">
        <v>0</v>
      </c>
      <c r="N134" s="177"/>
      <c r="O134" s="177"/>
      <c r="P134" s="177"/>
      <c r="Q134" s="178"/>
    </row>
    <row r="135" spans="2:17" ht="15.75" customHeight="1" thickBot="1" x14ac:dyDescent="0.3">
      <c r="B135" s="32"/>
      <c r="C135" s="228" t="s">
        <v>67</v>
      </c>
      <c r="D135" s="229"/>
      <c r="E135" s="230"/>
      <c r="F135" s="48" t="s">
        <v>139</v>
      </c>
      <c r="G135" s="93">
        <v>12</v>
      </c>
      <c r="H135" s="110">
        <f>I134</f>
        <v>44737</v>
      </c>
      <c r="I135" s="110">
        <f t="shared" ref="I135:I138" si="10">G135+H135</f>
        <v>44749</v>
      </c>
      <c r="J135" s="129" t="s">
        <v>110</v>
      </c>
      <c r="K135" s="154" t="s">
        <v>25</v>
      </c>
      <c r="L135" s="55">
        <v>0</v>
      </c>
      <c r="M135" s="55">
        <v>0</v>
      </c>
      <c r="N135" s="177"/>
      <c r="O135" s="177"/>
      <c r="P135" s="177"/>
      <c r="Q135" s="178"/>
    </row>
    <row r="136" spans="2:17" ht="15.75" customHeight="1" thickBot="1" x14ac:dyDescent="0.3">
      <c r="B136" s="32"/>
      <c r="C136" s="228" t="s">
        <v>55</v>
      </c>
      <c r="D136" s="229"/>
      <c r="E136" s="230"/>
      <c r="F136" s="48" t="s">
        <v>139</v>
      </c>
      <c r="G136" s="97">
        <v>12</v>
      </c>
      <c r="H136" s="110">
        <f t="shared" ref="H136:H138" si="11">I135</f>
        <v>44749</v>
      </c>
      <c r="I136" s="110">
        <f t="shared" si="10"/>
        <v>44761</v>
      </c>
      <c r="J136" s="129" t="s">
        <v>110</v>
      </c>
      <c r="K136" s="154" t="s">
        <v>25</v>
      </c>
      <c r="L136" s="55">
        <v>0</v>
      </c>
      <c r="M136" s="55">
        <v>0</v>
      </c>
      <c r="N136" s="177"/>
      <c r="O136" s="177"/>
      <c r="P136" s="177"/>
      <c r="Q136" s="178"/>
    </row>
    <row r="137" spans="2:17" ht="15.75" customHeight="1" thickBot="1" x14ac:dyDescent="0.3">
      <c r="B137" s="32"/>
      <c r="C137" s="228" t="s">
        <v>163</v>
      </c>
      <c r="D137" s="229"/>
      <c r="E137" s="230"/>
      <c r="F137" s="48" t="s">
        <v>139</v>
      </c>
      <c r="G137" s="97">
        <v>12</v>
      </c>
      <c r="H137" s="110">
        <f t="shared" si="11"/>
        <v>44761</v>
      </c>
      <c r="I137" s="110">
        <f t="shared" si="10"/>
        <v>44773</v>
      </c>
      <c r="J137" s="129" t="s">
        <v>110</v>
      </c>
      <c r="K137" s="154" t="s">
        <v>25</v>
      </c>
      <c r="L137" s="55">
        <v>0</v>
      </c>
      <c r="M137" s="55">
        <v>0</v>
      </c>
      <c r="N137" s="177"/>
      <c r="O137" s="177"/>
      <c r="P137" s="177"/>
      <c r="Q137" s="178"/>
    </row>
    <row r="138" spans="2:17" ht="15.75" customHeight="1" thickBot="1" x14ac:dyDescent="0.3">
      <c r="B138" s="32"/>
      <c r="C138" s="262" t="s">
        <v>164</v>
      </c>
      <c r="D138" s="235"/>
      <c r="E138" s="263"/>
      <c r="F138" s="48" t="s">
        <v>139</v>
      </c>
      <c r="G138" s="97">
        <v>12</v>
      </c>
      <c r="H138" s="110">
        <f t="shared" si="11"/>
        <v>44773</v>
      </c>
      <c r="I138" s="110">
        <f t="shared" si="10"/>
        <v>44785</v>
      </c>
      <c r="J138" s="129" t="s">
        <v>110</v>
      </c>
      <c r="K138" s="154" t="s">
        <v>25</v>
      </c>
      <c r="L138" s="55">
        <v>0</v>
      </c>
      <c r="M138" s="55">
        <v>0</v>
      </c>
      <c r="N138" s="177"/>
      <c r="O138" s="177"/>
      <c r="P138" s="177"/>
      <c r="Q138" s="178"/>
    </row>
    <row r="139" spans="2:17" ht="15.75" customHeight="1" thickBot="1" x14ac:dyDescent="0.3">
      <c r="B139" s="32"/>
      <c r="C139" s="231"/>
      <c r="D139" s="231"/>
      <c r="E139" s="231"/>
      <c r="F139" s="48"/>
      <c r="G139" s="93"/>
      <c r="H139" s="80"/>
      <c r="I139" s="81"/>
      <c r="J139" s="129"/>
      <c r="K139" s="129"/>
      <c r="L139" s="55"/>
      <c r="M139" s="55"/>
      <c r="N139" s="177"/>
      <c r="O139" s="177"/>
      <c r="P139" s="177"/>
      <c r="Q139" s="178"/>
    </row>
    <row r="140" spans="2:17" ht="15.75" customHeight="1" thickBot="1" x14ac:dyDescent="0.3">
      <c r="B140" s="32"/>
      <c r="C140" s="179"/>
      <c r="D140" s="180"/>
      <c r="E140" s="181"/>
      <c r="F140" s="48"/>
      <c r="G140" s="93"/>
      <c r="H140" s="80"/>
      <c r="I140" s="81"/>
      <c r="J140" s="129"/>
      <c r="K140" s="164"/>
      <c r="L140" s="55"/>
      <c r="M140" s="55"/>
      <c r="N140" s="177"/>
      <c r="O140" s="177"/>
      <c r="P140" s="177"/>
      <c r="Q140" s="178"/>
    </row>
    <row r="141" spans="2:17" ht="15.75" customHeight="1" thickBot="1" x14ac:dyDescent="0.3">
      <c r="B141" s="32"/>
      <c r="C141" s="224"/>
      <c r="D141" s="225"/>
      <c r="E141" s="226"/>
      <c r="F141" s="48"/>
      <c r="G141" s="93"/>
      <c r="H141" s="80"/>
      <c r="I141" s="81"/>
      <c r="J141" s="129"/>
      <c r="K141" s="164"/>
      <c r="L141" s="55"/>
      <c r="M141" s="55"/>
      <c r="N141" s="177"/>
      <c r="O141" s="177"/>
      <c r="P141" s="177"/>
      <c r="Q141" s="178"/>
    </row>
    <row r="142" spans="2:17" ht="15.75" customHeight="1" thickBot="1" x14ac:dyDescent="0.3">
      <c r="B142" s="32"/>
      <c r="C142" s="228"/>
      <c r="D142" s="229"/>
      <c r="E142" s="230"/>
      <c r="F142" s="48"/>
      <c r="G142" s="93"/>
      <c r="H142" s="80"/>
      <c r="I142" s="81"/>
      <c r="J142" s="129"/>
      <c r="K142" s="129"/>
      <c r="L142" s="55"/>
      <c r="M142" s="55"/>
      <c r="N142" s="177"/>
      <c r="O142" s="177"/>
      <c r="P142" s="177"/>
      <c r="Q142" s="178"/>
    </row>
    <row r="143" spans="2:17" ht="15.75" thickBot="1" x14ac:dyDescent="0.3">
      <c r="B143" s="32"/>
      <c r="C143" s="228"/>
      <c r="D143" s="229"/>
      <c r="E143" s="230"/>
      <c r="F143" s="48"/>
      <c r="G143" s="93"/>
      <c r="H143" s="80"/>
      <c r="I143" s="81"/>
      <c r="J143" s="129"/>
      <c r="K143" s="129"/>
      <c r="L143" s="55"/>
      <c r="M143" s="55"/>
      <c r="N143" s="177"/>
      <c r="O143" s="177"/>
      <c r="P143" s="177"/>
      <c r="Q143" s="178"/>
    </row>
    <row r="144" spans="2:17" ht="15.75" customHeight="1" thickBot="1" x14ac:dyDescent="0.3">
      <c r="B144" s="32"/>
      <c r="C144" s="228"/>
      <c r="D144" s="229"/>
      <c r="E144" s="230"/>
      <c r="F144" s="48"/>
      <c r="G144" s="97"/>
      <c r="H144" s="82"/>
      <c r="I144" s="82"/>
      <c r="J144" s="129"/>
      <c r="K144" s="129"/>
      <c r="L144" s="55"/>
      <c r="M144" s="55"/>
      <c r="N144" s="177"/>
      <c r="O144" s="177"/>
      <c r="P144" s="177"/>
      <c r="Q144" s="178"/>
    </row>
    <row r="145" spans="2:17" ht="15.75" thickBot="1" x14ac:dyDescent="0.3">
      <c r="B145" s="32"/>
      <c r="C145" s="228"/>
      <c r="D145" s="229"/>
      <c r="E145" s="230"/>
      <c r="F145" s="48"/>
      <c r="G145" s="97"/>
      <c r="H145" s="82"/>
      <c r="I145" s="82"/>
      <c r="J145" s="129"/>
      <c r="K145" s="129"/>
      <c r="L145" s="55"/>
      <c r="M145" s="55"/>
      <c r="N145" s="177"/>
      <c r="O145" s="177"/>
      <c r="P145" s="177"/>
      <c r="Q145" s="178"/>
    </row>
    <row r="146" spans="2:17" ht="15.75" customHeight="1" thickBot="1" x14ac:dyDescent="0.3">
      <c r="B146" s="32"/>
      <c r="C146" s="228"/>
      <c r="D146" s="229"/>
      <c r="E146" s="230"/>
      <c r="F146" s="48"/>
      <c r="G146" s="97"/>
      <c r="H146" s="82"/>
      <c r="I146" s="82"/>
      <c r="J146" s="129"/>
      <c r="K146" s="129"/>
      <c r="L146" s="55"/>
      <c r="M146" s="55"/>
      <c r="N146" s="56"/>
      <c r="O146" s="56"/>
      <c r="P146" s="56"/>
      <c r="Q146" s="57"/>
    </row>
    <row r="147" spans="2:17" ht="15.75" thickBot="1" x14ac:dyDescent="0.3">
      <c r="B147" s="32"/>
      <c r="C147" s="228"/>
      <c r="D147" s="229"/>
      <c r="E147" s="230"/>
      <c r="F147" s="48"/>
      <c r="G147" s="97"/>
      <c r="H147" s="82"/>
      <c r="I147" s="82"/>
      <c r="J147" s="78"/>
      <c r="K147" s="78"/>
      <c r="L147" s="55"/>
      <c r="M147" s="55"/>
      <c r="N147" s="56"/>
      <c r="O147" s="56"/>
      <c r="P147" s="56"/>
      <c r="Q147" s="57"/>
    </row>
    <row r="148" spans="2:17" ht="15.75" thickBot="1" x14ac:dyDescent="0.3">
      <c r="B148" s="65"/>
      <c r="C148" s="262"/>
      <c r="D148" s="235"/>
      <c r="E148" s="263"/>
      <c r="F148" s="48"/>
      <c r="G148" s="97"/>
      <c r="H148" s="82"/>
      <c r="I148" s="82"/>
      <c r="J148" s="78"/>
      <c r="K148" s="78"/>
      <c r="L148" s="55"/>
      <c r="M148" s="55"/>
      <c r="N148" s="56"/>
      <c r="O148" s="56"/>
      <c r="P148" s="56"/>
      <c r="Q148" s="57"/>
    </row>
    <row r="149" spans="2:17" ht="15.75" thickBot="1" x14ac:dyDescent="0.3">
      <c r="B149" s="65"/>
      <c r="C149" s="273"/>
      <c r="D149" s="273"/>
      <c r="E149" s="273"/>
      <c r="F149" s="53"/>
      <c r="G149" s="97"/>
      <c r="H149" s="82"/>
      <c r="I149" s="82"/>
      <c r="J149" s="72"/>
      <c r="K149" s="50"/>
      <c r="L149" s="51"/>
      <c r="M149" s="51"/>
      <c r="N149" s="56"/>
      <c r="O149" s="56"/>
      <c r="P149" s="56"/>
      <c r="Q149" s="57"/>
    </row>
    <row r="150" spans="2:17" ht="18.75" customHeight="1" x14ac:dyDescent="0.25"/>
    <row r="152" spans="2:17" x14ac:dyDescent="0.25">
      <c r="L152" s="15">
        <v>1</v>
      </c>
      <c r="M152" s="15">
        <v>1</v>
      </c>
    </row>
    <row r="153" spans="2:17" x14ac:dyDescent="0.25">
      <c r="L153" s="13">
        <v>0.5</v>
      </c>
      <c r="M153" s="14">
        <v>0.75</v>
      </c>
    </row>
    <row r="154" spans="2:17" x14ac:dyDescent="0.25">
      <c r="L154" s="12">
        <v>0</v>
      </c>
      <c r="M154" s="16">
        <v>0.5</v>
      </c>
    </row>
    <row r="155" spans="2:17" x14ac:dyDescent="0.25">
      <c r="L155" s="11"/>
      <c r="M155" s="13">
        <v>0.25</v>
      </c>
    </row>
    <row r="156" spans="2:17" x14ac:dyDescent="0.25">
      <c r="L156" s="11"/>
      <c r="M156" s="12">
        <v>0</v>
      </c>
    </row>
    <row r="174" spans="10:11" ht="15.75" x14ac:dyDescent="0.25">
      <c r="J174" s="10"/>
      <c r="K174" s="27"/>
    </row>
  </sheetData>
  <mergeCells count="41">
    <mergeCell ref="C145:E145"/>
    <mergeCell ref="C146:E146"/>
    <mergeCell ref="C147:E147"/>
    <mergeCell ref="C148:E148"/>
    <mergeCell ref="C149:E149"/>
    <mergeCell ref="C144:E144"/>
    <mergeCell ref="C131:E131"/>
    <mergeCell ref="C133:E133"/>
    <mergeCell ref="C134:E134"/>
    <mergeCell ref="C135:E135"/>
    <mergeCell ref="C136:E136"/>
    <mergeCell ref="C137:E137"/>
    <mergeCell ref="C138:E138"/>
    <mergeCell ref="C139:E139"/>
    <mergeCell ref="C141:E141"/>
    <mergeCell ref="C142:E142"/>
    <mergeCell ref="C143:E143"/>
    <mergeCell ref="C130:E130"/>
    <mergeCell ref="C67:E67"/>
    <mergeCell ref="C87:E87"/>
    <mergeCell ref="C91:E91"/>
    <mergeCell ref="C92:E92"/>
    <mergeCell ref="C95:E95"/>
    <mergeCell ref="C96:E96"/>
    <mergeCell ref="C101:E101"/>
    <mergeCell ref="C108:E108"/>
    <mergeCell ref="C125:E125"/>
    <mergeCell ref="C127:E127"/>
    <mergeCell ref="C129:E129"/>
    <mergeCell ref="C66:E66"/>
    <mergeCell ref="O1:Q1"/>
    <mergeCell ref="H2:M2"/>
    <mergeCell ref="E5:I5"/>
    <mergeCell ref="B6:C6"/>
    <mergeCell ref="C8:E8"/>
    <mergeCell ref="N8:Q8"/>
    <mergeCell ref="B9:E9"/>
    <mergeCell ref="C10:E10"/>
    <mergeCell ref="N10:Q10"/>
    <mergeCell ref="C11:E11"/>
    <mergeCell ref="C32:E32"/>
  </mergeCells>
  <conditionalFormatting sqref="J174 J9 J149 L9">
    <cfRule type="cellIs" dxfId="438" priority="396" operator="equal">
      <formula>"No comenzado"</formula>
    </cfRule>
    <cfRule type="cellIs" dxfId="437" priority="397" operator="equal">
      <formula>"En progreso"</formula>
    </cfRule>
    <cfRule type="cellIs" dxfId="436" priority="398" operator="equal">
      <formula>"Retrasado"</formula>
    </cfRule>
    <cfRule type="cellIs" dxfId="435" priority="399" operator="equal">
      <formula>"Completado"</formula>
    </cfRule>
  </conditionalFormatting>
  <conditionalFormatting sqref="L149">
    <cfRule type="cellIs" dxfId="434" priority="388" operator="equal">
      <formula>"No comenzado"</formula>
    </cfRule>
    <cfRule type="cellIs" dxfId="433" priority="389" operator="equal">
      <formula>"En progreso"</formula>
    </cfRule>
    <cfRule type="cellIs" dxfId="432" priority="390" operator="equal">
      <formula>"Retrasado"</formula>
    </cfRule>
    <cfRule type="cellIs" dxfId="431" priority="391" operator="equal">
      <formula>"Completado"</formula>
    </cfRule>
  </conditionalFormatting>
  <conditionalFormatting sqref="L147:L148">
    <cfRule type="cellIs" dxfId="430" priority="384" operator="equal">
      <formula>"No comenzado"</formula>
    </cfRule>
    <cfRule type="cellIs" dxfId="429" priority="385" operator="equal">
      <formula>"En progreso"</formula>
    </cfRule>
    <cfRule type="cellIs" dxfId="428" priority="386" operator="equal">
      <formula>"Retrasado"</formula>
    </cfRule>
    <cfRule type="cellIs" dxfId="427" priority="387" operator="equal">
      <formula>"Completado"</formula>
    </cfRule>
  </conditionalFormatting>
  <conditionalFormatting sqref="L139:L146">
    <cfRule type="cellIs" dxfId="426" priority="380" operator="equal">
      <formula>"No comenzado"</formula>
    </cfRule>
    <cfRule type="cellIs" dxfId="425" priority="381" operator="equal">
      <formula>"En progreso"</formula>
    </cfRule>
    <cfRule type="cellIs" dxfId="424" priority="382" operator="equal">
      <formula>"Retrasado"</formula>
    </cfRule>
    <cfRule type="cellIs" dxfId="423" priority="383" operator="equal">
      <formula>"Completado"</formula>
    </cfRule>
  </conditionalFormatting>
  <conditionalFormatting sqref="J141:J143 J146">
    <cfRule type="containsText" dxfId="422" priority="376" operator="containsText" text="No comenzado">
      <formula>NOT(ISERROR(SEARCH("No comenzado",J141)))</formula>
    </cfRule>
    <cfRule type="containsText" dxfId="421" priority="377" operator="containsText" text="En progreso">
      <formula>NOT(ISERROR(SEARCH("En progreso",J141)))</formula>
    </cfRule>
    <cfRule type="containsText" dxfId="420" priority="378" operator="containsText" text="Retrasado">
      <formula>NOT(ISERROR(SEARCH("Retrasado",J141)))</formula>
    </cfRule>
    <cfRule type="containsText" dxfId="419" priority="379" operator="containsText" text="Completado">
      <formula>NOT(ISERROR(SEARCH("Completado",J141)))</formula>
    </cfRule>
  </conditionalFormatting>
  <conditionalFormatting sqref="J140">
    <cfRule type="containsText" dxfId="418" priority="372" operator="containsText" text="No comenzado">
      <formula>NOT(ISERROR(SEARCH("No comenzado",J140)))</formula>
    </cfRule>
    <cfRule type="containsText" dxfId="417" priority="373" operator="containsText" text="En progreso">
      <formula>NOT(ISERROR(SEARCH("En progreso",J140)))</formula>
    </cfRule>
    <cfRule type="containsText" dxfId="416" priority="374" operator="containsText" text="Retrasado">
      <formula>NOT(ISERROR(SEARCH("Retrasado",J140)))</formula>
    </cfRule>
    <cfRule type="containsText" dxfId="415" priority="375" operator="containsText" text="Completado">
      <formula>NOT(ISERROR(SEARCH("Completado",J140)))</formula>
    </cfRule>
  </conditionalFormatting>
  <conditionalFormatting sqref="J139">
    <cfRule type="containsText" dxfId="414" priority="368" operator="containsText" text="No comenzado">
      <formula>NOT(ISERROR(SEARCH("No comenzado",J139)))</formula>
    </cfRule>
    <cfRule type="containsText" dxfId="413" priority="369" operator="containsText" text="En progreso">
      <formula>NOT(ISERROR(SEARCH("En progreso",J139)))</formula>
    </cfRule>
    <cfRule type="containsText" dxfId="412" priority="370" operator="containsText" text="Retrasado">
      <formula>NOT(ISERROR(SEARCH("Retrasado",J139)))</formula>
    </cfRule>
    <cfRule type="containsText" dxfId="411" priority="371" operator="containsText" text="Completado">
      <formula>NOT(ISERROR(SEARCH("Completado",J139)))</formula>
    </cfRule>
  </conditionalFormatting>
  <conditionalFormatting sqref="K140:K141">
    <cfRule type="containsText" dxfId="410" priority="363" operator="containsText" text="Actividad terminada/ en revisión">
      <formula>NOT(ISERROR(SEARCH("Actividad terminada/ en revisión",K140)))</formula>
    </cfRule>
    <cfRule type="containsText" dxfId="409" priority="364" operator="containsText" text="Actividad terminada/Validada">
      <formula>NOT(ISERROR(SEARCH("Actividad terminada/Validada",K140)))</formula>
    </cfRule>
    <cfRule type="containsText" dxfId="408" priority="365" operator="containsText" text="Actividad iniciada">
      <formula>NOT(ISERROR(SEARCH("Actividad iniciada",K140)))</formula>
    </cfRule>
    <cfRule type="containsText" dxfId="407" priority="366" operator="containsText" text="Actividad en proceso">
      <formula>NOT(ISERROR(SEARCH("Actividad en proceso",K140)))</formula>
    </cfRule>
    <cfRule type="containsText" dxfId="406" priority="367" operator="containsText" text="Actividad terminada/ en revisión ">
      <formula>NOT(ISERROR(SEARCH("Actividad terminada/ en revisión ",K140)))</formula>
    </cfRule>
  </conditionalFormatting>
  <conditionalFormatting sqref="J144">
    <cfRule type="containsText" dxfId="405" priority="359" operator="containsText" text="No comenzado">
      <formula>NOT(ISERROR(SEARCH("No comenzado",J144)))</formula>
    </cfRule>
    <cfRule type="containsText" dxfId="404" priority="360" operator="containsText" text="En progreso">
      <formula>NOT(ISERROR(SEARCH("En progreso",J144)))</formula>
    </cfRule>
    <cfRule type="containsText" dxfId="403" priority="361" operator="containsText" text="Retrasado">
      <formula>NOT(ISERROR(SEARCH("Retrasado",J144)))</formula>
    </cfRule>
    <cfRule type="containsText" dxfId="402" priority="362" operator="containsText" text="Completado">
      <formula>NOT(ISERROR(SEARCH("Completado",J144)))</formula>
    </cfRule>
  </conditionalFormatting>
  <conditionalFormatting sqref="J145">
    <cfRule type="containsText" dxfId="401" priority="355" operator="containsText" text="No comenzado">
      <formula>NOT(ISERROR(SEARCH("No comenzado",J145)))</formula>
    </cfRule>
    <cfRule type="containsText" dxfId="400" priority="356" operator="containsText" text="En progreso">
      <formula>NOT(ISERROR(SEARCH("En progreso",J145)))</formula>
    </cfRule>
    <cfRule type="containsText" dxfId="399" priority="357" operator="containsText" text="Retrasado">
      <formula>NOT(ISERROR(SEARCH("Retrasado",J145)))</formula>
    </cfRule>
    <cfRule type="containsText" dxfId="398" priority="358" operator="containsText" text="Completado">
      <formula>NOT(ISERROR(SEARCH("Completado",J145)))</formula>
    </cfRule>
  </conditionalFormatting>
  <conditionalFormatting sqref="L83:L105 L121:L138 L107:L119 L10:L74">
    <cfRule type="cellIs" dxfId="397" priority="351" operator="equal">
      <formula>"No comenzado"</formula>
    </cfRule>
    <cfRule type="cellIs" dxfId="396" priority="352" operator="equal">
      <formula>"En progreso"</formula>
    </cfRule>
    <cfRule type="cellIs" dxfId="395" priority="353" operator="equal">
      <formula>"Retrasado"</formula>
    </cfRule>
    <cfRule type="cellIs" dxfId="394" priority="354" operator="equal">
      <formula>"Completado"</formula>
    </cfRule>
  </conditionalFormatting>
  <conditionalFormatting sqref="K95:K96 K100:K101 K123:K124 K126 K83:K86 K108:K117 K11:K74">
    <cfRule type="containsText" dxfId="393" priority="346" operator="containsText" text="Actividad terminada/ en revisión">
      <formula>NOT(ISERROR(SEARCH("Actividad terminada/ en revisión",K11)))</formula>
    </cfRule>
    <cfRule type="containsText" dxfId="392" priority="347" operator="containsText" text="Actividad terminada/Validada">
      <formula>NOT(ISERROR(SEARCH("Actividad terminada/Validada",K11)))</formula>
    </cfRule>
    <cfRule type="containsText" dxfId="391" priority="348" operator="containsText" text="Actividad iniciada">
      <formula>NOT(ISERROR(SEARCH("Actividad iniciada",K11)))</formula>
    </cfRule>
    <cfRule type="containsText" dxfId="390" priority="349" operator="containsText" text="Actividad en proceso">
      <formula>NOT(ISERROR(SEARCH("Actividad en proceso",K11)))</formula>
    </cfRule>
    <cfRule type="containsText" dxfId="389" priority="350" operator="containsText" text="Actividad terminada/ en revisión ">
      <formula>NOT(ISERROR(SEARCH("Actividad terminada/ en revisión ",K11)))</formula>
    </cfRule>
  </conditionalFormatting>
  <conditionalFormatting sqref="J100:J101 J95:J96 J91:J92 J123:J124 J126 J133:J135 J138 J83:J87 J108:J117 J13:J74">
    <cfRule type="containsText" dxfId="388" priority="342" operator="containsText" text="No comenzado">
      <formula>NOT(ISERROR(SEARCH("No comenzado",J13)))</formula>
    </cfRule>
    <cfRule type="containsText" dxfId="387" priority="343" operator="containsText" text="En progreso">
      <formula>NOT(ISERROR(SEARCH("En progreso",J13)))</formula>
    </cfRule>
    <cfRule type="containsText" dxfId="386" priority="344" operator="containsText" text="Retrasado">
      <formula>NOT(ISERROR(SEARCH("Retrasado",J13)))</formula>
    </cfRule>
    <cfRule type="containsText" dxfId="385" priority="345" operator="containsText" text="Completado">
      <formula>NOT(ISERROR(SEARCH("Completado",J13)))</formula>
    </cfRule>
  </conditionalFormatting>
  <conditionalFormatting sqref="K10">
    <cfRule type="containsText" dxfId="384" priority="337" operator="containsText" text="Actividad terminada/ en revisión">
      <formula>NOT(ISERROR(SEARCH("Actividad terminada/ en revisión",K10)))</formula>
    </cfRule>
    <cfRule type="containsText" dxfId="383" priority="338" operator="containsText" text="Actividad terminada/Validada">
      <formula>NOT(ISERROR(SEARCH("Actividad terminada/Validada",K10)))</formula>
    </cfRule>
    <cfRule type="containsText" dxfId="382" priority="339" operator="containsText" text="Actividad iniciada">
      <formula>NOT(ISERROR(SEARCH("Actividad iniciada",K10)))</formula>
    </cfRule>
    <cfRule type="containsText" dxfId="381" priority="340" operator="containsText" text="Actividad en proceso">
      <formula>NOT(ISERROR(SEARCH("Actividad en proceso",K10)))</formula>
    </cfRule>
    <cfRule type="containsText" dxfId="380" priority="341" operator="containsText" text="Actividad terminada/ en revisión ">
      <formula>NOT(ISERROR(SEARCH("Actividad terminada/ en revisión ",K10)))</formula>
    </cfRule>
  </conditionalFormatting>
  <conditionalFormatting sqref="J10:J12">
    <cfRule type="containsText" dxfId="379" priority="333" operator="containsText" text="No comenzado">
      <formula>NOT(ISERROR(SEARCH("No comenzado",J10)))</formula>
    </cfRule>
    <cfRule type="containsText" dxfId="378" priority="334" operator="containsText" text="En progreso">
      <formula>NOT(ISERROR(SEARCH("En progreso",J10)))</formula>
    </cfRule>
    <cfRule type="containsText" dxfId="377" priority="335" operator="containsText" text="Retrasado">
      <formula>NOT(ISERROR(SEARCH("Retrasado",J10)))</formula>
    </cfRule>
    <cfRule type="containsText" dxfId="376" priority="336" operator="containsText" text="Completado">
      <formula>NOT(ISERROR(SEARCH("Completado",J10)))</formula>
    </cfRule>
  </conditionalFormatting>
  <conditionalFormatting sqref="J127:J128 J132">
    <cfRule type="containsText" dxfId="375" priority="329" operator="containsText" text="No comenzado">
      <formula>NOT(ISERROR(SEARCH("No comenzado",J127)))</formula>
    </cfRule>
    <cfRule type="containsText" dxfId="374" priority="330" operator="containsText" text="En progreso">
      <formula>NOT(ISERROR(SEARCH("En progreso",J127)))</formula>
    </cfRule>
    <cfRule type="containsText" dxfId="373" priority="331" operator="containsText" text="Retrasado">
      <formula>NOT(ISERROR(SEARCH("Retrasado",J127)))</formula>
    </cfRule>
    <cfRule type="containsText" dxfId="372" priority="332" operator="containsText" text="Completado">
      <formula>NOT(ISERROR(SEARCH("Completado",J127)))</formula>
    </cfRule>
  </conditionalFormatting>
  <conditionalFormatting sqref="J129">
    <cfRule type="containsText" dxfId="371" priority="325" operator="containsText" text="No comenzado">
      <formula>NOT(ISERROR(SEARCH("No comenzado",J129)))</formula>
    </cfRule>
    <cfRule type="containsText" dxfId="370" priority="326" operator="containsText" text="En progreso">
      <formula>NOT(ISERROR(SEARCH("En progreso",J129)))</formula>
    </cfRule>
    <cfRule type="containsText" dxfId="369" priority="327" operator="containsText" text="Retrasado">
      <formula>NOT(ISERROR(SEARCH("Retrasado",J129)))</formula>
    </cfRule>
    <cfRule type="containsText" dxfId="368" priority="328" operator="containsText" text="Completado">
      <formula>NOT(ISERROR(SEARCH("Completado",J129)))</formula>
    </cfRule>
  </conditionalFormatting>
  <conditionalFormatting sqref="J130:J131">
    <cfRule type="containsText" dxfId="367" priority="321" operator="containsText" text="No comenzado">
      <formula>NOT(ISERROR(SEARCH("No comenzado",J130)))</formula>
    </cfRule>
    <cfRule type="containsText" dxfId="366" priority="322" operator="containsText" text="En progreso">
      <formula>NOT(ISERROR(SEARCH("En progreso",J130)))</formula>
    </cfRule>
    <cfRule type="containsText" dxfId="365" priority="323" operator="containsText" text="Retrasado">
      <formula>NOT(ISERROR(SEARCH("Retrasado",J130)))</formula>
    </cfRule>
    <cfRule type="containsText" dxfId="364" priority="324" operator="containsText" text="Completado">
      <formula>NOT(ISERROR(SEARCH("Completado",J130)))</formula>
    </cfRule>
  </conditionalFormatting>
  <conditionalFormatting sqref="K99">
    <cfRule type="containsText" dxfId="363" priority="316" operator="containsText" text="Actividad terminada/ en revisión">
      <formula>NOT(ISERROR(SEARCH("Actividad terminada/ en revisión",K99)))</formula>
    </cfRule>
    <cfRule type="containsText" dxfId="362" priority="317" operator="containsText" text="Actividad terminada/Validada">
      <formula>NOT(ISERROR(SEARCH("Actividad terminada/Validada",K99)))</formula>
    </cfRule>
    <cfRule type="containsText" dxfId="361" priority="318" operator="containsText" text="Actividad iniciada">
      <formula>NOT(ISERROR(SEARCH("Actividad iniciada",K99)))</formula>
    </cfRule>
    <cfRule type="containsText" dxfId="360" priority="319" operator="containsText" text="Actividad en proceso">
      <formula>NOT(ISERROR(SEARCH("Actividad en proceso",K99)))</formula>
    </cfRule>
    <cfRule type="containsText" dxfId="359" priority="320" operator="containsText" text="Actividad terminada/ en revisión ">
      <formula>NOT(ISERROR(SEARCH("Actividad terminada/ en revisión ",K99)))</formula>
    </cfRule>
  </conditionalFormatting>
  <conditionalFormatting sqref="J99">
    <cfRule type="containsText" dxfId="358" priority="312" operator="containsText" text="No comenzado">
      <formula>NOT(ISERROR(SEARCH("No comenzado",J99)))</formula>
    </cfRule>
    <cfRule type="containsText" dxfId="357" priority="313" operator="containsText" text="En progreso">
      <formula>NOT(ISERROR(SEARCH("En progreso",J99)))</formula>
    </cfRule>
    <cfRule type="containsText" dxfId="356" priority="314" operator="containsText" text="Retrasado">
      <formula>NOT(ISERROR(SEARCH("Retrasado",J99)))</formula>
    </cfRule>
    <cfRule type="containsText" dxfId="355" priority="315" operator="containsText" text="Completado">
      <formula>NOT(ISERROR(SEARCH("Completado",J99)))</formula>
    </cfRule>
  </conditionalFormatting>
  <conditionalFormatting sqref="K90">
    <cfRule type="containsText" dxfId="354" priority="307" operator="containsText" text="Actividad terminada/ en revisión">
      <formula>NOT(ISERROR(SEARCH("Actividad terminada/ en revisión",K90)))</formula>
    </cfRule>
    <cfRule type="containsText" dxfId="353" priority="308" operator="containsText" text="Actividad terminada/Validada">
      <formula>NOT(ISERROR(SEARCH("Actividad terminada/Validada",K90)))</formula>
    </cfRule>
    <cfRule type="containsText" dxfId="352" priority="309" operator="containsText" text="Actividad iniciada">
      <formula>NOT(ISERROR(SEARCH("Actividad iniciada",K90)))</formula>
    </cfRule>
    <cfRule type="containsText" dxfId="351" priority="310" operator="containsText" text="Actividad en proceso">
      <formula>NOT(ISERROR(SEARCH("Actividad en proceso",K90)))</formula>
    </cfRule>
    <cfRule type="containsText" dxfId="350" priority="311" operator="containsText" text="Actividad terminada/ en revisión ">
      <formula>NOT(ISERROR(SEARCH("Actividad terminada/ en revisión ",K90)))</formula>
    </cfRule>
  </conditionalFormatting>
  <conditionalFormatting sqref="J90">
    <cfRule type="containsText" dxfId="349" priority="303" operator="containsText" text="No comenzado">
      <formula>NOT(ISERROR(SEARCH("No comenzado",J90)))</formula>
    </cfRule>
    <cfRule type="containsText" dxfId="348" priority="304" operator="containsText" text="En progreso">
      <formula>NOT(ISERROR(SEARCH("En progreso",J90)))</formula>
    </cfRule>
    <cfRule type="containsText" dxfId="347" priority="305" operator="containsText" text="Retrasado">
      <formula>NOT(ISERROR(SEARCH("Retrasado",J90)))</formula>
    </cfRule>
    <cfRule type="containsText" dxfId="346" priority="306" operator="containsText" text="Completado">
      <formula>NOT(ISERROR(SEARCH("Completado",J90)))</formula>
    </cfRule>
  </conditionalFormatting>
  <conditionalFormatting sqref="K118">
    <cfRule type="containsText" dxfId="345" priority="298" operator="containsText" text="Actividad terminada/ en revisión">
      <formula>NOT(ISERROR(SEARCH("Actividad terminada/ en revisión",K118)))</formula>
    </cfRule>
    <cfRule type="containsText" dxfId="344" priority="299" operator="containsText" text="Actividad terminada/Validada">
      <formula>NOT(ISERROR(SEARCH("Actividad terminada/Validada",K118)))</formula>
    </cfRule>
    <cfRule type="containsText" dxfId="343" priority="300" operator="containsText" text="Actividad iniciada">
      <formula>NOT(ISERROR(SEARCH("Actividad iniciada",K118)))</formula>
    </cfRule>
    <cfRule type="containsText" dxfId="342" priority="301" operator="containsText" text="Actividad en proceso">
      <formula>NOT(ISERROR(SEARCH("Actividad en proceso",K118)))</formula>
    </cfRule>
    <cfRule type="containsText" dxfId="341" priority="302" operator="containsText" text="Actividad terminada/ en revisión ">
      <formula>NOT(ISERROR(SEARCH("Actividad terminada/ en revisión ",K118)))</formula>
    </cfRule>
  </conditionalFormatting>
  <conditionalFormatting sqref="J118">
    <cfRule type="containsText" dxfId="340" priority="294" operator="containsText" text="No comenzado">
      <formula>NOT(ISERROR(SEARCH("No comenzado",J118)))</formula>
    </cfRule>
    <cfRule type="containsText" dxfId="339" priority="295" operator="containsText" text="En progreso">
      <formula>NOT(ISERROR(SEARCH("En progreso",J118)))</formula>
    </cfRule>
    <cfRule type="containsText" dxfId="338" priority="296" operator="containsText" text="Retrasado">
      <formula>NOT(ISERROR(SEARCH("Retrasado",J118)))</formula>
    </cfRule>
    <cfRule type="containsText" dxfId="337" priority="297" operator="containsText" text="Completado">
      <formula>NOT(ISERROR(SEARCH("Completado",J118)))</formula>
    </cfRule>
  </conditionalFormatting>
  <conditionalFormatting sqref="K102">
    <cfRule type="containsText" dxfId="336" priority="289" operator="containsText" text="Actividad terminada/ en revisión">
      <formula>NOT(ISERROR(SEARCH("Actividad terminada/ en revisión",K102)))</formula>
    </cfRule>
    <cfRule type="containsText" dxfId="335" priority="290" operator="containsText" text="Actividad terminada/Validada">
      <formula>NOT(ISERROR(SEARCH("Actividad terminada/Validada",K102)))</formula>
    </cfRule>
    <cfRule type="containsText" dxfId="334" priority="291" operator="containsText" text="Actividad iniciada">
      <formula>NOT(ISERROR(SEARCH("Actividad iniciada",K102)))</formula>
    </cfRule>
    <cfRule type="containsText" dxfId="333" priority="292" operator="containsText" text="Actividad en proceso">
      <formula>NOT(ISERROR(SEARCH("Actividad en proceso",K102)))</formula>
    </cfRule>
    <cfRule type="containsText" dxfId="332" priority="293" operator="containsText" text="Actividad terminada/ en revisión ">
      <formula>NOT(ISERROR(SEARCH("Actividad terminada/ en revisión ",K102)))</formula>
    </cfRule>
  </conditionalFormatting>
  <conditionalFormatting sqref="J102">
    <cfRule type="containsText" dxfId="331" priority="285" operator="containsText" text="No comenzado">
      <formula>NOT(ISERROR(SEARCH("No comenzado",J102)))</formula>
    </cfRule>
    <cfRule type="containsText" dxfId="330" priority="286" operator="containsText" text="En progreso">
      <formula>NOT(ISERROR(SEARCH("En progreso",J102)))</formula>
    </cfRule>
    <cfRule type="containsText" dxfId="329" priority="287" operator="containsText" text="Retrasado">
      <formula>NOT(ISERROR(SEARCH("Retrasado",J102)))</formula>
    </cfRule>
    <cfRule type="containsText" dxfId="328" priority="288" operator="containsText" text="Completado">
      <formula>NOT(ISERROR(SEARCH("Completado",J102)))</formula>
    </cfRule>
  </conditionalFormatting>
  <conditionalFormatting sqref="K103">
    <cfRule type="containsText" dxfId="327" priority="280" operator="containsText" text="Actividad terminada/ en revisión">
      <formula>NOT(ISERROR(SEARCH("Actividad terminada/ en revisión",K103)))</formula>
    </cfRule>
    <cfRule type="containsText" dxfId="326" priority="281" operator="containsText" text="Actividad terminada/Validada">
      <formula>NOT(ISERROR(SEARCH("Actividad terminada/Validada",K103)))</formula>
    </cfRule>
    <cfRule type="containsText" dxfId="325" priority="282" operator="containsText" text="Actividad iniciada">
      <formula>NOT(ISERROR(SEARCH("Actividad iniciada",K103)))</formula>
    </cfRule>
    <cfRule type="containsText" dxfId="324" priority="283" operator="containsText" text="Actividad en proceso">
      <formula>NOT(ISERROR(SEARCH("Actividad en proceso",K103)))</formula>
    </cfRule>
    <cfRule type="containsText" dxfId="323" priority="284" operator="containsText" text="Actividad terminada/ en revisión ">
      <formula>NOT(ISERROR(SEARCH("Actividad terminada/ en revisión ",K103)))</formula>
    </cfRule>
  </conditionalFormatting>
  <conditionalFormatting sqref="J103">
    <cfRule type="containsText" dxfId="322" priority="276" operator="containsText" text="No comenzado">
      <formula>NOT(ISERROR(SEARCH("No comenzado",J103)))</formula>
    </cfRule>
    <cfRule type="containsText" dxfId="321" priority="277" operator="containsText" text="En progreso">
      <formula>NOT(ISERROR(SEARCH("En progreso",J103)))</formula>
    </cfRule>
    <cfRule type="containsText" dxfId="320" priority="278" operator="containsText" text="Retrasado">
      <formula>NOT(ISERROR(SEARCH("Retrasado",J103)))</formula>
    </cfRule>
    <cfRule type="containsText" dxfId="319" priority="279" operator="containsText" text="Completado">
      <formula>NOT(ISERROR(SEARCH("Completado",J103)))</formula>
    </cfRule>
  </conditionalFormatting>
  <conditionalFormatting sqref="K104">
    <cfRule type="containsText" dxfId="318" priority="271" operator="containsText" text="Actividad terminada/ en revisión">
      <formula>NOT(ISERROR(SEARCH("Actividad terminada/ en revisión",K104)))</formula>
    </cfRule>
    <cfRule type="containsText" dxfId="317" priority="272" operator="containsText" text="Actividad terminada/Validada">
      <formula>NOT(ISERROR(SEARCH("Actividad terminada/Validada",K104)))</formula>
    </cfRule>
    <cfRule type="containsText" dxfId="316" priority="273" operator="containsText" text="Actividad iniciada">
      <formula>NOT(ISERROR(SEARCH("Actividad iniciada",K104)))</formula>
    </cfRule>
    <cfRule type="containsText" dxfId="315" priority="274" operator="containsText" text="Actividad en proceso">
      <formula>NOT(ISERROR(SEARCH("Actividad en proceso",K104)))</formula>
    </cfRule>
    <cfRule type="containsText" dxfId="314" priority="275" operator="containsText" text="Actividad terminada/ en revisión ">
      <formula>NOT(ISERROR(SEARCH("Actividad terminada/ en revisión ",K104)))</formula>
    </cfRule>
  </conditionalFormatting>
  <conditionalFormatting sqref="J104">
    <cfRule type="containsText" dxfId="313" priority="267" operator="containsText" text="No comenzado">
      <formula>NOT(ISERROR(SEARCH("No comenzado",J104)))</formula>
    </cfRule>
    <cfRule type="containsText" dxfId="312" priority="268" operator="containsText" text="En progreso">
      <formula>NOT(ISERROR(SEARCH("En progreso",J104)))</formula>
    </cfRule>
    <cfRule type="containsText" dxfId="311" priority="269" operator="containsText" text="Retrasado">
      <formula>NOT(ISERROR(SEARCH("Retrasado",J104)))</formula>
    </cfRule>
    <cfRule type="containsText" dxfId="310" priority="270" operator="containsText" text="Completado">
      <formula>NOT(ISERROR(SEARCH("Completado",J104)))</formula>
    </cfRule>
  </conditionalFormatting>
  <conditionalFormatting sqref="K105">
    <cfRule type="containsText" dxfId="309" priority="262" operator="containsText" text="Actividad terminada/ en revisión">
      <formula>NOT(ISERROR(SEARCH("Actividad terminada/ en revisión",K105)))</formula>
    </cfRule>
    <cfRule type="containsText" dxfId="308" priority="263" operator="containsText" text="Actividad terminada/Validada">
      <formula>NOT(ISERROR(SEARCH("Actividad terminada/Validada",K105)))</formula>
    </cfRule>
    <cfRule type="containsText" dxfId="307" priority="264" operator="containsText" text="Actividad iniciada">
      <formula>NOT(ISERROR(SEARCH("Actividad iniciada",K105)))</formula>
    </cfRule>
    <cfRule type="containsText" dxfId="306" priority="265" operator="containsText" text="Actividad en proceso">
      <formula>NOT(ISERROR(SEARCH("Actividad en proceso",K105)))</formula>
    </cfRule>
    <cfRule type="containsText" dxfId="305" priority="266" operator="containsText" text="Actividad terminada/ en revisión ">
      <formula>NOT(ISERROR(SEARCH("Actividad terminada/ en revisión ",K105)))</formula>
    </cfRule>
  </conditionalFormatting>
  <conditionalFormatting sqref="J105 J107 J121:J122">
    <cfRule type="containsText" dxfId="304" priority="258" operator="containsText" text="No comenzado">
      <formula>NOT(ISERROR(SEARCH("No comenzado",J105)))</formula>
    </cfRule>
    <cfRule type="containsText" dxfId="303" priority="259" operator="containsText" text="En progreso">
      <formula>NOT(ISERROR(SEARCH("En progreso",J105)))</formula>
    </cfRule>
    <cfRule type="containsText" dxfId="302" priority="260" operator="containsText" text="Retrasado">
      <formula>NOT(ISERROR(SEARCH("Retrasado",J105)))</formula>
    </cfRule>
    <cfRule type="containsText" dxfId="301" priority="261" operator="containsText" text="Completado">
      <formula>NOT(ISERROR(SEARCH("Completado",J105)))</formula>
    </cfRule>
  </conditionalFormatting>
  <conditionalFormatting sqref="K119">
    <cfRule type="containsText" dxfId="300" priority="221" operator="containsText" text="Actividad terminada/ en revisión">
      <formula>NOT(ISERROR(SEARCH("Actividad terminada/ en revisión",K119)))</formula>
    </cfRule>
    <cfRule type="containsText" dxfId="299" priority="222" operator="containsText" text="Actividad terminada/Validada">
      <formula>NOT(ISERROR(SEARCH("Actividad terminada/Validada",K119)))</formula>
    </cfRule>
    <cfRule type="containsText" dxfId="298" priority="223" operator="containsText" text="Actividad iniciada">
      <formula>NOT(ISERROR(SEARCH("Actividad iniciada",K119)))</formula>
    </cfRule>
    <cfRule type="containsText" dxfId="297" priority="224" operator="containsText" text="Actividad en proceso">
      <formula>NOT(ISERROR(SEARCH("Actividad en proceso",K119)))</formula>
    </cfRule>
    <cfRule type="containsText" dxfId="296" priority="225" operator="containsText" text="Actividad terminada/ en revisión ">
      <formula>NOT(ISERROR(SEARCH("Actividad terminada/ en revisión ",K119)))</formula>
    </cfRule>
  </conditionalFormatting>
  <conditionalFormatting sqref="J125">
    <cfRule type="containsText" dxfId="295" priority="254" operator="containsText" text="No comenzado">
      <formula>NOT(ISERROR(SEARCH("No comenzado",J125)))</formula>
    </cfRule>
    <cfRule type="containsText" dxfId="294" priority="255" operator="containsText" text="En progreso">
      <formula>NOT(ISERROR(SEARCH("En progreso",J125)))</formula>
    </cfRule>
    <cfRule type="containsText" dxfId="293" priority="256" operator="containsText" text="Retrasado">
      <formula>NOT(ISERROR(SEARCH("Retrasado",J125)))</formula>
    </cfRule>
    <cfRule type="containsText" dxfId="292" priority="257" operator="containsText" text="Completado">
      <formula>NOT(ISERROR(SEARCH("Completado",J125)))</formula>
    </cfRule>
  </conditionalFormatting>
  <conditionalFormatting sqref="K125">
    <cfRule type="containsText" dxfId="291" priority="249" operator="containsText" text="Actividad terminada/ en revisión">
      <formula>NOT(ISERROR(SEARCH("Actividad terminada/ en revisión",K125)))</formula>
    </cfRule>
    <cfRule type="containsText" dxfId="290" priority="250" operator="containsText" text="Actividad terminada/Validada">
      <formula>NOT(ISERROR(SEARCH("Actividad terminada/Validada",K125)))</formula>
    </cfRule>
    <cfRule type="containsText" dxfId="289" priority="251" operator="containsText" text="Actividad iniciada">
      <formula>NOT(ISERROR(SEARCH("Actividad iniciada",K125)))</formula>
    </cfRule>
    <cfRule type="containsText" dxfId="288" priority="252" operator="containsText" text="Actividad en proceso">
      <formula>NOT(ISERROR(SEARCH("Actividad en proceso",K125)))</formula>
    </cfRule>
    <cfRule type="containsText" dxfId="287" priority="253" operator="containsText" text="Actividad terminada/ en revisión ">
      <formula>NOT(ISERROR(SEARCH("Actividad terminada/ en revisión ",K125)))</formula>
    </cfRule>
  </conditionalFormatting>
  <conditionalFormatting sqref="K129:K131 K138 K134:K135">
    <cfRule type="containsText" dxfId="286" priority="244" operator="containsText" text="Actividad terminada/ en revisión">
      <formula>NOT(ISERROR(SEARCH("Actividad terminada/ en revisión",K129)))</formula>
    </cfRule>
    <cfRule type="containsText" dxfId="285" priority="245" operator="containsText" text="Actividad terminada/Validada">
      <formula>NOT(ISERROR(SEARCH("Actividad terminada/Validada",K129)))</formula>
    </cfRule>
    <cfRule type="containsText" dxfId="284" priority="246" operator="containsText" text="Actividad iniciada">
      <formula>NOT(ISERROR(SEARCH("Actividad iniciada",K129)))</formula>
    </cfRule>
    <cfRule type="containsText" dxfId="283" priority="247" operator="containsText" text="Actividad en proceso">
      <formula>NOT(ISERROR(SEARCH("Actividad en proceso",K129)))</formula>
    </cfRule>
    <cfRule type="containsText" dxfId="282" priority="248" operator="containsText" text="Actividad terminada/ en revisión ">
      <formula>NOT(ISERROR(SEARCH("Actividad terminada/ en revisión ",K129)))</formula>
    </cfRule>
  </conditionalFormatting>
  <conditionalFormatting sqref="J136">
    <cfRule type="containsText" dxfId="281" priority="240" operator="containsText" text="No comenzado">
      <formula>NOT(ISERROR(SEARCH("No comenzado",J136)))</formula>
    </cfRule>
    <cfRule type="containsText" dxfId="280" priority="241" operator="containsText" text="En progreso">
      <formula>NOT(ISERROR(SEARCH("En progreso",J136)))</formula>
    </cfRule>
    <cfRule type="containsText" dxfId="279" priority="242" operator="containsText" text="Retrasado">
      <formula>NOT(ISERROR(SEARCH("Retrasado",J136)))</formula>
    </cfRule>
    <cfRule type="containsText" dxfId="278" priority="243" operator="containsText" text="Completado">
      <formula>NOT(ISERROR(SEARCH("Completado",J136)))</formula>
    </cfRule>
  </conditionalFormatting>
  <conditionalFormatting sqref="K136">
    <cfRule type="containsText" dxfId="277" priority="235" operator="containsText" text="Actividad terminada/ en revisión">
      <formula>NOT(ISERROR(SEARCH("Actividad terminada/ en revisión",K136)))</formula>
    </cfRule>
    <cfRule type="containsText" dxfId="276" priority="236" operator="containsText" text="Actividad terminada/Validada">
      <formula>NOT(ISERROR(SEARCH("Actividad terminada/Validada",K136)))</formula>
    </cfRule>
    <cfRule type="containsText" dxfId="275" priority="237" operator="containsText" text="Actividad iniciada">
      <formula>NOT(ISERROR(SEARCH("Actividad iniciada",K136)))</formula>
    </cfRule>
    <cfRule type="containsText" dxfId="274" priority="238" operator="containsText" text="Actividad en proceso">
      <formula>NOT(ISERROR(SEARCH("Actividad en proceso",K136)))</formula>
    </cfRule>
    <cfRule type="containsText" dxfId="273" priority="239" operator="containsText" text="Actividad terminada/ en revisión ">
      <formula>NOT(ISERROR(SEARCH("Actividad terminada/ en revisión ",K136)))</formula>
    </cfRule>
  </conditionalFormatting>
  <conditionalFormatting sqref="J137">
    <cfRule type="containsText" dxfId="272" priority="231" operator="containsText" text="No comenzado">
      <formula>NOT(ISERROR(SEARCH("No comenzado",J137)))</formula>
    </cfRule>
    <cfRule type="containsText" dxfId="271" priority="232" operator="containsText" text="En progreso">
      <formula>NOT(ISERROR(SEARCH("En progreso",J137)))</formula>
    </cfRule>
    <cfRule type="containsText" dxfId="270" priority="233" operator="containsText" text="Retrasado">
      <formula>NOT(ISERROR(SEARCH("Retrasado",J137)))</formula>
    </cfRule>
    <cfRule type="containsText" dxfId="269" priority="234" operator="containsText" text="Completado">
      <formula>NOT(ISERROR(SEARCH("Completado",J137)))</formula>
    </cfRule>
  </conditionalFormatting>
  <conditionalFormatting sqref="K137">
    <cfRule type="containsText" dxfId="268" priority="226" operator="containsText" text="Actividad terminada/ en revisión">
      <formula>NOT(ISERROR(SEARCH("Actividad terminada/ en revisión",K137)))</formula>
    </cfRule>
    <cfRule type="containsText" dxfId="267" priority="227" operator="containsText" text="Actividad terminada/Validada">
      <formula>NOT(ISERROR(SEARCH("Actividad terminada/Validada",K137)))</formula>
    </cfRule>
    <cfRule type="containsText" dxfId="266" priority="228" operator="containsText" text="Actividad iniciada">
      <formula>NOT(ISERROR(SEARCH("Actividad iniciada",K137)))</formula>
    </cfRule>
    <cfRule type="containsText" dxfId="265" priority="229" operator="containsText" text="Actividad en proceso">
      <formula>NOT(ISERROR(SEARCH("Actividad en proceso",K137)))</formula>
    </cfRule>
    <cfRule type="containsText" dxfId="264" priority="230" operator="containsText" text="Actividad terminada/ en revisión ">
      <formula>NOT(ISERROR(SEARCH("Actividad terminada/ en revisión ",K137)))</formula>
    </cfRule>
  </conditionalFormatting>
  <conditionalFormatting sqref="J119">
    <cfRule type="containsText" dxfId="263" priority="217" operator="containsText" text="No comenzado">
      <formula>NOT(ISERROR(SEARCH("No comenzado",J119)))</formula>
    </cfRule>
    <cfRule type="containsText" dxfId="262" priority="218" operator="containsText" text="En progreso">
      <formula>NOT(ISERROR(SEARCH("En progreso",J119)))</formula>
    </cfRule>
    <cfRule type="containsText" dxfId="261" priority="219" operator="containsText" text="Retrasado">
      <formula>NOT(ISERROR(SEARCH("Retrasado",J119)))</formula>
    </cfRule>
    <cfRule type="containsText" dxfId="260" priority="220" operator="containsText" text="Completado">
      <formula>NOT(ISERROR(SEARCH("Completado",J119)))</formula>
    </cfRule>
  </conditionalFormatting>
  <conditionalFormatting sqref="K88">
    <cfRule type="containsText" dxfId="259" priority="212" operator="containsText" text="Actividad terminada/ en revisión">
      <formula>NOT(ISERROR(SEARCH("Actividad terminada/ en revisión",K88)))</formula>
    </cfRule>
    <cfRule type="containsText" dxfId="258" priority="213" operator="containsText" text="Actividad terminada/Validada">
      <formula>NOT(ISERROR(SEARCH("Actividad terminada/Validada",K88)))</formula>
    </cfRule>
    <cfRule type="containsText" dxfId="257" priority="214" operator="containsText" text="Actividad iniciada">
      <formula>NOT(ISERROR(SEARCH("Actividad iniciada",K88)))</formula>
    </cfRule>
    <cfRule type="containsText" dxfId="256" priority="215" operator="containsText" text="Actividad en proceso">
      <formula>NOT(ISERROR(SEARCH("Actividad en proceso",K88)))</formula>
    </cfRule>
    <cfRule type="containsText" dxfId="255" priority="216" operator="containsText" text="Actividad terminada/ en revisión ">
      <formula>NOT(ISERROR(SEARCH("Actividad terminada/ en revisión ",K88)))</formula>
    </cfRule>
  </conditionalFormatting>
  <conditionalFormatting sqref="J88">
    <cfRule type="containsText" dxfId="254" priority="208" operator="containsText" text="No comenzado">
      <formula>NOT(ISERROR(SEARCH("No comenzado",J88)))</formula>
    </cfRule>
    <cfRule type="containsText" dxfId="253" priority="209" operator="containsText" text="En progreso">
      <formula>NOT(ISERROR(SEARCH("En progreso",J88)))</formula>
    </cfRule>
    <cfRule type="containsText" dxfId="252" priority="210" operator="containsText" text="Retrasado">
      <formula>NOT(ISERROR(SEARCH("Retrasado",J88)))</formula>
    </cfRule>
    <cfRule type="containsText" dxfId="251" priority="211" operator="containsText" text="Completado">
      <formula>NOT(ISERROR(SEARCH("Completado",J88)))</formula>
    </cfRule>
  </conditionalFormatting>
  <conditionalFormatting sqref="K89">
    <cfRule type="containsText" dxfId="250" priority="203" operator="containsText" text="Actividad terminada/ en revisión">
      <formula>NOT(ISERROR(SEARCH("Actividad terminada/ en revisión",K89)))</formula>
    </cfRule>
    <cfRule type="containsText" dxfId="249" priority="204" operator="containsText" text="Actividad terminada/Validada">
      <formula>NOT(ISERROR(SEARCH("Actividad terminada/Validada",K89)))</formula>
    </cfRule>
    <cfRule type="containsText" dxfId="248" priority="205" operator="containsText" text="Actividad iniciada">
      <formula>NOT(ISERROR(SEARCH("Actividad iniciada",K89)))</formula>
    </cfRule>
    <cfRule type="containsText" dxfId="247" priority="206" operator="containsText" text="Actividad en proceso">
      <formula>NOT(ISERROR(SEARCH("Actividad en proceso",K89)))</formula>
    </cfRule>
    <cfRule type="containsText" dxfId="246" priority="207" operator="containsText" text="Actividad terminada/ en revisión ">
      <formula>NOT(ISERROR(SEARCH("Actividad terminada/ en revisión ",K89)))</formula>
    </cfRule>
  </conditionalFormatting>
  <conditionalFormatting sqref="J89">
    <cfRule type="containsText" dxfId="245" priority="199" operator="containsText" text="No comenzado">
      <formula>NOT(ISERROR(SEARCH("No comenzado",J89)))</formula>
    </cfRule>
    <cfRule type="containsText" dxfId="244" priority="200" operator="containsText" text="En progreso">
      <formula>NOT(ISERROR(SEARCH("En progreso",J89)))</formula>
    </cfRule>
    <cfRule type="containsText" dxfId="243" priority="201" operator="containsText" text="Retrasado">
      <formula>NOT(ISERROR(SEARCH("Retrasado",J89)))</formula>
    </cfRule>
    <cfRule type="containsText" dxfId="242" priority="202" operator="containsText" text="Completado">
      <formula>NOT(ISERROR(SEARCH("Completado",J89)))</formula>
    </cfRule>
  </conditionalFormatting>
  <conditionalFormatting sqref="K93">
    <cfRule type="containsText" dxfId="241" priority="194" operator="containsText" text="Actividad terminada/ en revisión">
      <formula>NOT(ISERROR(SEARCH("Actividad terminada/ en revisión",K93)))</formula>
    </cfRule>
    <cfRule type="containsText" dxfId="240" priority="195" operator="containsText" text="Actividad terminada/Validada">
      <formula>NOT(ISERROR(SEARCH("Actividad terminada/Validada",K93)))</formula>
    </cfRule>
    <cfRule type="containsText" dxfId="239" priority="196" operator="containsText" text="Actividad iniciada">
      <formula>NOT(ISERROR(SEARCH("Actividad iniciada",K93)))</formula>
    </cfRule>
    <cfRule type="containsText" dxfId="238" priority="197" operator="containsText" text="Actividad en proceso">
      <formula>NOT(ISERROR(SEARCH("Actividad en proceso",K93)))</formula>
    </cfRule>
    <cfRule type="containsText" dxfId="237" priority="198" operator="containsText" text="Actividad terminada/ en revisión ">
      <formula>NOT(ISERROR(SEARCH("Actividad terminada/ en revisión ",K93)))</formula>
    </cfRule>
  </conditionalFormatting>
  <conditionalFormatting sqref="J93">
    <cfRule type="containsText" dxfId="236" priority="190" operator="containsText" text="No comenzado">
      <formula>NOT(ISERROR(SEARCH("No comenzado",J93)))</formula>
    </cfRule>
    <cfRule type="containsText" dxfId="235" priority="191" operator="containsText" text="En progreso">
      <formula>NOT(ISERROR(SEARCH("En progreso",J93)))</formula>
    </cfRule>
    <cfRule type="containsText" dxfId="234" priority="192" operator="containsText" text="Retrasado">
      <formula>NOT(ISERROR(SEARCH("Retrasado",J93)))</formula>
    </cfRule>
    <cfRule type="containsText" dxfId="233" priority="193" operator="containsText" text="Completado">
      <formula>NOT(ISERROR(SEARCH("Completado",J93)))</formula>
    </cfRule>
  </conditionalFormatting>
  <conditionalFormatting sqref="K94">
    <cfRule type="containsText" dxfId="232" priority="185" operator="containsText" text="Actividad terminada/ en revisión">
      <formula>NOT(ISERROR(SEARCH("Actividad terminada/ en revisión",K94)))</formula>
    </cfRule>
    <cfRule type="containsText" dxfId="231" priority="186" operator="containsText" text="Actividad terminada/Validada">
      <formula>NOT(ISERROR(SEARCH("Actividad terminada/Validada",K94)))</formula>
    </cfRule>
    <cfRule type="containsText" dxfId="230" priority="187" operator="containsText" text="Actividad iniciada">
      <formula>NOT(ISERROR(SEARCH("Actividad iniciada",K94)))</formula>
    </cfRule>
    <cfRule type="containsText" dxfId="229" priority="188" operator="containsText" text="Actividad en proceso">
      <formula>NOT(ISERROR(SEARCH("Actividad en proceso",K94)))</formula>
    </cfRule>
    <cfRule type="containsText" dxfId="228" priority="189" operator="containsText" text="Actividad terminada/ en revisión ">
      <formula>NOT(ISERROR(SEARCH("Actividad terminada/ en revisión ",K94)))</formula>
    </cfRule>
  </conditionalFormatting>
  <conditionalFormatting sqref="J94">
    <cfRule type="containsText" dxfId="227" priority="181" operator="containsText" text="No comenzado">
      <formula>NOT(ISERROR(SEARCH("No comenzado",J94)))</formula>
    </cfRule>
    <cfRule type="containsText" dxfId="226" priority="182" operator="containsText" text="En progreso">
      <formula>NOT(ISERROR(SEARCH("En progreso",J94)))</formula>
    </cfRule>
    <cfRule type="containsText" dxfId="225" priority="183" operator="containsText" text="Retrasado">
      <formula>NOT(ISERROR(SEARCH("Retrasado",J94)))</formula>
    </cfRule>
    <cfRule type="containsText" dxfId="224" priority="184" operator="containsText" text="Completado">
      <formula>NOT(ISERROR(SEARCH("Completado",J94)))</formula>
    </cfRule>
  </conditionalFormatting>
  <conditionalFormatting sqref="K97">
    <cfRule type="containsText" dxfId="223" priority="176" operator="containsText" text="Actividad terminada/ en revisión">
      <formula>NOT(ISERROR(SEARCH("Actividad terminada/ en revisión",K97)))</formula>
    </cfRule>
    <cfRule type="containsText" dxfId="222" priority="177" operator="containsText" text="Actividad terminada/Validada">
      <formula>NOT(ISERROR(SEARCH("Actividad terminada/Validada",K97)))</formula>
    </cfRule>
    <cfRule type="containsText" dxfId="221" priority="178" operator="containsText" text="Actividad iniciada">
      <formula>NOT(ISERROR(SEARCH("Actividad iniciada",K97)))</formula>
    </cfRule>
    <cfRule type="containsText" dxfId="220" priority="179" operator="containsText" text="Actividad en proceso">
      <formula>NOT(ISERROR(SEARCH("Actividad en proceso",K97)))</formula>
    </cfRule>
    <cfRule type="containsText" dxfId="219" priority="180" operator="containsText" text="Actividad terminada/ en revisión ">
      <formula>NOT(ISERROR(SEARCH("Actividad terminada/ en revisión ",K97)))</formula>
    </cfRule>
  </conditionalFormatting>
  <conditionalFormatting sqref="J97">
    <cfRule type="containsText" dxfId="218" priority="172" operator="containsText" text="No comenzado">
      <formula>NOT(ISERROR(SEARCH("No comenzado",J97)))</formula>
    </cfRule>
    <cfRule type="containsText" dxfId="217" priority="173" operator="containsText" text="En progreso">
      <formula>NOT(ISERROR(SEARCH("En progreso",J97)))</formula>
    </cfRule>
    <cfRule type="containsText" dxfId="216" priority="174" operator="containsText" text="Retrasado">
      <formula>NOT(ISERROR(SEARCH("Retrasado",J97)))</formula>
    </cfRule>
    <cfRule type="containsText" dxfId="215" priority="175" operator="containsText" text="Completado">
      <formula>NOT(ISERROR(SEARCH("Completado",J97)))</formula>
    </cfRule>
  </conditionalFormatting>
  <conditionalFormatting sqref="K98">
    <cfRule type="containsText" dxfId="214" priority="167" operator="containsText" text="Actividad terminada/ en revisión">
      <formula>NOT(ISERROR(SEARCH("Actividad terminada/ en revisión",K98)))</formula>
    </cfRule>
    <cfRule type="containsText" dxfId="213" priority="168" operator="containsText" text="Actividad terminada/Validada">
      <formula>NOT(ISERROR(SEARCH("Actividad terminada/Validada",K98)))</formula>
    </cfRule>
    <cfRule type="containsText" dxfId="212" priority="169" operator="containsText" text="Actividad iniciada">
      <formula>NOT(ISERROR(SEARCH("Actividad iniciada",K98)))</formula>
    </cfRule>
    <cfRule type="containsText" dxfId="211" priority="170" operator="containsText" text="Actividad en proceso">
      <formula>NOT(ISERROR(SEARCH("Actividad en proceso",K98)))</formula>
    </cfRule>
    <cfRule type="containsText" dxfId="210" priority="171" operator="containsText" text="Actividad terminada/ en revisión ">
      <formula>NOT(ISERROR(SEARCH("Actividad terminada/ en revisión ",K98)))</formula>
    </cfRule>
  </conditionalFormatting>
  <conditionalFormatting sqref="J98">
    <cfRule type="containsText" dxfId="209" priority="163" operator="containsText" text="No comenzado">
      <formula>NOT(ISERROR(SEARCH("No comenzado",J98)))</formula>
    </cfRule>
    <cfRule type="containsText" dxfId="208" priority="164" operator="containsText" text="En progreso">
      <formula>NOT(ISERROR(SEARCH("En progreso",J98)))</formula>
    </cfRule>
    <cfRule type="containsText" dxfId="207" priority="165" operator="containsText" text="Retrasado">
      <formula>NOT(ISERROR(SEARCH("Retrasado",J98)))</formula>
    </cfRule>
    <cfRule type="containsText" dxfId="206" priority="166" operator="containsText" text="Completado">
      <formula>NOT(ISERROR(SEARCH("Completado",J98)))</formula>
    </cfRule>
  </conditionalFormatting>
  <conditionalFormatting sqref="L75">
    <cfRule type="cellIs" dxfId="205" priority="159" operator="equal">
      <formula>"No comenzado"</formula>
    </cfRule>
    <cfRule type="cellIs" dxfId="204" priority="160" operator="equal">
      <formula>"En progreso"</formula>
    </cfRule>
    <cfRule type="cellIs" dxfId="203" priority="161" operator="equal">
      <formula>"Retrasado"</formula>
    </cfRule>
    <cfRule type="cellIs" dxfId="202" priority="162" operator="equal">
      <formula>"Completado"</formula>
    </cfRule>
  </conditionalFormatting>
  <conditionalFormatting sqref="K75">
    <cfRule type="containsText" dxfId="201" priority="154" operator="containsText" text="Actividad terminada/ en revisión">
      <formula>NOT(ISERROR(SEARCH("Actividad terminada/ en revisión",K75)))</formula>
    </cfRule>
    <cfRule type="containsText" dxfId="200" priority="155" operator="containsText" text="Actividad terminada/Validada">
      <formula>NOT(ISERROR(SEARCH("Actividad terminada/Validada",K75)))</formula>
    </cfRule>
    <cfRule type="containsText" dxfId="199" priority="156" operator="containsText" text="Actividad iniciada">
      <formula>NOT(ISERROR(SEARCH("Actividad iniciada",K75)))</formula>
    </cfRule>
    <cfRule type="containsText" dxfId="198" priority="157" operator="containsText" text="Actividad en proceso">
      <formula>NOT(ISERROR(SEARCH("Actividad en proceso",K75)))</formula>
    </cfRule>
    <cfRule type="containsText" dxfId="197" priority="158" operator="containsText" text="Actividad terminada/ en revisión ">
      <formula>NOT(ISERROR(SEARCH("Actividad terminada/ en revisión ",K75)))</formula>
    </cfRule>
  </conditionalFormatting>
  <conditionalFormatting sqref="J75">
    <cfRule type="containsText" dxfId="196" priority="150" operator="containsText" text="No comenzado">
      <formula>NOT(ISERROR(SEARCH("No comenzado",J75)))</formula>
    </cfRule>
    <cfRule type="containsText" dxfId="195" priority="151" operator="containsText" text="En progreso">
      <formula>NOT(ISERROR(SEARCH("En progreso",J75)))</formula>
    </cfRule>
    <cfRule type="containsText" dxfId="194" priority="152" operator="containsText" text="Retrasado">
      <formula>NOT(ISERROR(SEARCH("Retrasado",J75)))</formula>
    </cfRule>
    <cfRule type="containsText" dxfId="193" priority="153" operator="containsText" text="Completado">
      <formula>NOT(ISERROR(SEARCH("Completado",J75)))</formula>
    </cfRule>
  </conditionalFormatting>
  <conditionalFormatting sqref="L76">
    <cfRule type="cellIs" dxfId="192" priority="146" operator="equal">
      <formula>"No comenzado"</formula>
    </cfRule>
    <cfRule type="cellIs" dxfId="191" priority="147" operator="equal">
      <formula>"En progreso"</formula>
    </cfRule>
    <cfRule type="cellIs" dxfId="190" priority="148" operator="equal">
      <formula>"Retrasado"</formula>
    </cfRule>
    <cfRule type="cellIs" dxfId="189" priority="149" operator="equal">
      <formula>"Completado"</formula>
    </cfRule>
  </conditionalFormatting>
  <conditionalFormatting sqref="K76">
    <cfRule type="containsText" dxfId="188" priority="141" operator="containsText" text="Actividad terminada/ en revisión">
      <formula>NOT(ISERROR(SEARCH("Actividad terminada/ en revisión",K76)))</formula>
    </cfRule>
    <cfRule type="containsText" dxfId="187" priority="142" operator="containsText" text="Actividad terminada/Validada">
      <formula>NOT(ISERROR(SEARCH("Actividad terminada/Validada",K76)))</formula>
    </cfRule>
    <cfRule type="containsText" dxfId="186" priority="143" operator="containsText" text="Actividad iniciada">
      <formula>NOT(ISERROR(SEARCH("Actividad iniciada",K76)))</formula>
    </cfRule>
    <cfRule type="containsText" dxfId="185" priority="144" operator="containsText" text="Actividad en proceso">
      <formula>NOT(ISERROR(SEARCH("Actividad en proceso",K76)))</formula>
    </cfRule>
    <cfRule type="containsText" dxfId="184" priority="145" operator="containsText" text="Actividad terminada/ en revisión ">
      <formula>NOT(ISERROR(SEARCH("Actividad terminada/ en revisión ",K76)))</formula>
    </cfRule>
  </conditionalFormatting>
  <conditionalFormatting sqref="J76">
    <cfRule type="containsText" dxfId="183" priority="137" operator="containsText" text="No comenzado">
      <formula>NOT(ISERROR(SEARCH("No comenzado",J76)))</formula>
    </cfRule>
    <cfRule type="containsText" dxfId="182" priority="138" operator="containsText" text="En progreso">
      <formula>NOT(ISERROR(SEARCH("En progreso",J76)))</formula>
    </cfRule>
    <cfRule type="containsText" dxfId="181" priority="139" operator="containsText" text="Retrasado">
      <formula>NOT(ISERROR(SEARCH("Retrasado",J76)))</formula>
    </cfRule>
    <cfRule type="containsText" dxfId="180" priority="140" operator="containsText" text="Completado">
      <formula>NOT(ISERROR(SEARCH("Completado",J76)))</formula>
    </cfRule>
  </conditionalFormatting>
  <conditionalFormatting sqref="L77">
    <cfRule type="cellIs" dxfId="179" priority="133" operator="equal">
      <formula>"No comenzado"</formula>
    </cfRule>
    <cfRule type="cellIs" dxfId="178" priority="134" operator="equal">
      <formula>"En progreso"</formula>
    </cfRule>
    <cfRule type="cellIs" dxfId="177" priority="135" operator="equal">
      <formula>"Retrasado"</formula>
    </cfRule>
    <cfRule type="cellIs" dxfId="176" priority="136" operator="equal">
      <formula>"Completado"</formula>
    </cfRule>
  </conditionalFormatting>
  <conditionalFormatting sqref="K77">
    <cfRule type="containsText" dxfId="175" priority="128" operator="containsText" text="Actividad terminada/ en revisión">
      <formula>NOT(ISERROR(SEARCH("Actividad terminada/ en revisión",K77)))</formula>
    </cfRule>
    <cfRule type="containsText" dxfId="174" priority="129" operator="containsText" text="Actividad terminada/Validada">
      <formula>NOT(ISERROR(SEARCH("Actividad terminada/Validada",K77)))</formula>
    </cfRule>
    <cfRule type="containsText" dxfId="173" priority="130" operator="containsText" text="Actividad iniciada">
      <formula>NOT(ISERROR(SEARCH("Actividad iniciada",K77)))</formula>
    </cfRule>
    <cfRule type="containsText" dxfId="172" priority="131" operator="containsText" text="Actividad en proceso">
      <formula>NOT(ISERROR(SEARCH("Actividad en proceso",K77)))</formula>
    </cfRule>
    <cfRule type="containsText" dxfId="171" priority="132" operator="containsText" text="Actividad terminada/ en revisión ">
      <formula>NOT(ISERROR(SEARCH("Actividad terminada/ en revisión ",K77)))</formula>
    </cfRule>
  </conditionalFormatting>
  <conditionalFormatting sqref="J77">
    <cfRule type="containsText" dxfId="170" priority="124" operator="containsText" text="No comenzado">
      <formula>NOT(ISERROR(SEARCH("No comenzado",J77)))</formula>
    </cfRule>
    <cfRule type="containsText" dxfId="169" priority="125" operator="containsText" text="En progreso">
      <formula>NOT(ISERROR(SEARCH("En progreso",J77)))</formula>
    </cfRule>
    <cfRule type="containsText" dxfId="168" priority="126" operator="containsText" text="Retrasado">
      <formula>NOT(ISERROR(SEARCH("Retrasado",J77)))</formula>
    </cfRule>
    <cfRule type="containsText" dxfId="167" priority="127" operator="containsText" text="Completado">
      <formula>NOT(ISERROR(SEARCH("Completado",J77)))</formula>
    </cfRule>
  </conditionalFormatting>
  <conditionalFormatting sqref="L78">
    <cfRule type="cellIs" dxfId="166" priority="120" operator="equal">
      <formula>"No comenzado"</formula>
    </cfRule>
    <cfRule type="cellIs" dxfId="165" priority="121" operator="equal">
      <formula>"En progreso"</formula>
    </cfRule>
    <cfRule type="cellIs" dxfId="164" priority="122" operator="equal">
      <formula>"Retrasado"</formula>
    </cfRule>
    <cfRule type="cellIs" dxfId="163" priority="123" operator="equal">
      <formula>"Completado"</formula>
    </cfRule>
  </conditionalFormatting>
  <conditionalFormatting sqref="K78">
    <cfRule type="containsText" dxfId="162" priority="115" operator="containsText" text="Actividad terminada/ en revisión">
      <formula>NOT(ISERROR(SEARCH("Actividad terminada/ en revisión",K78)))</formula>
    </cfRule>
    <cfRule type="containsText" dxfId="161" priority="116" operator="containsText" text="Actividad terminada/Validada">
      <formula>NOT(ISERROR(SEARCH("Actividad terminada/Validada",K78)))</formula>
    </cfRule>
    <cfRule type="containsText" dxfId="160" priority="117" operator="containsText" text="Actividad iniciada">
      <formula>NOT(ISERROR(SEARCH("Actividad iniciada",K78)))</formula>
    </cfRule>
    <cfRule type="containsText" dxfId="159" priority="118" operator="containsText" text="Actividad en proceso">
      <formula>NOT(ISERROR(SEARCH("Actividad en proceso",K78)))</formula>
    </cfRule>
    <cfRule type="containsText" dxfId="158" priority="119" operator="containsText" text="Actividad terminada/ en revisión ">
      <formula>NOT(ISERROR(SEARCH("Actividad terminada/ en revisión ",K78)))</formula>
    </cfRule>
  </conditionalFormatting>
  <conditionalFormatting sqref="J78">
    <cfRule type="containsText" dxfId="157" priority="111" operator="containsText" text="No comenzado">
      <formula>NOT(ISERROR(SEARCH("No comenzado",J78)))</formula>
    </cfRule>
    <cfRule type="containsText" dxfId="156" priority="112" operator="containsText" text="En progreso">
      <formula>NOT(ISERROR(SEARCH("En progreso",J78)))</formula>
    </cfRule>
    <cfRule type="containsText" dxfId="155" priority="113" operator="containsText" text="Retrasado">
      <formula>NOT(ISERROR(SEARCH("Retrasado",J78)))</formula>
    </cfRule>
    <cfRule type="containsText" dxfId="154" priority="114" operator="containsText" text="Completado">
      <formula>NOT(ISERROR(SEARCH("Completado",J78)))</formula>
    </cfRule>
  </conditionalFormatting>
  <conditionalFormatting sqref="L79">
    <cfRule type="cellIs" dxfId="153" priority="107" operator="equal">
      <formula>"No comenzado"</formula>
    </cfRule>
    <cfRule type="cellIs" dxfId="152" priority="108" operator="equal">
      <formula>"En progreso"</formula>
    </cfRule>
    <cfRule type="cellIs" dxfId="151" priority="109" operator="equal">
      <formula>"Retrasado"</formula>
    </cfRule>
    <cfRule type="cellIs" dxfId="150" priority="110" operator="equal">
      <formula>"Completado"</formula>
    </cfRule>
  </conditionalFormatting>
  <conditionalFormatting sqref="K79">
    <cfRule type="containsText" dxfId="149" priority="102" operator="containsText" text="Actividad terminada/ en revisión">
      <formula>NOT(ISERROR(SEARCH("Actividad terminada/ en revisión",K79)))</formula>
    </cfRule>
    <cfRule type="containsText" dxfId="148" priority="103" operator="containsText" text="Actividad terminada/Validada">
      <formula>NOT(ISERROR(SEARCH("Actividad terminada/Validada",K79)))</formula>
    </cfRule>
    <cfRule type="containsText" dxfId="147" priority="104" operator="containsText" text="Actividad iniciada">
      <formula>NOT(ISERROR(SEARCH("Actividad iniciada",K79)))</formula>
    </cfRule>
    <cfRule type="containsText" dxfId="146" priority="105" operator="containsText" text="Actividad en proceso">
      <formula>NOT(ISERROR(SEARCH("Actividad en proceso",K79)))</formula>
    </cfRule>
    <cfRule type="containsText" dxfId="145" priority="106" operator="containsText" text="Actividad terminada/ en revisión ">
      <formula>NOT(ISERROR(SEARCH("Actividad terminada/ en revisión ",K79)))</formula>
    </cfRule>
  </conditionalFormatting>
  <conditionalFormatting sqref="J79">
    <cfRule type="containsText" dxfId="144" priority="98" operator="containsText" text="No comenzado">
      <formula>NOT(ISERROR(SEARCH("No comenzado",J79)))</formula>
    </cfRule>
    <cfRule type="containsText" dxfId="143" priority="99" operator="containsText" text="En progreso">
      <formula>NOT(ISERROR(SEARCH("En progreso",J79)))</formula>
    </cfRule>
    <cfRule type="containsText" dxfId="142" priority="100" operator="containsText" text="Retrasado">
      <formula>NOT(ISERROR(SEARCH("Retrasado",J79)))</formula>
    </cfRule>
    <cfRule type="containsText" dxfId="141" priority="101" operator="containsText" text="Completado">
      <formula>NOT(ISERROR(SEARCH("Completado",J79)))</formula>
    </cfRule>
  </conditionalFormatting>
  <conditionalFormatting sqref="L80">
    <cfRule type="cellIs" dxfId="140" priority="94" operator="equal">
      <formula>"No comenzado"</formula>
    </cfRule>
    <cfRule type="cellIs" dxfId="139" priority="95" operator="equal">
      <formula>"En progreso"</formula>
    </cfRule>
    <cfRule type="cellIs" dxfId="138" priority="96" operator="equal">
      <formula>"Retrasado"</formula>
    </cfRule>
    <cfRule type="cellIs" dxfId="137" priority="97" operator="equal">
      <formula>"Completado"</formula>
    </cfRule>
  </conditionalFormatting>
  <conditionalFormatting sqref="K80">
    <cfRule type="containsText" dxfId="136" priority="89" operator="containsText" text="Actividad terminada/ en revisión">
      <formula>NOT(ISERROR(SEARCH("Actividad terminada/ en revisión",K80)))</formula>
    </cfRule>
    <cfRule type="containsText" dxfId="135" priority="90" operator="containsText" text="Actividad terminada/Validada">
      <formula>NOT(ISERROR(SEARCH("Actividad terminada/Validada",K80)))</formula>
    </cfRule>
    <cfRule type="containsText" dxfId="134" priority="91" operator="containsText" text="Actividad iniciada">
      <formula>NOT(ISERROR(SEARCH("Actividad iniciada",K80)))</formula>
    </cfRule>
    <cfRule type="containsText" dxfId="133" priority="92" operator="containsText" text="Actividad en proceso">
      <formula>NOT(ISERROR(SEARCH("Actividad en proceso",K80)))</formula>
    </cfRule>
    <cfRule type="containsText" dxfId="132" priority="93" operator="containsText" text="Actividad terminada/ en revisión ">
      <formula>NOT(ISERROR(SEARCH("Actividad terminada/ en revisión ",K80)))</formula>
    </cfRule>
  </conditionalFormatting>
  <conditionalFormatting sqref="J80">
    <cfRule type="containsText" dxfId="131" priority="85" operator="containsText" text="No comenzado">
      <formula>NOT(ISERROR(SEARCH("No comenzado",J80)))</formula>
    </cfRule>
    <cfRule type="containsText" dxfId="130" priority="86" operator="containsText" text="En progreso">
      <formula>NOT(ISERROR(SEARCH("En progreso",J80)))</formula>
    </cfRule>
    <cfRule type="containsText" dxfId="129" priority="87" operator="containsText" text="Retrasado">
      <formula>NOT(ISERROR(SEARCH("Retrasado",J80)))</formula>
    </cfRule>
    <cfRule type="containsText" dxfId="128" priority="88" operator="containsText" text="Completado">
      <formula>NOT(ISERROR(SEARCH("Completado",J80)))</formula>
    </cfRule>
  </conditionalFormatting>
  <conditionalFormatting sqref="L81">
    <cfRule type="cellIs" dxfId="127" priority="81" operator="equal">
      <formula>"No comenzado"</formula>
    </cfRule>
    <cfRule type="cellIs" dxfId="126" priority="82" operator="equal">
      <formula>"En progreso"</formula>
    </cfRule>
    <cfRule type="cellIs" dxfId="125" priority="83" operator="equal">
      <formula>"Retrasado"</formula>
    </cfRule>
    <cfRule type="cellIs" dxfId="124" priority="84" operator="equal">
      <formula>"Completado"</formula>
    </cfRule>
  </conditionalFormatting>
  <conditionalFormatting sqref="K81">
    <cfRule type="containsText" dxfId="123" priority="76" operator="containsText" text="Actividad terminada/ en revisión">
      <formula>NOT(ISERROR(SEARCH("Actividad terminada/ en revisión",K81)))</formula>
    </cfRule>
    <cfRule type="containsText" dxfId="122" priority="77" operator="containsText" text="Actividad terminada/Validada">
      <formula>NOT(ISERROR(SEARCH("Actividad terminada/Validada",K81)))</formula>
    </cfRule>
    <cfRule type="containsText" dxfId="121" priority="78" operator="containsText" text="Actividad iniciada">
      <formula>NOT(ISERROR(SEARCH("Actividad iniciada",K81)))</formula>
    </cfRule>
    <cfRule type="containsText" dxfId="120" priority="79" operator="containsText" text="Actividad en proceso">
      <formula>NOT(ISERROR(SEARCH("Actividad en proceso",K81)))</formula>
    </cfRule>
    <cfRule type="containsText" dxfId="119" priority="80" operator="containsText" text="Actividad terminada/ en revisión ">
      <formula>NOT(ISERROR(SEARCH("Actividad terminada/ en revisión ",K81)))</formula>
    </cfRule>
  </conditionalFormatting>
  <conditionalFormatting sqref="J81">
    <cfRule type="containsText" dxfId="118" priority="72" operator="containsText" text="No comenzado">
      <formula>NOT(ISERROR(SEARCH("No comenzado",J81)))</formula>
    </cfRule>
    <cfRule type="containsText" dxfId="117" priority="73" operator="containsText" text="En progreso">
      <formula>NOT(ISERROR(SEARCH("En progreso",J81)))</formula>
    </cfRule>
    <cfRule type="containsText" dxfId="116" priority="74" operator="containsText" text="Retrasado">
      <formula>NOT(ISERROR(SEARCH("Retrasado",J81)))</formula>
    </cfRule>
    <cfRule type="containsText" dxfId="115" priority="75" operator="containsText" text="Completado">
      <formula>NOT(ISERROR(SEARCH("Completado",J81)))</formula>
    </cfRule>
  </conditionalFormatting>
  <conditionalFormatting sqref="L82">
    <cfRule type="cellIs" dxfId="114" priority="68" operator="equal">
      <formula>"No comenzado"</formula>
    </cfRule>
    <cfRule type="cellIs" dxfId="113" priority="69" operator="equal">
      <formula>"En progreso"</formula>
    </cfRule>
    <cfRule type="cellIs" dxfId="112" priority="70" operator="equal">
      <formula>"Retrasado"</formula>
    </cfRule>
    <cfRule type="cellIs" dxfId="111" priority="71" operator="equal">
      <formula>"Completado"</formula>
    </cfRule>
  </conditionalFormatting>
  <conditionalFormatting sqref="K82">
    <cfRule type="containsText" dxfId="110" priority="63" operator="containsText" text="Actividad terminada/ en revisión">
      <formula>NOT(ISERROR(SEARCH("Actividad terminada/ en revisión",K82)))</formula>
    </cfRule>
    <cfRule type="containsText" dxfId="109" priority="64" operator="containsText" text="Actividad terminada/Validada">
      <formula>NOT(ISERROR(SEARCH("Actividad terminada/Validada",K82)))</formula>
    </cfRule>
    <cfRule type="containsText" dxfId="108" priority="65" operator="containsText" text="Actividad iniciada">
      <formula>NOT(ISERROR(SEARCH("Actividad iniciada",K82)))</formula>
    </cfRule>
    <cfRule type="containsText" dxfId="107" priority="66" operator="containsText" text="Actividad en proceso">
      <formula>NOT(ISERROR(SEARCH("Actividad en proceso",K82)))</formula>
    </cfRule>
    <cfRule type="containsText" dxfId="106" priority="67" operator="containsText" text="Actividad terminada/ en revisión ">
      <formula>NOT(ISERROR(SEARCH("Actividad terminada/ en revisión ",K82)))</formula>
    </cfRule>
  </conditionalFormatting>
  <conditionalFormatting sqref="J82">
    <cfRule type="containsText" dxfId="105" priority="59" operator="containsText" text="No comenzado">
      <formula>NOT(ISERROR(SEARCH("No comenzado",J82)))</formula>
    </cfRule>
    <cfRule type="containsText" dxfId="104" priority="60" operator="containsText" text="En progreso">
      <formula>NOT(ISERROR(SEARCH("En progreso",J82)))</formula>
    </cfRule>
    <cfRule type="containsText" dxfId="103" priority="61" operator="containsText" text="Retrasado">
      <formula>NOT(ISERROR(SEARCH("Retrasado",J82)))</formula>
    </cfRule>
    <cfRule type="containsText" dxfId="102" priority="62" operator="containsText" text="Completado">
      <formula>NOT(ISERROR(SEARCH("Completado",J82)))</formula>
    </cfRule>
  </conditionalFormatting>
  <conditionalFormatting sqref="L120">
    <cfRule type="cellIs" dxfId="101" priority="55" operator="equal">
      <formula>"No comenzado"</formula>
    </cfRule>
    <cfRule type="cellIs" dxfId="100" priority="56" operator="equal">
      <formula>"En progreso"</formula>
    </cfRule>
    <cfRule type="cellIs" dxfId="99" priority="57" operator="equal">
      <formula>"Retrasado"</formula>
    </cfRule>
    <cfRule type="cellIs" dxfId="98" priority="58" operator="equal">
      <formula>"Completado"</formula>
    </cfRule>
  </conditionalFormatting>
  <conditionalFormatting sqref="K120">
    <cfRule type="containsText" dxfId="97" priority="50" operator="containsText" text="Actividad terminada/ en revisión">
      <formula>NOT(ISERROR(SEARCH("Actividad terminada/ en revisión",K120)))</formula>
    </cfRule>
    <cfRule type="containsText" dxfId="96" priority="51" operator="containsText" text="Actividad terminada/Validada">
      <formula>NOT(ISERROR(SEARCH("Actividad terminada/Validada",K120)))</formula>
    </cfRule>
    <cfRule type="containsText" dxfId="95" priority="52" operator="containsText" text="Actividad iniciada">
      <formula>NOT(ISERROR(SEARCH("Actividad iniciada",K120)))</formula>
    </cfRule>
    <cfRule type="containsText" dxfId="94" priority="53" operator="containsText" text="Actividad en proceso">
      <formula>NOT(ISERROR(SEARCH("Actividad en proceso",K120)))</formula>
    </cfRule>
    <cfRule type="containsText" dxfId="93" priority="54" operator="containsText" text="Actividad terminada/ en revisión ">
      <formula>NOT(ISERROR(SEARCH("Actividad terminada/ en revisión ",K120)))</formula>
    </cfRule>
  </conditionalFormatting>
  <conditionalFormatting sqref="J120">
    <cfRule type="containsText" dxfId="92" priority="46" operator="containsText" text="No comenzado">
      <formula>NOT(ISERROR(SEARCH("No comenzado",J120)))</formula>
    </cfRule>
    <cfRule type="containsText" dxfId="91" priority="47" operator="containsText" text="En progreso">
      <formula>NOT(ISERROR(SEARCH("En progreso",J120)))</formula>
    </cfRule>
    <cfRule type="containsText" dxfId="90" priority="48" operator="containsText" text="Retrasado">
      <formula>NOT(ISERROR(SEARCH("Retrasado",J120)))</formula>
    </cfRule>
    <cfRule type="containsText" dxfId="89" priority="49" operator="containsText" text="Completado">
      <formula>NOT(ISERROR(SEARCH("Completado",J120)))</formula>
    </cfRule>
  </conditionalFormatting>
  <conditionalFormatting sqref="L106">
    <cfRule type="cellIs" dxfId="88" priority="42" operator="equal">
      <formula>"No comenzado"</formula>
    </cfRule>
    <cfRule type="cellIs" dxfId="87" priority="43" operator="equal">
      <formula>"En progreso"</formula>
    </cfRule>
    <cfRule type="cellIs" dxfId="86" priority="44" operator="equal">
      <formula>"Retrasado"</formula>
    </cfRule>
    <cfRule type="cellIs" dxfId="85" priority="45" operator="equal">
      <formula>"Completado"</formula>
    </cfRule>
  </conditionalFormatting>
  <conditionalFormatting sqref="K106">
    <cfRule type="containsText" dxfId="84" priority="37" operator="containsText" text="Actividad terminada/ en revisión">
      <formula>NOT(ISERROR(SEARCH("Actividad terminada/ en revisión",K106)))</formula>
    </cfRule>
    <cfRule type="containsText" dxfId="83" priority="38" operator="containsText" text="Actividad terminada/Validada">
      <formula>NOT(ISERROR(SEARCH("Actividad terminada/Validada",K106)))</formula>
    </cfRule>
    <cfRule type="containsText" dxfId="82" priority="39" operator="containsText" text="Actividad iniciada">
      <formula>NOT(ISERROR(SEARCH("Actividad iniciada",K106)))</formula>
    </cfRule>
    <cfRule type="containsText" dxfId="81" priority="40" operator="containsText" text="Actividad en proceso">
      <formula>NOT(ISERROR(SEARCH("Actividad en proceso",K106)))</formula>
    </cfRule>
    <cfRule type="containsText" dxfId="80" priority="41" operator="containsText" text="Actividad terminada/ en revisión ">
      <formula>NOT(ISERROR(SEARCH("Actividad terminada/ en revisión ",K106)))</formula>
    </cfRule>
  </conditionalFormatting>
  <conditionalFormatting sqref="J106">
    <cfRule type="containsText" dxfId="79" priority="33" operator="containsText" text="No comenzado">
      <formula>NOT(ISERROR(SEARCH("No comenzado",J106)))</formula>
    </cfRule>
    <cfRule type="containsText" dxfId="78" priority="34" operator="containsText" text="En progreso">
      <formula>NOT(ISERROR(SEARCH("En progreso",J106)))</formula>
    </cfRule>
    <cfRule type="containsText" dxfId="77" priority="35" operator="containsText" text="Retrasado">
      <formula>NOT(ISERROR(SEARCH("Retrasado",J106)))</formula>
    </cfRule>
    <cfRule type="containsText" dxfId="76" priority="36" operator="containsText" text="Completado">
      <formula>NOT(ISERROR(SEARCH("Completado",J106)))</formula>
    </cfRule>
  </conditionalFormatting>
  <conditionalFormatting sqref="K87">
    <cfRule type="containsText" dxfId="75" priority="29" operator="containsText" text="No comenzado">
      <formula>NOT(ISERROR(SEARCH("No comenzado",K87)))</formula>
    </cfRule>
    <cfRule type="containsText" dxfId="74" priority="30" operator="containsText" text="En progreso">
      <formula>NOT(ISERROR(SEARCH("En progreso",K87)))</formula>
    </cfRule>
    <cfRule type="containsText" dxfId="73" priority="31" operator="containsText" text="Retrasado">
      <formula>NOT(ISERROR(SEARCH("Retrasado",K87)))</formula>
    </cfRule>
    <cfRule type="containsText" dxfId="72" priority="32" operator="containsText" text="Completado">
      <formula>NOT(ISERROR(SEARCH("Completado",K87)))</formula>
    </cfRule>
  </conditionalFormatting>
  <conditionalFormatting sqref="K91:K92">
    <cfRule type="containsText" dxfId="71" priority="25" operator="containsText" text="No comenzado">
      <formula>NOT(ISERROR(SEARCH("No comenzado",K91)))</formula>
    </cfRule>
    <cfRule type="containsText" dxfId="70" priority="26" operator="containsText" text="En progreso">
      <formula>NOT(ISERROR(SEARCH("En progreso",K91)))</formula>
    </cfRule>
    <cfRule type="containsText" dxfId="69" priority="27" operator="containsText" text="Retrasado">
      <formula>NOT(ISERROR(SEARCH("Retrasado",K91)))</formula>
    </cfRule>
    <cfRule type="containsText" dxfId="68" priority="28" operator="containsText" text="Completado">
      <formula>NOT(ISERROR(SEARCH("Completado",K91)))</formula>
    </cfRule>
  </conditionalFormatting>
  <conditionalFormatting sqref="K121:K122">
    <cfRule type="containsText" dxfId="67" priority="21" operator="containsText" text="No comenzado">
      <formula>NOT(ISERROR(SEARCH("No comenzado",K121)))</formula>
    </cfRule>
    <cfRule type="containsText" dxfId="66" priority="22" operator="containsText" text="En progreso">
      <formula>NOT(ISERROR(SEARCH("En progreso",K121)))</formula>
    </cfRule>
    <cfRule type="containsText" dxfId="65" priority="23" operator="containsText" text="Retrasado">
      <formula>NOT(ISERROR(SEARCH("Retrasado",K121)))</formula>
    </cfRule>
    <cfRule type="containsText" dxfId="64" priority="24" operator="containsText" text="Completado">
      <formula>NOT(ISERROR(SEARCH("Completado",K121)))</formula>
    </cfRule>
  </conditionalFormatting>
  <conditionalFormatting sqref="K127:K128">
    <cfRule type="containsText" dxfId="63" priority="17" operator="containsText" text="No comenzado">
      <formula>NOT(ISERROR(SEARCH("No comenzado",K127)))</formula>
    </cfRule>
    <cfRule type="containsText" dxfId="62" priority="18" operator="containsText" text="En progreso">
      <formula>NOT(ISERROR(SEARCH("En progreso",K127)))</formula>
    </cfRule>
    <cfRule type="containsText" dxfId="61" priority="19" operator="containsText" text="Retrasado">
      <formula>NOT(ISERROR(SEARCH("Retrasado",K127)))</formula>
    </cfRule>
    <cfRule type="containsText" dxfId="60" priority="20" operator="containsText" text="Completado">
      <formula>NOT(ISERROR(SEARCH("Completado",K127)))</formula>
    </cfRule>
  </conditionalFormatting>
  <conditionalFormatting sqref="K132:K133">
    <cfRule type="containsText" dxfId="59" priority="13" operator="containsText" text="No comenzado">
      <formula>NOT(ISERROR(SEARCH("No comenzado",K132)))</formula>
    </cfRule>
    <cfRule type="containsText" dxfId="58" priority="14" operator="containsText" text="En progreso">
      <formula>NOT(ISERROR(SEARCH("En progreso",K132)))</formula>
    </cfRule>
    <cfRule type="containsText" dxfId="57" priority="15" operator="containsText" text="Retrasado">
      <formula>NOT(ISERROR(SEARCH("Retrasado",K132)))</formula>
    </cfRule>
    <cfRule type="containsText" dxfId="56" priority="16" operator="containsText" text="Completado">
      <formula>NOT(ISERROR(SEARCH("Completado",K132)))</formula>
    </cfRule>
  </conditionalFormatting>
  <conditionalFormatting sqref="K142:K146">
    <cfRule type="containsText" dxfId="55" priority="9" operator="containsText" text="No comenzado">
      <formula>NOT(ISERROR(SEARCH("No comenzado",K142)))</formula>
    </cfRule>
    <cfRule type="containsText" dxfId="54" priority="10" operator="containsText" text="En progreso">
      <formula>NOT(ISERROR(SEARCH("En progreso",K142)))</formula>
    </cfRule>
    <cfRule type="containsText" dxfId="53" priority="11" operator="containsText" text="Retrasado">
      <formula>NOT(ISERROR(SEARCH("Retrasado",K142)))</formula>
    </cfRule>
    <cfRule type="containsText" dxfId="52" priority="12" operator="containsText" text="Completado">
      <formula>NOT(ISERROR(SEARCH("Completado",K142)))</formula>
    </cfRule>
  </conditionalFormatting>
  <conditionalFormatting sqref="K139">
    <cfRule type="containsText" dxfId="51" priority="5" operator="containsText" text="No comenzado">
      <formula>NOT(ISERROR(SEARCH("No comenzado",K139)))</formula>
    </cfRule>
    <cfRule type="containsText" dxfId="50" priority="6" operator="containsText" text="En progreso">
      <formula>NOT(ISERROR(SEARCH("En progreso",K139)))</formula>
    </cfRule>
    <cfRule type="containsText" dxfId="49" priority="7" operator="containsText" text="Retrasado">
      <formula>NOT(ISERROR(SEARCH("Retrasado",K139)))</formula>
    </cfRule>
    <cfRule type="containsText" dxfId="48" priority="8" operator="containsText" text="Completado">
      <formula>NOT(ISERROR(SEARCH("Completado",K139)))</formula>
    </cfRule>
  </conditionalFormatting>
  <conditionalFormatting sqref="K107">
    <cfRule type="containsText" dxfId="47" priority="1" operator="containsText" text="No comenzado">
      <formula>NOT(ISERROR(SEARCH("No comenzado",K107)))</formula>
    </cfRule>
    <cfRule type="containsText" dxfId="46" priority="2" operator="containsText" text="En progreso">
      <formula>NOT(ISERROR(SEARCH("En progreso",K107)))</formula>
    </cfRule>
    <cfRule type="containsText" dxfId="45" priority="3" operator="containsText" text="Retrasado">
      <formula>NOT(ISERROR(SEARCH("Retrasado",K107)))</formula>
    </cfRule>
    <cfRule type="containsText" dxfId="44" priority="4" operator="containsText" text="Completado">
      <formula>NOT(ISERROR(SEARCH("Completado",K107)))</formula>
    </cfRule>
  </conditionalFormatting>
  <dataValidations count="9">
    <dataValidation type="list" allowBlank="1" showInputMessage="1" showErrorMessage="1" sqref="M10:M138">
      <formula1>$M$185:$M$189</formula1>
    </dataValidation>
    <dataValidation type="list" allowBlank="1" showInputMessage="1" showErrorMessage="1" sqref="L10:L138">
      <formula1>$L$185:$L$187</formula1>
    </dataValidation>
    <dataValidation type="list" allowBlank="1" showInputMessage="1" showErrorMessage="1" sqref="M139:M146">
      <formula1>$M$193:$M$197</formula1>
    </dataValidation>
    <dataValidation type="list" allowBlank="1" showInputMessage="1" showErrorMessage="1" sqref="L139:L146">
      <formula1>$L$193:$L$195</formula1>
    </dataValidation>
    <dataValidation type="list" allowBlank="1" showInputMessage="1" showErrorMessage="1" sqref="M147:M148">
      <formula1>$M$175:$M$179</formula1>
    </dataValidation>
    <dataValidation type="list" allowBlank="1" showInputMessage="1" showErrorMessage="1" sqref="L147:L148">
      <formula1>$L$175:$L$177</formula1>
    </dataValidation>
    <dataValidation type="list" allowBlank="1" showInputMessage="1" showErrorMessage="1" sqref="M9 M149">
      <formula1>$M$152:$M$156</formula1>
    </dataValidation>
    <dataValidation type="list" allowBlank="1" showInputMessage="1" showErrorMessage="1" sqref="L9 L149">
      <formula1>$L$152:$L$154</formula1>
    </dataValidation>
    <dataValidation type="list" allowBlank="1" showInputMessage="1" showErrorMessage="1" sqref="J174:M174 J9:J149">
      <formula1>"Completado,Retrasado,En progreso,No comenzado"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2" operator="containsText" id="{2BB2E1B3-B6C2-4000-875F-5553E1FCDB21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3" operator="containsText" id="{93F1884C-1114-4839-8BDD-A47960E27347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394" operator="containsText" id="{E0F0779A-F4E3-4369-91E2-5D88FD52E946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395" operator="containsText" id="{006C826C-15CA-4F6F-A3A8-171AEBD98EB1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 K149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Estatus!$B$5:$B$9</xm:f>
          </x14:formula1>
          <xm:sqref>K10:K148</xm:sqref>
        </x14:dataValidation>
        <x14:dataValidation type="list" allowBlank="1" showInputMessage="1" showErrorMessage="1">
          <x14:formula1>
            <xm:f>Estatus!$D$5:$D$11</xm:f>
          </x14:formula1>
          <xm:sqref>F142:F148 F134:F139 F11:F30 F67:F131 F32:F65</xm:sqref>
        </x14:dataValidation>
        <x14:dataValidation type="list" allowBlank="1" showInputMessage="1" showErrorMessage="1" promptTitle="Estatus" prompt="Seleccione un estatus ">
          <x14:formula1>
            <xm:f>Estatus!$B$5:$B$8</xm:f>
          </x14:formula1>
          <xm:sqref>K9 K149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R49"/>
  <sheetViews>
    <sheetView showGridLines="0" zoomScale="90" zoomScaleNormal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4" sqref="C14:E14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31.140625" customWidth="1"/>
    <col min="4" max="4" width="15.140625" customWidth="1"/>
    <col min="5" max="5" width="14.140625" customWidth="1"/>
    <col min="6" max="6" width="20.85546875" customWidth="1"/>
    <col min="7" max="7" width="9.85546875" bestFit="1" customWidth="1"/>
    <col min="8" max="8" width="16.140625" customWidth="1"/>
    <col min="9" max="9" width="13.140625" customWidth="1"/>
    <col min="10" max="10" width="14.42578125" customWidth="1"/>
    <col min="11" max="11" width="31.5703125" bestFit="1" customWidth="1"/>
    <col min="12" max="12" width="10.5703125" customWidth="1"/>
    <col min="13" max="13" width="13.28515625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43"/>
      <c r="P1" s="243"/>
      <c r="Q1" s="243"/>
    </row>
    <row r="2" spans="2:17" ht="15" customHeight="1" x14ac:dyDescent="0.3">
      <c r="D2" s="42"/>
      <c r="E2" s="42"/>
      <c r="F2" s="42"/>
      <c r="G2" s="42"/>
      <c r="H2" s="247"/>
      <c r="I2" s="247"/>
      <c r="J2" s="247"/>
      <c r="K2" s="247"/>
      <c r="L2" s="247"/>
      <c r="M2" s="247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48" t="s">
        <v>63</v>
      </c>
      <c r="F5" s="248"/>
      <c r="G5" s="248"/>
      <c r="H5" s="248"/>
      <c r="I5" s="248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43"/>
      <c r="C6" s="243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x14ac:dyDescent="0.3">
      <c r="B8" s="30"/>
      <c r="C8" s="244" t="s">
        <v>2</v>
      </c>
      <c r="D8" s="244"/>
      <c r="E8" s="244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87" t="s">
        <v>3</v>
      </c>
      <c r="N8" s="245" t="s">
        <v>14</v>
      </c>
      <c r="O8" s="245"/>
      <c r="P8" s="245"/>
      <c r="Q8" s="246"/>
    </row>
    <row r="9" spans="2:17" ht="37.5" customHeight="1" thickBot="1" x14ac:dyDescent="0.3">
      <c r="B9" s="253" t="s">
        <v>62</v>
      </c>
      <c r="C9" s="254"/>
      <c r="D9" s="254"/>
      <c r="E9" s="254"/>
      <c r="F9" s="98"/>
      <c r="G9" s="91">
        <v>200</v>
      </c>
      <c r="H9" s="99">
        <v>44601</v>
      </c>
      <c r="I9" s="99">
        <v>44880</v>
      </c>
      <c r="J9" s="100"/>
      <c r="K9" s="101"/>
      <c r="L9" s="102"/>
      <c r="M9" s="102"/>
      <c r="N9" s="103"/>
      <c r="O9" s="103"/>
      <c r="P9" s="103"/>
      <c r="Q9" s="104"/>
    </row>
    <row r="10" spans="2:17" ht="15.75" thickBot="1" x14ac:dyDescent="0.3">
      <c r="B10" s="64"/>
      <c r="C10" s="258" t="s">
        <v>84</v>
      </c>
      <c r="D10" s="258"/>
      <c r="E10" s="258"/>
      <c r="F10" s="118"/>
      <c r="G10" s="117">
        <v>180</v>
      </c>
      <c r="H10" s="112">
        <v>44638</v>
      </c>
      <c r="I10" s="113">
        <v>44826</v>
      </c>
      <c r="J10" s="72" t="str">
        <f>'INAP - SFyTGENL'!J147</f>
        <v>No comenzado</v>
      </c>
      <c r="K10" s="50" t="s">
        <v>25</v>
      </c>
      <c r="L10" s="51">
        <f>'INAP - SFyTGENL'!L147</f>
        <v>0</v>
      </c>
      <c r="M10" s="73">
        <f>'INAP - SFyTGENL'!M147</f>
        <v>0</v>
      </c>
      <c r="N10" s="259"/>
      <c r="O10" s="260"/>
      <c r="P10" s="260"/>
      <c r="Q10" s="261"/>
    </row>
    <row r="11" spans="2:17" ht="15.75" thickBot="1" x14ac:dyDescent="0.3">
      <c r="B11" s="33"/>
      <c r="C11" s="227" t="s">
        <v>70</v>
      </c>
      <c r="D11" s="227"/>
      <c r="E11" s="227"/>
      <c r="F11" s="48"/>
      <c r="G11" s="92"/>
      <c r="H11" s="78"/>
      <c r="I11" s="78"/>
      <c r="J11" s="72" t="str">
        <f>'INAP - SFyTGENL'!J148</f>
        <v>No comenzado</v>
      </c>
      <c r="K11" s="50" t="s">
        <v>25</v>
      </c>
      <c r="L11" s="51">
        <f>'INAP - SFyTGENL'!L148</f>
        <v>0</v>
      </c>
      <c r="M11" s="73">
        <f>'INAP - SFyTGENL'!M148</f>
        <v>0</v>
      </c>
      <c r="N11" s="264"/>
      <c r="O11" s="264"/>
      <c r="P11" s="264"/>
      <c r="Q11" s="265"/>
    </row>
    <row r="12" spans="2:17" ht="15.75" thickBot="1" x14ac:dyDescent="0.3">
      <c r="B12" s="35"/>
      <c r="C12" s="231" t="s">
        <v>86</v>
      </c>
      <c r="D12" s="231"/>
      <c r="E12" s="231"/>
      <c r="F12" s="48"/>
      <c r="G12" s="93"/>
      <c r="H12" s="80"/>
      <c r="I12" s="80"/>
      <c r="J12" s="72" t="str">
        <f>'INAP - SFyTGENL'!J151</f>
        <v>No comenzado</v>
      </c>
      <c r="K12" s="50" t="s">
        <v>25</v>
      </c>
      <c r="L12" s="51">
        <f>'INAP - SFyTGENL'!L74</f>
        <v>0</v>
      </c>
      <c r="M12" s="73">
        <f>'INAP - SFyTGENL'!M74</f>
        <v>0</v>
      </c>
      <c r="N12" s="88"/>
      <c r="O12" s="88"/>
      <c r="P12" s="88"/>
      <c r="Q12" s="89"/>
    </row>
    <row r="13" spans="2:17" ht="15.75" thickBot="1" x14ac:dyDescent="0.3">
      <c r="B13" s="35"/>
      <c r="C13" s="231" t="s">
        <v>87</v>
      </c>
      <c r="D13" s="231"/>
      <c r="E13" s="231"/>
      <c r="F13" s="48"/>
      <c r="G13" s="93"/>
      <c r="H13" s="80"/>
      <c r="I13" s="80"/>
      <c r="J13" s="72" t="str">
        <f>'INAP - SFyTGENL'!J154</f>
        <v>No comenzado</v>
      </c>
      <c r="K13" s="50" t="s">
        <v>25</v>
      </c>
      <c r="L13" s="51">
        <f>'INAP - SFyTGENL'!L81</f>
        <v>0</v>
      </c>
      <c r="M13" s="73">
        <f>'INAP - SFyTGENL'!M81</f>
        <v>0</v>
      </c>
      <c r="N13" s="88"/>
      <c r="O13" s="88"/>
      <c r="P13" s="88"/>
      <c r="Q13" s="89"/>
    </row>
    <row r="14" spans="2:17" ht="15.75" thickBot="1" x14ac:dyDescent="0.3">
      <c r="B14" s="35"/>
      <c r="C14" s="227" t="s">
        <v>72</v>
      </c>
      <c r="D14" s="227"/>
      <c r="E14" s="227"/>
      <c r="F14" s="48"/>
      <c r="G14" s="93"/>
      <c r="H14" s="80"/>
      <c r="I14" s="80"/>
      <c r="J14" s="72" t="str">
        <f>'INAP - SFyTGENL'!J155</f>
        <v>No comenzado</v>
      </c>
      <c r="K14" s="50" t="s">
        <v>25</v>
      </c>
      <c r="L14" s="51">
        <f>'INAP - SFyTGENL'!L94</f>
        <v>0</v>
      </c>
      <c r="M14" s="73">
        <f>'INAP - SFyTGENL'!M94</f>
        <v>0</v>
      </c>
      <c r="N14" s="88"/>
      <c r="O14" s="88"/>
      <c r="P14" s="88"/>
      <c r="Q14" s="89"/>
    </row>
    <row r="15" spans="2:17" ht="15.75" thickBot="1" x14ac:dyDescent="0.3">
      <c r="B15" s="35"/>
      <c r="C15" s="231" t="s">
        <v>90</v>
      </c>
      <c r="D15" s="231"/>
      <c r="E15" s="231"/>
      <c r="F15" s="48"/>
      <c r="G15" s="93"/>
      <c r="H15" s="80"/>
      <c r="I15" s="80"/>
      <c r="J15" s="72" t="str">
        <f>'INAP - SFyTGENL'!J156</f>
        <v>No comenzado</v>
      </c>
      <c r="K15" s="50" t="s">
        <v>25</v>
      </c>
      <c r="L15" s="51">
        <f>'INAP - SFyTGENL'!L98</f>
        <v>0</v>
      </c>
      <c r="M15" s="73">
        <f>'INAP - SFyTGENL'!M98</f>
        <v>0</v>
      </c>
      <c r="N15" s="88"/>
      <c r="O15" s="88"/>
      <c r="P15" s="88"/>
      <c r="Q15" s="89"/>
    </row>
    <row r="16" spans="2:17" ht="15.75" thickBot="1" x14ac:dyDescent="0.3">
      <c r="B16" s="35"/>
      <c r="C16" s="231" t="s">
        <v>89</v>
      </c>
      <c r="D16" s="231"/>
      <c r="E16" s="231"/>
      <c r="F16" s="48"/>
      <c r="G16" s="93"/>
      <c r="H16" s="80"/>
      <c r="I16" s="80"/>
      <c r="J16" s="72" t="str">
        <f>'INAP - SFyTGENL'!J157</f>
        <v>No comenzado</v>
      </c>
      <c r="K16" s="50" t="s">
        <v>25</v>
      </c>
      <c r="L16" s="51">
        <f>'INAP - SFyTGENL'!L99</f>
        <v>0</v>
      </c>
      <c r="M16" s="73">
        <f>'INAP - SFyTGENL'!M99</f>
        <v>0</v>
      </c>
      <c r="N16" s="88"/>
      <c r="O16" s="88"/>
      <c r="P16" s="88"/>
      <c r="Q16" s="89"/>
    </row>
    <row r="17" spans="2:18" ht="15.75" thickBot="1" x14ac:dyDescent="0.3">
      <c r="B17" s="35"/>
      <c r="C17" s="227" t="s">
        <v>71</v>
      </c>
      <c r="D17" s="227"/>
      <c r="E17" s="227"/>
      <c r="F17" s="48"/>
      <c r="G17" s="93"/>
      <c r="H17" s="80"/>
      <c r="I17" s="80"/>
      <c r="J17" s="72" t="str">
        <f>'INAP - SFyTGENL'!J158</f>
        <v>No comenzado</v>
      </c>
      <c r="K17" s="50" t="s">
        <v>25</v>
      </c>
      <c r="L17" s="51">
        <f>'INAP - SFyTGENL'!L102</f>
        <v>0</v>
      </c>
      <c r="M17" s="73">
        <f>'INAP - SFyTGENL'!M102</f>
        <v>0</v>
      </c>
      <c r="N17" s="88"/>
      <c r="O17" s="88"/>
      <c r="P17" s="88"/>
      <c r="Q17" s="89"/>
    </row>
    <row r="18" spans="2:18" ht="15.75" thickBot="1" x14ac:dyDescent="0.3">
      <c r="B18" s="35"/>
      <c r="C18" s="267" t="s">
        <v>88</v>
      </c>
      <c r="D18" s="268"/>
      <c r="E18" s="269"/>
      <c r="F18" s="48"/>
      <c r="G18" s="93"/>
      <c r="H18" s="80"/>
      <c r="I18" s="80"/>
      <c r="J18" s="72" t="str">
        <f>'INAP - SFyTGENL'!J159</f>
        <v>No comenzado</v>
      </c>
      <c r="K18" s="50" t="s">
        <v>25</v>
      </c>
      <c r="L18" s="51">
        <f>'INAP - SFyTGENL'!L103</f>
        <v>0</v>
      </c>
      <c r="M18" s="73">
        <f>'INAP - SFyTGENL'!M103</f>
        <v>0</v>
      </c>
      <c r="N18" s="88"/>
      <c r="O18" s="88"/>
      <c r="P18" s="88"/>
      <c r="Q18" s="89"/>
    </row>
    <row r="19" spans="2:18" ht="15.75" thickBot="1" x14ac:dyDescent="0.3">
      <c r="B19" s="35"/>
      <c r="C19" s="227" t="s">
        <v>73</v>
      </c>
      <c r="D19" s="227"/>
      <c r="E19" s="227"/>
      <c r="F19" s="111"/>
      <c r="G19" s="92"/>
      <c r="H19" s="78"/>
      <c r="I19" s="78"/>
      <c r="J19" s="72" t="str">
        <f>'INAP - SFyTGENL'!J160</f>
        <v>No comenzado</v>
      </c>
      <c r="K19" s="50" t="s">
        <v>25</v>
      </c>
      <c r="L19" s="51">
        <f>'INAP - SFyTGENL'!L134</f>
        <v>0</v>
      </c>
      <c r="M19" s="73">
        <f>'INAP - SFyTGENL'!M134</f>
        <v>0</v>
      </c>
      <c r="N19" s="88"/>
      <c r="O19" s="88"/>
      <c r="P19" s="88"/>
      <c r="Q19" s="89"/>
    </row>
    <row r="20" spans="2:18" ht="15.75" thickBot="1" x14ac:dyDescent="0.3">
      <c r="B20" s="35"/>
      <c r="C20" s="231" t="s">
        <v>32</v>
      </c>
      <c r="D20" s="231"/>
      <c r="E20" s="231"/>
      <c r="F20" s="48"/>
      <c r="G20" s="93"/>
      <c r="H20" s="80"/>
      <c r="I20" s="80"/>
      <c r="J20" s="72" t="str">
        <f>'INAP - SFyTGENL'!J161</f>
        <v>No comenzado</v>
      </c>
      <c r="K20" s="50" t="s">
        <v>25</v>
      </c>
      <c r="L20" s="51">
        <f>'INAP - SFyTGENL'!L135</f>
        <v>0</v>
      </c>
      <c r="M20" s="73">
        <f>'INAP - SFyTGENL'!M135</f>
        <v>0</v>
      </c>
      <c r="N20" s="88"/>
      <c r="O20" s="88"/>
      <c r="P20" s="88"/>
      <c r="Q20" s="89"/>
    </row>
    <row r="21" spans="2:18" ht="15.75" thickBot="1" x14ac:dyDescent="0.3">
      <c r="B21" s="35"/>
      <c r="C21" s="231" t="s">
        <v>69</v>
      </c>
      <c r="D21" s="231"/>
      <c r="E21" s="231"/>
      <c r="F21" s="48"/>
      <c r="G21" s="93"/>
      <c r="H21" s="80"/>
      <c r="I21" s="78"/>
      <c r="J21" s="72" t="s">
        <v>54</v>
      </c>
      <c r="K21" s="50" t="s">
        <v>25</v>
      </c>
      <c r="L21" s="51">
        <f>'INAP - SFyTGENL'!L136</f>
        <v>0</v>
      </c>
      <c r="M21" s="73">
        <f>'INAP - SFyTGENL'!M136</f>
        <v>0</v>
      </c>
      <c r="N21" s="88"/>
      <c r="O21" s="88"/>
      <c r="P21" s="88"/>
      <c r="Q21" s="89"/>
    </row>
    <row r="22" spans="2:18" ht="15.75" thickBot="1" x14ac:dyDescent="0.3">
      <c r="B22" s="35"/>
      <c r="C22" s="231" t="s">
        <v>33</v>
      </c>
      <c r="D22" s="231"/>
      <c r="E22" s="231"/>
      <c r="F22" s="48"/>
      <c r="G22" s="93"/>
      <c r="H22" s="80"/>
      <c r="I22" s="80"/>
      <c r="J22" s="72" t="str">
        <f>'INAP - SFyTGENL'!J163</f>
        <v>No comenzado</v>
      </c>
      <c r="K22" s="50" t="s">
        <v>25</v>
      </c>
      <c r="L22" s="51">
        <f>'INAP - SFyTGENL'!L137</f>
        <v>0</v>
      </c>
      <c r="M22" s="73">
        <f>'INAP - SFyTGENL'!M137</f>
        <v>0</v>
      </c>
      <c r="N22" s="88"/>
      <c r="O22" s="88"/>
      <c r="P22" s="88"/>
      <c r="Q22" s="89"/>
    </row>
    <row r="23" spans="2:18" ht="15.75" thickBot="1" x14ac:dyDescent="0.3">
      <c r="B23" s="35"/>
      <c r="C23" s="231"/>
      <c r="D23" s="231"/>
      <c r="E23" s="231"/>
      <c r="F23" s="48"/>
      <c r="G23" s="93"/>
      <c r="H23" s="80"/>
      <c r="I23" s="80"/>
      <c r="J23" s="72" t="str">
        <f>'INAP - SFyTGENL'!J164</f>
        <v>No comenzado</v>
      </c>
      <c r="K23" s="50" t="s">
        <v>25</v>
      </c>
      <c r="L23" s="51">
        <f>'INAP - SFyTGENL'!L138</f>
        <v>0</v>
      </c>
      <c r="M23" s="73">
        <f>'INAP - SFyTGENL'!M138</f>
        <v>0</v>
      </c>
      <c r="N23" s="88"/>
      <c r="O23" s="88"/>
      <c r="P23" s="88"/>
      <c r="Q23" s="89"/>
    </row>
    <row r="24" spans="2:18" ht="15.75" thickBot="1" x14ac:dyDescent="0.3">
      <c r="B24" s="90"/>
      <c r="C24" s="279"/>
      <c r="D24" s="279"/>
      <c r="E24" s="279"/>
      <c r="F24" s="53"/>
      <c r="G24" s="97"/>
      <c r="H24" s="84"/>
      <c r="I24" s="85"/>
      <c r="J24" s="72" t="s">
        <v>54</v>
      </c>
      <c r="K24" s="50" t="s">
        <v>25</v>
      </c>
      <c r="L24" s="51">
        <f>'INAP - SFyTGENL'!L161</f>
        <v>0</v>
      </c>
      <c r="M24" s="73">
        <f>'INAP - SFyTGENL'!M161</f>
        <v>0</v>
      </c>
      <c r="N24" s="270"/>
      <c r="O24" s="271"/>
      <c r="P24" s="271"/>
      <c r="Q24" s="272"/>
    </row>
    <row r="25" spans="2:18" ht="15.75" thickBot="1" x14ac:dyDescent="0.3">
      <c r="L25" s="119">
        <f>AVERAGE(L10:L24)</f>
        <v>0</v>
      </c>
      <c r="M25" s="119">
        <f>AVERAGE(M10:M24)</f>
        <v>0</v>
      </c>
    </row>
    <row r="26" spans="2:18" ht="15.75" thickTop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x14ac:dyDescent="0.25">
      <c r="L27" s="15">
        <v>1</v>
      </c>
      <c r="M27" s="15">
        <v>1</v>
      </c>
    </row>
    <row r="28" spans="2:18" x14ac:dyDescent="0.25">
      <c r="L28" s="13">
        <v>0.5</v>
      </c>
      <c r="M28" s="14">
        <v>0.75</v>
      </c>
    </row>
    <row r="29" spans="2:18" x14ac:dyDescent="0.25">
      <c r="L29" s="12">
        <v>0</v>
      </c>
      <c r="M29" s="16">
        <v>0.5</v>
      </c>
    </row>
    <row r="30" spans="2:18" x14ac:dyDescent="0.25">
      <c r="L30" s="11"/>
      <c r="M30" s="13">
        <v>0.25</v>
      </c>
    </row>
    <row r="31" spans="2:18" x14ac:dyDescent="0.25">
      <c r="L31" s="11"/>
      <c r="M31" s="12">
        <v>0</v>
      </c>
    </row>
    <row r="49" spans="10:11" ht="15.75" x14ac:dyDescent="0.25">
      <c r="J49" s="10"/>
      <c r="K49" s="27"/>
    </row>
  </sheetData>
  <dataConsolidate/>
  <mergeCells count="25">
    <mergeCell ref="B9:E9"/>
    <mergeCell ref="O1:Q1"/>
    <mergeCell ref="H2:M2"/>
    <mergeCell ref="B6:C6"/>
    <mergeCell ref="C8:E8"/>
    <mergeCell ref="N8:Q8"/>
    <mergeCell ref="E5:I5"/>
    <mergeCell ref="C17:E17"/>
    <mergeCell ref="C10:E10"/>
    <mergeCell ref="N10:Q10"/>
    <mergeCell ref="C11:E11"/>
    <mergeCell ref="N11:Q11"/>
    <mergeCell ref="C12:E12"/>
    <mergeCell ref="C13:E13"/>
    <mergeCell ref="C14:E14"/>
    <mergeCell ref="C15:E15"/>
    <mergeCell ref="C16:E16"/>
    <mergeCell ref="C24:E24"/>
    <mergeCell ref="N24:Q24"/>
    <mergeCell ref="C18:E18"/>
    <mergeCell ref="C19:E19"/>
    <mergeCell ref="C20:E20"/>
    <mergeCell ref="C21:E21"/>
    <mergeCell ref="C22:E22"/>
    <mergeCell ref="C23:E23"/>
  </mergeCells>
  <conditionalFormatting sqref="J49 L9 J9:J19 J24">
    <cfRule type="cellIs" dxfId="39" priority="197" operator="equal">
      <formula>"No comenzado"</formula>
    </cfRule>
    <cfRule type="cellIs" dxfId="38" priority="198" operator="equal">
      <formula>"En progreso"</formula>
    </cfRule>
    <cfRule type="cellIs" dxfId="37" priority="199" operator="equal">
      <formula>"Retrasado"</formula>
    </cfRule>
    <cfRule type="cellIs" dxfId="36" priority="200" operator="equal">
      <formula>"Completado"</formula>
    </cfRule>
  </conditionalFormatting>
  <conditionalFormatting sqref="L10:L11 L24">
    <cfRule type="cellIs" dxfId="35" priority="145" operator="equal">
      <formula>"No comenzado"</formula>
    </cfRule>
    <cfRule type="cellIs" dxfId="34" priority="146" operator="equal">
      <formula>"En progreso"</formula>
    </cfRule>
    <cfRule type="cellIs" dxfId="33" priority="147" operator="equal">
      <formula>"Retrasado"</formula>
    </cfRule>
    <cfRule type="cellIs" dxfId="32" priority="148" operator="equal">
      <formula>"Completado"</formula>
    </cfRule>
  </conditionalFormatting>
  <conditionalFormatting sqref="L12:L19">
    <cfRule type="cellIs" dxfId="31" priority="13" operator="equal">
      <formula>"No comenzado"</formula>
    </cfRule>
    <cfRule type="cellIs" dxfId="30" priority="14" operator="equal">
      <formula>"En progreso"</formula>
    </cfRule>
    <cfRule type="cellIs" dxfId="29" priority="15" operator="equal">
      <formula>"Retrasado"</formula>
    </cfRule>
    <cfRule type="cellIs" dxfId="28" priority="16" operator="equal">
      <formula>"Completado"</formula>
    </cfRule>
  </conditionalFormatting>
  <conditionalFormatting sqref="J20:J23">
    <cfRule type="cellIs" dxfId="27" priority="9" operator="equal">
      <formula>"No comenzado"</formula>
    </cfRule>
    <cfRule type="cellIs" dxfId="26" priority="10" operator="equal">
      <formula>"En progreso"</formula>
    </cfRule>
    <cfRule type="cellIs" dxfId="25" priority="11" operator="equal">
      <formula>"Retrasado"</formula>
    </cfRule>
    <cfRule type="cellIs" dxfId="24" priority="12" operator="equal">
      <formula>"Completado"</formula>
    </cfRule>
  </conditionalFormatting>
  <conditionalFormatting sqref="L20:L23">
    <cfRule type="cellIs" dxfId="23" priority="1" operator="equal">
      <formula>"No comenzado"</formula>
    </cfRule>
    <cfRule type="cellIs" dxfId="22" priority="2" operator="equal">
      <formula>"En progreso"</formula>
    </cfRule>
    <cfRule type="cellIs" dxfId="21" priority="3" operator="equal">
      <formula>"Retrasado"</formula>
    </cfRule>
    <cfRule type="cellIs" dxfId="20" priority="4" operator="equal">
      <formula>"Completado"</formula>
    </cfRule>
  </conditionalFormatting>
  <dataValidations count="3">
    <dataValidation type="list" allowBlank="1" showInputMessage="1" showErrorMessage="1" sqref="J49:M49 J9:J24">
      <formula1>"Completado,Retrasado,En progreso,No comenzado"</formula1>
    </dataValidation>
    <dataValidation type="list" allowBlank="1" showInputMessage="1" showErrorMessage="1" sqref="L9:L24">
      <formula1>$L$27:$L$29</formula1>
    </dataValidation>
    <dataValidation type="list" allowBlank="1" showInputMessage="1" showErrorMessage="1" sqref="M9:M24">
      <formula1>$M$27:$M$31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3" operator="containsText" id="{2E1D7B38-106E-4E9C-A85D-27F4C5828E13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3265BD5A-B6EB-44B4-ADC3-534B311E7FC4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0623C632-A9EE-4704-9B15-DF5EEE45040E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76" operator="containsText" id="{D29517DD-3E27-4B30-AF77-EE99C7E9B477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K9:K19 K24</xm:sqref>
        </x14:conditionalFormatting>
        <x14:conditionalFormatting xmlns:xm="http://schemas.microsoft.com/office/excel/2006/main">
          <x14:cfRule type="containsText" priority="5" operator="containsText" id="{0340DD69-5FAA-4DB0-BE48-02B4C5602D4E}">
            <xm:f>NOT(ISERROR(SEARCH(Estatus!$B$8,K20)))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1EC2325-D000-4682-B94C-89E87AD1EC9B}">
            <xm:f>NOT(ISERROR(SEARCH(Estatus!$B$7,K20)))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6B6D9048-933D-4080-AFDD-F422C0786485}">
            <xm:f>NOT(ISERROR(SEARCH(Estatus!$B$6,K20)))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9E18A25A-F29A-4F57-A819-9D99DAE69B58}">
            <xm:f>NOT(ISERROR(SEARCH(Estatus!$B$5,K20)))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K20:K23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status" prompt="Seleccione un estatus ">
          <x14:formula1>
            <xm:f>Estatus!$B$5:$B$8</xm:f>
          </x14:formula1>
          <xm:sqref>K9:K24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R53"/>
  <sheetViews>
    <sheetView showGridLines="0" zoomScale="90" zoomScaleNormal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4" sqref="C14:E14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31.140625" customWidth="1"/>
    <col min="4" max="4" width="15.140625" customWidth="1"/>
    <col min="5" max="5" width="14.140625" customWidth="1"/>
    <col min="6" max="6" width="20.85546875" customWidth="1"/>
    <col min="7" max="7" width="12.28515625" customWidth="1"/>
    <col min="8" max="8" width="16.140625" customWidth="1"/>
    <col min="9" max="9" width="13.140625" customWidth="1"/>
    <col min="10" max="10" width="14.42578125" customWidth="1"/>
    <col min="11" max="11" width="31.5703125" bestFit="1" customWidth="1"/>
    <col min="12" max="12" width="10.5703125" customWidth="1"/>
    <col min="13" max="13" width="13.28515625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43"/>
      <c r="P1" s="243"/>
      <c r="Q1" s="243"/>
    </row>
    <row r="2" spans="2:17" ht="15" customHeight="1" x14ac:dyDescent="0.3">
      <c r="D2" s="42"/>
      <c r="E2" s="42"/>
      <c r="F2" s="42"/>
      <c r="G2" s="42"/>
      <c r="H2" s="247"/>
      <c r="I2" s="247"/>
      <c r="J2" s="247"/>
      <c r="K2" s="247"/>
      <c r="L2" s="247"/>
      <c r="M2" s="247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48" t="s">
        <v>63</v>
      </c>
      <c r="F5" s="248"/>
      <c r="G5" s="248"/>
      <c r="H5" s="248"/>
      <c r="I5" s="248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43"/>
      <c r="C6" s="243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36" customHeight="1" x14ac:dyDescent="0.3">
      <c r="B8" s="30"/>
      <c r="C8" s="244" t="s">
        <v>2</v>
      </c>
      <c r="D8" s="244"/>
      <c r="E8" s="244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87" t="s">
        <v>3</v>
      </c>
      <c r="N8" s="245" t="s">
        <v>14</v>
      </c>
      <c r="O8" s="245"/>
      <c r="P8" s="245"/>
      <c r="Q8" s="246"/>
    </row>
    <row r="9" spans="2:17" ht="40.5" customHeight="1" thickBot="1" x14ac:dyDescent="0.3">
      <c r="B9" s="253" t="s">
        <v>62</v>
      </c>
      <c r="C9" s="254"/>
      <c r="D9" s="254"/>
      <c r="E9" s="254"/>
      <c r="F9" s="98"/>
      <c r="G9" s="91">
        <v>200</v>
      </c>
      <c r="H9" s="99">
        <v>44601</v>
      </c>
      <c r="I9" s="99">
        <v>44880</v>
      </c>
      <c r="J9" s="100"/>
      <c r="K9" s="101"/>
      <c r="L9" s="102"/>
      <c r="M9" s="102"/>
      <c r="N9" s="103"/>
      <c r="O9" s="103"/>
      <c r="P9" s="103"/>
      <c r="Q9" s="104"/>
    </row>
    <row r="10" spans="2:17" ht="15.75" thickBot="1" x14ac:dyDescent="0.3">
      <c r="B10" s="66"/>
      <c r="C10" s="276" t="s">
        <v>81</v>
      </c>
      <c r="D10" s="276"/>
      <c r="E10" s="276"/>
      <c r="F10" s="116"/>
      <c r="G10" s="117"/>
      <c r="H10" s="114"/>
      <c r="I10" s="115"/>
      <c r="J10" s="72" t="str">
        <f>'INAP - SFyTGENL'!J163</f>
        <v>No comenzado</v>
      </c>
      <c r="K10" s="50" t="str">
        <f>'INAP - SFyTGENL'!K163</f>
        <v>Actividad en proceso</v>
      </c>
      <c r="L10" s="51">
        <f>'INAP - SFyTGENL'!L163</f>
        <v>0</v>
      </c>
      <c r="M10" s="73">
        <f>'INAP - SFyTGENL'!M163</f>
        <v>0</v>
      </c>
      <c r="N10" s="259"/>
      <c r="O10" s="260"/>
      <c r="P10" s="260"/>
      <c r="Q10" s="261"/>
    </row>
    <row r="11" spans="2:17" ht="15.75" thickBot="1" x14ac:dyDescent="0.3">
      <c r="B11" s="35"/>
      <c r="C11" s="277" t="s">
        <v>34</v>
      </c>
      <c r="D11" s="277"/>
      <c r="E11" s="277"/>
      <c r="F11" s="47"/>
      <c r="G11" s="93"/>
      <c r="H11" s="80"/>
      <c r="I11" s="80"/>
      <c r="J11" s="72" t="str">
        <f>'INAP - SFyTGENL'!J164</f>
        <v>No comenzado</v>
      </c>
      <c r="K11" s="50" t="str">
        <f>'INAP - SFyTGENL'!K164</f>
        <v>Actividad en proceso</v>
      </c>
      <c r="L11" s="51">
        <f>'INAP - SFyTGENL'!L164</f>
        <v>0</v>
      </c>
      <c r="M11" s="73">
        <f>'INAP - SFyTGENL'!M164</f>
        <v>0</v>
      </c>
      <c r="N11" s="264"/>
      <c r="O11" s="264"/>
      <c r="P11" s="264"/>
      <c r="Q11" s="265"/>
    </row>
    <row r="12" spans="2:17" ht="15.75" thickBot="1" x14ac:dyDescent="0.3">
      <c r="B12" s="35"/>
      <c r="C12" s="277" t="s">
        <v>35</v>
      </c>
      <c r="D12" s="277"/>
      <c r="E12" s="277"/>
      <c r="F12" s="47"/>
      <c r="G12" s="93"/>
      <c r="H12" s="80"/>
      <c r="I12" s="80"/>
      <c r="J12" s="72" t="str">
        <f>'INAP - SFyTGENL'!J165</f>
        <v>No comenzado</v>
      </c>
      <c r="K12" s="50" t="str">
        <f>'INAP - SFyTGENL'!K165</f>
        <v>Actividad en proceso</v>
      </c>
      <c r="L12" s="51">
        <f>'INAP - SFyTGENL'!L165</f>
        <v>0</v>
      </c>
      <c r="M12" s="73">
        <f>'INAP - SFyTGENL'!M165</f>
        <v>0</v>
      </c>
      <c r="N12" s="88"/>
      <c r="O12" s="88"/>
      <c r="P12" s="88"/>
      <c r="Q12" s="89"/>
    </row>
    <row r="13" spans="2:17" ht="15.75" thickBot="1" x14ac:dyDescent="0.3">
      <c r="B13" s="35"/>
      <c r="C13" s="277" t="s">
        <v>36</v>
      </c>
      <c r="D13" s="277"/>
      <c r="E13" s="277"/>
      <c r="F13" s="47"/>
      <c r="G13" s="93"/>
      <c r="H13" s="80"/>
      <c r="I13" s="80"/>
      <c r="J13" s="72" t="str">
        <f>'INAP - SFyTGENL'!J166</f>
        <v>No comenzado</v>
      </c>
      <c r="K13" s="50" t="str">
        <f>'INAP - SFyTGENL'!K166</f>
        <v>Actividad en proceso</v>
      </c>
      <c r="L13" s="51">
        <f>'INAP - SFyTGENL'!L166</f>
        <v>0</v>
      </c>
      <c r="M13" s="73">
        <f>'INAP - SFyTGENL'!M166</f>
        <v>0</v>
      </c>
      <c r="N13" s="88"/>
      <c r="O13" s="88"/>
      <c r="P13" s="88"/>
      <c r="Q13" s="89"/>
    </row>
    <row r="14" spans="2:17" ht="15.75" thickBot="1" x14ac:dyDescent="0.3">
      <c r="B14" s="35"/>
      <c r="C14" s="278" t="s">
        <v>44</v>
      </c>
      <c r="D14" s="278"/>
      <c r="E14" s="278"/>
      <c r="F14" s="47"/>
      <c r="G14" s="92"/>
      <c r="H14" s="80"/>
      <c r="I14" s="80"/>
      <c r="J14" s="72" t="str">
        <f>'INAP - SFyTGENL'!J174</f>
        <v>No comenzado</v>
      </c>
      <c r="K14" s="50" t="str">
        <f>'INAP - SFyTGENL'!K174</f>
        <v>Actividad en proceso</v>
      </c>
      <c r="L14" s="51">
        <f>'INAP - SFyTGENL'!L174</f>
        <v>0</v>
      </c>
      <c r="M14" s="73">
        <f>'INAP - SFyTGENL'!M174</f>
        <v>0</v>
      </c>
      <c r="N14" s="88"/>
      <c r="O14" s="88"/>
      <c r="P14" s="88"/>
      <c r="Q14" s="89"/>
    </row>
    <row r="15" spans="2:17" ht="15.75" thickBot="1" x14ac:dyDescent="0.3">
      <c r="B15" s="35"/>
      <c r="C15" s="277" t="s">
        <v>45</v>
      </c>
      <c r="D15" s="277"/>
      <c r="E15" s="277"/>
      <c r="F15" s="47"/>
      <c r="G15" s="93"/>
      <c r="H15" s="80"/>
      <c r="I15" s="80"/>
      <c r="J15" s="72" t="str">
        <f>'INAP - SFyTGENL'!J175</f>
        <v>No comenzado</v>
      </c>
      <c r="K15" s="50" t="str">
        <f>'INAP - SFyTGENL'!K175</f>
        <v>Actividad en proceso</v>
      </c>
      <c r="L15" s="51">
        <f>'INAP - SFyTGENL'!L175</f>
        <v>0</v>
      </c>
      <c r="M15" s="73">
        <f>'INAP - SFyTGENL'!M175</f>
        <v>0</v>
      </c>
      <c r="N15" s="88"/>
      <c r="O15" s="88"/>
      <c r="P15" s="88"/>
      <c r="Q15" s="89"/>
    </row>
    <row r="16" spans="2:17" ht="15.75" thickBot="1" x14ac:dyDescent="0.3">
      <c r="B16" s="35"/>
      <c r="C16" s="277" t="s">
        <v>56</v>
      </c>
      <c r="D16" s="277"/>
      <c r="E16" s="277"/>
      <c r="F16" s="47"/>
      <c r="G16" s="93"/>
      <c r="H16" s="80"/>
      <c r="I16" s="80"/>
      <c r="J16" s="72" t="str">
        <f>'INAP - SFyTGENL'!J176</f>
        <v>No comenzado</v>
      </c>
      <c r="K16" s="50"/>
      <c r="L16" s="51">
        <f>'INAP - SFyTGENL'!L176</f>
        <v>0</v>
      </c>
      <c r="M16" s="73">
        <f>'INAP - SFyTGENL'!M176</f>
        <v>0</v>
      </c>
      <c r="N16" s="126"/>
      <c r="O16" s="126"/>
      <c r="P16" s="126"/>
      <c r="Q16" s="127"/>
    </row>
    <row r="17" spans="2:18" ht="15.75" thickBot="1" x14ac:dyDescent="0.3">
      <c r="B17" s="35"/>
      <c r="C17" s="278" t="s">
        <v>46</v>
      </c>
      <c r="D17" s="278"/>
      <c r="E17" s="278"/>
      <c r="F17" s="47"/>
      <c r="G17" s="93"/>
      <c r="H17" s="80"/>
      <c r="I17" s="80"/>
      <c r="J17" s="72" t="str">
        <f>'INAP - SFyTGENL'!J177</f>
        <v>No comenzado</v>
      </c>
      <c r="K17" s="50"/>
      <c r="L17" s="51">
        <f>'INAP - SFyTGENL'!L177</f>
        <v>0</v>
      </c>
      <c r="M17" s="73">
        <f>'INAP - SFyTGENL'!M177</f>
        <v>0</v>
      </c>
      <c r="N17" s="126"/>
      <c r="O17" s="126"/>
      <c r="P17" s="126"/>
      <c r="Q17" s="127"/>
    </row>
    <row r="18" spans="2:18" ht="15.75" thickBot="1" x14ac:dyDescent="0.3">
      <c r="B18" s="35"/>
      <c r="C18" s="277" t="s">
        <v>47</v>
      </c>
      <c r="D18" s="277"/>
      <c r="E18" s="277"/>
      <c r="F18" s="47"/>
      <c r="G18" s="93"/>
      <c r="H18" s="80"/>
      <c r="I18" s="80"/>
      <c r="J18" s="72" t="str">
        <f>'INAP - SFyTGENL'!J178</f>
        <v>No comenzado</v>
      </c>
      <c r="K18" s="50"/>
      <c r="L18" s="51">
        <f>'INAP - SFyTGENL'!L178</f>
        <v>0</v>
      </c>
      <c r="M18" s="73">
        <f>'INAP - SFyTGENL'!M178</f>
        <v>0</v>
      </c>
      <c r="N18" s="126"/>
      <c r="O18" s="126"/>
      <c r="P18" s="126"/>
      <c r="Q18" s="127"/>
    </row>
    <row r="19" spans="2:18" ht="15.75" thickBot="1" x14ac:dyDescent="0.3">
      <c r="B19" s="35"/>
      <c r="C19" s="277" t="s">
        <v>48</v>
      </c>
      <c r="D19" s="277"/>
      <c r="E19" s="277"/>
      <c r="F19" s="47"/>
      <c r="G19" s="93"/>
      <c r="H19" s="80"/>
      <c r="I19" s="80"/>
      <c r="J19" s="72" t="str">
        <f>'INAP - SFyTGENL'!J179</f>
        <v>No comenzado</v>
      </c>
      <c r="K19" s="50"/>
      <c r="L19" s="51">
        <f>'INAP - SFyTGENL'!L179</f>
        <v>0</v>
      </c>
      <c r="M19" s="73">
        <f>'INAP - SFyTGENL'!M179</f>
        <v>0</v>
      </c>
      <c r="N19" s="126"/>
      <c r="O19" s="126"/>
      <c r="P19" s="126"/>
      <c r="Q19" s="127"/>
    </row>
    <row r="20" spans="2:18" ht="15.75" thickBot="1" x14ac:dyDescent="0.3">
      <c r="B20" s="35"/>
      <c r="C20" s="277" t="s">
        <v>49</v>
      </c>
      <c r="D20" s="277"/>
      <c r="E20" s="277"/>
      <c r="F20" s="47"/>
      <c r="G20" s="93"/>
      <c r="H20" s="80"/>
      <c r="I20" s="80"/>
      <c r="J20" s="72" t="str">
        <f>'INAP - SFyTGENL'!J176</f>
        <v>No comenzado</v>
      </c>
      <c r="K20" s="50" t="str">
        <f>'INAP - SFyTGENL'!K176</f>
        <v>Actividad en proceso</v>
      </c>
      <c r="L20" s="51">
        <f>'INAP - SFyTGENL'!L180</f>
        <v>0</v>
      </c>
      <c r="M20" s="73">
        <f>'INAP - SFyTGENL'!M180</f>
        <v>0</v>
      </c>
      <c r="N20" s="88"/>
      <c r="O20" s="88"/>
      <c r="P20" s="88"/>
      <c r="Q20" s="89"/>
    </row>
    <row r="21" spans="2:18" ht="15.75" thickBot="1" x14ac:dyDescent="0.3">
      <c r="B21" s="35"/>
      <c r="C21" s="278" t="s">
        <v>37</v>
      </c>
      <c r="D21" s="278"/>
      <c r="E21" s="278"/>
      <c r="F21" s="47"/>
      <c r="G21" s="93"/>
      <c r="H21" s="80"/>
      <c r="I21" s="80"/>
      <c r="J21" s="72" t="s">
        <v>54</v>
      </c>
      <c r="K21" s="50"/>
      <c r="L21" s="51">
        <f>'INAP - SFyTGENL'!L181</f>
        <v>0</v>
      </c>
      <c r="M21" s="73">
        <f>'INAP - SFyTGENL'!M181</f>
        <v>0</v>
      </c>
      <c r="N21" s="126"/>
      <c r="O21" s="126"/>
      <c r="P21" s="126"/>
      <c r="Q21" s="127"/>
    </row>
    <row r="22" spans="2:18" ht="15.75" thickBot="1" x14ac:dyDescent="0.3">
      <c r="B22" s="35"/>
      <c r="C22" s="277" t="s">
        <v>38</v>
      </c>
      <c r="D22" s="277"/>
      <c r="E22" s="277"/>
      <c r="F22" s="47"/>
      <c r="G22" s="93"/>
      <c r="H22" s="80"/>
      <c r="I22" s="80"/>
      <c r="J22" s="72" t="s">
        <v>54</v>
      </c>
      <c r="K22" s="50"/>
      <c r="L22" s="51">
        <v>0</v>
      </c>
      <c r="M22" s="73">
        <v>0</v>
      </c>
      <c r="N22" s="126"/>
      <c r="O22" s="126"/>
      <c r="P22" s="126"/>
      <c r="Q22" s="127"/>
    </row>
    <row r="23" spans="2:18" ht="15.75" thickBot="1" x14ac:dyDescent="0.3">
      <c r="B23" s="35"/>
      <c r="C23" s="277" t="s">
        <v>39</v>
      </c>
      <c r="D23" s="277"/>
      <c r="E23" s="277"/>
      <c r="F23" s="47"/>
      <c r="G23" s="93"/>
      <c r="H23" s="80"/>
      <c r="I23" s="80"/>
      <c r="J23" s="72" t="s">
        <v>54</v>
      </c>
      <c r="K23" s="50"/>
      <c r="L23" s="51">
        <f>'INAP - SFyTGENL'!L183</f>
        <v>0</v>
      </c>
      <c r="M23" s="73">
        <f>'INAP - SFyTGENL'!M183</f>
        <v>0</v>
      </c>
      <c r="N23" s="126"/>
      <c r="O23" s="126"/>
      <c r="P23" s="126"/>
      <c r="Q23" s="127"/>
    </row>
    <row r="24" spans="2:18" ht="15.75" thickBot="1" x14ac:dyDescent="0.3">
      <c r="B24" s="35"/>
      <c r="C24" s="277" t="s">
        <v>40</v>
      </c>
      <c r="D24" s="277"/>
      <c r="E24" s="277"/>
      <c r="F24" s="111"/>
      <c r="G24" s="92"/>
      <c r="H24" s="78"/>
      <c r="I24" s="78"/>
      <c r="J24" s="72" t="str">
        <f>'INAP - SFyTGENL'!J177</f>
        <v>No comenzado</v>
      </c>
      <c r="K24" s="50" t="str">
        <f>'INAP - SFyTGENL'!K177</f>
        <v>Actividad en proceso</v>
      </c>
      <c r="L24" s="51">
        <f>'INAP - SFyTGENL'!L184</f>
        <v>0</v>
      </c>
      <c r="M24" s="73">
        <f>'INAP - SFyTGENL'!M184</f>
        <v>0</v>
      </c>
      <c r="N24" s="88"/>
      <c r="O24" s="88"/>
      <c r="P24" s="88"/>
      <c r="Q24" s="89"/>
    </row>
    <row r="25" spans="2:18" ht="15.75" thickBot="1" x14ac:dyDescent="0.3">
      <c r="B25" s="35"/>
      <c r="C25" s="277" t="s">
        <v>41</v>
      </c>
      <c r="D25" s="277"/>
      <c r="E25" s="277"/>
      <c r="F25" s="47"/>
      <c r="G25" s="93"/>
      <c r="H25" s="80"/>
      <c r="I25" s="80"/>
      <c r="J25" s="72" t="str">
        <f>'INAP - SFyTGENL'!J178</f>
        <v>No comenzado</v>
      </c>
      <c r="K25" s="50" t="str">
        <f>'INAP - SFyTGENL'!K178</f>
        <v>Actividad en proceso</v>
      </c>
      <c r="L25" s="51">
        <v>0</v>
      </c>
      <c r="M25" s="73">
        <v>0</v>
      </c>
      <c r="N25" s="88"/>
      <c r="O25" s="88"/>
      <c r="P25" s="88"/>
      <c r="Q25" s="89"/>
    </row>
    <row r="26" spans="2:18" ht="15.75" thickBot="1" x14ac:dyDescent="0.3">
      <c r="B26" s="35"/>
      <c r="C26" s="277" t="s">
        <v>42</v>
      </c>
      <c r="D26" s="277"/>
      <c r="E26" s="277"/>
      <c r="F26" s="47"/>
      <c r="G26" s="93"/>
      <c r="H26" s="80"/>
      <c r="I26" s="80"/>
      <c r="J26" s="72" t="str">
        <f>'INAP - SFyTGENL'!J179</f>
        <v>No comenzado</v>
      </c>
      <c r="K26" s="50" t="str">
        <f>'INAP - SFyTGENL'!K179</f>
        <v>Actividad en proceso</v>
      </c>
      <c r="L26" s="51">
        <v>0</v>
      </c>
      <c r="M26" s="73">
        <v>0</v>
      </c>
      <c r="N26" s="251"/>
      <c r="O26" s="251"/>
      <c r="P26" s="251"/>
      <c r="Q26" s="252"/>
    </row>
    <row r="27" spans="2:18" ht="15.75" thickBot="1" x14ac:dyDescent="0.3">
      <c r="B27" s="65"/>
      <c r="C27" s="273" t="s">
        <v>43</v>
      </c>
      <c r="D27" s="273"/>
      <c r="E27" s="273"/>
      <c r="F27" s="67"/>
      <c r="G27" s="96"/>
      <c r="H27" s="84"/>
      <c r="I27" s="137"/>
      <c r="J27" s="138" t="str">
        <f>'INAP - SFyTGENL'!J180</f>
        <v>No comenzado</v>
      </c>
      <c r="K27" s="139" t="str">
        <f>'INAP - SFyTGENL'!K180</f>
        <v>Actividad en proceso</v>
      </c>
      <c r="L27" s="94">
        <f>'INAP - SFyTGENL'!L187</f>
        <v>0</v>
      </c>
      <c r="M27" s="95">
        <v>0</v>
      </c>
      <c r="N27" s="274"/>
      <c r="O27" s="274"/>
      <c r="P27" s="274"/>
      <c r="Q27" s="275"/>
    </row>
    <row r="28" spans="2:18" ht="23.25" customHeight="1" x14ac:dyDescent="0.25">
      <c r="C28" s="63"/>
      <c r="D28" s="63"/>
      <c r="E28" s="63"/>
      <c r="F28" s="63"/>
      <c r="G28" s="63"/>
      <c r="L28" s="17">
        <f>AVERAGE(L10:L27)</f>
        <v>0</v>
      </c>
      <c r="M28" s="17">
        <f>AVERAGE(M10:M27)</f>
        <v>0</v>
      </c>
    </row>
    <row r="29" spans="2:18" ht="15.75" thickBot="1" x14ac:dyDescent="0.3"/>
    <row r="30" spans="2:18" ht="15.75" thickTop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x14ac:dyDescent="0.25">
      <c r="L31" s="15">
        <v>1</v>
      </c>
      <c r="M31" s="15">
        <v>1</v>
      </c>
    </row>
    <row r="32" spans="2:18" x14ac:dyDescent="0.25">
      <c r="L32" s="13">
        <v>0.5</v>
      </c>
      <c r="M32" s="14">
        <v>0.75</v>
      </c>
    </row>
    <row r="33" spans="12:13" x14ac:dyDescent="0.25">
      <c r="L33" s="12">
        <v>0</v>
      </c>
      <c r="M33" s="16">
        <v>0.5</v>
      </c>
    </row>
    <row r="34" spans="12:13" x14ac:dyDescent="0.25">
      <c r="L34" s="11"/>
      <c r="M34" s="13">
        <v>0.25</v>
      </c>
    </row>
    <row r="35" spans="12:13" x14ac:dyDescent="0.25">
      <c r="L35" s="11"/>
      <c r="M35" s="12">
        <v>0</v>
      </c>
    </row>
    <row r="53" spans="10:11" ht="15.75" x14ac:dyDescent="0.25">
      <c r="J53" s="10"/>
      <c r="K53" s="27"/>
    </row>
  </sheetData>
  <dataConsolidate/>
  <mergeCells count="29">
    <mergeCell ref="C13:E13"/>
    <mergeCell ref="C21:E21"/>
    <mergeCell ref="C22:E22"/>
    <mergeCell ref="C23:E23"/>
    <mergeCell ref="E5:I5"/>
    <mergeCell ref="C19:E19"/>
    <mergeCell ref="C10:E10"/>
    <mergeCell ref="B9:E9"/>
    <mergeCell ref="O1:Q1"/>
    <mergeCell ref="H2:M2"/>
    <mergeCell ref="B6:C6"/>
    <mergeCell ref="C8:E8"/>
    <mergeCell ref="N8:Q8"/>
    <mergeCell ref="N10:Q10"/>
    <mergeCell ref="C11:E11"/>
    <mergeCell ref="N11:Q11"/>
    <mergeCell ref="N26:Q26"/>
    <mergeCell ref="N27:Q27"/>
    <mergeCell ref="C27:E27"/>
    <mergeCell ref="C14:E14"/>
    <mergeCell ref="C15:E15"/>
    <mergeCell ref="C16:E16"/>
    <mergeCell ref="C17:E17"/>
    <mergeCell ref="C18:E18"/>
    <mergeCell ref="C20:E20"/>
    <mergeCell ref="C26:E26"/>
    <mergeCell ref="C24:E24"/>
    <mergeCell ref="C25:E25"/>
    <mergeCell ref="C12:E12"/>
  </mergeCells>
  <conditionalFormatting sqref="J53 L28:M28 L9:L15 J9:J27">
    <cfRule type="cellIs" dxfId="11" priority="177" operator="equal">
      <formula>"No comenzado"</formula>
    </cfRule>
    <cfRule type="cellIs" dxfId="10" priority="178" operator="equal">
      <formula>"En progreso"</formula>
    </cfRule>
    <cfRule type="cellIs" dxfId="9" priority="179" operator="equal">
      <formula>"Retrasado"</formula>
    </cfRule>
    <cfRule type="cellIs" dxfId="8" priority="180" operator="equal">
      <formula>"Completado"</formula>
    </cfRule>
  </conditionalFormatting>
  <conditionalFormatting sqref="L16:L27">
    <cfRule type="cellIs" dxfId="7" priority="1" operator="equal">
      <formula>"No comenzado"</formula>
    </cfRule>
    <cfRule type="cellIs" dxfId="6" priority="2" operator="equal">
      <formula>"En progreso"</formula>
    </cfRule>
    <cfRule type="cellIs" dxfId="5" priority="3" operator="equal">
      <formula>"Retrasado"</formula>
    </cfRule>
    <cfRule type="cellIs" dxfId="4" priority="4" operator="equal">
      <formula>"Completado"</formula>
    </cfRule>
  </conditionalFormatting>
  <dataValidations count="3">
    <dataValidation type="list" allowBlank="1" showInputMessage="1" showErrorMessage="1" sqref="J53:M53 J9:J27">
      <formula1>"Completado,Retrasado,En progreso,No comenzado"</formula1>
    </dataValidation>
    <dataValidation type="list" allowBlank="1" showInputMessage="1" showErrorMessage="1" sqref="L9:L27">
      <formula1>$L$31:$L$33</formula1>
    </dataValidation>
    <dataValidation type="list" allowBlank="1" showInputMessage="1" showErrorMessage="1" sqref="M9:M27">
      <formula1>$M$31:$M$35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3" operator="containsText" id="{EAE70FB8-433F-423D-BE43-71AAAE394C4A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4" operator="containsText" id="{6074A95A-2823-40BD-91F7-0D3961427962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55" operator="containsText" id="{8CC262CB-9BBA-4AC9-873A-30974B92869F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56" operator="containsText" id="{7809D131-51A4-432E-823B-5E9F4B5A48D2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K9:K27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status" prompt="Seleccione un estatus ">
          <x14:formula1>
            <xm:f>Estatus!$B$5:$B$8</xm:f>
          </x14:formula1>
          <xm:sqref>K9:K27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selection activeCell="G17" sqref="G17:J20"/>
    </sheetView>
  </sheetViews>
  <sheetFormatPr baseColWidth="10" defaultRowHeight="15" x14ac:dyDescent="0.25"/>
  <cols>
    <col min="1" max="1" width="3.42578125" customWidth="1"/>
    <col min="2" max="2" width="34.28515625" customWidth="1"/>
    <col min="3" max="5" width="18" customWidth="1"/>
    <col min="6" max="6" width="3.7109375" customWidth="1"/>
    <col min="7" max="7" width="19.5703125" bestFit="1" customWidth="1"/>
    <col min="8" max="10" width="18" customWidth="1"/>
  </cols>
  <sheetData>
    <row r="1" spans="1:16" x14ac:dyDescent="0.25">
      <c r="N1" s="120"/>
      <c r="O1" s="120"/>
      <c r="P1" s="120"/>
    </row>
    <row r="2" spans="1:16" ht="21" x14ac:dyDescent="0.3">
      <c r="C2" s="42"/>
      <c r="D2" s="42"/>
      <c r="E2" s="42"/>
      <c r="F2" s="42"/>
      <c r="G2" s="122"/>
      <c r="H2" s="122"/>
      <c r="I2" s="122"/>
      <c r="J2" s="122"/>
      <c r="K2" s="122"/>
      <c r="L2" s="122"/>
      <c r="M2" s="1"/>
      <c r="N2" s="26"/>
      <c r="O2" s="2"/>
    </row>
    <row r="3" spans="1:16" ht="23.25" x14ac:dyDescent="0.3">
      <c r="C3" s="44" t="s">
        <v>0</v>
      </c>
      <c r="D3" s="44" t="s">
        <v>59</v>
      </c>
      <c r="E3" s="42"/>
      <c r="F3" s="43"/>
      <c r="G3" s="135"/>
      <c r="H3" s="135"/>
      <c r="I3" s="135"/>
      <c r="J3" s="135"/>
      <c r="K3" s="135"/>
      <c r="L3" s="135"/>
      <c r="M3" s="1"/>
      <c r="N3" s="26"/>
      <c r="O3" s="2"/>
    </row>
    <row r="4" spans="1:16" ht="17.25" customHeight="1" x14ac:dyDescent="0.25">
      <c r="B4" s="3"/>
      <c r="C4" s="45" t="s">
        <v>61</v>
      </c>
      <c r="D4" s="44" t="s">
        <v>60</v>
      </c>
      <c r="E4" s="26"/>
      <c r="F4" s="43"/>
      <c r="G4" s="135"/>
      <c r="H4" s="135"/>
      <c r="I4" s="135"/>
      <c r="J4" s="135"/>
      <c r="K4" s="135"/>
      <c r="L4" s="135"/>
      <c r="N4" s="4"/>
      <c r="O4" s="5"/>
    </row>
    <row r="5" spans="1:16" ht="20.25" customHeight="1" x14ac:dyDescent="0.25">
      <c r="B5" s="3"/>
      <c r="C5" s="45"/>
      <c r="D5" s="44" t="s">
        <v>63</v>
      </c>
      <c r="E5" s="44"/>
      <c r="F5" s="44"/>
      <c r="G5" s="44"/>
      <c r="H5" s="44"/>
      <c r="I5" s="135"/>
      <c r="J5" s="135"/>
      <c r="K5" s="135"/>
      <c r="L5" s="135"/>
      <c r="N5" s="4"/>
      <c r="O5" s="2"/>
    </row>
    <row r="6" spans="1:16" ht="15" customHeight="1" x14ac:dyDescent="0.25">
      <c r="A6" s="120"/>
      <c r="B6" s="120"/>
      <c r="D6" s="6"/>
      <c r="E6" s="6"/>
      <c r="F6" s="43"/>
      <c r="G6" s="43"/>
      <c r="H6" s="43"/>
      <c r="I6" s="43"/>
      <c r="J6" s="43"/>
      <c r="K6" s="43"/>
      <c r="L6" s="43"/>
      <c r="N6" s="4"/>
      <c r="O6" s="2"/>
    </row>
    <row r="13" spans="1:16" x14ac:dyDescent="0.25">
      <c r="B13" s="282" t="s">
        <v>19</v>
      </c>
      <c r="C13" s="283"/>
      <c r="D13" s="283"/>
      <c r="E13" s="284"/>
      <c r="G13" s="282" t="s">
        <v>20</v>
      </c>
      <c r="H13" s="283"/>
      <c r="I13" s="283"/>
      <c r="J13" s="284"/>
    </row>
    <row r="14" spans="1:16" x14ac:dyDescent="0.25">
      <c r="C14" s="22" t="s">
        <v>16</v>
      </c>
      <c r="D14" s="22" t="s">
        <v>17</v>
      </c>
      <c r="E14" s="23" t="s">
        <v>18</v>
      </c>
      <c r="H14" s="24" t="s">
        <v>16</v>
      </c>
      <c r="I14" s="24" t="s">
        <v>17</v>
      </c>
      <c r="J14" s="25" t="s">
        <v>18</v>
      </c>
    </row>
    <row r="15" spans="1:16" x14ac:dyDescent="0.25">
      <c r="B15" s="21" t="s">
        <v>29</v>
      </c>
      <c r="C15" s="19">
        <f>H19</f>
        <v>0.20833333333333334</v>
      </c>
      <c r="D15" s="19">
        <f>I19</f>
        <v>0.20833333333333334</v>
      </c>
      <c r="E15" s="20">
        <f>AVERAGE(C15:D15)</f>
        <v>0.20833333333333334</v>
      </c>
      <c r="G15" s="24" t="s">
        <v>50</v>
      </c>
      <c r="H15" s="19">
        <f>'INAP - SFyTGENL'!L16</f>
        <v>0.83333333333333337</v>
      </c>
      <c r="I15" s="19">
        <f>'INAP - SFyTGENL'!M16</f>
        <v>0.83333333333333337</v>
      </c>
      <c r="J15" s="20">
        <f>AVERAGE(H15:I15)</f>
        <v>0.83333333333333337</v>
      </c>
    </row>
    <row r="16" spans="1:16" x14ac:dyDescent="0.25">
      <c r="B16" s="21"/>
      <c r="C16" s="19"/>
      <c r="D16" s="19"/>
      <c r="E16" s="20"/>
      <c r="G16" s="24" t="s">
        <v>51</v>
      </c>
      <c r="H16" s="19">
        <f>'INAP - SFyTGENL'!L146</f>
        <v>0</v>
      </c>
      <c r="I16" s="19">
        <f>'INAP - SFyTGENL'!M146</f>
        <v>0</v>
      </c>
      <c r="J16" s="20">
        <f t="shared" ref="J16:J19" si="0">AVERAGE(H16:I16)</f>
        <v>0</v>
      </c>
    </row>
    <row r="17" spans="2:10" x14ac:dyDescent="0.25">
      <c r="B17" s="21"/>
      <c r="C17" s="19"/>
      <c r="D17" s="19"/>
      <c r="E17" s="20"/>
      <c r="G17" s="24" t="s">
        <v>52</v>
      </c>
      <c r="H17" s="19">
        <f>'INAP - SFyTGENL'!L162</f>
        <v>0</v>
      </c>
      <c r="I17" s="19">
        <f>'INAP - SFyTGENL'!M162</f>
        <v>0</v>
      </c>
      <c r="J17" s="20">
        <f t="shared" si="0"/>
        <v>0</v>
      </c>
    </row>
    <row r="18" spans="2:10" ht="9" customHeight="1" x14ac:dyDescent="0.25">
      <c r="B18" s="77"/>
      <c r="C18" s="19"/>
      <c r="D18" s="19"/>
      <c r="E18" s="20"/>
      <c r="G18" s="24" t="s">
        <v>53</v>
      </c>
      <c r="H18" s="19">
        <f>'INAP - SFyTGENL'!L181</f>
        <v>0</v>
      </c>
      <c r="I18" s="19">
        <f>'INAP - SFyTGENL'!M181</f>
        <v>0</v>
      </c>
      <c r="J18" s="20">
        <f t="shared" si="0"/>
        <v>0</v>
      </c>
    </row>
    <row r="19" spans="2:10" x14ac:dyDescent="0.25">
      <c r="B19" s="74"/>
      <c r="C19" s="75"/>
      <c r="D19" s="75"/>
      <c r="E19" s="76"/>
      <c r="G19" s="24" t="s">
        <v>21</v>
      </c>
      <c r="H19" s="19">
        <f>AVERAGE(H15,H16,H17,H18)</f>
        <v>0.20833333333333334</v>
      </c>
      <c r="I19" s="19">
        <f>AVERAGE(I15,I16,I17,I18)</f>
        <v>0.20833333333333334</v>
      </c>
      <c r="J19" s="20">
        <f t="shared" si="0"/>
        <v>0.20833333333333334</v>
      </c>
    </row>
    <row r="20" spans="2:10" x14ac:dyDescent="0.25">
      <c r="B20" s="74"/>
      <c r="C20" s="75"/>
      <c r="D20" s="75"/>
      <c r="E20" s="76"/>
    </row>
    <row r="21" spans="2:10" x14ac:dyDescent="0.25">
      <c r="B21" s="74"/>
      <c r="C21" s="75"/>
      <c r="D21" s="75"/>
      <c r="E21" s="76"/>
    </row>
    <row r="22" spans="2:10" x14ac:dyDescent="0.25">
      <c r="B22" s="74"/>
      <c r="C22" s="75"/>
      <c r="D22" s="75"/>
      <c r="E22" s="76"/>
    </row>
    <row r="23" spans="2:10" x14ac:dyDescent="0.25">
      <c r="B23" s="74"/>
      <c r="C23" s="75"/>
      <c r="D23" s="75"/>
      <c r="E23" s="76"/>
    </row>
    <row r="24" spans="2:10" x14ac:dyDescent="0.25">
      <c r="B24" s="74"/>
      <c r="C24" s="75"/>
      <c r="D24" s="75"/>
      <c r="E24" s="76"/>
    </row>
  </sheetData>
  <mergeCells count="2">
    <mergeCell ref="B13:E13"/>
    <mergeCell ref="G13:J13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INAP - SFyTGENL</vt:lpstr>
      <vt:lpstr>Estatus</vt:lpstr>
      <vt:lpstr>Inicio y Planificación</vt:lpstr>
      <vt:lpstr>Diseño y Desarrollo</vt:lpstr>
      <vt:lpstr>Revisar</vt:lpstr>
      <vt:lpstr>Pruebas Unitarias e Integrales</vt:lpstr>
      <vt:lpstr>Públicación y Puesta a Punto</vt:lpstr>
      <vt:lpstr>Gráficos de desempeño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2022-08-18T23:06:48Z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9d4d6768-04cb-4b58-b957-75d06defd457</vt:lpwstr>
  </property>
</Properties>
</file>