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O:\Projected_Climate_Code\Central Region\"/>
    </mc:Choice>
  </mc:AlternateContent>
  <xr:revisionPtr revIDLastSave="0" documentId="10_ncr:100000_{91FD4E43-51D7-4F06-9D6D-CCBCB4B337E9}" xr6:coauthVersionLast="31" xr6:coauthVersionMax="31" xr10:uidLastSave="{00000000-0000-0000-0000-000000000000}"/>
  <bookViews>
    <workbookView xWindow="0" yWindow="0" windowWidth="7020" windowHeight="6600" activeTab="5" xr2:uid="{E139F195-D78C-4FDE-9375-FACB5A472C35}"/>
  </bookViews>
  <sheets>
    <sheet name="Historic Observed" sheetId="3" r:id="rId1"/>
    <sheet name="Annual" sheetId="1" r:id="rId2"/>
    <sheet name="Annual_Summary" sheetId="2" r:id="rId3"/>
    <sheet name="Monthly" sheetId="4" r:id="rId4"/>
    <sheet name="Monthly_Summary" sheetId="5" r:id="rId5"/>
    <sheet name="Graphs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5" l="1"/>
  <c r="P121" i="2"/>
  <c r="P120" i="2"/>
  <c r="P119" i="2"/>
  <c r="P118" i="2"/>
  <c r="P117" i="2"/>
  <c r="P115" i="2"/>
  <c r="P114" i="2"/>
  <c r="P113" i="2"/>
  <c r="P112" i="2"/>
  <c r="P111" i="2"/>
  <c r="P109" i="2"/>
  <c r="P108" i="2"/>
  <c r="P107" i="2"/>
  <c r="P106" i="2"/>
  <c r="P105" i="2"/>
  <c r="D121" i="2"/>
  <c r="D120" i="2"/>
  <c r="D119" i="2"/>
  <c r="D118" i="2"/>
  <c r="D117" i="2"/>
  <c r="D115" i="2"/>
  <c r="D114" i="2"/>
  <c r="D113" i="2"/>
  <c r="D112" i="2"/>
  <c r="D111" i="2"/>
  <c r="D106" i="2"/>
  <c r="D107" i="2"/>
  <c r="D108" i="2"/>
  <c r="D109" i="2"/>
  <c r="D10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D86" i="2"/>
  <c r="D102" i="2"/>
  <c r="D101" i="2"/>
  <c r="D100" i="2"/>
  <c r="D99" i="2"/>
  <c r="D98" i="2"/>
  <c r="D96" i="2"/>
  <c r="D95" i="2"/>
  <c r="D94" i="2"/>
  <c r="D93" i="2"/>
  <c r="D92" i="2"/>
  <c r="D90" i="2"/>
  <c r="D89" i="2"/>
  <c r="D88" i="2"/>
  <c r="D87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D81" i="2"/>
  <c r="D82" i="2"/>
  <c r="D83" i="2"/>
  <c r="D84" i="2"/>
  <c r="D80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D69" i="2"/>
  <c r="D70" i="2"/>
  <c r="D71" i="2"/>
  <c r="D72" i="2"/>
  <c r="D68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D75" i="2"/>
  <c r="D76" i="2"/>
  <c r="D77" i="2"/>
  <c r="D78" i="2"/>
  <c r="D74" i="2"/>
  <c r="D56" i="2"/>
  <c r="AJ10" i="3"/>
  <c r="AJ11" i="3"/>
  <c r="AJ12" i="3"/>
  <c r="AJ13" i="3"/>
  <c r="D51" i="2" s="1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D52" i="2" s="1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D58" i="2" s="1"/>
  <c r="AJ70" i="3"/>
  <c r="D63" i="2" s="1"/>
  <c r="AJ71" i="3"/>
  <c r="AJ72" i="3"/>
  <c r="D48" i="2" s="1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D54" i="2" s="1"/>
  <c r="AJ95" i="3"/>
  <c r="AJ96" i="3"/>
  <c r="D59" i="2" s="1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D60" i="2" s="1"/>
  <c r="AJ124" i="3"/>
  <c r="AJ125" i="3"/>
  <c r="D50" i="2" s="1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Q67" i="5"/>
  <c r="AA25" i="6" s="1"/>
  <c r="AA46" i="6" s="1"/>
  <c r="P67" i="5"/>
  <c r="Z25" i="6" s="1"/>
  <c r="Z46" i="6" s="1"/>
  <c r="O67" i="5"/>
  <c r="Y25" i="6" s="1"/>
  <c r="Y46" i="6" s="1"/>
  <c r="N67" i="5"/>
  <c r="X25" i="6" s="1"/>
  <c r="X46" i="6" s="1"/>
  <c r="M67" i="5"/>
  <c r="W25" i="6" s="1"/>
  <c r="W46" i="6" s="1"/>
  <c r="L67" i="5"/>
  <c r="V25" i="6" s="1"/>
  <c r="V46" i="6" s="1"/>
  <c r="K67" i="5"/>
  <c r="U25" i="6" s="1"/>
  <c r="U46" i="6" s="1"/>
  <c r="J67" i="5"/>
  <c r="T25" i="6" s="1"/>
  <c r="T46" i="6" s="1"/>
  <c r="I67" i="5"/>
  <c r="S25" i="6" s="1"/>
  <c r="S46" i="6" s="1"/>
  <c r="H67" i="5"/>
  <c r="R25" i="6" s="1"/>
  <c r="R46" i="6" s="1"/>
  <c r="G67" i="5"/>
  <c r="Q25" i="6" s="1"/>
  <c r="Q46" i="6" s="1"/>
  <c r="F67" i="5"/>
  <c r="P25" i="6" s="1"/>
  <c r="P46" i="6" s="1"/>
  <c r="Q66" i="5"/>
  <c r="M25" i="6" s="1"/>
  <c r="M46" i="6" s="1"/>
  <c r="P66" i="5"/>
  <c r="L25" i="6" s="1"/>
  <c r="L46" i="6" s="1"/>
  <c r="O66" i="5"/>
  <c r="K25" i="6" s="1"/>
  <c r="K46" i="6" s="1"/>
  <c r="N66" i="5"/>
  <c r="J25" i="6" s="1"/>
  <c r="J46" i="6" s="1"/>
  <c r="M66" i="5"/>
  <c r="I25" i="6" s="1"/>
  <c r="I46" i="6" s="1"/>
  <c r="L66" i="5"/>
  <c r="H25" i="6" s="1"/>
  <c r="H46" i="6" s="1"/>
  <c r="K66" i="5"/>
  <c r="G25" i="6" s="1"/>
  <c r="G46" i="6" s="1"/>
  <c r="J66" i="5"/>
  <c r="F25" i="6" s="1"/>
  <c r="F46" i="6" s="1"/>
  <c r="I66" i="5"/>
  <c r="E25" i="6" s="1"/>
  <c r="E46" i="6" s="1"/>
  <c r="H66" i="5"/>
  <c r="D25" i="6" s="1"/>
  <c r="D46" i="6" s="1"/>
  <c r="G66" i="5"/>
  <c r="C25" i="6" s="1"/>
  <c r="C46" i="6" s="1"/>
  <c r="F66" i="5"/>
  <c r="B25" i="6" s="1"/>
  <c r="B46" i="6" s="1"/>
  <c r="Q65" i="5"/>
  <c r="AA15" i="6" s="1"/>
  <c r="AA36" i="6" s="1"/>
  <c r="P65" i="5"/>
  <c r="Z15" i="6" s="1"/>
  <c r="Z36" i="6" s="1"/>
  <c r="O65" i="5"/>
  <c r="Y15" i="6" s="1"/>
  <c r="Y36" i="6" s="1"/>
  <c r="N65" i="5"/>
  <c r="X15" i="6" s="1"/>
  <c r="X36" i="6" s="1"/>
  <c r="M65" i="5"/>
  <c r="W15" i="6" s="1"/>
  <c r="W36" i="6" s="1"/>
  <c r="L65" i="5"/>
  <c r="V15" i="6" s="1"/>
  <c r="V36" i="6" s="1"/>
  <c r="K65" i="5"/>
  <c r="U15" i="6" s="1"/>
  <c r="U36" i="6" s="1"/>
  <c r="J65" i="5"/>
  <c r="T15" i="6" s="1"/>
  <c r="T36" i="6" s="1"/>
  <c r="I65" i="5"/>
  <c r="S15" i="6" s="1"/>
  <c r="S36" i="6" s="1"/>
  <c r="H65" i="5"/>
  <c r="R15" i="6" s="1"/>
  <c r="R36" i="6" s="1"/>
  <c r="G65" i="5"/>
  <c r="Q15" i="6" s="1"/>
  <c r="Q36" i="6" s="1"/>
  <c r="F65" i="5"/>
  <c r="P15" i="6" s="1"/>
  <c r="P36" i="6" s="1"/>
  <c r="Q64" i="5"/>
  <c r="M15" i="6" s="1"/>
  <c r="M36" i="6" s="1"/>
  <c r="P64" i="5"/>
  <c r="L15" i="6" s="1"/>
  <c r="L36" i="6" s="1"/>
  <c r="O64" i="5"/>
  <c r="K15" i="6" s="1"/>
  <c r="K36" i="6" s="1"/>
  <c r="N64" i="5"/>
  <c r="J15" i="6" s="1"/>
  <c r="J36" i="6" s="1"/>
  <c r="M64" i="5"/>
  <c r="I15" i="6" s="1"/>
  <c r="I36" i="6" s="1"/>
  <c r="L64" i="5"/>
  <c r="H15" i="6" s="1"/>
  <c r="H36" i="6" s="1"/>
  <c r="K64" i="5"/>
  <c r="G15" i="6" s="1"/>
  <c r="G36" i="6" s="1"/>
  <c r="J64" i="5"/>
  <c r="F15" i="6" s="1"/>
  <c r="F36" i="6" s="1"/>
  <c r="I64" i="5"/>
  <c r="E15" i="6" s="1"/>
  <c r="E36" i="6" s="1"/>
  <c r="H64" i="5"/>
  <c r="D15" i="6" s="1"/>
  <c r="D36" i="6" s="1"/>
  <c r="G64" i="5"/>
  <c r="C15" i="6" s="1"/>
  <c r="C36" i="6" s="1"/>
  <c r="F64" i="5"/>
  <c r="B15" i="6" s="1"/>
  <c r="B36" i="6" s="1"/>
  <c r="Q56" i="5"/>
  <c r="AA24" i="6" s="1"/>
  <c r="AA45" i="6" s="1"/>
  <c r="P56" i="5"/>
  <c r="Z24" i="6" s="1"/>
  <c r="Z45" i="6" s="1"/>
  <c r="O56" i="5"/>
  <c r="Y24" i="6" s="1"/>
  <c r="Y45" i="6" s="1"/>
  <c r="N56" i="5"/>
  <c r="X24" i="6" s="1"/>
  <c r="X45" i="6" s="1"/>
  <c r="M56" i="5"/>
  <c r="W24" i="6" s="1"/>
  <c r="W45" i="6" s="1"/>
  <c r="L56" i="5"/>
  <c r="V24" i="6" s="1"/>
  <c r="V45" i="6" s="1"/>
  <c r="K56" i="5"/>
  <c r="U24" i="6" s="1"/>
  <c r="U45" i="6" s="1"/>
  <c r="J56" i="5"/>
  <c r="T24" i="6" s="1"/>
  <c r="T45" i="6" s="1"/>
  <c r="I56" i="5"/>
  <c r="S24" i="6" s="1"/>
  <c r="S45" i="6" s="1"/>
  <c r="H56" i="5"/>
  <c r="R24" i="6" s="1"/>
  <c r="R45" i="6" s="1"/>
  <c r="G56" i="5"/>
  <c r="Q24" i="6" s="1"/>
  <c r="Q45" i="6" s="1"/>
  <c r="F56" i="5"/>
  <c r="P24" i="6" s="1"/>
  <c r="P45" i="6" s="1"/>
  <c r="Q55" i="5"/>
  <c r="M24" i="6" s="1"/>
  <c r="M45" i="6" s="1"/>
  <c r="P55" i="5"/>
  <c r="L24" i="6" s="1"/>
  <c r="L45" i="6" s="1"/>
  <c r="O55" i="5"/>
  <c r="K24" i="6" s="1"/>
  <c r="K45" i="6" s="1"/>
  <c r="N55" i="5"/>
  <c r="J24" i="6" s="1"/>
  <c r="J45" i="6" s="1"/>
  <c r="M55" i="5"/>
  <c r="I24" i="6" s="1"/>
  <c r="I45" i="6" s="1"/>
  <c r="L55" i="5"/>
  <c r="H24" i="6" s="1"/>
  <c r="H45" i="6" s="1"/>
  <c r="K55" i="5"/>
  <c r="G24" i="6" s="1"/>
  <c r="G45" i="6" s="1"/>
  <c r="J55" i="5"/>
  <c r="F24" i="6" s="1"/>
  <c r="F45" i="6" s="1"/>
  <c r="I55" i="5"/>
  <c r="E24" i="6" s="1"/>
  <c r="E45" i="6" s="1"/>
  <c r="H55" i="5"/>
  <c r="D24" i="6" s="1"/>
  <c r="D45" i="6" s="1"/>
  <c r="G55" i="5"/>
  <c r="C24" i="6" s="1"/>
  <c r="C45" i="6" s="1"/>
  <c r="F55" i="5"/>
  <c r="B24" i="6" s="1"/>
  <c r="B45" i="6" s="1"/>
  <c r="Q54" i="5"/>
  <c r="AA14" i="6" s="1"/>
  <c r="AA35" i="6" s="1"/>
  <c r="P54" i="5"/>
  <c r="Z14" i="6" s="1"/>
  <c r="Z35" i="6" s="1"/>
  <c r="O54" i="5"/>
  <c r="Y14" i="6" s="1"/>
  <c r="Y35" i="6" s="1"/>
  <c r="N54" i="5"/>
  <c r="X14" i="6" s="1"/>
  <c r="X35" i="6" s="1"/>
  <c r="M54" i="5"/>
  <c r="W14" i="6" s="1"/>
  <c r="W35" i="6" s="1"/>
  <c r="L54" i="5"/>
  <c r="V14" i="6" s="1"/>
  <c r="V35" i="6" s="1"/>
  <c r="K54" i="5"/>
  <c r="U14" i="6" s="1"/>
  <c r="U35" i="6" s="1"/>
  <c r="J54" i="5"/>
  <c r="T14" i="6" s="1"/>
  <c r="T35" i="6" s="1"/>
  <c r="I54" i="5"/>
  <c r="S14" i="6" s="1"/>
  <c r="S35" i="6" s="1"/>
  <c r="H54" i="5"/>
  <c r="R14" i="6" s="1"/>
  <c r="R35" i="6" s="1"/>
  <c r="G54" i="5"/>
  <c r="Q14" i="6" s="1"/>
  <c r="Q35" i="6" s="1"/>
  <c r="F54" i="5"/>
  <c r="P14" i="6" s="1"/>
  <c r="P35" i="6" s="1"/>
  <c r="Q53" i="5"/>
  <c r="M14" i="6" s="1"/>
  <c r="M35" i="6" s="1"/>
  <c r="P53" i="5"/>
  <c r="L14" i="6" s="1"/>
  <c r="L35" i="6" s="1"/>
  <c r="O53" i="5"/>
  <c r="K14" i="6" s="1"/>
  <c r="K35" i="6" s="1"/>
  <c r="N53" i="5"/>
  <c r="J14" i="6" s="1"/>
  <c r="J35" i="6" s="1"/>
  <c r="M53" i="5"/>
  <c r="I14" i="6" s="1"/>
  <c r="I35" i="6" s="1"/>
  <c r="L53" i="5"/>
  <c r="H14" i="6" s="1"/>
  <c r="H35" i="6" s="1"/>
  <c r="K53" i="5"/>
  <c r="G14" i="6" s="1"/>
  <c r="G35" i="6" s="1"/>
  <c r="J53" i="5"/>
  <c r="F14" i="6" s="1"/>
  <c r="F35" i="6" s="1"/>
  <c r="I53" i="5"/>
  <c r="E14" i="6" s="1"/>
  <c r="E35" i="6" s="1"/>
  <c r="H53" i="5"/>
  <c r="D14" i="6" s="1"/>
  <c r="D35" i="6" s="1"/>
  <c r="G53" i="5"/>
  <c r="C14" i="6" s="1"/>
  <c r="C35" i="6" s="1"/>
  <c r="F53" i="5"/>
  <c r="B14" i="6" s="1"/>
  <c r="B35" i="6" s="1"/>
  <c r="Q45" i="5"/>
  <c r="AA22" i="6" s="1"/>
  <c r="AA43" i="6" s="1"/>
  <c r="P45" i="5"/>
  <c r="Z22" i="6" s="1"/>
  <c r="Z43" i="6" s="1"/>
  <c r="O45" i="5"/>
  <c r="Y22" i="6" s="1"/>
  <c r="Y43" i="6" s="1"/>
  <c r="N45" i="5"/>
  <c r="X22" i="6" s="1"/>
  <c r="X43" i="6" s="1"/>
  <c r="M45" i="5"/>
  <c r="W22" i="6" s="1"/>
  <c r="W43" i="6" s="1"/>
  <c r="L45" i="5"/>
  <c r="V22" i="6" s="1"/>
  <c r="V43" i="6" s="1"/>
  <c r="K45" i="5"/>
  <c r="U22" i="6" s="1"/>
  <c r="U43" i="6" s="1"/>
  <c r="J45" i="5"/>
  <c r="T22" i="6" s="1"/>
  <c r="T43" i="6" s="1"/>
  <c r="I45" i="5"/>
  <c r="S22" i="6" s="1"/>
  <c r="S43" i="6" s="1"/>
  <c r="H45" i="5"/>
  <c r="R22" i="6" s="1"/>
  <c r="R43" i="6" s="1"/>
  <c r="G45" i="5"/>
  <c r="Q22" i="6" s="1"/>
  <c r="Q43" i="6" s="1"/>
  <c r="F45" i="5"/>
  <c r="P22" i="6" s="1"/>
  <c r="P43" i="6" s="1"/>
  <c r="Q44" i="5"/>
  <c r="M22" i="6" s="1"/>
  <c r="M43" i="6" s="1"/>
  <c r="P44" i="5"/>
  <c r="L22" i="6" s="1"/>
  <c r="L43" i="6" s="1"/>
  <c r="O44" i="5"/>
  <c r="K22" i="6" s="1"/>
  <c r="K43" i="6" s="1"/>
  <c r="N44" i="5"/>
  <c r="J22" i="6" s="1"/>
  <c r="J43" i="6" s="1"/>
  <c r="M44" i="5"/>
  <c r="I22" i="6" s="1"/>
  <c r="I43" i="6" s="1"/>
  <c r="L44" i="5"/>
  <c r="H22" i="6" s="1"/>
  <c r="H43" i="6" s="1"/>
  <c r="K44" i="5"/>
  <c r="G22" i="6" s="1"/>
  <c r="G43" i="6" s="1"/>
  <c r="J44" i="5"/>
  <c r="F22" i="6" s="1"/>
  <c r="F43" i="6" s="1"/>
  <c r="I44" i="5"/>
  <c r="E22" i="6" s="1"/>
  <c r="E43" i="6" s="1"/>
  <c r="H44" i="5"/>
  <c r="D22" i="6" s="1"/>
  <c r="D43" i="6" s="1"/>
  <c r="G44" i="5"/>
  <c r="C22" i="6" s="1"/>
  <c r="C43" i="6" s="1"/>
  <c r="F44" i="5"/>
  <c r="B22" i="6" s="1"/>
  <c r="B43" i="6" s="1"/>
  <c r="Q43" i="5"/>
  <c r="AA12" i="6" s="1"/>
  <c r="AA33" i="6" s="1"/>
  <c r="P43" i="5"/>
  <c r="Z12" i="6" s="1"/>
  <c r="Z33" i="6" s="1"/>
  <c r="O43" i="5"/>
  <c r="Y12" i="6" s="1"/>
  <c r="Y33" i="6" s="1"/>
  <c r="N43" i="5"/>
  <c r="X12" i="6" s="1"/>
  <c r="X33" i="6" s="1"/>
  <c r="M43" i="5"/>
  <c r="W12" i="6" s="1"/>
  <c r="W33" i="6" s="1"/>
  <c r="L43" i="5"/>
  <c r="V12" i="6" s="1"/>
  <c r="V33" i="6" s="1"/>
  <c r="K43" i="5"/>
  <c r="U12" i="6" s="1"/>
  <c r="U33" i="6" s="1"/>
  <c r="J43" i="5"/>
  <c r="T12" i="6" s="1"/>
  <c r="T33" i="6" s="1"/>
  <c r="I43" i="5"/>
  <c r="S12" i="6" s="1"/>
  <c r="S33" i="6" s="1"/>
  <c r="H43" i="5"/>
  <c r="R12" i="6" s="1"/>
  <c r="R33" i="6" s="1"/>
  <c r="G43" i="5"/>
  <c r="Q12" i="6" s="1"/>
  <c r="Q33" i="6" s="1"/>
  <c r="F43" i="5"/>
  <c r="P12" i="6" s="1"/>
  <c r="P33" i="6" s="1"/>
  <c r="Q42" i="5"/>
  <c r="M12" i="6" s="1"/>
  <c r="M33" i="6" s="1"/>
  <c r="P42" i="5"/>
  <c r="L12" i="6" s="1"/>
  <c r="L33" i="6" s="1"/>
  <c r="O42" i="5"/>
  <c r="K12" i="6" s="1"/>
  <c r="K33" i="6" s="1"/>
  <c r="N42" i="5"/>
  <c r="J12" i="6" s="1"/>
  <c r="J33" i="6" s="1"/>
  <c r="M42" i="5"/>
  <c r="I12" i="6" s="1"/>
  <c r="I33" i="6" s="1"/>
  <c r="L42" i="5"/>
  <c r="H12" i="6" s="1"/>
  <c r="H33" i="6" s="1"/>
  <c r="K42" i="5"/>
  <c r="G12" i="6" s="1"/>
  <c r="G33" i="6" s="1"/>
  <c r="J42" i="5"/>
  <c r="F12" i="6" s="1"/>
  <c r="F33" i="6" s="1"/>
  <c r="I42" i="5"/>
  <c r="E12" i="6" s="1"/>
  <c r="E33" i="6" s="1"/>
  <c r="H42" i="5"/>
  <c r="D12" i="6" s="1"/>
  <c r="D33" i="6" s="1"/>
  <c r="G42" i="5"/>
  <c r="C12" i="6" s="1"/>
  <c r="C33" i="6" s="1"/>
  <c r="F42" i="5"/>
  <c r="B12" i="6" s="1"/>
  <c r="B33" i="6" s="1"/>
  <c r="Q34" i="5"/>
  <c r="AA23" i="6" s="1"/>
  <c r="AA44" i="6" s="1"/>
  <c r="P34" i="5"/>
  <c r="Z23" i="6" s="1"/>
  <c r="Z44" i="6" s="1"/>
  <c r="O34" i="5"/>
  <c r="Y23" i="6" s="1"/>
  <c r="Y44" i="6" s="1"/>
  <c r="N34" i="5"/>
  <c r="X23" i="6" s="1"/>
  <c r="X44" i="6" s="1"/>
  <c r="M34" i="5"/>
  <c r="W23" i="6" s="1"/>
  <c r="W44" i="6" s="1"/>
  <c r="L34" i="5"/>
  <c r="V23" i="6" s="1"/>
  <c r="V44" i="6" s="1"/>
  <c r="K34" i="5"/>
  <c r="U23" i="6" s="1"/>
  <c r="U44" i="6" s="1"/>
  <c r="J34" i="5"/>
  <c r="T23" i="6" s="1"/>
  <c r="T44" i="6" s="1"/>
  <c r="I34" i="5"/>
  <c r="S23" i="6" s="1"/>
  <c r="S44" i="6" s="1"/>
  <c r="H34" i="5"/>
  <c r="R23" i="6" s="1"/>
  <c r="R44" i="6" s="1"/>
  <c r="G34" i="5"/>
  <c r="Q23" i="6" s="1"/>
  <c r="Q44" i="6" s="1"/>
  <c r="F34" i="5"/>
  <c r="P23" i="6" s="1"/>
  <c r="P44" i="6" s="1"/>
  <c r="Q33" i="5"/>
  <c r="M23" i="6" s="1"/>
  <c r="M44" i="6" s="1"/>
  <c r="P33" i="5"/>
  <c r="L23" i="6" s="1"/>
  <c r="L44" i="6" s="1"/>
  <c r="O33" i="5"/>
  <c r="K23" i="6" s="1"/>
  <c r="K44" i="6" s="1"/>
  <c r="N33" i="5"/>
  <c r="J23" i="6" s="1"/>
  <c r="J44" i="6" s="1"/>
  <c r="M33" i="5"/>
  <c r="I23" i="6" s="1"/>
  <c r="I44" i="6" s="1"/>
  <c r="L33" i="5"/>
  <c r="H23" i="6" s="1"/>
  <c r="H44" i="6" s="1"/>
  <c r="K33" i="5"/>
  <c r="G23" i="6" s="1"/>
  <c r="G44" i="6" s="1"/>
  <c r="J33" i="5"/>
  <c r="F23" i="6" s="1"/>
  <c r="F44" i="6" s="1"/>
  <c r="I33" i="5"/>
  <c r="E23" i="6" s="1"/>
  <c r="E44" i="6" s="1"/>
  <c r="H33" i="5"/>
  <c r="D23" i="6" s="1"/>
  <c r="D44" i="6" s="1"/>
  <c r="G33" i="5"/>
  <c r="C23" i="6" s="1"/>
  <c r="C44" i="6" s="1"/>
  <c r="F33" i="5"/>
  <c r="B23" i="6" s="1"/>
  <c r="B44" i="6" s="1"/>
  <c r="Q32" i="5"/>
  <c r="AA13" i="6" s="1"/>
  <c r="AA34" i="6" s="1"/>
  <c r="P32" i="5"/>
  <c r="Z13" i="6" s="1"/>
  <c r="Z34" i="6" s="1"/>
  <c r="O32" i="5"/>
  <c r="Y13" i="6" s="1"/>
  <c r="Y34" i="6" s="1"/>
  <c r="N32" i="5"/>
  <c r="X13" i="6" s="1"/>
  <c r="X34" i="6" s="1"/>
  <c r="M32" i="5"/>
  <c r="W13" i="6" s="1"/>
  <c r="W34" i="6" s="1"/>
  <c r="L32" i="5"/>
  <c r="V13" i="6" s="1"/>
  <c r="V34" i="6" s="1"/>
  <c r="K32" i="5"/>
  <c r="U13" i="6" s="1"/>
  <c r="U34" i="6" s="1"/>
  <c r="J32" i="5"/>
  <c r="T13" i="6" s="1"/>
  <c r="T34" i="6" s="1"/>
  <c r="I32" i="5"/>
  <c r="S13" i="6" s="1"/>
  <c r="S34" i="6" s="1"/>
  <c r="H32" i="5"/>
  <c r="R13" i="6" s="1"/>
  <c r="R34" i="6" s="1"/>
  <c r="G32" i="5"/>
  <c r="Q13" i="6" s="1"/>
  <c r="Q34" i="6" s="1"/>
  <c r="F32" i="5"/>
  <c r="P13" i="6" s="1"/>
  <c r="P34" i="6" s="1"/>
  <c r="Q31" i="5"/>
  <c r="M13" i="6" s="1"/>
  <c r="M34" i="6" s="1"/>
  <c r="P31" i="5"/>
  <c r="L13" i="6" s="1"/>
  <c r="L34" i="6" s="1"/>
  <c r="O31" i="5"/>
  <c r="K13" i="6" s="1"/>
  <c r="K34" i="6" s="1"/>
  <c r="N31" i="5"/>
  <c r="J13" i="6" s="1"/>
  <c r="J34" i="6" s="1"/>
  <c r="M31" i="5"/>
  <c r="I13" i="6" s="1"/>
  <c r="I34" i="6" s="1"/>
  <c r="L31" i="5"/>
  <c r="H13" i="6" s="1"/>
  <c r="H34" i="6" s="1"/>
  <c r="K31" i="5"/>
  <c r="G13" i="6" s="1"/>
  <c r="G34" i="6" s="1"/>
  <c r="J31" i="5"/>
  <c r="F13" i="6" s="1"/>
  <c r="F34" i="6" s="1"/>
  <c r="I31" i="5"/>
  <c r="E13" i="6" s="1"/>
  <c r="E34" i="6" s="1"/>
  <c r="H31" i="5"/>
  <c r="D13" i="6" s="1"/>
  <c r="D34" i="6" s="1"/>
  <c r="G31" i="5"/>
  <c r="C13" i="6" s="1"/>
  <c r="C34" i="6" s="1"/>
  <c r="F31" i="5"/>
  <c r="B13" i="6" s="1"/>
  <c r="B34" i="6" s="1"/>
  <c r="G8" i="5"/>
  <c r="H8" i="5"/>
  <c r="I8" i="5"/>
  <c r="J8" i="5"/>
  <c r="K8" i="5"/>
  <c r="L8" i="5"/>
  <c r="M8" i="5"/>
  <c r="N8" i="5"/>
  <c r="O8" i="5"/>
  <c r="P8" i="5"/>
  <c r="Q8" i="5"/>
  <c r="G9" i="5"/>
  <c r="H9" i="5"/>
  <c r="I9" i="5"/>
  <c r="J9" i="5"/>
  <c r="K9" i="5"/>
  <c r="L9" i="5"/>
  <c r="M9" i="5"/>
  <c r="N9" i="5"/>
  <c r="O9" i="5"/>
  <c r="P9" i="5"/>
  <c r="Q9" i="5"/>
  <c r="G10" i="5"/>
  <c r="H10" i="5"/>
  <c r="I10" i="5"/>
  <c r="J10" i="5"/>
  <c r="K10" i="5"/>
  <c r="L10" i="5"/>
  <c r="M10" i="5"/>
  <c r="N10" i="5"/>
  <c r="O10" i="5"/>
  <c r="P10" i="5"/>
  <c r="Q10" i="5"/>
  <c r="G11" i="5"/>
  <c r="H11" i="5"/>
  <c r="I11" i="5"/>
  <c r="J11" i="5"/>
  <c r="K11" i="5"/>
  <c r="L11" i="5"/>
  <c r="M11" i="5"/>
  <c r="N11" i="5"/>
  <c r="O11" i="5"/>
  <c r="P11" i="5"/>
  <c r="Q11" i="5"/>
  <c r="G12" i="5"/>
  <c r="H12" i="5"/>
  <c r="I12" i="5"/>
  <c r="J12" i="5"/>
  <c r="K12" i="5"/>
  <c r="L12" i="5"/>
  <c r="M12" i="5"/>
  <c r="N12" i="5"/>
  <c r="O12" i="5"/>
  <c r="P12" i="5"/>
  <c r="Q12" i="5"/>
  <c r="G13" i="5"/>
  <c r="H13" i="5"/>
  <c r="I13" i="5"/>
  <c r="J13" i="5"/>
  <c r="K13" i="5"/>
  <c r="L13" i="5"/>
  <c r="M13" i="5"/>
  <c r="N13" i="5"/>
  <c r="O13" i="5"/>
  <c r="P13" i="5"/>
  <c r="Q13" i="5"/>
  <c r="G14" i="5"/>
  <c r="H14" i="5"/>
  <c r="I14" i="5"/>
  <c r="J14" i="5"/>
  <c r="K14" i="5"/>
  <c r="L14" i="5"/>
  <c r="M14" i="5"/>
  <c r="N14" i="5"/>
  <c r="O14" i="5"/>
  <c r="P14" i="5"/>
  <c r="Q14" i="5"/>
  <c r="G15" i="5"/>
  <c r="H15" i="5"/>
  <c r="I15" i="5"/>
  <c r="J15" i="5"/>
  <c r="K15" i="5"/>
  <c r="L15" i="5"/>
  <c r="M15" i="5"/>
  <c r="N15" i="5"/>
  <c r="O15" i="5"/>
  <c r="P15" i="5"/>
  <c r="Q15" i="5"/>
  <c r="F13" i="5"/>
  <c r="F14" i="5"/>
  <c r="F15" i="5"/>
  <c r="F9" i="5"/>
  <c r="F10" i="5"/>
  <c r="F11" i="5"/>
  <c r="F12" i="5"/>
  <c r="F8" i="5"/>
  <c r="F5" i="5"/>
  <c r="P17" i="6" s="1"/>
  <c r="P38" i="6" s="1"/>
  <c r="G5" i="5"/>
  <c r="Q17" i="6" s="1"/>
  <c r="Q38" i="6" s="1"/>
  <c r="H5" i="5"/>
  <c r="R17" i="6" s="1"/>
  <c r="R38" i="6" s="1"/>
  <c r="I5" i="5"/>
  <c r="S17" i="6" s="1"/>
  <c r="S38" i="6" s="1"/>
  <c r="J5" i="5"/>
  <c r="T17" i="6" s="1"/>
  <c r="T38" i="6" s="1"/>
  <c r="K5" i="5"/>
  <c r="U17" i="6" s="1"/>
  <c r="U38" i="6" s="1"/>
  <c r="L5" i="5"/>
  <c r="V17" i="6" s="1"/>
  <c r="V38" i="6" s="1"/>
  <c r="M5" i="5"/>
  <c r="W17" i="6" s="1"/>
  <c r="W38" i="6" s="1"/>
  <c r="N5" i="5"/>
  <c r="X17" i="6" s="1"/>
  <c r="X38" i="6" s="1"/>
  <c r="O5" i="5"/>
  <c r="Y17" i="6" s="1"/>
  <c r="Y38" i="6" s="1"/>
  <c r="P5" i="5"/>
  <c r="Z17" i="6" s="1"/>
  <c r="Z38" i="6" s="1"/>
  <c r="Q5" i="5"/>
  <c r="AA17" i="6" s="1"/>
  <c r="AA38" i="6" s="1"/>
  <c r="F6" i="5"/>
  <c r="B27" i="6" s="1"/>
  <c r="B48" i="6" s="1"/>
  <c r="G6" i="5"/>
  <c r="C27" i="6" s="1"/>
  <c r="C48" i="6" s="1"/>
  <c r="H6" i="5"/>
  <c r="D27" i="6" s="1"/>
  <c r="D48" i="6" s="1"/>
  <c r="I6" i="5"/>
  <c r="E27" i="6" s="1"/>
  <c r="E48" i="6" s="1"/>
  <c r="J6" i="5"/>
  <c r="F27" i="6" s="1"/>
  <c r="F48" i="6" s="1"/>
  <c r="K6" i="5"/>
  <c r="G27" i="6" s="1"/>
  <c r="G48" i="6" s="1"/>
  <c r="L6" i="5"/>
  <c r="H27" i="6" s="1"/>
  <c r="H48" i="6" s="1"/>
  <c r="M6" i="5"/>
  <c r="I27" i="6" s="1"/>
  <c r="I48" i="6" s="1"/>
  <c r="N6" i="5"/>
  <c r="J27" i="6" s="1"/>
  <c r="J48" i="6" s="1"/>
  <c r="O6" i="5"/>
  <c r="K27" i="6" s="1"/>
  <c r="K48" i="6" s="1"/>
  <c r="P6" i="5"/>
  <c r="L27" i="6" s="1"/>
  <c r="L48" i="6" s="1"/>
  <c r="Q6" i="5"/>
  <c r="M27" i="6" s="1"/>
  <c r="M48" i="6" s="1"/>
  <c r="F7" i="5"/>
  <c r="P27" i="6" s="1"/>
  <c r="P48" i="6" s="1"/>
  <c r="G7" i="5"/>
  <c r="Q27" i="6" s="1"/>
  <c r="Q48" i="6" s="1"/>
  <c r="H7" i="5"/>
  <c r="R27" i="6" s="1"/>
  <c r="R48" i="6" s="1"/>
  <c r="I7" i="5"/>
  <c r="S27" i="6" s="1"/>
  <c r="S48" i="6" s="1"/>
  <c r="J7" i="5"/>
  <c r="T27" i="6" s="1"/>
  <c r="T48" i="6" s="1"/>
  <c r="K7" i="5"/>
  <c r="U27" i="6" s="1"/>
  <c r="U48" i="6" s="1"/>
  <c r="L7" i="5"/>
  <c r="V27" i="6" s="1"/>
  <c r="V48" i="6" s="1"/>
  <c r="M7" i="5"/>
  <c r="W27" i="6" s="1"/>
  <c r="W48" i="6" s="1"/>
  <c r="N7" i="5"/>
  <c r="X27" i="6" s="1"/>
  <c r="X48" i="6" s="1"/>
  <c r="O7" i="5"/>
  <c r="Y27" i="6" s="1"/>
  <c r="Y48" i="6" s="1"/>
  <c r="P7" i="5"/>
  <c r="Z27" i="6" s="1"/>
  <c r="Z48" i="6" s="1"/>
  <c r="Q7" i="5"/>
  <c r="AA27" i="6" s="1"/>
  <c r="AA48" i="6" s="1"/>
  <c r="G4" i="5"/>
  <c r="C17" i="6" s="1"/>
  <c r="C38" i="6" s="1"/>
  <c r="H4" i="5"/>
  <c r="D17" i="6" s="1"/>
  <c r="D38" i="6" s="1"/>
  <c r="I4" i="5"/>
  <c r="E17" i="6" s="1"/>
  <c r="E38" i="6" s="1"/>
  <c r="J4" i="5"/>
  <c r="F17" i="6" s="1"/>
  <c r="F38" i="6" s="1"/>
  <c r="K4" i="5"/>
  <c r="G17" i="6" s="1"/>
  <c r="G38" i="6" s="1"/>
  <c r="L4" i="5"/>
  <c r="H17" i="6" s="1"/>
  <c r="H38" i="6" s="1"/>
  <c r="M4" i="5"/>
  <c r="I17" i="6" s="1"/>
  <c r="I38" i="6" s="1"/>
  <c r="N4" i="5"/>
  <c r="J17" i="6" s="1"/>
  <c r="J38" i="6" s="1"/>
  <c r="O4" i="5"/>
  <c r="K17" i="6" s="1"/>
  <c r="K38" i="6" s="1"/>
  <c r="P4" i="5"/>
  <c r="L17" i="6" s="1"/>
  <c r="L38" i="6" s="1"/>
  <c r="Q4" i="5"/>
  <c r="M17" i="6" s="1"/>
  <c r="M38" i="6" s="1"/>
  <c r="F4" i="5"/>
  <c r="B17" i="6" s="1"/>
  <c r="B38" i="6" s="1"/>
  <c r="Q63" i="5"/>
  <c r="Q72" i="5" s="1"/>
  <c r="P63" i="5"/>
  <c r="P71" i="5" s="1"/>
  <c r="O63" i="5"/>
  <c r="O70" i="5" s="1"/>
  <c r="N63" i="5"/>
  <c r="M63" i="5"/>
  <c r="M72" i="5" s="1"/>
  <c r="L63" i="5"/>
  <c r="L71" i="5" s="1"/>
  <c r="K63" i="5"/>
  <c r="K70" i="5" s="1"/>
  <c r="J63" i="5"/>
  <c r="I63" i="5"/>
  <c r="I72" i="5" s="1"/>
  <c r="H63" i="5"/>
  <c r="H71" i="5" s="1"/>
  <c r="G63" i="5"/>
  <c r="G70" i="5" s="1"/>
  <c r="F63" i="5"/>
  <c r="Q52" i="5"/>
  <c r="Q61" i="5" s="1"/>
  <c r="P52" i="5"/>
  <c r="P60" i="5" s="1"/>
  <c r="O52" i="5"/>
  <c r="O59" i="5" s="1"/>
  <c r="N52" i="5"/>
  <c r="M52" i="5"/>
  <c r="M61" i="5" s="1"/>
  <c r="L52" i="5"/>
  <c r="L60" i="5" s="1"/>
  <c r="K52" i="5"/>
  <c r="K59" i="5" s="1"/>
  <c r="J52" i="5"/>
  <c r="I52" i="5"/>
  <c r="I61" i="5" s="1"/>
  <c r="H52" i="5"/>
  <c r="H60" i="5" s="1"/>
  <c r="G52" i="5"/>
  <c r="G59" i="5" s="1"/>
  <c r="F52" i="5"/>
  <c r="Q41" i="5"/>
  <c r="Q47" i="5" s="1"/>
  <c r="P41" i="5"/>
  <c r="P49" i="5" s="1"/>
  <c r="O41" i="5"/>
  <c r="N41" i="5"/>
  <c r="M41" i="5"/>
  <c r="M50" i="5" s="1"/>
  <c r="L41" i="5"/>
  <c r="L49" i="5" s="1"/>
  <c r="K41" i="5"/>
  <c r="J41" i="5"/>
  <c r="I41" i="5"/>
  <c r="I47" i="5" s="1"/>
  <c r="H41" i="5"/>
  <c r="H49" i="5" s="1"/>
  <c r="G41" i="5"/>
  <c r="F41" i="5"/>
  <c r="Q30" i="5"/>
  <c r="Q39" i="5" s="1"/>
  <c r="P30" i="5"/>
  <c r="P38" i="5" s="1"/>
  <c r="O30" i="5"/>
  <c r="O37" i="5" s="1"/>
  <c r="N30" i="5"/>
  <c r="M30" i="5"/>
  <c r="M39" i="5" s="1"/>
  <c r="L30" i="5"/>
  <c r="L38" i="5" s="1"/>
  <c r="K30" i="5"/>
  <c r="K37" i="5" s="1"/>
  <c r="J30" i="5"/>
  <c r="I30" i="5"/>
  <c r="I39" i="5" s="1"/>
  <c r="H30" i="5"/>
  <c r="H38" i="5" s="1"/>
  <c r="G30" i="5"/>
  <c r="G37" i="5" s="1"/>
  <c r="F30" i="5"/>
  <c r="G3" i="5"/>
  <c r="H3" i="5"/>
  <c r="I3" i="5"/>
  <c r="J3" i="5"/>
  <c r="K3" i="5"/>
  <c r="L3" i="5"/>
  <c r="M3" i="5"/>
  <c r="N3" i="5"/>
  <c r="O3" i="5"/>
  <c r="P3" i="5"/>
  <c r="Q3" i="5"/>
  <c r="F3" i="5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AA16" i="6" l="1"/>
  <c r="W16" i="6"/>
  <c r="S16" i="6"/>
  <c r="S37" i="6" s="1"/>
  <c r="M26" i="6"/>
  <c r="M47" i="6" s="1"/>
  <c r="I26" i="6"/>
  <c r="E26" i="6"/>
  <c r="AA18" i="6"/>
  <c r="AA39" i="6" s="1"/>
  <c r="W18" i="6"/>
  <c r="W39" i="6" s="1"/>
  <c r="S18" i="6"/>
  <c r="S39" i="6" s="1"/>
  <c r="K28" i="6"/>
  <c r="K49" i="6" s="1"/>
  <c r="C28" i="6"/>
  <c r="C49" i="6"/>
  <c r="P28" i="6"/>
  <c r="P49" i="6" s="1"/>
  <c r="B26" i="6"/>
  <c r="B47" i="6" s="1"/>
  <c r="J26" i="6"/>
  <c r="J47" i="6" s="1"/>
  <c r="F26" i="6"/>
  <c r="F47" i="6" s="1"/>
  <c r="Y28" i="6"/>
  <c r="U28" i="6"/>
  <c r="U49" i="6" s="1"/>
  <c r="Q28" i="6"/>
  <c r="Q49" i="6" s="1"/>
  <c r="J28" i="6"/>
  <c r="J49" i="6" s="1"/>
  <c r="F28" i="6"/>
  <c r="F49" i="6" s="1"/>
  <c r="U18" i="6"/>
  <c r="U39" i="6" s="1"/>
  <c r="Q18" i="6"/>
  <c r="Q39" i="6" s="1"/>
  <c r="Y49" i="6"/>
  <c r="U26" i="6"/>
  <c r="U47" i="6" s="1"/>
  <c r="D16" i="6"/>
  <c r="D37" i="6" s="1"/>
  <c r="D18" i="6"/>
  <c r="D39" i="6" s="1"/>
  <c r="G28" i="6"/>
  <c r="G49" i="6" s="1"/>
  <c r="Y18" i="6"/>
  <c r="Y39" i="6" s="1"/>
  <c r="L18" i="6"/>
  <c r="L39" i="6" s="1"/>
  <c r="B28" i="6"/>
  <c r="B49" i="6" s="1"/>
  <c r="P16" i="6"/>
  <c r="P37" i="6" s="1"/>
  <c r="X26" i="6"/>
  <c r="X47" i="6" s="1"/>
  <c r="T26" i="6"/>
  <c r="Z16" i="6"/>
  <c r="Z37" i="6" s="1"/>
  <c r="V16" i="6"/>
  <c r="V37" i="6" s="1"/>
  <c r="R16" i="6"/>
  <c r="R37" i="6" s="1"/>
  <c r="K16" i="6"/>
  <c r="G16" i="6"/>
  <c r="G37" i="6" s="1"/>
  <c r="C16" i="6"/>
  <c r="C37" i="6" s="1"/>
  <c r="X28" i="6"/>
  <c r="X49" i="6" s="1"/>
  <c r="T28" i="6"/>
  <c r="M28" i="6"/>
  <c r="M49" i="6" s="1"/>
  <c r="I28" i="6"/>
  <c r="I49" i="6" s="1"/>
  <c r="E28" i="6"/>
  <c r="E49" i="6" s="1"/>
  <c r="Z18" i="6"/>
  <c r="V18" i="6"/>
  <c r="R18" i="6"/>
  <c r="R39" i="6" s="1"/>
  <c r="K18" i="6"/>
  <c r="K39" i="6" s="1"/>
  <c r="G18" i="6"/>
  <c r="C18" i="6"/>
  <c r="C39" i="6" s="1"/>
  <c r="G39" i="6"/>
  <c r="Q26" i="6"/>
  <c r="Q47" i="6" s="1"/>
  <c r="H16" i="6"/>
  <c r="H37" i="6" s="1"/>
  <c r="H18" i="6"/>
  <c r="H39" i="6" s="1"/>
  <c r="K37" i="6"/>
  <c r="T49" i="6"/>
  <c r="T47" i="6"/>
  <c r="I47" i="6"/>
  <c r="E47" i="6"/>
  <c r="AA37" i="6"/>
  <c r="W37" i="6"/>
  <c r="B18" i="6"/>
  <c r="B39" i="6" s="1"/>
  <c r="P18" i="6"/>
  <c r="P39" i="6" s="1"/>
  <c r="AA26" i="6"/>
  <c r="AA47" i="6" s="1"/>
  <c r="W26" i="6"/>
  <c r="W47" i="6" s="1"/>
  <c r="S26" i="6"/>
  <c r="S47" i="6" s="1"/>
  <c r="L26" i="6"/>
  <c r="L47" i="6" s="1"/>
  <c r="H26" i="6"/>
  <c r="H47" i="6" s="1"/>
  <c r="D26" i="6"/>
  <c r="D47" i="6" s="1"/>
  <c r="Y16" i="6"/>
  <c r="Y37" i="6" s="1"/>
  <c r="U16" i="6"/>
  <c r="U37" i="6" s="1"/>
  <c r="Q16" i="6"/>
  <c r="Q37" i="6" s="1"/>
  <c r="J16" i="6"/>
  <c r="J37" i="6" s="1"/>
  <c r="F16" i="6"/>
  <c r="F37" i="6" s="1"/>
  <c r="AA28" i="6"/>
  <c r="AA49" i="6" s="1"/>
  <c r="W28" i="6"/>
  <c r="W49" i="6" s="1"/>
  <c r="S28" i="6"/>
  <c r="S49" i="6" s="1"/>
  <c r="L28" i="6"/>
  <c r="L49" i="6" s="1"/>
  <c r="H28" i="6"/>
  <c r="H49" i="6" s="1"/>
  <c r="D28" i="6"/>
  <c r="D49" i="6" s="1"/>
  <c r="J18" i="6"/>
  <c r="J39" i="6" s="1"/>
  <c r="F18" i="6"/>
  <c r="F39" i="6" s="1"/>
  <c r="Y26" i="6"/>
  <c r="Y47" i="6" s="1"/>
  <c r="L16" i="6"/>
  <c r="L37" i="6" s="1"/>
  <c r="Z39" i="6"/>
  <c r="V39" i="6"/>
  <c r="B16" i="6"/>
  <c r="B37" i="6" s="1"/>
  <c r="P26" i="6"/>
  <c r="P47" i="6" s="1"/>
  <c r="Z26" i="6"/>
  <c r="Z47" i="6" s="1"/>
  <c r="V26" i="6"/>
  <c r="V47" i="6" s="1"/>
  <c r="R26" i="6"/>
  <c r="R47" i="6" s="1"/>
  <c r="K26" i="6"/>
  <c r="K47" i="6" s="1"/>
  <c r="G26" i="6"/>
  <c r="G47" i="6" s="1"/>
  <c r="C26" i="6"/>
  <c r="C47" i="6" s="1"/>
  <c r="X16" i="6"/>
  <c r="X37" i="6" s="1"/>
  <c r="T16" i="6"/>
  <c r="T37" i="6" s="1"/>
  <c r="M16" i="6"/>
  <c r="M37" i="6" s="1"/>
  <c r="I16" i="6"/>
  <c r="I37" i="6" s="1"/>
  <c r="E16" i="6"/>
  <c r="E37" i="6" s="1"/>
  <c r="Z28" i="6"/>
  <c r="Z49" i="6" s="1"/>
  <c r="V28" i="6"/>
  <c r="V49" i="6" s="1"/>
  <c r="R28" i="6"/>
  <c r="R49" i="6" s="1"/>
  <c r="X18" i="6"/>
  <c r="X39" i="6" s="1"/>
  <c r="T18" i="6"/>
  <c r="T39" i="6" s="1"/>
  <c r="M18" i="6"/>
  <c r="M39" i="6" s="1"/>
  <c r="I18" i="6"/>
  <c r="I39" i="6" s="1"/>
  <c r="E18" i="6"/>
  <c r="E39" i="6" s="1"/>
  <c r="P49" i="2"/>
  <c r="Q49" i="2"/>
  <c r="S4" i="5"/>
  <c r="S8" i="5"/>
  <c r="S9" i="5"/>
  <c r="P53" i="2"/>
  <c r="Q53" i="2"/>
  <c r="P57" i="2"/>
  <c r="Q57" i="2"/>
  <c r="P61" i="2"/>
  <c r="Q61" i="2"/>
  <c r="P64" i="2"/>
  <c r="Q65" i="2"/>
  <c r="E65" i="2"/>
  <c r="E64" i="2"/>
  <c r="P47" i="2"/>
  <c r="Q47" i="2"/>
  <c r="P51" i="2"/>
  <c r="Q51" i="2"/>
  <c r="P55" i="2"/>
  <c r="Q55" i="2"/>
  <c r="P59" i="2"/>
  <c r="Q59" i="2"/>
  <c r="P63" i="2"/>
  <c r="Q63" i="2"/>
  <c r="P65" i="2"/>
  <c r="E112" i="2"/>
  <c r="H112" i="2" s="1"/>
  <c r="F114" i="2"/>
  <c r="I114" i="2" s="1"/>
  <c r="P48" i="2"/>
  <c r="S48" i="2" s="1"/>
  <c r="Q48" i="2"/>
  <c r="T48" i="2" s="1"/>
  <c r="P52" i="2"/>
  <c r="Q52" i="2"/>
  <c r="P56" i="2"/>
  <c r="Q56" i="2"/>
  <c r="P60" i="2"/>
  <c r="Q60" i="2"/>
  <c r="Q64" i="2"/>
  <c r="E113" i="2"/>
  <c r="F113" i="2"/>
  <c r="I113" i="2" s="1"/>
  <c r="F109" i="2"/>
  <c r="I109" i="2" s="1"/>
  <c r="E109" i="2"/>
  <c r="H109" i="2" s="1"/>
  <c r="F108" i="2"/>
  <c r="I108" i="2" s="1"/>
  <c r="E108" i="2"/>
  <c r="H108" i="2" s="1"/>
  <c r="F107" i="2"/>
  <c r="I107" i="2" s="1"/>
  <c r="E107" i="2"/>
  <c r="H107" i="2" s="1"/>
  <c r="F106" i="2"/>
  <c r="I106" i="2" s="1"/>
  <c r="E106" i="2"/>
  <c r="H106" i="2" s="1"/>
  <c r="F105" i="2"/>
  <c r="E105" i="2"/>
  <c r="H105" i="2" s="1"/>
  <c r="R121" i="2"/>
  <c r="U121" i="2" s="1"/>
  <c r="Q121" i="2"/>
  <c r="T121" i="2" s="1"/>
  <c r="R120" i="2"/>
  <c r="U120" i="2" s="1"/>
  <c r="Q120" i="2"/>
  <c r="T120" i="2" s="1"/>
  <c r="R119" i="2"/>
  <c r="U119" i="2" s="1"/>
  <c r="Q119" i="2"/>
  <c r="T119" i="2" s="1"/>
  <c r="R118" i="2"/>
  <c r="U118" i="2" s="1"/>
  <c r="Q118" i="2"/>
  <c r="T118" i="2" s="1"/>
  <c r="R117" i="2"/>
  <c r="U117" i="2" s="1"/>
  <c r="Q117" i="2"/>
  <c r="T117" i="2" s="1"/>
  <c r="R115" i="2"/>
  <c r="U115" i="2" s="1"/>
  <c r="Q115" i="2"/>
  <c r="T115" i="2" s="1"/>
  <c r="R114" i="2"/>
  <c r="U114" i="2" s="1"/>
  <c r="Q114" i="2"/>
  <c r="T114" i="2" s="1"/>
  <c r="R113" i="2"/>
  <c r="U113" i="2" s="1"/>
  <c r="Q113" i="2"/>
  <c r="T113" i="2" s="1"/>
  <c r="R112" i="2"/>
  <c r="Q112" i="2"/>
  <c r="T112" i="2" s="1"/>
  <c r="R111" i="2"/>
  <c r="U111" i="2" s="1"/>
  <c r="Q111" i="2"/>
  <c r="R109" i="2"/>
  <c r="U109" i="2" s="1"/>
  <c r="Q109" i="2"/>
  <c r="T109" i="2" s="1"/>
  <c r="R108" i="2"/>
  <c r="U108" i="2" s="1"/>
  <c r="Q108" i="2"/>
  <c r="T108" i="2" s="1"/>
  <c r="R107" i="2"/>
  <c r="U107" i="2" s="1"/>
  <c r="Q107" i="2"/>
  <c r="R106" i="2"/>
  <c r="U106" i="2" s="1"/>
  <c r="Q106" i="2"/>
  <c r="T106" i="2" s="1"/>
  <c r="R105" i="2"/>
  <c r="U105" i="2" s="1"/>
  <c r="Q105" i="2"/>
  <c r="T105" i="2" s="1"/>
  <c r="E114" i="2"/>
  <c r="H114" i="2" s="1"/>
  <c r="F112" i="2"/>
  <c r="I112" i="2" s="1"/>
  <c r="F121" i="2"/>
  <c r="I121" i="2" s="1"/>
  <c r="E121" i="2"/>
  <c r="H121" i="2" s="1"/>
  <c r="F120" i="2"/>
  <c r="I120" i="2" s="1"/>
  <c r="E120" i="2"/>
  <c r="H120" i="2" s="1"/>
  <c r="F119" i="2"/>
  <c r="I119" i="2" s="1"/>
  <c r="E119" i="2"/>
  <c r="H119" i="2" s="1"/>
  <c r="F118" i="2"/>
  <c r="E118" i="2"/>
  <c r="H118" i="2" s="1"/>
  <c r="F117" i="2"/>
  <c r="I117" i="2" s="1"/>
  <c r="E117" i="2"/>
  <c r="H117" i="2" s="1"/>
  <c r="F65" i="2"/>
  <c r="F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I50" i="2" s="1"/>
  <c r="E50" i="2"/>
  <c r="F49" i="2"/>
  <c r="E49" i="2"/>
  <c r="F48" i="2"/>
  <c r="I48" i="2" s="1"/>
  <c r="E48" i="2"/>
  <c r="F47" i="2"/>
  <c r="E47" i="2"/>
  <c r="F46" i="2"/>
  <c r="E46" i="2"/>
  <c r="P46" i="2"/>
  <c r="Q46" i="2"/>
  <c r="T46" i="2" s="1"/>
  <c r="P50" i="2"/>
  <c r="S50" i="2" s="1"/>
  <c r="Q50" i="2"/>
  <c r="T50" i="2" s="1"/>
  <c r="P54" i="2"/>
  <c r="Q54" i="2"/>
  <c r="P58" i="2"/>
  <c r="Q58" i="2"/>
  <c r="P62" i="2"/>
  <c r="Q62" i="2"/>
  <c r="E115" i="2"/>
  <c r="H115" i="2" s="1"/>
  <c r="E111" i="2"/>
  <c r="H111" i="2" s="1"/>
  <c r="F115" i="2"/>
  <c r="I115" i="2" s="1"/>
  <c r="F111" i="2"/>
  <c r="I111" i="2" s="1"/>
  <c r="S7" i="5"/>
  <c r="S6" i="5"/>
  <c r="S5" i="5"/>
  <c r="S10" i="5"/>
  <c r="S13" i="5"/>
  <c r="S12" i="5"/>
  <c r="S15" i="5"/>
  <c r="S11" i="5"/>
  <c r="S14" i="5"/>
  <c r="H113" i="2"/>
  <c r="H50" i="2"/>
  <c r="I105" i="2"/>
  <c r="T111" i="2"/>
  <c r="U112" i="2"/>
  <c r="T107" i="2"/>
  <c r="I118" i="2"/>
  <c r="H48" i="2"/>
  <c r="D46" i="2"/>
  <c r="I46" i="2" s="1"/>
  <c r="D62" i="2"/>
  <c r="D57" i="2"/>
  <c r="D53" i="2"/>
  <c r="D49" i="2"/>
  <c r="T49" i="2" s="1"/>
  <c r="D65" i="2"/>
  <c r="D61" i="2"/>
  <c r="D64" i="2"/>
  <c r="D55" i="2"/>
  <c r="D47" i="2"/>
  <c r="Q36" i="5"/>
  <c r="I38" i="5"/>
  <c r="I48" i="5"/>
  <c r="I49" i="5"/>
  <c r="M58" i="5"/>
  <c r="G36" i="5"/>
  <c r="K36" i="5"/>
  <c r="O36" i="5"/>
  <c r="G38" i="5"/>
  <c r="K38" i="5"/>
  <c r="O38" i="5"/>
  <c r="G39" i="5"/>
  <c r="K39" i="5"/>
  <c r="O39" i="5"/>
  <c r="G47" i="5"/>
  <c r="K47" i="5"/>
  <c r="O47" i="5"/>
  <c r="G48" i="5"/>
  <c r="K48" i="5"/>
  <c r="O48" i="5"/>
  <c r="G49" i="5"/>
  <c r="K49" i="5"/>
  <c r="O49" i="5"/>
  <c r="G50" i="5"/>
  <c r="K50" i="5"/>
  <c r="O50" i="5"/>
  <c r="G58" i="5"/>
  <c r="K58" i="5"/>
  <c r="O58" i="5"/>
  <c r="G60" i="5"/>
  <c r="K60" i="5"/>
  <c r="O60" i="5"/>
  <c r="G61" i="5"/>
  <c r="K61" i="5"/>
  <c r="O61" i="5"/>
  <c r="G69" i="5"/>
  <c r="K69" i="5"/>
  <c r="O69" i="5"/>
  <c r="G71" i="5"/>
  <c r="K71" i="5"/>
  <c r="O71" i="5"/>
  <c r="G72" i="5"/>
  <c r="K72" i="5"/>
  <c r="O72" i="5"/>
  <c r="I36" i="5"/>
  <c r="I37" i="5"/>
  <c r="M38" i="5"/>
  <c r="Q48" i="5"/>
  <c r="Q49" i="5"/>
  <c r="Q58" i="5"/>
  <c r="Q59" i="5"/>
  <c r="M60" i="5"/>
  <c r="Q69" i="5"/>
  <c r="Q70" i="5"/>
  <c r="Q71" i="5"/>
  <c r="H36" i="5"/>
  <c r="L36" i="5"/>
  <c r="P36" i="5"/>
  <c r="H37" i="5"/>
  <c r="L37" i="5"/>
  <c r="P37" i="5"/>
  <c r="H39" i="5"/>
  <c r="L39" i="5"/>
  <c r="P39" i="5"/>
  <c r="H47" i="5"/>
  <c r="L47" i="5"/>
  <c r="P47" i="5"/>
  <c r="H48" i="5"/>
  <c r="L48" i="5"/>
  <c r="P48" i="5"/>
  <c r="H50" i="5"/>
  <c r="L50" i="5"/>
  <c r="P50" i="5"/>
  <c r="H58" i="5"/>
  <c r="L58" i="5"/>
  <c r="P58" i="5"/>
  <c r="H59" i="5"/>
  <c r="L59" i="5"/>
  <c r="P59" i="5"/>
  <c r="H61" i="5"/>
  <c r="L61" i="5"/>
  <c r="P61" i="5"/>
  <c r="H69" i="5"/>
  <c r="L69" i="5"/>
  <c r="P69" i="5"/>
  <c r="H70" i="5"/>
  <c r="L70" i="5"/>
  <c r="P70" i="5"/>
  <c r="H72" i="5"/>
  <c r="L72" i="5"/>
  <c r="P72" i="5"/>
  <c r="M36" i="5"/>
  <c r="M37" i="5"/>
  <c r="Q37" i="5"/>
  <c r="Q38" i="5"/>
  <c r="M48" i="5"/>
  <c r="M49" i="5"/>
  <c r="I58" i="5"/>
  <c r="I59" i="5"/>
  <c r="M59" i="5"/>
  <c r="I60" i="5"/>
  <c r="Q60" i="5"/>
  <c r="I69" i="5"/>
  <c r="M69" i="5"/>
  <c r="I70" i="5"/>
  <c r="M70" i="5"/>
  <c r="I71" i="5"/>
  <c r="M71" i="5"/>
  <c r="F36" i="5"/>
  <c r="J36" i="5"/>
  <c r="N36" i="5"/>
  <c r="F37" i="5"/>
  <c r="J37" i="5"/>
  <c r="N37" i="5"/>
  <c r="F38" i="5"/>
  <c r="J38" i="5"/>
  <c r="N38" i="5"/>
  <c r="F39" i="5"/>
  <c r="J39" i="5"/>
  <c r="N39" i="5"/>
  <c r="F47" i="5"/>
  <c r="J47" i="5"/>
  <c r="N47" i="5"/>
  <c r="F48" i="5"/>
  <c r="J48" i="5"/>
  <c r="N48" i="5"/>
  <c r="F49" i="5"/>
  <c r="J49" i="5"/>
  <c r="N49" i="5"/>
  <c r="F50" i="5"/>
  <c r="J50" i="5"/>
  <c r="N50" i="5"/>
  <c r="F58" i="5"/>
  <c r="J58" i="5"/>
  <c r="N58" i="5"/>
  <c r="F59" i="5"/>
  <c r="J59" i="5"/>
  <c r="N59" i="5"/>
  <c r="F60" i="5"/>
  <c r="J60" i="5"/>
  <c r="N60" i="5"/>
  <c r="F61" i="5"/>
  <c r="J61" i="5"/>
  <c r="N61" i="5"/>
  <c r="F69" i="5"/>
  <c r="J69" i="5"/>
  <c r="N69" i="5"/>
  <c r="F70" i="5"/>
  <c r="J70" i="5"/>
  <c r="N70" i="5"/>
  <c r="F71" i="5"/>
  <c r="J71" i="5"/>
  <c r="N71" i="5"/>
  <c r="F72" i="5"/>
  <c r="J72" i="5"/>
  <c r="N72" i="5"/>
  <c r="M47" i="5"/>
  <c r="Q50" i="5"/>
  <c r="I50" i="5"/>
  <c r="Q25" i="5"/>
  <c r="Q27" i="5"/>
  <c r="M27" i="5"/>
  <c r="I27" i="5"/>
  <c r="Q23" i="5"/>
  <c r="M23" i="5"/>
  <c r="I23" i="5"/>
  <c r="I25" i="5"/>
  <c r="M21" i="5"/>
  <c r="M25" i="5"/>
  <c r="Q21" i="5"/>
  <c r="I21" i="5"/>
  <c r="P17" i="5"/>
  <c r="O20" i="5"/>
  <c r="K20" i="5"/>
  <c r="G20" i="5"/>
  <c r="O19" i="5"/>
  <c r="K19" i="5"/>
  <c r="G19" i="5"/>
  <c r="O18" i="5"/>
  <c r="K18" i="5"/>
  <c r="G18" i="5"/>
  <c r="F24" i="5"/>
  <c r="F27" i="5"/>
  <c r="O28" i="5"/>
  <c r="K28" i="5"/>
  <c r="G28" i="5"/>
  <c r="N27" i="5"/>
  <c r="J27" i="5"/>
  <c r="Q26" i="5"/>
  <c r="M26" i="5"/>
  <c r="I26" i="5"/>
  <c r="O24" i="5"/>
  <c r="K24" i="5"/>
  <c r="G24" i="5"/>
  <c r="N23" i="5"/>
  <c r="J23" i="5"/>
  <c r="Q22" i="5"/>
  <c r="M22" i="5"/>
  <c r="I22" i="5"/>
  <c r="H17" i="5"/>
  <c r="P21" i="5"/>
  <c r="O17" i="5"/>
  <c r="K17" i="5"/>
  <c r="G17" i="5"/>
  <c r="N20" i="5"/>
  <c r="J20" i="5"/>
  <c r="F20" i="5"/>
  <c r="N19" i="5"/>
  <c r="J19" i="5"/>
  <c r="F19" i="5"/>
  <c r="N18" i="5"/>
  <c r="J18" i="5"/>
  <c r="F18" i="5"/>
  <c r="F23" i="5"/>
  <c r="F26" i="5"/>
  <c r="N28" i="5"/>
  <c r="J28" i="5"/>
  <c r="P26" i="5"/>
  <c r="L26" i="5"/>
  <c r="H26" i="5"/>
  <c r="O25" i="5"/>
  <c r="K25" i="5"/>
  <c r="G25" i="5"/>
  <c r="N24" i="5"/>
  <c r="J24" i="5"/>
  <c r="P22" i="5"/>
  <c r="L22" i="5"/>
  <c r="H22" i="5"/>
  <c r="O21" i="5"/>
  <c r="K21" i="5"/>
  <c r="G21" i="5"/>
  <c r="L17" i="5"/>
  <c r="P25" i="5"/>
  <c r="L25" i="5"/>
  <c r="H21" i="5"/>
  <c r="F17" i="5"/>
  <c r="N17" i="5"/>
  <c r="J17" i="5"/>
  <c r="Q20" i="5"/>
  <c r="M20" i="5"/>
  <c r="I20" i="5"/>
  <c r="Q19" i="5"/>
  <c r="M19" i="5"/>
  <c r="I19" i="5"/>
  <c r="Q18" i="5"/>
  <c r="M18" i="5"/>
  <c r="I18" i="5"/>
  <c r="F21" i="5"/>
  <c r="F22" i="5"/>
  <c r="Q28" i="5"/>
  <c r="M28" i="5"/>
  <c r="I28" i="5"/>
  <c r="P27" i="5"/>
  <c r="L27" i="5"/>
  <c r="H27" i="5"/>
  <c r="O26" i="5"/>
  <c r="K26" i="5"/>
  <c r="G26" i="5"/>
  <c r="N25" i="5"/>
  <c r="J25" i="5"/>
  <c r="Q24" i="5"/>
  <c r="M24" i="5"/>
  <c r="I24" i="5"/>
  <c r="P23" i="5"/>
  <c r="L23" i="5"/>
  <c r="H23" i="5"/>
  <c r="O22" i="5"/>
  <c r="K22" i="5"/>
  <c r="G22" i="5"/>
  <c r="N21" i="5"/>
  <c r="J21" i="5"/>
  <c r="H25" i="5"/>
  <c r="L21" i="5"/>
  <c r="Q17" i="5"/>
  <c r="M17" i="5"/>
  <c r="I17" i="5"/>
  <c r="P20" i="5"/>
  <c r="L20" i="5"/>
  <c r="H20" i="5"/>
  <c r="P19" i="5"/>
  <c r="L19" i="5"/>
  <c r="H19" i="5"/>
  <c r="P18" i="5"/>
  <c r="L18" i="5"/>
  <c r="H18" i="5"/>
  <c r="F25" i="5"/>
  <c r="F28" i="5"/>
  <c r="P28" i="5"/>
  <c r="L28" i="5"/>
  <c r="H28" i="5"/>
  <c r="O27" i="5"/>
  <c r="K27" i="5"/>
  <c r="G27" i="5"/>
  <c r="N26" i="5"/>
  <c r="J26" i="5"/>
  <c r="P24" i="5"/>
  <c r="L24" i="5"/>
  <c r="H24" i="5"/>
  <c r="O23" i="5"/>
  <c r="K23" i="5"/>
  <c r="G23" i="5"/>
  <c r="N22" i="5"/>
  <c r="J22" i="5"/>
  <c r="S46" i="2" l="1"/>
  <c r="H46" i="2"/>
  <c r="T47" i="2"/>
  <c r="S49" i="2"/>
  <c r="S47" i="2"/>
  <c r="H47" i="2"/>
  <c r="I47" i="2"/>
  <c r="H49" i="2"/>
  <c r="I49" i="2"/>
</calcChain>
</file>

<file path=xl/sharedStrings.xml><?xml version="1.0" encoding="utf-8"?>
<sst xmlns="http://schemas.openxmlformats.org/spreadsheetml/2006/main" count="5526" uniqueCount="585">
  <si>
    <t>CCCmaCanRCMYR_mean</t>
  </si>
  <si>
    <t>CCCmaSMHIYR_mean</t>
  </si>
  <si>
    <t>CNRMYR_mean</t>
  </si>
  <si>
    <t>CNRMSMHIYR_mean</t>
  </si>
  <si>
    <t>CSIROYR_mean</t>
  </si>
  <si>
    <t>ICHECDMIYR_mean</t>
  </si>
  <si>
    <t>ICHECCCLMYR_mean</t>
  </si>
  <si>
    <t>ICHECKNMIYR_mean</t>
  </si>
  <si>
    <t>ICHECMPIYR_mean</t>
  </si>
  <si>
    <t>ICHECSMHIYR_mean</t>
  </si>
  <si>
    <t>IPSLYR_mean</t>
  </si>
  <si>
    <t>MIROCYR_mean</t>
  </si>
  <si>
    <t>MOHCCCLMYR_mean</t>
  </si>
  <si>
    <t>MOHCKNMIYR_mean</t>
  </si>
  <si>
    <t>MOHCSMHIYR_mean</t>
  </si>
  <si>
    <t>MPICCLMYR_mean</t>
  </si>
  <si>
    <t>MPIREMOYR_mean</t>
  </si>
  <si>
    <t>MPISMHIYR_mean</t>
  </si>
  <si>
    <t>NCCSMHIYR_mean</t>
  </si>
  <si>
    <t>NOAAYR_mean</t>
  </si>
  <si>
    <t>CCCmaCanRCMYR85_mean</t>
  </si>
  <si>
    <t>CCCmaSMHIYR85_mean</t>
  </si>
  <si>
    <t>CNRMYR85_mean</t>
  </si>
  <si>
    <t>CNRMSMHIYR85_mean</t>
  </si>
  <si>
    <t>CSIROYR85_mean</t>
  </si>
  <si>
    <t>ICHECDMIYR85_mean</t>
  </si>
  <si>
    <t>ICHECCCLMYR85_mean</t>
  </si>
  <si>
    <t>ICHECKNMIYR85_mean</t>
  </si>
  <si>
    <t>ICHECMPIYR85_mean</t>
  </si>
  <si>
    <t>ICHECSMHIYR85_mean</t>
  </si>
  <si>
    <t>IPSLYR85_mean</t>
  </si>
  <si>
    <t>MIROCYR85_mean</t>
  </si>
  <si>
    <t>MOHCCCLMYR85_mean</t>
  </si>
  <si>
    <t>MOHCKNMIYR85_mean</t>
  </si>
  <si>
    <t>MOHCSMHIYR85_mean</t>
  </si>
  <si>
    <t>MPICCLMYR85_mean</t>
  </si>
  <si>
    <t>MPIREMOYR85_mean</t>
  </si>
  <si>
    <t>MPISMHIYR85_mean</t>
  </si>
  <si>
    <t>NCCSMHIYR85_mean</t>
  </si>
  <si>
    <t>NOAAYR85_mean</t>
  </si>
  <si>
    <t>CCCmaCanRCMSON_mean</t>
  </si>
  <si>
    <t>CCCmaSMHISON_mean</t>
  </si>
  <si>
    <t>CNRMSON_mean</t>
  </si>
  <si>
    <t>CNRMSMHISON_mean</t>
  </si>
  <si>
    <t>CSIROSON_mean</t>
  </si>
  <si>
    <t>ICHECDMISON_mean</t>
  </si>
  <si>
    <t>ICHECCCLMSON_mean</t>
  </si>
  <si>
    <t>ICHECKNMISON_mean</t>
  </si>
  <si>
    <t>ICHECMPISON_mean</t>
  </si>
  <si>
    <t>ICHECSMHISON_mean</t>
  </si>
  <si>
    <t>IPSLSON_mean</t>
  </si>
  <si>
    <t>MIROCSON_mean</t>
  </si>
  <si>
    <t>MOHCCCLMSON_mean</t>
  </si>
  <si>
    <t>MOHCKNMISON_mean</t>
  </si>
  <si>
    <t>MOHCSMHISON_mean</t>
  </si>
  <si>
    <t>MPICCLMSON_mean</t>
  </si>
  <si>
    <t>MPIREMOSON_mean</t>
  </si>
  <si>
    <t>MPISMHISON_mean</t>
  </si>
  <si>
    <t>NCCSMHISON_mean</t>
  </si>
  <si>
    <t>NOAASON_mean</t>
  </si>
  <si>
    <t>CCCmaCanRCMSON85_mean</t>
  </si>
  <si>
    <t>CCCmaSMHISON85_mean</t>
  </si>
  <si>
    <t>CNRMSON85_mean</t>
  </si>
  <si>
    <t>CNRMSMHISON85_mean</t>
  </si>
  <si>
    <t>CSIROSON85_mean</t>
  </si>
  <si>
    <t>ICHECDMISON85_mean</t>
  </si>
  <si>
    <t>ICHECCCLMSON85_mean</t>
  </si>
  <si>
    <t>ICHECKNMISON85_mean</t>
  </si>
  <si>
    <t>ICHECMPISON85_mean</t>
  </si>
  <si>
    <t>ICHECSMHISON85_mean</t>
  </si>
  <si>
    <t>IPSLSON85_mean</t>
  </si>
  <si>
    <t>MIROCSON85_mean</t>
  </si>
  <si>
    <t>MOHCCCLMSON85_mean</t>
  </si>
  <si>
    <t>MOHCKNMISON85_mean</t>
  </si>
  <si>
    <t>MOHCSMHISON85_mean</t>
  </si>
  <si>
    <t>MPICCLMSON85_mean</t>
  </si>
  <si>
    <t>MPIREMOSON85_mean</t>
  </si>
  <si>
    <t>MPISMHISON85_mean</t>
  </si>
  <si>
    <t>NCCSMHISON85_mean</t>
  </si>
  <si>
    <t>NOAASON85_mean</t>
  </si>
  <si>
    <t>CCCmaCanRCMDJF_mean</t>
  </si>
  <si>
    <t>CCCmaSMHIDJF_mean</t>
  </si>
  <si>
    <t>CNRMDJF_mean</t>
  </si>
  <si>
    <t>CNRMSMHIDJF_mean</t>
  </si>
  <si>
    <t>CSIRODJF_mean</t>
  </si>
  <si>
    <t>ICHECDMIDJF_mean</t>
  </si>
  <si>
    <t>ICHECCCLMDJF_mean</t>
  </si>
  <si>
    <t>ICHECKNMIDJF_mean</t>
  </si>
  <si>
    <t>ICHECMPIDJF_mean</t>
  </si>
  <si>
    <t>ICHECSMHIDJF_mean</t>
  </si>
  <si>
    <t>IPSLDJF_mean</t>
  </si>
  <si>
    <t>MIROCDJF_mean</t>
  </si>
  <si>
    <t>MOHCCCLMDJF_mean</t>
  </si>
  <si>
    <t>MOHCKNMIDJF_mean</t>
  </si>
  <si>
    <t>MOHCSMHIDJF_mean</t>
  </si>
  <si>
    <t>MPICCLMDJF_mean</t>
  </si>
  <si>
    <t>MPIREMODJF_mean</t>
  </si>
  <si>
    <t>MPISMHIDJF_mean</t>
  </si>
  <si>
    <t>NCCSMHIDJF_mean</t>
  </si>
  <si>
    <t>NOAADJF_mean</t>
  </si>
  <si>
    <t>CCCmaCanRCMDJF85_mean</t>
  </si>
  <si>
    <t>CCCmaSMHIDJF85_mean</t>
  </si>
  <si>
    <t>CNRMDJF85_mean</t>
  </si>
  <si>
    <t>CNRMSMHIDJF85_mean</t>
  </si>
  <si>
    <t>CSIRODJF85_mean</t>
  </si>
  <si>
    <t>ICHECDMIDJF85_mean</t>
  </si>
  <si>
    <t>ICHECCCLMDJF85_mean</t>
  </si>
  <si>
    <t>ICHECKNMIDJF85_mean</t>
  </si>
  <si>
    <t>ICHECMPIDJF85_mean</t>
  </si>
  <si>
    <t>ICHECSMHIDJF85_mean</t>
  </si>
  <si>
    <t>IPSLDJF85_mean</t>
  </si>
  <si>
    <t>MIROCDJF85_mean</t>
  </si>
  <si>
    <t>MOHCCCLMDJF85_mean</t>
  </si>
  <si>
    <t>MOHCKNMIDJF85_mean</t>
  </si>
  <si>
    <t>MOHCSMHIDJF85_mean</t>
  </si>
  <si>
    <t>MPICCLMDJF85_mean</t>
  </si>
  <si>
    <t>MPIREMODJF85_mean</t>
  </si>
  <si>
    <t>MPISMHIDJF85_mean</t>
  </si>
  <si>
    <t>NCCSMHIDJF85_mean</t>
  </si>
  <si>
    <t>NOAADJF85_mean</t>
  </si>
  <si>
    <t>CCCmaCanRCMMAM_mean</t>
  </si>
  <si>
    <t>CCCmaSMHIMAM_mean</t>
  </si>
  <si>
    <t>CNRMMAM_mean</t>
  </si>
  <si>
    <t>CNRMSMHIMAM_mean</t>
  </si>
  <si>
    <t>CSIROMAM_mean</t>
  </si>
  <si>
    <t>ICHECDMIMAM_mean</t>
  </si>
  <si>
    <t>ICHECCCLMMAM_mean</t>
  </si>
  <si>
    <t>ICHECKNMIMAM_mean</t>
  </si>
  <si>
    <t>ICHECMPIMAM_mean</t>
  </si>
  <si>
    <t>ICHECSMHIMAM_mean</t>
  </si>
  <si>
    <t>IPSLMAM_mean</t>
  </si>
  <si>
    <t>MIROCMAM_mean</t>
  </si>
  <si>
    <t>MOHCCCLMMAM_mean</t>
  </si>
  <si>
    <t>MOHCKNMIMAM_mean</t>
  </si>
  <si>
    <t>MOHCSMHIMAM_mean</t>
  </si>
  <si>
    <t>MPICCLMMAM_mean</t>
  </si>
  <si>
    <t>MPIREMOMAM_mean</t>
  </si>
  <si>
    <t>MPISMHIMAM_mean</t>
  </si>
  <si>
    <t>NCCSMHIMAM_mean</t>
  </si>
  <si>
    <t>NOAAMAM_mean</t>
  </si>
  <si>
    <t>CCCmaCanRCMMAM85_mean</t>
  </si>
  <si>
    <t>CCCmaSMHIMAM85_mean</t>
  </si>
  <si>
    <t>CNRMMAM85_mean</t>
  </si>
  <si>
    <t>CNRMSMHIMAM85_mean</t>
  </si>
  <si>
    <t>CSIROMAM85_mean</t>
  </si>
  <si>
    <t>ICHECDMIMAM85_mean</t>
  </si>
  <si>
    <t>ICHECCCLMMAM85_mean</t>
  </si>
  <si>
    <t>ICHECKNMIMAM85_mean</t>
  </si>
  <si>
    <t>ICHECMPIMAM85_mean</t>
  </si>
  <si>
    <t>ICHECSMHIMAM85_mean</t>
  </si>
  <si>
    <t>IPSLMAM85_mean</t>
  </si>
  <si>
    <t>MIROCMAM85_mean</t>
  </si>
  <si>
    <t>MOHCCCLMMAM85_mean</t>
  </si>
  <si>
    <t>MOHCKNMIMAM85_mean</t>
  </si>
  <si>
    <t>MOHCSMHIMAM85_mean</t>
  </si>
  <si>
    <t>MPICCLMMAM85_mean</t>
  </si>
  <si>
    <t>MPIREMOMAM85_mean</t>
  </si>
  <si>
    <t>MPISMHIMAM85_mean</t>
  </si>
  <si>
    <t>NCCSMHIMAM85_mean</t>
  </si>
  <si>
    <t>NOAAMAM85_mean</t>
  </si>
  <si>
    <t>CCCmaCanRCMJJA_mean</t>
  </si>
  <si>
    <t>CCCmaSMHIJJA_mean</t>
  </si>
  <si>
    <t>CNRMJJA_mean</t>
  </si>
  <si>
    <t>CNRMSMHIJJA_mean</t>
  </si>
  <si>
    <t>CSIROJJA_mean</t>
  </si>
  <si>
    <t>ICHECDMIJJA_mean</t>
  </si>
  <si>
    <t>ICHECCCLMJJA_mean</t>
  </si>
  <si>
    <t>ICHECKNMIJJA_mean</t>
  </si>
  <si>
    <t>ICHECMPIJJA_mean</t>
  </si>
  <si>
    <t>ICHECSMHIJJA_mean</t>
  </si>
  <si>
    <t>IPSLJJA_mean</t>
  </si>
  <si>
    <t>MIROCJJA_mean</t>
  </si>
  <si>
    <t>MOHCCCLMJJA_mean</t>
  </si>
  <si>
    <t>MOHCKNMIJJA_mean</t>
  </si>
  <si>
    <t>MOHCSMHIJJA_mean</t>
  </si>
  <si>
    <t>MPICCLMJJA_mean</t>
  </si>
  <si>
    <t>MPIREMOJJA_mean</t>
  </si>
  <si>
    <t>MPISMHIJJA_mean</t>
  </si>
  <si>
    <t>NCCSMHIJJA_mean</t>
  </si>
  <si>
    <t>NOAAJJA_mean</t>
  </si>
  <si>
    <t>CCCmaCanRCMJJA85_mean</t>
  </si>
  <si>
    <t>CCCmaSMHIJJA85_mean</t>
  </si>
  <si>
    <t>CNRMJJA85_mean</t>
  </si>
  <si>
    <t>CNRMSMHIJJA85_mean</t>
  </si>
  <si>
    <t>CSIROJJA85_mean</t>
  </si>
  <si>
    <t>ICHECDMIJJA85_mean</t>
  </si>
  <si>
    <t>ICHECCCLMJJA85_mean</t>
  </si>
  <si>
    <t>ICHECKNMIJJA85_mean</t>
  </si>
  <si>
    <t>ICHECMPIJJA85_mean</t>
  </si>
  <si>
    <t>ICHECSMHIJJA85_mean</t>
  </si>
  <si>
    <t>IPSLJJA85_mean</t>
  </si>
  <si>
    <t>MIROCJJA85_mean</t>
  </si>
  <si>
    <t>MOHCCCLMJJA85_mean</t>
  </si>
  <si>
    <t>MOHCKNMIJJA85_mean</t>
  </si>
  <si>
    <t>MOHCSMHIJJA85_mean</t>
  </si>
  <si>
    <t>MPICCLMJJA85_mean</t>
  </si>
  <si>
    <t>MPIREMOJJA85_mean</t>
  </si>
  <si>
    <t>MPISMHIJJA85_mean</t>
  </si>
  <si>
    <t>NCCSMHIJJA85_mean</t>
  </si>
  <si>
    <t>NOAAJJA85_mean</t>
  </si>
  <si>
    <t>Evo</t>
  </si>
  <si>
    <t>YR</t>
  </si>
  <si>
    <t>SON</t>
  </si>
  <si>
    <t>DJF</t>
  </si>
  <si>
    <t>MAM</t>
  </si>
  <si>
    <t>JJA</t>
  </si>
  <si>
    <t>Pr</t>
  </si>
  <si>
    <t>Tas</t>
  </si>
  <si>
    <t>TasMin</t>
  </si>
  <si>
    <t>TasMax</t>
  </si>
  <si>
    <t>1971-2000</t>
  </si>
  <si>
    <t>2020-2049</t>
  </si>
  <si>
    <t>2040-2069</t>
  </si>
  <si>
    <t>Observed_Pr</t>
  </si>
  <si>
    <t>Observed_Tas</t>
  </si>
  <si>
    <t>Observed_Tasmin</t>
  </si>
  <si>
    <t>Observed_Tasmax</t>
  </si>
  <si>
    <t>Historical_Evo</t>
  </si>
  <si>
    <t>Historic</t>
  </si>
  <si>
    <t>CCCmaCanRCM_m_mean</t>
  </si>
  <si>
    <t>CCCmaSMHI_m_mean</t>
  </si>
  <si>
    <t>CNRM_m_mean</t>
  </si>
  <si>
    <t>CNRMSMHI_m_mean</t>
  </si>
  <si>
    <t>CSIRO_m_mean</t>
  </si>
  <si>
    <t>ICHECDMI_m_mean</t>
  </si>
  <si>
    <t>ICHECCCLM_m_mean</t>
  </si>
  <si>
    <t>ICHECKNMI_m_mean</t>
  </si>
  <si>
    <t>ICHECMPI_m_mean</t>
  </si>
  <si>
    <t>ICHECSMHI_m_mean</t>
  </si>
  <si>
    <t>IPSL_m_mean</t>
  </si>
  <si>
    <t>MIROC_m_mean</t>
  </si>
  <si>
    <t>MOHCCCLM_m_mean</t>
  </si>
  <si>
    <t>MOHCKNMI_m_mean</t>
  </si>
  <si>
    <t>MOHCSMHI_m_mean</t>
  </si>
  <si>
    <t>MPICCLM_m_mean</t>
  </si>
  <si>
    <t>MPIREMO_m_mean</t>
  </si>
  <si>
    <t>MPISMHI_m_mean</t>
  </si>
  <si>
    <t>NCCSMHI_m_mean</t>
  </si>
  <si>
    <t>NOAA_m_mean</t>
  </si>
  <si>
    <t>CCCmaCanRCM85_m_mean</t>
  </si>
  <si>
    <t>CCCmaSMHI85_m_mean</t>
  </si>
  <si>
    <t>CNRM85_m_mean</t>
  </si>
  <si>
    <t>CNRMSMHI85_m_mean</t>
  </si>
  <si>
    <t>CSIRO85_m_mean</t>
  </si>
  <si>
    <t>ICHECDMI85_m_mean</t>
  </si>
  <si>
    <t>ICHECCCLM85_m_mean</t>
  </si>
  <si>
    <t>ICHECKNMI85_m_mean</t>
  </si>
  <si>
    <t>ICHECMPI85_m_mean</t>
  </si>
  <si>
    <t>ICHECSMHI85_m_mean</t>
  </si>
  <si>
    <t>IPSL85_m_mean</t>
  </si>
  <si>
    <t>MIROC85_m_mean</t>
  </si>
  <si>
    <t>MOHCCCLM85_m_mean</t>
  </si>
  <si>
    <t>MOHCKNMI85_m_mean</t>
  </si>
  <si>
    <t>MOHCSMHI85_m_mean</t>
  </si>
  <si>
    <t>MPICCLM85_m_mean</t>
  </si>
  <si>
    <t>MPIREMO85_m_mean</t>
  </si>
  <si>
    <t>MPISMHI85_m_mean</t>
  </si>
  <si>
    <t>NCCSMHI85_m_mean</t>
  </si>
  <si>
    <t>NOAA85_m_mean</t>
  </si>
  <si>
    <t>CCCmaCanRCM_m30_mean</t>
  </si>
  <si>
    <t>CCCmaSMHI_m30_mean</t>
  </si>
  <si>
    <t>CNRM_m30_mean</t>
  </si>
  <si>
    <t>CNRMSMHI_m30_mean</t>
  </si>
  <si>
    <t>CSIRO_m30_mean</t>
  </si>
  <si>
    <t>ICHECDMI_m30_mean</t>
  </si>
  <si>
    <t>ICHECCCLM_m30_mean</t>
  </si>
  <si>
    <t>ICHECKNMI_m30_mean</t>
  </si>
  <si>
    <t>ICHECMPI_m30_mean</t>
  </si>
  <si>
    <t>ICHECSMHI_m30_mean</t>
  </si>
  <si>
    <t>IPSL_m30_mean</t>
  </si>
  <si>
    <t>MIROC_m30_mean</t>
  </si>
  <si>
    <t>MOHCCCLM_m30_mean</t>
  </si>
  <si>
    <t>MOHCKNMI_m30_mean</t>
  </si>
  <si>
    <t>MOHCSMHI_m30_mean</t>
  </si>
  <si>
    <t>MPICCLM_m30_mean</t>
  </si>
  <si>
    <t>MPIREMO_m30_mean</t>
  </si>
  <si>
    <t>MPISMHI_m30_mean</t>
  </si>
  <si>
    <t>NCCSMHI_m30_mean</t>
  </si>
  <si>
    <t>NOAA_m30_mean</t>
  </si>
  <si>
    <t>CCCmaCanRCM85_m30_mean</t>
  </si>
  <si>
    <t>CCCmaSMHI85_m30_mean</t>
  </si>
  <si>
    <t>CNRM85_m30_mean</t>
  </si>
  <si>
    <t>CNRMSMHI85_m30_mean</t>
  </si>
  <si>
    <t>CSIRO85_m30_mean</t>
  </si>
  <si>
    <t>ICHECDMI85_m30_mean</t>
  </si>
  <si>
    <t>ICHECCCLM85_m30_mean</t>
  </si>
  <si>
    <t>ICHECKNMI85_m30_mean</t>
  </si>
  <si>
    <t>ICHECMPI85_m30_mean</t>
  </si>
  <si>
    <t>ICHECSMHI85_m30_mean</t>
  </si>
  <si>
    <t>IPSL85_m30_mean</t>
  </si>
  <si>
    <t>MIROC85_m30_mean</t>
  </si>
  <si>
    <t>MOHCCCLM85_m30_mean</t>
  </si>
  <si>
    <t>MOHCKNMI85_m30_mean</t>
  </si>
  <si>
    <t>MOHCSMHI85_m30_mean</t>
  </si>
  <si>
    <t>MPICCLM85_m30_mean</t>
  </si>
  <si>
    <t>MPIREMO85_m30_mean</t>
  </si>
  <si>
    <t>MPISMHI85_m30_mean</t>
  </si>
  <si>
    <t>NCCSMHI85_m30_mean</t>
  </si>
  <si>
    <t>NOAA85_m30_mean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</si>
  <si>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</si>
  <si>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</si>
  <si>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</si>
  <si>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</si>
  <si>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</si>
  <si>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</si>
  <si>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</si>
  <si>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</si>
  <si>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</si>
  <si>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</si>
  <si>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</si>
  <si>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</si>
  <si>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Celsius</t>
  </si>
  <si>
    <t>mm/month</t>
  </si>
  <si>
    <t>Climatic Variable</t>
  </si>
  <si>
    <t>Time Period</t>
  </si>
  <si>
    <t>RCP</t>
  </si>
  <si>
    <t>Units</t>
  </si>
  <si>
    <t>DATA SOURCE</t>
  </si>
  <si>
    <t>Ave Observed</t>
  </si>
  <si>
    <t>CRU</t>
  </si>
  <si>
    <t>Average RCM</t>
  </si>
  <si>
    <t>Max RCM</t>
  </si>
  <si>
    <t>Min RCM</t>
  </si>
  <si>
    <t>% Difference</t>
  </si>
  <si>
    <t>CRUprYR_mean</t>
  </si>
  <si>
    <t>UDelprYR_mean</t>
  </si>
  <si>
    <t>GPCCprYR_mean</t>
  </si>
  <si>
    <t>CRUtasYR_mean</t>
  </si>
  <si>
    <t>UDeltasYR_mean</t>
  </si>
  <si>
    <t>CRUtasminYR_mean</t>
  </si>
  <si>
    <t>CRUtasmaxYR_mean</t>
  </si>
  <si>
    <t>CRUprSON_mean</t>
  </si>
  <si>
    <t>UDelprSON_mean</t>
  </si>
  <si>
    <t>GPCCprSON_mean</t>
  </si>
  <si>
    <t>CRUtasSON_mean</t>
  </si>
  <si>
    <t>UDeltasSON_mean</t>
  </si>
  <si>
    <t>CRUtasminSON_mean</t>
  </si>
  <si>
    <t>CRUtasmaxSON_mean</t>
  </si>
  <si>
    <t>CRUprDJF_mean</t>
  </si>
  <si>
    <t>UDelprDJF_mean</t>
  </si>
  <si>
    <t>GPCCprDJF_mean</t>
  </si>
  <si>
    <t>CRUtasDJF_mean</t>
  </si>
  <si>
    <t>UDeltasDJF_mean</t>
  </si>
  <si>
    <t>CRUtasminDJF_mean</t>
  </si>
  <si>
    <t>CRUtasmaxDJF_mean</t>
  </si>
  <si>
    <t>CRUprMAM_mean</t>
  </si>
  <si>
    <t>UDelprMAM_mean</t>
  </si>
  <si>
    <t>GPCCprMAM_mean</t>
  </si>
  <si>
    <t>CRUtasMAM_mean</t>
  </si>
  <si>
    <t>UDeltasMAM_mean</t>
  </si>
  <si>
    <t>CRUtasminMAM_mean</t>
  </si>
  <si>
    <t>CRUtasmaxMAM_mean</t>
  </si>
  <si>
    <t>CRUprJJA_mean</t>
  </si>
  <si>
    <t>UDelprJJA_mean</t>
  </si>
  <si>
    <t>GPCCprJJA_mean</t>
  </si>
  <si>
    <t>CRUtasJJA_mean</t>
  </si>
  <si>
    <t>UDeltasJJA_mean</t>
  </si>
  <si>
    <t>CRUtasminJJA_mean</t>
  </si>
  <si>
    <t>CRUtasmaxJJA_mean</t>
  </si>
  <si>
    <t>Yr</t>
  </si>
  <si>
    <t>mm/year</t>
  </si>
  <si>
    <t>Pr Average</t>
  </si>
  <si>
    <t>Pr Min</t>
  </si>
  <si>
    <t>Pr Max</t>
  </si>
  <si>
    <t>2030 4.5</t>
  </si>
  <si>
    <t>PrecipMin</t>
  </si>
  <si>
    <t>Precip</t>
  </si>
  <si>
    <t>PrecipMax</t>
  </si>
  <si>
    <t>2030 8.5</t>
  </si>
  <si>
    <t>2050 4.5</t>
  </si>
  <si>
    <t>2050 8.5</t>
  </si>
  <si>
    <t>Absolute</t>
  </si>
  <si>
    <t>Change</t>
  </si>
  <si>
    <t>CCCmaCanRCMYR_a_mean</t>
  </si>
  <si>
    <t>CCCmaSMHIYR_a_mean</t>
  </si>
  <si>
    <t>CNRMYR_a_mean</t>
  </si>
  <si>
    <t>CNRMSMHIYR_a_mean</t>
  </si>
  <si>
    <t>CSIROYR_a_mean</t>
  </si>
  <si>
    <t>ICHECDMIYR_a_mean</t>
  </si>
  <si>
    <t>ICHECCCLMYR_a_mean</t>
  </si>
  <si>
    <t>ICHECKNMIYR_a_mean</t>
  </si>
  <si>
    <t>ICHECMPIYR_a_mean</t>
  </si>
  <si>
    <t>ICHECSMHIYR_a_mean</t>
  </si>
  <si>
    <t>IPSLYR_a_mean</t>
  </si>
  <si>
    <t>MIROCYR_a_mean</t>
  </si>
  <si>
    <t>MOHCCCLMYR_a_mean</t>
  </si>
  <si>
    <t>MOHCKNMIYR_a_mean</t>
  </si>
  <si>
    <t>MOHCSMHIYR_a_mean</t>
  </si>
  <si>
    <t>MPICCLMYR_a_mean</t>
  </si>
  <si>
    <t>MPIREMOYR_a_mean</t>
  </si>
  <si>
    <t>MPISMHIYR_a_mean</t>
  </si>
  <si>
    <t>NCCSMHIYR_a_mean</t>
  </si>
  <si>
    <t>NOAAYR_a_mean</t>
  </si>
  <si>
    <t>CCCmaCanRCMYR85_a_mean</t>
  </si>
  <si>
    <t>CCCmaSMHIYR85_a_mean</t>
  </si>
  <si>
    <t>CNRMYR85_a_mean</t>
  </si>
  <si>
    <t>CNRMSMHIYR85_a_mean</t>
  </si>
  <si>
    <t>CSIROYR85_a_mean</t>
  </si>
  <si>
    <t>ICHECDMIYR85_a_mean</t>
  </si>
  <si>
    <t>ICHECCCLMYR85_a_mean</t>
  </si>
  <si>
    <t>ICHECKNMIYR85_a_mean</t>
  </si>
  <si>
    <t>ICHECMPIYR85_a_mean</t>
  </si>
  <si>
    <t>ICHECSMHIYR85_a_mean</t>
  </si>
  <si>
    <t>IPSLYR85_a_mean</t>
  </si>
  <si>
    <t>MIROCYR85_a_mean</t>
  </si>
  <si>
    <t>MOHCCCLMYR85_a_mean</t>
  </si>
  <si>
    <t>MOHCKNMIYR85_a_mean</t>
  </si>
  <si>
    <t>MOHCSMHIYR85_a_mean</t>
  </si>
  <si>
    <t>MPICCLMYR85_a_mean</t>
  </si>
  <si>
    <t>MPIREMOYR85_a_mean</t>
  </si>
  <si>
    <t>MPISMHIYR85_a_mean</t>
  </si>
  <si>
    <t>NCCSMHIYR85_a_mean</t>
  </si>
  <si>
    <t>NOAAYR85_a_mean</t>
  </si>
  <si>
    <t>CCCmaCanRCMSON_a_mean</t>
  </si>
  <si>
    <t>CCCmaSMHISON_a_mean</t>
  </si>
  <si>
    <t>CNRMSON_a_mean</t>
  </si>
  <si>
    <t>CNRMSMHISON_a_mean</t>
  </si>
  <si>
    <t>CSIROSON_a_mean</t>
  </si>
  <si>
    <t>ICHECDMISON_a_mean</t>
  </si>
  <si>
    <t>ICHECCCLMSON_a_mean</t>
  </si>
  <si>
    <t>ICHECKNMISON_a_mean</t>
  </si>
  <si>
    <t>ICHECMPISON_a_mean</t>
  </si>
  <si>
    <t>ICHECSMHISON_a_mean</t>
  </si>
  <si>
    <t>IPSLSON_a_mean</t>
  </si>
  <si>
    <t>MIROCSON_a_mean</t>
  </si>
  <si>
    <t>MOHCCCLMSON_a_mean</t>
  </si>
  <si>
    <t>MOHCKNMISON_a_mean</t>
  </si>
  <si>
    <t>MOHCSMHISON_a_mean</t>
  </si>
  <si>
    <t>MPICCLMSON_a_mean</t>
  </si>
  <si>
    <t>MPIREMOSON_a_mean</t>
  </si>
  <si>
    <t>MPISMHISON_a_mean</t>
  </si>
  <si>
    <t>NCCSMHISON_a_mean</t>
  </si>
  <si>
    <t>NOAASON_a_mean</t>
  </si>
  <si>
    <t>CCCmaCanRCMSON85_a_mean</t>
  </si>
  <si>
    <t>CCCmaSMHISON85_a_mean</t>
  </si>
  <si>
    <t>CNRMSON85_a_mean</t>
  </si>
  <si>
    <t>CNRMSMHISON85_a_mean</t>
  </si>
  <si>
    <t>CSIROSON85_a_mean</t>
  </si>
  <si>
    <t>ICHECDMISON85_a_mean</t>
  </si>
  <si>
    <t>ICHECCCLMSON85_a_mean</t>
  </si>
  <si>
    <t>ICHECKNMISON85_a_mean</t>
  </si>
  <si>
    <t>ICHECMPISON85_a_mean</t>
  </si>
  <si>
    <t>ICHECSMHISON85_a_mean</t>
  </si>
  <si>
    <t>IPSLSON85_a_mean</t>
  </si>
  <si>
    <t>MIROCSON85_a_mean</t>
  </si>
  <si>
    <t>MOHCCCLMSON85_a_mean</t>
  </si>
  <si>
    <t>MOHCKNMISON85_a_mean</t>
  </si>
  <si>
    <t>MOHCSMHISON85_a_mean</t>
  </si>
  <si>
    <t>MPICCLMSON85_a_mean</t>
  </si>
  <si>
    <t>MPIREMOSON85_a_mean</t>
  </si>
  <si>
    <t>MPISMHISON85_a_mean</t>
  </si>
  <si>
    <t>NCCSMHISON85_a_mean</t>
  </si>
  <si>
    <t>NOAASON85_a_mean</t>
  </si>
  <si>
    <t>CCCmaCanRCMDJF_a_mean</t>
  </si>
  <si>
    <t>CCCmaSMHIDJF_a_mean</t>
  </si>
  <si>
    <t>CNRMDJF_a_mean</t>
  </si>
  <si>
    <t>CNRMSMHIDJF_a_mean</t>
  </si>
  <si>
    <t>CSIRODJF_a_mean</t>
  </si>
  <si>
    <t>ICHECDMIDJF_a_mean</t>
  </si>
  <si>
    <t>ICHECCCLMDJF_a_mean</t>
  </si>
  <si>
    <t>ICHECKNMIDJF_a_mean</t>
  </si>
  <si>
    <t>ICHECMPIDJF_a_mean</t>
  </si>
  <si>
    <t>ICHECSMHIDJF_a_mean</t>
  </si>
  <si>
    <t>IPSLDJF_a_mean</t>
  </si>
  <si>
    <t>MIROCDJF_a_mean</t>
  </si>
  <si>
    <t>MOHCCCLMDJF_a_mean</t>
  </si>
  <si>
    <t>MOHCKNMIDJF_a_mean</t>
  </si>
  <si>
    <t>MOHCSMHIDJF_a_mean</t>
  </si>
  <si>
    <t>MPICCLMDJF_a_mean</t>
  </si>
  <si>
    <t>MPIREMODJF_a_mean</t>
  </si>
  <si>
    <t>MPISMHIDJF_a_mean</t>
  </si>
  <si>
    <t>NCCSMHIDJF_a_mean</t>
  </si>
  <si>
    <t>NOAADJF_a_mean</t>
  </si>
  <si>
    <t>CCCmaCanRCMDJF85_a_mean</t>
  </si>
  <si>
    <t>CCCmaSMHIDJF85_a_mean</t>
  </si>
  <si>
    <t>CNRMDJF85_a_mean</t>
  </si>
  <si>
    <t>CNRMSMHIDJF85_a_mean</t>
  </si>
  <si>
    <t>CSIRODJF85_a_mean</t>
  </si>
  <si>
    <t>ICHECDMIDJF85_a_mean</t>
  </si>
  <si>
    <t>ICHECCCLMDJF85_a_mean</t>
  </si>
  <si>
    <t>ICHECKNMIDJF85_a_mean</t>
  </si>
  <si>
    <t>ICHECMPIDJF85_a_mean</t>
  </si>
  <si>
    <t>ICHECSMHIDJF85_a_mean</t>
  </si>
  <si>
    <t>IPSLDJF85_a_mean</t>
  </si>
  <si>
    <t>MIROCDJF85_a_mean</t>
  </si>
  <si>
    <t>MOHCCCLMDJF85_a_mean</t>
  </si>
  <si>
    <t>MOHCKNMIDJF85_a_mean</t>
  </si>
  <si>
    <t>MOHCSMHIDJF85_a_mean</t>
  </si>
  <si>
    <t>MPICCLMDJF85_a_mean</t>
  </si>
  <si>
    <t>MPIREMODJF85_a_mean</t>
  </si>
  <si>
    <t>MPISMHIDJF85_a_mean</t>
  </si>
  <si>
    <t>NCCSMHIDJF85_a_mean</t>
  </si>
  <si>
    <t>NOAADJF85_a_mean</t>
  </si>
  <si>
    <t>CCCmaCanRCMMAM_a_mean</t>
  </si>
  <si>
    <t>CCCmaSMHIMAM_a_mean</t>
  </si>
  <si>
    <t>CNRMMAM_a_mean</t>
  </si>
  <si>
    <t>CNRMSMHIMAM_a_mean</t>
  </si>
  <si>
    <t>CSIROMAM_a_mean</t>
  </si>
  <si>
    <t>ICHECDMIMAM_a_mean</t>
  </si>
  <si>
    <t>ICHECCCLMMAM_a_mean</t>
  </si>
  <si>
    <t>ICHECKNMIMAM_a_mean</t>
  </si>
  <si>
    <t>ICHECMPIMAM_a_mean</t>
  </si>
  <si>
    <t>ICHECSMHIMAM_a_mean</t>
  </si>
  <si>
    <t>IPSLMAM_a_mean</t>
  </si>
  <si>
    <t>MIROCMAM_a_mean</t>
  </si>
  <si>
    <t>MOHCCCLMMAM_a_mean</t>
  </si>
  <si>
    <t>MOHCKNMIMAM_a_mean</t>
  </si>
  <si>
    <t>MOHCSMHIMAM_a_mean</t>
  </si>
  <si>
    <t>MPICCLMMAM_a_mean</t>
  </si>
  <si>
    <t>MPIREMOMAM_a_mean</t>
  </si>
  <si>
    <t>MPISMHIMAM_a_mean</t>
  </si>
  <si>
    <t>NCCSMHIMAM_a_mean</t>
  </si>
  <si>
    <t>NOAAMAM_a_mean</t>
  </si>
  <si>
    <t>CCCmaCanRCMMAM85_a_mean</t>
  </si>
  <si>
    <t>CCCmaSMHIMAM85_a_mean</t>
  </si>
  <si>
    <t>CNRMMAM85_a_mean</t>
  </si>
  <si>
    <t>CNRMSMHIMAM85_a_mean</t>
  </si>
  <si>
    <t>CSIROMAM85_a_mean</t>
  </si>
  <si>
    <t>ICHECDMIMAM85_a_mean</t>
  </si>
  <si>
    <t>ICHECCCLMMAM85_a_mean</t>
  </si>
  <si>
    <t>ICHECKNMIMAM85_a_mean</t>
  </si>
  <si>
    <t>ICHECMPIMAM85_a_mean</t>
  </si>
  <si>
    <t>ICHECSMHIMAM85_a_mean</t>
  </si>
  <si>
    <t>IPSLMAM85_a_mean</t>
  </si>
  <si>
    <t>MIROCMAM85_a_mean</t>
  </si>
  <si>
    <t>MOHCCCLMMAM85_a_mean</t>
  </si>
  <si>
    <t>MOHCKNMIMAM85_a_mean</t>
  </si>
  <si>
    <t>MOHCSMHIMAM85_a_mean</t>
  </si>
  <si>
    <t>MPICCLMMAM85_a_mean</t>
  </si>
  <si>
    <t>MPIREMOMAM85_a_mean</t>
  </si>
  <si>
    <t>MPISMHIMAM85_a_mean</t>
  </si>
  <si>
    <t>NCCSMHIMAM85_a_mean</t>
  </si>
  <si>
    <t>NOAAMAM85_a_mean</t>
  </si>
  <si>
    <t>CCCmaCanRCMJJA_a_mean</t>
  </si>
  <si>
    <t>CCCmaSMHIJJA_a_mean</t>
  </si>
  <si>
    <t>CNRMJJA_a_mean</t>
  </si>
  <si>
    <t>CNRMSMHIJJA_a_mean</t>
  </si>
  <si>
    <t>CSIROJJA_a_mean</t>
  </si>
  <si>
    <t>ICHECDMIJJA_a_mean</t>
  </si>
  <si>
    <t>ICHECCCLMJJA_a_mean</t>
  </si>
  <si>
    <t>ICHECKNMIJJA_a_mean</t>
  </si>
  <si>
    <t>ICHECMPIJJA_a_mean</t>
  </si>
  <si>
    <t>ICHECSMHIJJA_a_mean</t>
  </si>
  <si>
    <t>IPSLJJA_a_mean</t>
  </si>
  <si>
    <t>MIROCJJA_a_mean</t>
  </si>
  <si>
    <t>MOHCCCLMJJA_a_mean</t>
  </si>
  <si>
    <t>MOHCKNMIJJA_a_mean</t>
  </si>
  <si>
    <t>MOHCSMHIJJA_a_mean</t>
  </si>
  <si>
    <t>MPICCLMJJA_a_mean</t>
  </si>
  <si>
    <t>MPIREMOJJA_a_mean</t>
  </si>
  <si>
    <t>MPISMHIJJA_a_mean</t>
  </si>
  <si>
    <t>NCCSMHIJJA_a_mean</t>
  </si>
  <si>
    <t>NOAAJJA_a_mean</t>
  </si>
  <si>
    <t>CCCmaCanRCMJJA85_a_mean</t>
  </si>
  <si>
    <t>CCCmaSMHIJJA85_a_mean</t>
  </si>
  <si>
    <t>CNRMJJA85_a_mean</t>
  </si>
  <si>
    <t>CNRMSMHIJJA85_a_mean</t>
  </si>
  <si>
    <t>CSIROJJA85_a_mean</t>
  </si>
  <si>
    <t>ICHECDMIJJA85_a_mean</t>
  </si>
  <si>
    <t>ICHECCCLMJJA85_a_mean</t>
  </si>
  <si>
    <t>ICHECKNMIJJA85_a_mean</t>
  </si>
  <si>
    <t>ICHECMPIJJA85_a_mean</t>
  </si>
  <si>
    <t>ICHECSMHIJJA85_a_mean</t>
  </si>
  <si>
    <t>IPSLJJA85_a_mean</t>
  </si>
  <si>
    <t>MIROCJJA85_a_mean</t>
  </si>
  <si>
    <t>MOHCCCLMJJA85_a_mean</t>
  </si>
  <si>
    <t>MOHCKNMIJJA85_a_mean</t>
  </si>
  <si>
    <t>MOHCSMHIJJA85_a_mean</t>
  </si>
  <si>
    <t>MPICCLMJJA85_a_mean</t>
  </si>
  <si>
    <t>MPIREMOJJA85_a_mean</t>
  </si>
  <si>
    <t>MPISMHIJJA85_a_mean</t>
  </si>
  <si>
    <t>NCCSMHIJJA85_a_mean</t>
  </si>
  <si>
    <t>NOAAJJA85_a_mean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</si>
  <si>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</si>
  <si>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</si>
  <si>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</si>
  <si>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</si>
  <si>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</si>
  <si>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</si>
  <si>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</si>
  <si>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</si>
  <si>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</si>
  <si>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</si>
  <si>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</si>
  <si>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Historic 1971-2000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</si>
</sst>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6" fillId="0" borderId="0" xfId="0" applyFont="1"/>
    <xf numFmtId="2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9" fontId="0" fillId="0" borderId="0" xfId="1" applyFont="1"/>
    <xf numFmtId="0" fontId="0" fillId="0" borderId="0" xfId="0" applyAlignment="1">
      <alignment horizontal="center" vertical="center"/>
    </xf>
    <xf numFmtId="2" fontId="0" fillId="0" borderId="0" xfId="0" applyNumberFormat="1"/>
    <xf numFmtId="165" fontId="0" fillId="0" borderId="0" xfId="1" applyNumberFormat="1" applyFont="1"/>
    <xf numFmtId="0" fontId="16" fillId="0" borderId="0" xfId="0" applyFont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2020-2049 RCP</a:t>
            </a:r>
            <a:r>
              <a:rPr lang="en-GB" baseline="0"/>
              <a:t> 4.5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Graphs!$A$15</c:f>
              <c:strCache>
                <c:ptCount val="1"/>
                <c:pt idx="0">
                  <c:v>Evo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Graphs!$B$11:$M$11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Graphs!$B$15:$M$15</c:f>
              <c:numCache>
                <c:formatCode>0.00</c:formatCode>
                <c:ptCount val="12"/>
                <c:pt idx="0">
                  <c:v>107.70036742656502</c:v>
                </c:pt>
                <c:pt idx="1">
                  <c:v>110.65979285957499</c:v>
                </c:pt>
                <c:pt idx="2">
                  <c:v>105.29355168568502</c:v>
                </c:pt>
                <c:pt idx="3">
                  <c:v>85.940940751254999</c:v>
                </c:pt>
                <c:pt idx="4">
                  <c:v>64.600934166815009</c:v>
                </c:pt>
                <c:pt idx="5">
                  <c:v>48.834030265324991</c:v>
                </c:pt>
                <c:pt idx="6">
                  <c:v>39.521314939005002</c:v>
                </c:pt>
                <c:pt idx="7">
                  <c:v>32.401447375930005</c:v>
                </c:pt>
                <c:pt idx="8">
                  <c:v>28.974945686999995</c:v>
                </c:pt>
                <c:pt idx="9">
                  <c:v>35.428752497485</c:v>
                </c:pt>
                <c:pt idx="10">
                  <c:v>67.404508907729991</c:v>
                </c:pt>
                <c:pt idx="11">
                  <c:v>96.287605397804995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80-4D78-8427-CB3539A3CD60}"/>
            </c:ext>
          </c:extLst>
        </c:ser>
        <c:ser>
          <c:idx val="5"/>
          <c:order val="4"/>
          <c:tx>
            <c:strRef>
              <c:f>Graphs!$A$17</c:f>
              <c:strCache>
                <c:ptCount val="1"/>
                <c:pt idx="0">
                  <c:v>Precip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Graphs!$B$18:$M$18</c:f>
                <c:numCache>
                  <c:formatCode>General</c:formatCode>
                  <c:ptCount val="12"/>
                  <c:pt idx="0">
                    <c:v>28.070410984799963</c:v>
                  </c:pt>
                  <c:pt idx="1">
                    <c:v>39.515909005850006</c:v>
                  </c:pt>
                  <c:pt idx="2">
                    <c:v>39.788976626499988</c:v>
                  </c:pt>
                  <c:pt idx="3">
                    <c:v>17.301960949534987</c:v>
                  </c:pt>
                  <c:pt idx="4">
                    <c:v>8.655096572695502</c:v>
                  </c:pt>
                  <c:pt idx="5">
                    <c:v>2.2414605912185008</c:v>
                  </c:pt>
                  <c:pt idx="6">
                    <c:v>2.9829107495094993</c:v>
                  </c:pt>
                  <c:pt idx="7">
                    <c:v>1.6167198779053504</c:v>
                  </c:pt>
                  <c:pt idx="8">
                    <c:v>2.66226822618995</c:v>
                  </c:pt>
                  <c:pt idx="9">
                    <c:v>7.8408882706309999</c:v>
                  </c:pt>
                  <c:pt idx="10">
                    <c:v>28.510205793950007</c:v>
                  </c:pt>
                  <c:pt idx="11">
                    <c:v>51.779319817099974</c:v>
                  </c:pt>
                </c:numCache>
              </c:numRef>
            </c:plus>
            <c:minus>
              <c:numRef>
                <c:f>Graphs!$B$16:$M$16</c:f>
                <c:numCache>
                  <c:formatCode>General</c:formatCode>
                  <c:ptCount val="12"/>
                  <c:pt idx="0">
                    <c:v>25.918017695200064</c:v>
                  </c:pt>
                  <c:pt idx="1">
                    <c:v>45.430150426149993</c:v>
                  </c:pt>
                  <c:pt idx="2">
                    <c:v>24.19207240450001</c:v>
                  </c:pt>
                  <c:pt idx="3">
                    <c:v>14.995505728665009</c:v>
                  </c:pt>
                  <c:pt idx="4">
                    <c:v>9.466254129414498</c:v>
                  </c:pt>
                  <c:pt idx="5">
                    <c:v>3.6564536671214993</c:v>
                  </c:pt>
                  <c:pt idx="6">
                    <c:v>2.9299943762105007</c:v>
                  </c:pt>
                  <c:pt idx="7">
                    <c:v>2.1775358808846494</c:v>
                  </c:pt>
                  <c:pt idx="8">
                    <c:v>1.2885235161900499</c:v>
                  </c:pt>
                  <c:pt idx="9">
                    <c:v>11.524210576869001</c:v>
                  </c:pt>
                  <c:pt idx="10">
                    <c:v>27.262617717649995</c:v>
                  </c:pt>
                  <c:pt idx="11">
                    <c:v>34.779781673900033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Graphs!$B$11:$M$11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Graphs!$B$17:$M$17</c:f>
              <c:numCache>
                <c:formatCode>0.00</c:formatCode>
                <c:ptCount val="12"/>
                <c:pt idx="0">
                  <c:v>250.78099898020005</c:v>
                </c:pt>
                <c:pt idx="1">
                  <c:v>215.58263371114998</c:v>
                </c:pt>
                <c:pt idx="2">
                  <c:v>192.48563323250002</c:v>
                </c:pt>
                <c:pt idx="3">
                  <c:v>80.311285668265015</c:v>
                </c:pt>
                <c:pt idx="4">
                  <c:v>17.717098932904499</c:v>
                </c:pt>
                <c:pt idx="5">
                  <c:v>5.4300304552714991</c:v>
                </c:pt>
                <c:pt idx="6">
                  <c:v>4.138632727350501</c:v>
                </c:pt>
                <c:pt idx="7">
                  <c:v>2.1775358808846494</c:v>
                </c:pt>
                <c:pt idx="8">
                  <c:v>1.2885235161900499</c:v>
                </c:pt>
                <c:pt idx="9">
                  <c:v>11.524210576869001</c:v>
                </c:pt>
                <c:pt idx="10">
                  <c:v>67.614403591049992</c:v>
                </c:pt>
                <c:pt idx="11">
                  <c:v>197.14431310690003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80-4D78-8427-CB3539A3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024616"/>
        <c:axId val="640046448"/>
      </c:barChart>
      <c:lineChart>
        <c:grouping val="standard"/>
        <c:varyColors val="0"/>
        <c:ser>
          <c:idx val="0"/>
          <c:order val="0"/>
          <c:tx>
            <c:strRef>
              <c:f>Graphs!$A$12</c:f>
              <c:strCache>
                <c:ptCount val="1"/>
                <c:pt idx="0">
                  <c:v>TasMin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Graphs!$B$11:$M$11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Graphs!$B$12:$M$12</c:f>
              <c:numCache>
                <c:formatCode>0.00</c:formatCode>
                <c:ptCount val="12"/>
                <c:pt idx="0">
                  <c:v>20.368146975015005</c:v>
                </c:pt>
                <c:pt idx="1">
                  <c:v>20.304037834194997</c:v>
                </c:pt>
                <c:pt idx="2">
                  <c:v>19.948936480115002</c:v>
                </c:pt>
                <c:pt idx="3">
                  <c:v>18.623733376945001</c:v>
                </c:pt>
                <c:pt idx="4">
                  <c:v>16.23997454997</c:v>
                </c:pt>
                <c:pt idx="5">
                  <c:v>13.637075797470001</c:v>
                </c:pt>
                <c:pt idx="6">
                  <c:v>13.145723708244997</c:v>
                </c:pt>
                <c:pt idx="7">
                  <c:v>14.765333632024999</c:v>
                </c:pt>
                <c:pt idx="8">
                  <c:v>17.148769879799996</c:v>
                </c:pt>
                <c:pt idx="9">
                  <c:v>19.684070165194999</c:v>
                </c:pt>
                <c:pt idx="10">
                  <c:v>21.006500397589999</c:v>
                </c:pt>
                <c:pt idx="11">
                  <c:v>20.857519071800002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0-4D78-8427-CB3539A3CD60}"/>
            </c:ext>
          </c:extLst>
        </c:ser>
        <c:ser>
          <c:idx val="1"/>
          <c:order val="1"/>
          <c:tx>
            <c:strRef>
              <c:f>Graphs!$A$13</c:f>
              <c:strCache>
                <c:ptCount val="1"/>
                <c:pt idx="0">
                  <c:v>Tas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Graphs!$B$11:$M$11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Graphs!$B$13:$M$13</c:f>
              <c:numCache>
                <c:formatCode>0.00</c:formatCode>
                <c:ptCount val="12"/>
                <c:pt idx="0">
                  <c:v>24.633592001240007</c:v>
                </c:pt>
                <c:pt idx="1">
                  <c:v>24.554851784239997</c:v>
                </c:pt>
                <c:pt idx="2">
                  <c:v>24.488691458894998</c:v>
                </c:pt>
                <c:pt idx="3">
                  <c:v>23.65776309592</c:v>
                </c:pt>
                <c:pt idx="4">
                  <c:v>21.897614649829997</c:v>
                </c:pt>
                <c:pt idx="5">
                  <c:v>19.762793186694999</c:v>
                </c:pt>
                <c:pt idx="6">
                  <c:v>19.45386077801</c:v>
                </c:pt>
                <c:pt idx="7">
                  <c:v>21.041811668654997</c:v>
                </c:pt>
                <c:pt idx="8">
                  <c:v>23.832135140534998</c:v>
                </c:pt>
                <c:pt idx="9">
                  <c:v>26.088567871694998</c:v>
                </c:pt>
                <c:pt idx="10">
                  <c:v>26.690946400134997</c:v>
                </c:pt>
                <c:pt idx="11">
                  <c:v>25.483278598600002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0-4D78-8427-CB3539A3CD60}"/>
            </c:ext>
          </c:extLst>
        </c:ser>
        <c:ser>
          <c:idx val="2"/>
          <c:order val="2"/>
          <c:tx>
            <c:strRef>
              <c:f>Graphs!$A$14</c:f>
              <c:strCache>
                <c:ptCount val="1"/>
                <c:pt idx="0">
                  <c:v>TasMax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Graphs!$B$11:$M$11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Graphs!$B$14:$M$14</c:f>
              <c:numCache>
                <c:formatCode>0.00</c:formatCode>
                <c:ptCount val="12"/>
                <c:pt idx="0">
                  <c:v>29.166793651509998</c:v>
                </c:pt>
                <c:pt idx="1">
                  <c:v>29.157405003184998</c:v>
                </c:pt>
                <c:pt idx="2">
                  <c:v>29.509858536084998</c:v>
                </c:pt>
                <c:pt idx="3">
                  <c:v>28.930062986735003</c:v>
                </c:pt>
                <c:pt idx="4">
                  <c:v>27.777478658595005</c:v>
                </c:pt>
                <c:pt idx="5">
                  <c:v>26.282348012675005</c:v>
                </c:pt>
                <c:pt idx="6">
                  <c:v>25.924930481475002</c:v>
                </c:pt>
                <c:pt idx="7">
                  <c:v>27.547743017414994</c:v>
                </c:pt>
                <c:pt idx="8">
                  <c:v>30.579594566279997</c:v>
                </c:pt>
                <c:pt idx="9">
                  <c:v>32.153059799714995</c:v>
                </c:pt>
                <c:pt idx="10">
                  <c:v>32.413035324969997</c:v>
                </c:pt>
                <c:pt idx="11">
                  <c:v>30.399737595975001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0-4D78-8427-CB3539A3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551296"/>
        <c:axId val="672554576"/>
      </c:lineChart>
      <c:catAx>
        <c:axId val="6725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4576"/>
        <c:crosses val="autoZero"/>
        <c:auto val="1"/>
        <c:lblAlgn val="ctr"/>
        <c:lblOffset val="100"/>
        <c:noMultiLvlLbl val="0"/>
      </c:catAx>
      <c:valAx>
        <c:axId val="6725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1296"/>
        <c:crosses val="autoZero"/>
        <c:crossBetween val="between"/>
      </c:valAx>
      <c:valAx>
        <c:axId val="640046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Precipitation and Evoporation (mm/month)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24616"/>
        <c:crosses val="max"/>
        <c:crossBetween val="between"/>
      </c:valAx>
      <c:catAx>
        <c:axId val="649024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004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2020-2049 RCP</a:t>
            </a:r>
            <a:r>
              <a:rPr lang="en-GB" baseline="0"/>
              <a:t> 8.5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Graphs!$O$15</c:f>
              <c:strCache>
                <c:ptCount val="1"/>
                <c:pt idx="0">
                  <c:v>Evo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Graphs!$P$11:$AA$11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Graphs!$P$15:$AA$15</c:f>
              <c:numCache>
                <c:formatCode>0.00</c:formatCode>
                <c:ptCount val="12"/>
                <c:pt idx="0">
                  <c:v>107.34316072728498</c:v>
                </c:pt>
                <c:pt idx="1">
                  <c:v>110.94445776177501</c:v>
                </c:pt>
                <c:pt idx="2">
                  <c:v>105.69588346621497</c:v>
                </c:pt>
                <c:pt idx="3">
                  <c:v>86.122922313994977</c:v>
                </c:pt>
                <c:pt idx="4">
                  <c:v>64.146087103534995</c:v>
                </c:pt>
                <c:pt idx="5">
                  <c:v>48.699179737350001</c:v>
                </c:pt>
                <c:pt idx="6">
                  <c:v>39.458761957949989</c:v>
                </c:pt>
                <c:pt idx="7">
                  <c:v>32.238460074164998</c:v>
                </c:pt>
                <c:pt idx="8">
                  <c:v>28.66651532385</c:v>
                </c:pt>
                <c:pt idx="9">
                  <c:v>35.385827322674999</c:v>
                </c:pt>
                <c:pt idx="10">
                  <c:v>67.442715836820014</c:v>
                </c:pt>
                <c:pt idx="11">
                  <c:v>96.374972319820017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1-47ED-B1D0-8E586FAF9E41}"/>
            </c:ext>
          </c:extLst>
        </c:ser>
        <c:ser>
          <c:idx val="5"/>
          <c:order val="4"/>
          <c:tx>
            <c:strRef>
              <c:f>Graphs!$O$17</c:f>
              <c:strCache>
                <c:ptCount val="1"/>
                <c:pt idx="0">
                  <c:v>Precip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Graphs!$B$18:$M$18</c:f>
                <c:numCache>
                  <c:formatCode>General</c:formatCode>
                  <c:ptCount val="12"/>
                  <c:pt idx="0">
                    <c:v>28.070410984799963</c:v>
                  </c:pt>
                  <c:pt idx="1">
                    <c:v>39.515909005850006</c:v>
                  </c:pt>
                  <c:pt idx="2">
                    <c:v>39.788976626499988</c:v>
                  </c:pt>
                  <c:pt idx="3">
                    <c:v>17.301960949534987</c:v>
                  </c:pt>
                  <c:pt idx="4">
                    <c:v>8.655096572695502</c:v>
                  </c:pt>
                  <c:pt idx="5">
                    <c:v>2.2414605912185008</c:v>
                  </c:pt>
                  <c:pt idx="6">
                    <c:v>2.9829107495094993</c:v>
                  </c:pt>
                  <c:pt idx="7">
                    <c:v>1.6167198779053504</c:v>
                  </c:pt>
                  <c:pt idx="8">
                    <c:v>2.66226822618995</c:v>
                  </c:pt>
                  <c:pt idx="9">
                    <c:v>7.8408882706309999</c:v>
                  </c:pt>
                  <c:pt idx="10">
                    <c:v>28.510205793950007</c:v>
                  </c:pt>
                  <c:pt idx="11">
                    <c:v>51.779319817099974</c:v>
                  </c:pt>
                </c:numCache>
              </c:numRef>
            </c:plus>
            <c:minus>
              <c:numRef>
                <c:f>Graphs!$B$16:$M$16</c:f>
                <c:numCache>
                  <c:formatCode>General</c:formatCode>
                  <c:ptCount val="12"/>
                  <c:pt idx="0">
                    <c:v>25.918017695200064</c:v>
                  </c:pt>
                  <c:pt idx="1">
                    <c:v>45.430150426149993</c:v>
                  </c:pt>
                  <c:pt idx="2">
                    <c:v>24.19207240450001</c:v>
                  </c:pt>
                  <c:pt idx="3">
                    <c:v>14.995505728665009</c:v>
                  </c:pt>
                  <c:pt idx="4">
                    <c:v>9.466254129414498</c:v>
                  </c:pt>
                  <c:pt idx="5">
                    <c:v>3.6564536671214993</c:v>
                  </c:pt>
                  <c:pt idx="6">
                    <c:v>2.9299943762105007</c:v>
                  </c:pt>
                  <c:pt idx="7">
                    <c:v>2.1775358808846494</c:v>
                  </c:pt>
                  <c:pt idx="8">
                    <c:v>1.2885235161900499</c:v>
                  </c:pt>
                  <c:pt idx="9">
                    <c:v>11.524210576869001</c:v>
                  </c:pt>
                  <c:pt idx="10">
                    <c:v>27.262617717649995</c:v>
                  </c:pt>
                  <c:pt idx="11">
                    <c:v>34.779781673900033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Graphs!$P$11:$AA$11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Graphs!$P$17:$AA$17</c:f>
              <c:numCache>
                <c:formatCode>0.00</c:formatCode>
                <c:ptCount val="12"/>
                <c:pt idx="0">
                  <c:v>250.43277337900003</c:v>
                </c:pt>
                <c:pt idx="1">
                  <c:v>216.50719180075004</c:v>
                </c:pt>
                <c:pt idx="2">
                  <c:v>197.71829170289999</c:v>
                </c:pt>
                <c:pt idx="3">
                  <c:v>79.734824795129981</c:v>
                </c:pt>
                <c:pt idx="4">
                  <c:v>17.994666863995</c:v>
                </c:pt>
                <c:pt idx="5">
                  <c:v>5.5758416306879006</c:v>
                </c:pt>
                <c:pt idx="6">
                  <c:v>4.346752901150051</c:v>
                </c:pt>
                <c:pt idx="7">
                  <c:v>2.1654749224224998</c:v>
                </c:pt>
                <c:pt idx="8">
                  <c:v>1.9155990882802001</c:v>
                </c:pt>
                <c:pt idx="9">
                  <c:v>13.517186660458</c:v>
                </c:pt>
                <c:pt idx="10">
                  <c:v>64.771989962854988</c:v>
                </c:pt>
                <c:pt idx="11">
                  <c:v>199.18462210854997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1-47ED-B1D0-8E586FAF9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024616"/>
        <c:axId val="640046448"/>
      </c:barChart>
      <c:lineChart>
        <c:grouping val="standard"/>
        <c:varyColors val="0"/>
        <c:ser>
          <c:idx val="0"/>
          <c:order val="0"/>
          <c:tx>
            <c:strRef>
              <c:f>Graphs!$O$12</c:f>
              <c:strCache>
                <c:ptCount val="1"/>
                <c:pt idx="0">
                  <c:v>TasMin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Graphs!$P$11:$AA$11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Graphs!$P$12:$AA$12</c:f>
              <c:numCache>
                <c:formatCode>0.00</c:formatCode>
                <c:ptCount val="12"/>
                <c:pt idx="0">
                  <c:v>20.558870923634998</c:v>
                </c:pt>
                <c:pt idx="1">
                  <c:v>20.500242206425003</c:v>
                </c:pt>
                <c:pt idx="2">
                  <c:v>20.230004517575001</c:v>
                </c:pt>
                <c:pt idx="3">
                  <c:v>18.857483399400003</c:v>
                </c:pt>
                <c:pt idx="4">
                  <c:v>16.518492480720003</c:v>
                </c:pt>
                <c:pt idx="5">
                  <c:v>13.914448074200001</c:v>
                </c:pt>
                <c:pt idx="6">
                  <c:v>13.371992941119998</c:v>
                </c:pt>
                <c:pt idx="7">
                  <c:v>14.934208626090001</c:v>
                </c:pt>
                <c:pt idx="8">
                  <c:v>17.387015215384999</c:v>
                </c:pt>
                <c:pt idx="9">
                  <c:v>19.904947379954997</c:v>
                </c:pt>
                <c:pt idx="10">
                  <c:v>21.137994762459996</c:v>
                </c:pt>
                <c:pt idx="11">
                  <c:v>20.997043476730003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1-47ED-B1D0-8E586FAF9E41}"/>
            </c:ext>
          </c:extLst>
        </c:ser>
        <c:ser>
          <c:idx val="1"/>
          <c:order val="1"/>
          <c:tx>
            <c:strRef>
              <c:f>Graphs!$O$13</c:f>
              <c:strCache>
                <c:ptCount val="1"/>
                <c:pt idx="0">
                  <c:v>Tas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Graphs!$P$11:$AA$11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Graphs!$P$13:$AA$13</c:f>
              <c:numCache>
                <c:formatCode>0.00</c:formatCode>
                <c:ptCount val="12"/>
                <c:pt idx="0">
                  <c:v>24.840628647895002</c:v>
                </c:pt>
                <c:pt idx="1">
                  <c:v>24.763835791585002</c:v>
                </c:pt>
                <c:pt idx="2">
                  <c:v>24.723773073444995</c:v>
                </c:pt>
                <c:pt idx="3">
                  <c:v>23.905089220114998</c:v>
                </c:pt>
                <c:pt idx="4">
                  <c:v>22.176696274520001</c:v>
                </c:pt>
                <c:pt idx="5">
                  <c:v>20.030102945479999</c:v>
                </c:pt>
                <c:pt idx="6">
                  <c:v>19.692110441425001</c:v>
                </c:pt>
                <c:pt idx="7">
                  <c:v>21.20736192619</c:v>
                </c:pt>
                <c:pt idx="8">
                  <c:v>24.046016264344999</c:v>
                </c:pt>
                <c:pt idx="9">
                  <c:v>26.280548006735</c:v>
                </c:pt>
                <c:pt idx="10">
                  <c:v>26.839532321375003</c:v>
                </c:pt>
                <c:pt idx="11">
                  <c:v>25.622927275479999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91-47ED-B1D0-8E586FAF9E41}"/>
            </c:ext>
          </c:extLst>
        </c:ser>
        <c:ser>
          <c:idx val="2"/>
          <c:order val="2"/>
          <c:tx>
            <c:strRef>
              <c:f>Graphs!$O$14</c:f>
              <c:strCache>
                <c:ptCount val="1"/>
                <c:pt idx="0">
                  <c:v>TasMax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Graphs!$P$11:$AA$11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Graphs!$P$14:$AA$14</c:f>
              <c:numCache>
                <c:formatCode>0.00</c:formatCode>
                <c:ptCount val="12"/>
                <c:pt idx="0">
                  <c:v>29.385321090864998</c:v>
                </c:pt>
                <c:pt idx="1">
                  <c:v>29.381586361045002</c:v>
                </c:pt>
                <c:pt idx="2">
                  <c:v>29.732548972619991</c:v>
                </c:pt>
                <c:pt idx="3">
                  <c:v>29.190644664414997</c:v>
                </c:pt>
                <c:pt idx="4">
                  <c:v>28.065603952344997</c:v>
                </c:pt>
                <c:pt idx="5">
                  <c:v>26.554088062624999</c:v>
                </c:pt>
                <c:pt idx="6">
                  <c:v>26.183740697210006</c:v>
                </c:pt>
                <c:pt idx="7">
                  <c:v>27.731593904635009</c:v>
                </c:pt>
                <c:pt idx="8">
                  <c:v>30.788586123944999</c:v>
                </c:pt>
                <c:pt idx="9">
                  <c:v>32.325171115655003</c:v>
                </c:pt>
                <c:pt idx="10">
                  <c:v>32.571147250445001</c:v>
                </c:pt>
                <c:pt idx="11">
                  <c:v>30.534320441115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91-47ED-B1D0-8E586FAF9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551296"/>
        <c:axId val="672554576"/>
      </c:lineChart>
      <c:catAx>
        <c:axId val="6725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4576"/>
        <c:crosses val="autoZero"/>
        <c:auto val="1"/>
        <c:lblAlgn val="ctr"/>
        <c:lblOffset val="100"/>
        <c:noMultiLvlLbl val="0"/>
      </c:catAx>
      <c:valAx>
        <c:axId val="6725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Temperature (°C)</a:t>
                </a:r>
                <a:endParaRPr lang="en-GB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1296"/>
        <c:crosses val="autoZero"/>
        <c:crossBetween val="between"/>
      </c:valAx>
      <c:valAx>
        <c:axId val="640046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Precipitation and Evoporation (mm/month)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24616"/>
        <c:crosses val="max"/>
        <c:crossBetween val="between"/>
      </c:valAx>
      <c:catAx>
        <c:axId val="649024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004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2040-2069 RCP</a:t>
            </a:r>
            <a:r>
              <a:rPr lang="en-GB" baseline="0"/>
              <a:t> 8.5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Graphs!$O$25</c:f>
              <c:strCache>
                <c:ptCount val="1"/>
                <c:pt idx="0">
                  <c:v>Evo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Graphs!$P$21:$AA$21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Graphs!$P$25:$AA$25</c:f>
              <c:numCache>
                <c:formatCode>0.00</c:formatCode>
                <c:ptCount val="12"/>
                <c:pt idx="0">
                  <c:v>108.55963645243503</c:v>
                </c:pt>
                <c:pt idx="1">
                  <c:v>112.63326486196999</c:v>
                </c:pt>
                <c:pt idx="2">
                  <c:v>106.89388433152001</c:v>
                </c:pt>
                <c:pt idx="3">
                  <c:v>86.612169260895016</c:v>
                </c:pt>
                <c:pt idx="4">
                  <c:v>64.099355790585008</c:v>
                </c:pt>
                <c:pt idx="5">
                  <c:v>48.439045562085006</c:v>
                </c:pt>
                <c:pt idx="6">
                  <c:v>38.959447844035012</c:v>
                </c:pt>
                <c:pt idx="7">
                  <c:v>31.660705960499996</c:v>
                </c:pt>
                <c:pt idx="8">
                  <c:v>27.890686326869996</c:v>
                </c:pt>
                <c:pt idx="9">
                  <c:v>33.835696817515007</c:v>
                </c:pt>
                <c:pt idx="10">
                  <c:v>66.216030250374999</c:v>
                </c:pt>
                <c:pt idx="11">
                  <c:v>97.412627868254987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9-4044-9E84-CBB2B9DB1CBD}"/>
            </c:ext>
          </c:extLst>
        </c:ser>
        <c:ser>
          <c:idx val="5"/>
          <c:order val="4"/>
          <c:tx>
            <c:strRef>
              <c:f>Graphs!$O$27</c:f>
              <c:strCache>
                <c:ptCount val="1"/>
                <c:pt idx="0">
                  <c:v>Precip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Graphs!$B$18:$M$18</c:f>
                <c:numCache>
                  <c:formatCode>General</c:formatCode>
                  <c:ptCount val="12"/>
                  <c:pt idx="0">
                    <c:v>28.070410984799963</c:v>
                  </c:pt>
                  <c:pt idx="1">
                    <c:v>39.515909005850006</c:v>
                  </c:pt>
                  <c:pt idx="2">
                    <c:v>39.788976626499988</c:v>
                  </c:pt>
                  <c:pt idx="3">
                    <c:v>17.301960949534987</c:v>
                  </c:pt>
                  <c:pt idx="4">
                    <c:v>8.655096572695502</c:v>
                  </c:pt>
                  <c:pt idx="5">
                    <c:v>2.2414605912185008</c:v>
                  </c:pt>
                  <c:pt idx="6">
                    <c:v>2.9829107495094993</c:v>
                  </c:pt>
                  <c:pt idx="7">
                    <c:v>1.6167198779053504</c:v>
                  </c:pt>
                  <c:pt idx="8">
                    <c:v>2.66226822618995</c:v>
                  </c:pt>
                  <c:pt idx="9">
                    <c:v>7.8408882706309999</c:v>
                  </c:pt>
                  <c:pt idx="10">
                    <c:v>28.510205793950007</c:v>
                  </c:pt>
                  <c:pt idx="11">
                    <c:v>51.779319817099974</c:v>
                  </c:pt>
                </c:numCache>
              </c:numRef>
            </c:plus>
            <c:minus>
              <c:numRef>
                <c:f>Graphs!$B$16:$M$16</c:f>
                <c:numCache>
                  <c:formatCode>General</c:formatCode>
                  <c:ptCount val="12"/>
                  <c:pt idx="0">
                    <c:v>25.918017695200064</c:v>
                  </c:pt>
                  <c:pt idx="1">
                    <c:v>45.430150426149993</c:v>
                  </c:pt>
                  <c:pt idx="2">
                    <c:v>24.19207240450001</c:v>
                  </c:pt>
                  <c:pt idx="3">
                    <c:v>14.995505728665009</c:v>
                  </c:pt>
                  <c:pt idx="4">
                    <c:v>9.466254129414498</c:v>
                  </c:pt>
                  <c:pt idx="5">
                    <c:v>3.6564536671214993</c:v>
                  </c:pt>
                  <c:pt idx="6">
                    <c:v>2.9299943762105007</c:v>
                  </c:pt>
                  <c:pt idx="7">
                    <c:v>2.1775358808846494</c:v>
                  </c:pt>
                  <c:pt idx="8">
                    <c:v>1.2885235161900499</c:v>
                  </c:pt>
                  <c:pt idx="9">
                    <c:v>11.524210576869001</c:v>
                  </c:pt>
                  <c:pt idx="10">
                    <c:v>27.262617717649995</c:v>
                  </c:pt>
                  <c:pt idx="11">
                    <c:v>34.779781673900033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Graphs!$P$21:$AA$21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Graphs!$P$27:$AA$27</c:f>
              <c:numCache>
                <c:formatCode>0.00</c:formatCode>
                <c:ptCount val="12"/>
                <c:pt idx="0">
                  <c:v>250.23267880575</c:v>
                </c:pt>
                <c:pt idx="1">
                  <c:v>222.99438654655</c:v>
                </c:pt>
                <c:pt idx="2">
                  <c:v>199.9522066019</c:v>
                </c:pt>
                <c:pt idx="3">
                  <c:v>78.605167501250008</c:v>
                </c:pt>
                <c:pt idx="4">
                  <c:v>16.425626367804004</c:v>
                </c:pt>
                <c:pt idx="5">
                  <c:v>4.7249015209875997</c:v>
                </c:pt>
                <c:pt idx="6">
                  <c:v>3.6469245105225001</c:v>
                </c:pt>
                <c:pt idx="7">
                  <c:v>1.5461918428305548</c:v>
                </c:pt>
                <c:pt idx="8">
                  <c:v>0.69843602780514469</c:v>
                </c:pt>
                <c:pt idx="9">
                  <c:v>8.4204256069835033</c:v>
                </c:pt>
                <c:pt idx="10">
                  <c:v>60.885021612930004</c:v>
                </c:pt>
                <c:pt idx="11">
                  <c:v>198.22857040355001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9-4044-9E84-CBB2B9DB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024616"/>
        <c:axId val="640046448"/>
      </c:barChart>
      <c:lineChart>
        <c:grouping val="standard"/>
        <c:varyColors val="0"/>
        <c:ser>
          <c:idx val="0"/>
          <c:order val="0"/>
          <c:tx>
            <c:strRef>
              <c:f>Graphs!$O$22</c:f>
              <c:strCache>
                <c:ptCount val="1"/>
                <c:pt idx="0">
                  <c:v>TasMin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Graphs!$P$21:$AA$21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Graphs!$P$22:$AA$22</c:f>
              <c:numCache>
                <c:formatCode>0.00</c:formatCode>
                <c:ptCount val="12"/>
                <c:pt idx="0">
                  <c:v>21.489787320814994</c:v>
                </c:pt>
                <c:pt idx="1">
                  <c:v>21.356616408204999</c:v>
                </c:pt>
                <c:pt idx="2">
                  <c:v>21.110301836075003</c:v>
                </c:pt>
                <c:pt idx="3">
                  <c:v>19.762733629285002</c:v>
                </c:pt>
                <c:pt idx="4">
                  <c:v>17.424029255089998</c:v>
                </c:pt>
                <c:pt idx="5">
                  <c:v>14.771188230334996</c:v>
                </c:pt>
                <c:pt idx="6">
                  <c:v>14.249719622674997</c:v>
                </c:pt>
                <c:pt idx="7">
                  <c:v>15.777051725354999</c:v>
                </c:pt>
                <c:pt idx="8">
                  <c:v>18.355005021025001</c:v>
                </c:pt>
                <c:pt idx="9">
                  <c:v>20.998667267454998</c:v>
                </c:pt>
                <c:pt idx="10">
                  <c:v>22.273371450369996</c:v>
                </c:pt>
                <c:pt idx="11">
                  <c:v>21.952908000615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99-4044-9E84-CBB2B9DB1CBD}"/>
            </c:ext>
          </c:extLst>
        </c:ser>
        <c:ser>
          <c:idx val="1"/>
          <c:order val="1"/>
          <c:tx>
            <c:strRef>
              <c:f>Graphs!$O$23</c:f>
              <c:strCache>
                <c:ptCount val="1"/>
                <c:pt idx="0">
                  <c:v>Tas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Graphs!$P$21:$AA$21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Graphs!$P$23:$AA$23</c:f>
              <c:numCache>
                <c:formatCode>0.00</c:formatCode>
                <c:ptCount val="12"/>
                <c:pt idx="0">
                  <c:v>25.745874168619999</c:v>
                </c:pt>
                <c:pt idx="1">
                  <c:v>25.575158369255007</c:v>
                </c:pt>
                <c:pt idx="2">
                  <c:v>25.562556340844999</c:v>
                </c:pt>
                <c:pt idx="3">
                  <c:v>24.754505482119999</c:v>
                </c:pt>
                <c:pt idx="4">
                  <c:v>23.050099434350006</c:v>
                </c:pt>
                <c:pt idx="5">
                  <c:v>20.884439745289999</c:v>
                </c:pt>
                <c:pt idx="6">
                  <c:v>20.540373087634997</c:v>
                </c:pt>
                <c:pt idx="7">
                  <c:v>22.047861315015002</c:v>
                </c:pt>
                <c:pt idx="8">
                  <c:v>25.001000959975002</c:v>
                </c:pt>
                <c:pt idx="9">
                  <c:v>27.358574422225001</c:v>
                </c:pt>
                <c:pt idx="10">
                  <c:v>27.97736612928</c:v>
                </c:pt>
                <c:pt idx="11">
                  <c:v>26.547362942265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99-4044-9E84-CBB2B9DB1CBD}"/>
            </c:ext>
          </c:extLst>
        </c:ser>
        <c:ser>
          <c:idx val="2"/>
          <c:order val="2"/>
          <c:tx>
            <c:strRef>
              <c:f>Graphs!$O$24</c:f>
              <c:strCache>
                <c:ptCount val="1"/>
                <c:pt idx="0">
                  <c:v>TasMax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Graphs!$P$21:$AA$21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Graphs!$P$24:$AA$24</c:f>
              <c:numCache>
                <c:formatCode>0.00</c:formatCode>
                <c:ptCount val="12"/>
                <c:pt idx="0">
                  <c:v>30.287754438105004</c:v>
                </c:pt>
                <c:pt idx="1">
                  <c:v>30.174657060969999</c:v>
                </c:pt>
                <c:pt idx="2">
                  <c:v>30.569330889099994</c:v>
                </c:pt>
                <c:pt idx="3">
                  <c:v>30.021126081114993</c:v>
                </c:pt>
                <c:pt idx="4">
                  <c:v>28.944647385120003</c:v>
                </c:pt>
                <c:pt idx="5">
                  <c:v>27.442584041714998</c:v>
                </c:pt>
                <c:pt idx="6">
                  <c:v>27.018710019014996</c:v>
                </c:pt>
                <c:pt idx="7">
                  <c:v>28.588042453164995</c:v>
                </c:pt>
                <c:pt idx="8">
                  <c:v>31.743587470110004</c:v>
                </c:pt>
                <c:pt idx="9">
                  <c:v>33.388559447705006</c:v>
                </c:pt>
                <c:pt idx="10">
                  <c:v>33.714098397565003</c:v>
                </c:pt>
                <c:pt idx="11">
                  <c:v>31.448295103880003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99-4044-9E84-CBB2B9DB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551296"/>
        <c:axId val="672554576"/>
      </c:lineChart>
      <c:catAx>
        <c:axId val="6725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4576"/>
        <c:crosses val="autoZero"/>
        <c:auto val="1"/>
        <c:lblAlgn val="ctr"/>
        <c:lblOffset val="100"/>
        <c:noMultiLvlLbl val="0"/>
      </c:catAx>
      <c:valAx>
        <c:axId val="6725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Temperature (°C)</a:t>
                </a:r>
                <a:endParaRPr lang="en-GB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1296"/>
        <c:crosses val="autoZero"/>
        <c:crossBetween val="between"/>
      </c:valAx>
      <c:valAx>
        <c:axId val="640046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Precipitation and Evoporation (mm/month)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24616"/>
        <c:crosses val="max"/>
        <c:crossBetween val="between"/>
      </c:valAx>
      <c:catAx>
        <c:axId val="649024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004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2040-2069 RCP</a:t>
            </a:r>
            <a:r>
              <a:rPr lang="en-GB" baseline="0"/>
              <a:t> 4.5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Graphs!$A$25</c:f>
              <c:strCache>
                <c:ptCount val="1"/>
                <c:pt idx="0">
                  <c:v>Evo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Graphs!$B$21:$M$21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Graphs!$B$25:$M$25</c:f>
              <c:numCache>
                <c:formatCode>0.00</c:formatCode>
                <c:ptCount val="12"/>
                <c:pt idx="0">
                  <c:v>108.31090834673</c:v>
                </c:pt>
                <c:pt idx="1">
                  <c:v>111.21523640632002</c:v>
                </c:pt>
                <c:pt idx="2">
                  <c:v>106.03767738901499</c:v>
                </c:pt>
                <c:pt idx="3">
                  <c:v>85.813863578039999</c:v>
                </c:pt>
                <c:pt idx="4">
                  <c:v>64.185849748300001</c:v>
                </c:pt>
                <c:pt idx="5">
                  <c:v>48.393798666749994</c:v>
                </c:pt>
                <c:pt idx="6">
                  <c:v>39.097021427944995</c:v>
                </c:pt>
                <c:pt idx="7">
                  <c:v>31.978611532544996</c:v>
                </c:pt>
                <c:pt idx="8">
                  <c:v>28.234311589064998</c:v>
                </c:pt>
                <c:pt idx="9">
                  <c:v>34.897176564799999</c:v>
                </c:pt>
                <c:pt idx="10">
                  <c:v>66.496138364944997</c:v>
                </c:pt>
                <c:pt idx="11">
                  <c:v>96.449348359005029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C-4BAD-BF81-AE72FCEBD46C}"/>
            </c:ext>
          </c:extLst>
        </c:ser>
        <c:ser>
          <c:idx val="5"/>
          <c:order val="4"/>
          <c:tx>
            <c:strRef>
              <c:f>Graphs!$A$27</c:f>
              <c:strCache>
                <c:ptCount val="1"/>
                <c:pt idx="0">
                  <c:v>Precip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Graphs!$B$18:$M$18</c:f>
                <c:numCache>
                  <c:formatCode>General</c:formatCode>
                  <c:ptCount val="12"/>
                  <c:pt idx="0">
                    <c:v>28.070410984799963</c:v>
                  </c:pt>
                  <c:pt idx="1">
                    <c:v>39.515909005850006</c:v>
                  </c:pt>
                  <c:pt idx="2">
                    <c:v>39.788976626499988</c:v>
                  </c:pt>
                  <c:pt idx="3">
                    <c:v>17.301960949534987</c:v>
                  </c:pt>
                  <c:pt idx="4">
                    <c:v>8.655096572695502</c:v>
                  </c:pt>
                  <c:pt idx="5">
                    <c:v>2.2414605912185008</c:v>
                  </c:pt>
                  <c:pt idx="6">
                    <c:v>2.9829107495094993</c:v>
                  </c:pt>
                  <c:pt idx="7">
                    <c:v>1.6167198779053504</c:v>
                  </c:pt>
                  <c:pt idx="8">
                    <c:v>2.66226822618995</c:v>
                  </c:pt>
                  <c:pt idx="9">
                    <c:v>7.8408882706309999</c:v>
                  </c:pt>
                  <c:pt idx="10">
                    <c:v>28.510205793950007</c:v>
                  </c:pt>
                  <c:pt idx="11">
                    <c:v>51.779319817099974</c:v>
                  </c:pt>
                </c:numCache>
              </c:numRef>
            </c:plus>
            <c:minus>
              <c:numRef>
                <c:f>Graphs!$B$16:$M$16</c:f>
                <c:numCache>
                  <c:formatCode>General</c:formatCode>
                  <c:ptCount val="12"/>
                  <c:pt idx="0">
                    <c:v>25.918017695200064</c:v>
                  </c:pt>
                  <c:pt idx="1">
                    <c:v>45.430150426149993</c:v>
                  </c:pt>
                  <c:pt idx="2">
                    <c:v>24.19207240450001</c:v>
                  </c:pt>
                  <c:pt idx="3">
                    <c:v>14.995505728665009</c:v>
                  </c:pt>
                  <c:pt idx="4">
                    <c:v>9.466254129414498</c:v>
                  </c:pt>
                  <c:pt idx="5">
                    <c:v>3.6564536671214993</c:v>
                  </c:pt>
                  <c:pt idx="6">
                    <c:v>2.9299943762105007</c:v>
                  </c:pt>
                  <c:pt idx="7">
                    <c:v>2.1775358808846494</c:v>
                  </c:pt>
                  <c:pt idx="8">
                    <c:v>1.2885235161900499</c:v>
                  </c:pt>
                  <c:pt idx="9">
                    <c:v>11.524210576869001</c:v>
                  </c:pt>
                  <c:pt idx="10">
                    <c:v>27.262617717649995</c:v>
                  </c:pt>
                  <c:pt idx="11">
                    <c:v>34.779781673900033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Graphs!$B$21:$M$21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Graphs!$B$27:$M$27</c:f>
              <c:numCache>
                <c:formatCode>0.00</c:formatCode>
                <c:ptCount val="12"/>
                <c:pt idx="0">
                  <c:v>245.09732940885002</c:v>
                </c:pt>
                <c:pt idx="1">
                  <c:v>218.56859022915</c:v>
                </c:pt>
                <c:pt idx="2">
                  <c:v>193.46151654595002</c:v>
                </c:pt>
                <c:pt idx="3">
                  <c:v>79.631122532985017</c:v>
                </c:pt>
                <c:pt idx="4">
                  <c:v>16.503852964064002</c:v>
                </c:pt>
                <c:pt idx="5">
                  <c:v>5.2343836909104997</c:v>
                </c:pt>
                <c:pt idx="6">
                  <c:v>3.73831847172415</c:v>
                </c:pt>
                <c:pt idx="7">
                  <c:v>2.372196199708025</c:v>
                </c:pt>
                <c:pt idx="8">
                  <c:v>1.3216689222803997</c:v>
                </c:pt>
                <c:pt idx="9">
                  <c:v>10.031073723649651</c:v>
                </c:pt>
                <c:pt idx="10">
                  <c:v>66.362537691619991</c:v>
                </c:pt>
                <c:pt idx="11">
                  <c:v>196.32884167615001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C-4BAD-BF81-AE72FCEBD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024616"/>
        <c:axId val="640046448"/>
      </c:barChart>
      <c:lineChart>
        <c:grouping val="standard"/>
        <c:varyColors val="0"/>
        <c:ser>
          <c:idx val="0"/>
          <c:order val="0"/>
          <c:tx>
            <c:strRef>
              <c:f>Graphs!$A$22</c:f>
              <c:strCache>
                <c:ptCount val="1"/>
                <c:pt idx="0">
                  <c:v>TasMin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Graphs!$B$21:$M$21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Graphs!$B$22:$M$22</c:f>
              <c:numCache>
                <c:formatCode>0.00</c:formatCode>
                <c:ptCount val="12"/>
                <c:pt idx="0">
                  <c:v>20.843564149034997</c:v>
                </c:pt>
                <c:pt idx="1">
                  <c:v>20.778878648545003</c:v>
                </c:pt>
                <c:pt idx="2">
                  <c:v>20.446186939234998</c:v>
                </c:pt>
                <c:pt idx="3">
                  <c:v>19.167361774869999</c:v>
                </c:pt>
                <c:pt idx="4">
                  <c:v>16.695361459265001</c:v>
                </c:pt>
                <c:pt idx="5">
                  <c:v>14.173186830330001</c:v>
                </c:pt>
                <c:pt idx="6">
                  <c:v>13.608380315454999</c:v>
                </c:pt>
                <c:pt idx="7">
                  <c:v>15.218049151320002</c:v>
                </c:pt>
                <c:pt idx="8">
                  <c:v>17.652716483270002</c:v>
                </c:pt>
                <c:pt idx="9">
                  <c:v>20.21597348133</c:v>
                </c:pt>
                <c:pt idx="10">
                  <c:v>21.580520361784998</c:v>
                </c:pt>
                <c:pt idx="11">
                  <c:v>21.340410402244999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C-4BAD-BF81-AE72FCEBD46C}"/>
            </c:ext>
          </c:extLst>
        </c:ser>
        <c:ser>
          <c:idx val="1"/>
          <c:order val="1"/>
          <c:tx>
            <c:strRef>
              <c:f>Graphs!$A$23</c:f>
              <c:strCache>
                <c:ptCount val="1"/>
                <c:pt idx="0">
                  <c:v>Tas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Graphs!$B$21:$M$21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Graphs!$B$23:$M$23</c:f>
              <c:numCache>
                <c:formatCode>0.00</c:formatCode>
                <c:ptCount val="12"/>
                <c:pt idx="0">
                  <c:v>25.133411632874999</c:v>
                </c:pt>
                <c:pt idx="1">
                  <c:v>25.03737842376</c:v>
                </c:pt>
                <c:pt idx="2">
                  <c:v>24.970433016074999</c:v>
                </c:pt>
                <c:pt idx="3">
                  <c:v>24.191630490270001</c:v>
                </c:pt>
                <c:pt idx="4">
                  <c:v>22.398277458999999</c:v>
                </c:pt>
                <c:pt idx="5">
                  <c:v>20.297139309575002</c:v>
                </c:pt>
                <c:pt idx="6">
                  <c:v>19.915810152460004</c:v>
                </c:pt>
                <c:pt idx="7">
                  <c:v>21.482092111125002</c:v>
                </c:pt>
                <c:pt idx="8">
                  <c:v>24.334193625099999</c:v>
                </c:pt>
                <c:pt idx="9">
                  <c:v>26.643431744095</c:v>
                </c:pt>
                <c:pt idx="10">
                  <c:v>27.289735148939997</c:v>
                </c:pt>
                <c:pt idx="11">
                  <c:v>25.952661347825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BC-4BAD-BF81-AE72FCEBD46C}"/>
            </c:ext>
          </c:extLst>
        </c:ser>
        <c:ser>
          <c:idx val="2"/>
          <c:order val="2"/>
          <c:tx>
            <c:strRef>
              <c:f>Graphs!$A$24</c:f>
              <c:strCache>
                <c:ptCount val="1"/>
                <c:pt idx="0">
                  <c:v>TasMax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Graphs!$B$21:$M$21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Graphs!$B$24:$M$24</c:f>
              <c:numCache>
                <c:formatCode>0.00</c:formatCode>
                <c:ptCount val="12"/>
                <c:pt idx="0">
                  <c:v>29.688072379100003</c:v>
                </c:pt>
                <c:pt idx="1">
                  <c:v>29.666602847970001</c:v>
                </c:pt>
                <c:pt idx="2">
                  <c:v>30.004871207730002</c:v>
                </c:pt>
                <c:pt idx="3">
                  <c:v>29.470958805000002</c:v>
                </c:pt>
                <c:pt idx="4">
                  <c:v>28.336057332190006</c:v>
                </c:pt>
                <c:pt idx="5">
                  <c:v>26.836900032824996</c:v>
                </c:pt>
                <c:pt idx="6">
                  <c:v>26.398855473435002</c:v>
                </c:pt>
                <c:pt idx="7">
                  <c:v>27.991812311025001</c:v>
                </c:pt>
                <c:pt idx="8">
                  <c:v>31.083477433654998</c:v>
                </c:pt>
                <c:pt idx="9">
                  <c:v>32.729814772360001</c:v>
                </c:pt>
                <c:pt idx="10">
                  <c:v>33.030455970829998</c:v>
                </c:pt>
                <c:pt idx="11">
                  <c:v>30.855969905740004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BC-4BAD-BF81-AE72FCEBD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551296"/>
        <c:axId val="672554576"/>
      </c:lineChart>
      <c:catAx>
        <c:axId val="6725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4576"/>
        <c:crosses val="autoZero"/>
        <c:auto val="1"/>
        <c:lblAlgn val="ctr"/>
        <c:lblOffset val="100"/>
        <c:noMultiLvlLbl val="0"/>
      </c:catAx>
      <c:valAx>
        <c:axId val="6725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Temperature (°C)</a:t>
                </a:r>
                <a:endParaRPr lang="en-GB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1296"/>
        <c:crosses val="autoZero"/>
        <c:crossBetween val="between"/>
      </c:valAx>
      <c:valAx>
        <c:axId val="640046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Precipitation and Evoporation (mm/month)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24616"/>
        <c:crosses val="max"/>
        <c:crossBetween val="between"/>
      </c:valAx>
      <c:catAx>
        <c:axId val="649024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004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2020-2049 RCP</a:t>
            </a:r>
            <a:r>
              <a:rPr lang="en-GB" baseline="0"/>
              <a:t> 4.5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Graphs!$A$36</c:f>
              <c:strCache>
                <c:ptCount val="1"/>
                <c:pt idx="0">
                  <c:v>Evo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Graphs!$B$32:$M$32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Graphs!$B$36:$M$36</c:f>
              <c:numCache>
                <c:formatCode>0.00</c:formatCode>
                <c:ptCount val="12"/>
                <c:pt idx="0">
                  <c:v>2.86696408556503</c:v>
                </c:pt>
                <c:pt idx="1">
                  <c:v>2.7795568405749975</c:v>
                </c:pt>
                <c:pt idx="2">
                  <c:v>2.0593997116850176</c:v>
                </c:pt>
                <c:pt idx="3">
                  <c:v>-1.3593350644995894E-2</c:v>
                </c:pt>
                <c:pt idx="4">
                  <c:v>-1.1178062704849907</c:v>
                </c:pt>
                <c:pt idx="5">
                  <c:v>-1.5624830329750097</c:v>
                </c:pt>
                <c:pt idx="6">
                  <c:v>-1.8599644615949984</c:v>
                </c:pt>
                <c:pt idx="7">
                  <c:v>-2.348757721869994</c:v>
                </c:pt>
                <c:pt idx="8">
                  <c:v>-2.1599766307000046</c:v>
                </c:pt>
                <c:pt idx="9">
                  <c:v>-2.6994480046150002</c:v>
                </c:pt>
                <c:pt idx="10">
                  <c:v>-1.0407831795700133</c:v>
                </c:pt>
                <c:pt idx="11">
                  <c:v>0.9555361128049924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E-4476-BC72-341AB6CE41A1}"/>
            </c:ext>
          </c:extLst>
        </c:ser>
        <c:ser>
          <c:idx val="5"/>
          <c:order val="4"/>
          <c:tx>
            <c:strRef>
              <c:f>Graphs!$A$38</c:f>
              <c:strCache>
                <c:ptCount val="1"/>
                <c:pt idx="0">
                  <c:v>Precip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Graphs!$B$18:$M$18</c:f>
                <c:numCache>
                  <c:formatCode>General</c:formatCode>
                  <c:ptCount val="12"/>
                  <c:pt idx="0">
                    <c:v>28.070410984799963</c:v>
                  </c:pt>
                  <c:pt idx="1">
                    <c:v>39.515909005850006</c:v>
                  </c:pt>
                  <c:pt idx="2">
                    <c:v>39.788976626499988</c:v>
                  </c:pt>
                  <c:pt idx="3">
                    <c:v>17.301960949534987</c:v>
                  </c:pt>
                  <c:pt idx="4">
                    <c:v>8.655096572695502</c:v>
                  </c:pt>
                  <c:pt idx="5">
                    <c:v>2.2414605912185008</c:v>
                  </c:pt>
                  <c:pt idx="6">
                    <c:v>2.9829107495094993</c:v>
                  </c:pt>
                  <c:pt idx="7">
                    <c:v>1.6167198779053504</c:v>
                  </c:pt>
                  <c:pt idx="8">
                    <c:v>2.66226822618995</c:v>
                  </c:pt>
                  <c:pt idx="9">
                    <c:v>7.8408882706309999</c:v>
                  </c:pt>
                  <c:pt idx="10">
                    <c:v>28.510205793950007</c:v>
                  </c:pt>
                  <c:pt idx="11">
                    <c:v>51.779319817099974</c:v>
                  </c:pt>
                </c:numCache>
              </c:numRef>
            </c:plus>
            <c:minus>
              <c:numRef>
                <c:f>Graphs!$B$16:$M$16</c:f>
                <c:numCache>
                  <c:formatCode>General</c:formatCode>
                  <c:ptCount val="12"/>
                  <c:pt idx="0">
                    <c:v>25.918017695200064</c:v>
                  </c:pt>
                  <c:pt idx="1">
                    <c:v>45.430150426149993</c:v>
                  </c:pt>
                  <c:pt idx="2">
                    <c:v>24.19207240450001</c:v>
                  </c:pt>
                  <c:pt idx="3">
                    <c:v>14.995505728665009</c:v>
                  </c:pt>
                  <c:pt idx="4">
                    <c:v>9.466254129414498</c:v>
                  </c:pt>
                  <c:pt idx="5">
                    <c:v>3.6564536671214993</c:v>
                  </c:pt>
                  <c:pt idx="6">
                    <c:v>2.9299943762105007</c:v>
                  </c:pt>
                  <c:pt idx="7">
                    <c:v>2.1775358808846494</c:v>
                  </c:pt>
                  <c:pt idx="8">
                    <c:v>1.2885235161900499</c:v>
                  </c:pt>
                  <c:pt idx="9">
                    <c:v>11.524210576869001</c:v>
                  </c:pt>
                  <c:pt idx="10">
                    <c:v>27.262617717649995</c:v>
                  </c:pt>
                  <c:pt idx="11">
                    <c:v>34.779781673900033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Graphs!$B$32:$M$32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Graphs!$B$38:$M$38</c:f>
              <c:numCache>
                <c:formatCode>0.00</c:formatCode>
                <c:ptCount val="12"/>
                <c:pt idx="0">
                  <c:v>0.95688412620006602</c:v>
                </c:pt>
                <c:pt idx="1">
                  <c:v>-4.6639003048500172</c:v>
                </c:pt>
                <c:pt idx="2">
                  <c:v>-3.5312416424999924</c:v>
                </c:pt>
                <c:pt idx="3">
                  <c:v>-2.9301442535349906</c:v>
                </c:pt>
                <c:pt idx="4">
                  <c:v>-1.2803851831955022</c:v>
                </c:pt>
                <c:pt idx="5">
                  <c:v>-0.97472086777850109</c:v>
                </c:pt>
                <c:pt idx="6">
                  <c:v>-1.6317877423594993</c:v>
                </c:pt>
                <c:pt idx="7">
                  <c:v>-1.3671121392853505</c:v>
                </c:pt>
                <c:pt idx="8">
                  <c:v>-2.3638218985399502</c:v>
                </c:pt>
                <c:pt idx="9">
                  <c:v>-4.5909302359309994</c:v>
                </c:pt>
                <c:pt idx="10">
                  <c:v>-7.0001392907500133</c:v>
                </c:pt>
                <c:pt idx="11">
                  <c:v>-5.7925630530999683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E-4476-BC72-341AB6CE4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024616"/>
        <c:axId val="640046448"/>
      </c:barChart>
      <c:lineChart>
        <c:grouping val="standard"/>
        <c:varyColors val="0"/>
        <c:ser>
          <c:idx val="0"/>
          <c:order val="0"/>
          <c:tx>
            <c:strRef>
              <c:f>Graphs!$A$33</c:f>
              <c:strCache>
                <c:ptCount val="1"/>
                <c:pt idx="0">
                  <c:v>TasMin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Graphs!$B$32:$M$32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Graphs!$B$33:$M$33</c:f>
              <c:numCache>
                <c:formatCode>0.00</c:formatCode>
                <c:ptCount val="12"/>
                <c:pt idx="0">
                  <c:v>1.2453166266150042</c:v>
                </c:pt>
                <c:pt idx="1">
                  <c:v>1.2620302738949967</c:v>
                </c:pt>
                <c:pt idx="2">
                  <c:v>1.2379082318150019</c:v>
                </c:pt>
                <c:pt idx="3">
                  <c:v>1.2846050742450004</c:v>
                </c:pt>
                <c:pt idx="4">
                  <c:v>1.3444469104700012</c:v>
                </c:pt>
                <c:pt idx="5">
                  <c:v>1.2985131833699999</c:v>
                </c:pt>
                <c:pt idx="6">
                  <c:v>1.322835243644997</c:v>
                </c:pt>
                <c:pt idx="7">
                  <c:v>1.4803624614249991</c:v>
                </c:pt>
                <c:pt idx="8">
                  <c:v>1.4420264823999958</c:v>
                </c:pt>
                <c:pt idx="9">
                  <c:v>1.6010419842949979</c:v>
                </c:pt>
                <c:pt idx="10">
                  <c:v>1.5917284043900004</c:v>
                </c:pt>
                <c:pt idx="11">
                  <c:v>1.3906121511000009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CE-4476-BC72-341AB6CE41A1}"/>
            </c:ext>
          </c:extLst>
        </c:ser>
        <c:ser>
          <c:idx val="1"/>
          <c:order val="1"/>
          <c:tx>
            <c:strRef>
              <c:f>Graphs!$A$34</c:f>
              <c:strCache>
                <c:ptCount val="1"/>
                <c:pt idx="0">
                  <c:v>Tas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Graphs!$B$32:$M$32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Graphs!$B$34:$M$34</c:f>
              <c:numCache>
                <c:formatCode>0.00</c:formatCode>
                <c:ptCount val="12"/>
                <c:pt idx="0">
                  <c:v>1.2109570983400069</c:v>
                </c:pt>
                <c:pt idx="1">
                  <c:v>1.2276125126399968</c:v>
                </c:pt>
                <c:pt idx="2">
                  <c:v>1.2364345859949992</c:v>
                </c:pt>
                <c:pt idx="3">
                  <c:v>1.3006539382200017</c:v>
                </c:pt>
                <c:pt idx="4">
                  <c:v>1.2974401277299954</c:v>
                </c:pt>
                <c:pt idx="5">
                  <c:v>1.3023934369950005</c:v>
                </c:pt>
                <c:pt idx="6">
                  <c:v>1.3590845718100013</c:v>
                </c:pt>
                <c:pt idx="7">
                  <c:v>1.4943523547549979</c:v>
                </c:pt>
                <c:pt idx="8">
                  <c:v>1.4421008536349973</c:v>
                </c:pt>
                <c:pt idx="9">
                  <c:v>1.5768516155949968</c:v>
                </c:pt>
                <c:pt idx="10">
                  <c:v>1.5833945712349973</c:v>
                </c:pt>
                <c:pt idx="11">
                  <c:v>1.3856162945000001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CE-4476-BC72-341AB6CE41A1}"/>
            </c:ext>
          </c:extLst>
        </c:ser>
        <c:ser>
          <c:idx val="2"/>
          <c:order val="2"/>
          <c:tx>
            <c:strRef>
              <c:f>Graphs!$A$35</c:f>
              <c:strCache>
                <c:ptCount val="1"/>
                <c:pt idx="0">
                  <c:v>TasMax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Graphs!$B$32:$M$32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Graphs!$B$35:$M$35</c:f>
              <c:numCache>
                <c:formatCode>0.00</c:formatCode>
                <c:ptCount val="12"/>
                <c:pt idx="0">
                  <c:v>1.2342226535099989</c:v>
                </c:pt>
                <c:pt idx="1">
                  <c:v>1.2473195825849963</c:v>
                </c:pt>
                <c:pt idx="2">
                  <c:v>1.273541775884997</c:v>
                </c:pt>
                <c:pt idx="3">
                  <c:v>1.3763216357350032</c:v>
                </c:pt>
                <c:pt idx="4">
                  <c:v>1.2994317265950031</c:v>
                </c:pt>
                <c:pt idx="5">
                  <c:v>1.3384302581750056</c:v>
                </c:pt>
                <c:pt idx="6">
                  <c:v>1.4327912392750015</c:v>
                </c:pt>
                <c:pt idx="7">
                  <c:v>1.518853193114996</c:v>
                </c:pt>
                <c:pt idx="8">
                  <c:v>1.4624878727799988</c:v>
                </c:pt>
                <c:pt idx="9">
                  <c:v>1.5729083337149952</c:v>
                </c:pt>
                <c:pt idx="10">
                  <c:v>1.5965370884699972</c:v>
                </c:pt>
                <c:pt idx="11">
                  <c:v>1.422862928275002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CE-4476-BC72-341AB6CE4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551296"/>
        <c:axId val="672554576"/>
      </c:lineChart>
      <c:catAx>
        <c:axId val="6725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4576"/>
        <c:crosses val="autoZero"/>
        <c:auto val="1"/>
        <c:lblAlgn val="ctr"/>
        <c:lblOffset val="100"/>
        <c:noMultiLvlLbl val="0"/>
      </c:catAx>
      <c:valAx>
        <c:axId val="6725545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Change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1296"/>
        <c:crosses val="autoZero"/>
        <c:crossBetween val="between"/>
      </c:valAx>
      <c:valAx>
        <c:axId val="640046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Precipitation and Evoporation (mm/month)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24616"/>
        <c:crosses val="max"/>
        <c:crossBetween val="between"/>
      </c:valAx>
      <c:catAx>
        <c:axId val="649024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004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2020-2049 RCP</a:t>
            </a:r>
            <a:r>
              <a:rPr lang="en-GB" baseline="0"/>
              <a:t> 8.5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Graphs!$O$36</c:f>
              <c:strCache>
                <c:ptCount val="1"/>
                <c:pt idx="0">
                  <c:v>Evo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Graphs!$P$32:$AA$32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Graphs!$P$36:$AA$36</c:f>
              <c:numCache>
                <c:formatCode>0.00</c:formatCode>
                <c:ptCount val="12"/>
                <c:pt idx="0">
                  <c:v>2.5097573862849885</c:v>
                </c:pt>
                <c:pt idx="1">
                  <c:v>3.0642217427750182</c:v>
                </c:pt>
                <c:pt idx="2">
                  <c:v>2.461731492214966</c:v>
                </c:pt>
                <c:pt idx="3">
                  <c:v>0.16838821209498178</c:v>
                </c:pt>
                <c:pt idx="4">
                  <c:v>-1.5726533337650039</c:v>
                </c:pt>
                <c:pt idx="5">
                  <c:v>-1.6973335609499998</c:v>
                </c:pt>
                <c:pt idx="6">
                  <c:v>-1.9225174426500118</c:v>
                </c:pt>
                <c:pt idx="7">
                  <c:v>-2.511745023635001</c:v>
                </c:pt>
                <c:pt idx="8">
                  <c:v>-2.4684069938499995</c:v>
                </c:pt>
                <c:pt idx="9">
                  <c:v>-2.7423731794250017</c:v>
                </c:pt>
                <c:pt idx="10">
                  <c:v>-1.00257625047999</c:v>
                </c:pt>
                <c:pt idx="11">
                  <c:v>1.0429030348200143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0-4750-BF08-6D8CD7D75167}"/>
            </c:ext>
          </c:extLst>
        </c:ser>
        <c:ser>
          <c:idx val="5"/>
          <c:order val="4"/>
          <c:tx>
            <c:strRef>
              <c:f>Graphs!$O$38</c:f>
              <c:strCache>
                <c:ptCount val="1"/>
                <c:pt idx="0">
                  <c:v>Precip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Graphs!$B$18:$M$18</c:f>
                <c:numCache>
                  <c:formatCode>General</c:formatCode>
                  <c:ptCount val="12"/>
                  <c:pt idx="0">
                    <c:v>28.070410984799963</c:v>
                  </c:pt>
                  <c:pt idx="1">
                    <c:v>39.515909005850006</c:v>
                  </c:pt>
                  <c:pt idx="2">
                    <c:v>39.788976626499988</c:v>
                  </c:pt>
                  <c:pt idx="3">
                    <c:v>17.301960949534987</c:v>
                  </c:pt>
                  <c:pt idx="4">
                    <c:v>8.655096572695502</c:v>
                  </c:pt>
                  <c:pt idx="5">
                    <c:v>2.2414605912185008</c:v>
                  </c:pt>
                  <c:pt idx="6">
                    <c:v>2.9829107495094993</c:v>
                  </c:pt>
                  <c:pt idx="7">
                    <c:v>1.6167198779053504</c:v>
                  </c:pt>
                  <c:pt idx="8">
                    <c:v>2.66226822618995</c:v>
                  </c:pt>
                  <c:pt idx="9">
                    <c:v>7.8408882706309999</c:v>
                  </c:pt>
                  <c:pt idx="10">
                    <c:v>28.510205793950007</c:v>
                  </c:pt>
                  <c:pt idx="11">
                    <c:v>51.779319817099974</c:v>
                  </c:pt>
                </c:numCache>
              </c:numRef>
            </c:plus>
            <c:minus>
              <c:numRef>
                <c:f>Graphs!$B$16:$M$16</c:f>
                <c:numCache>
                  <c:formatCode>General</c:formatCode>
                  <c:ptCount val="12"/>
                  <c:pt idx="0">
                    <c:v>25.918017695200064</c:v>
                  </c:pt>
                  <c:pt idx="1">
                    <c:v>45.430150426149993</c:v>
                  </c:pt>
                  <c:pt idx="2">
                    <c:v>24.19207240450001</c:v>
                  </c:pt>
                  <c:pt idx="3">
                    <c:v>14.995505728665009</c:v>
                  </c:pt>
                  <c:pt idx="4">
                    <c:v>9.466254129414498</c:v>
                  </c:pt>
                  <c:pt idx="5">
                    <c:v>3.6564536671214993</c:v>
                  </c:pt>
                  <c:pt idx="6">
                    <c:v>2.9299943762105007</c:v>
                  </c:pt>
                  <c:pt idx="7">
                    <c:v>2.1775358808846494</c:v>
                  </c:pt>
                  <c:pt idx="8">
                    <c:v>1.2885235161900499</c:v>
                  </c:pt>
                  <c:pt idx="9">
                    <c:v>11.524210576869001</c:v>
                  </c:pt>
                  <c:pt idx="10">
                    <c:v>27.262617717649995</c:v>
                  </c:pt>
                  <c:pt idx="11">
                    <c:v>34.779781673900033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Graphs!$P$32:$AA$32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Graphs!$P$38:$AA$38</c:f>
              <c:numCache>
                <c:formatCode>0.00</c:formatCode>
                <c:ptCount val="12"/>
                <c:pt idx="0">
                  <c:v>0.60865852500003825</c:v>
                </c:pt>
                <c:pt idx="1">
                  <c:v>-3.7393422152499625</c:v>
                </c:pt>
                <c:pt idx="2">
                  <c:v>1.7014168278999762</c:v>
                </c:pt>
                <c:pt idx="3">
                  <c:v>-3.5066051266700242</c:v>
                </c:pt>
                <c:pt idx="4">
                  <c:v>-1.0028172521050003</c:v>
                </c:pt>
                <c:pt idx="5">
                  <c:v>-0.82890969236209955</c:v>
                </c:pt>
                <c:pt idx="6">
                  <c:v>-1.4236675685599494</c:v>
                </c:pt>
                <c:pt idx="7">
                  <c:v>-1.3791730977475001</c:v>
                </c:pt>
                <c:pt idx="8">
                  <c:v>-1.7367463264498</c:v>
                </c:pt>
                <c:pt idx="9">
                  <c:v>-2.597954152342</c:v>
                </c:pt>
                <c:pt idx="10">
                  <c:v>-9.8425529189450174</c:v>
                </c:pt>
                <c:pt idx="11">
                  <c:v>-3.7522540514500236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0-4750-BF08-6D8CD7D75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024616"/>
        <c:axId val="640046448"/>
      </c:barChart>
      <c:lineChart>
        <c:grouping val="standard"/>
        <c:varyColors val="0"/>
        <c:ser>
          <c:idx val="0"/>
          <c:order val="0"/>
          <c:tx>
            <c:strRef>
              <c:f>Graphs!$O$33</c:f>
              <c:strCache>
                <c:ptCount val="1"/>
                <c:pt idx="0">
                  <c:v>TasMin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Graphs!$P$32:$AA$32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Graphs!$P$33:$AA$33</c:f>
              <c:numCache>
                <c:formatCode>0.00</c:formatCode>
                <c:ptCount val="12"/>
                <c:pt idx="0">
                  <c:v>1.4360405752349976</c:v>
                </c:pt>
                <c:pt idx="1">
                  <c:v>1.4582346461250033</c:v>
                </c:pt>
                <c:pt idx="2">
                  <c:v>1.5189762692750008</c:v>
                </c:pt>
                <c:pt idx="3">
                  <c:v>1.5183550967000023</c:v>
                </c:pt>
                <c:pt idx="4">
                  <c:v>1.6229648412200035</c:v>
                </c:pt>
                <c:pt idx="5">
                  <c:v>1.5758854601000003</c:v>
                </c:pt>
                <c:pt idx="6">
                  <c:v>1.5491044765199984</c:v>
                </c:pt>
                <c:pt idx="7">
                  <c:v>1.6492374554900007</c:v>
                </c:pt>
                <c:pt idx="8">
                  <c:v>1.6802718179849983</c:v>
                </c:pt>
                <c:pt idx="9">
                  <c:v>1.8219191990549959</c:v>
                </c:pt>
                <c:pt idx="10">
                  <c:v>1.7232227692599977</c:v>
                </c:pt>
                <c:pt idx="11">
                  <c:v>1.5301365560300013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0-4750-BF08-6D8CD7D75167}"/>
            </c:ext>
          </c:extLst>
        </c:ser>
        <c:ser>
          <c:idx val="1"/>
          <c:order val="1"/>
          <c:tx>
            <c:strRef>
              <c:f>Graphs!$O$34</c:f>
              <c:strCache>
                <c:ptCount val="1"/>
                <c:pt idx="0">
                  <c:v>Tas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Graphs!$P$32:$AA$32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Graphs!$P$34:$AA$34</c:f>
              <c:numCache>
                <c:formatCode>0.00</c:formatCode>
                <c:ptCount val="12"/>
                <c:pt idx="0">
                  <c:v>1.4179937449950017</c:v>
                </c:pt>
                <c:pt idx="1">
                  <c:v>1.4365965199850024</c:v>
                </c:pt>
                <c:pt idx="2">
                  <c:v>1.4715162005449969</c:v>
                </c:pt>
                <c:pt idx="3">
                  <c:v>1.5479800624150002</c:v>
                </c:pt>
                <c:pt idx="4">
                  <c:v>1.5765217524199997</c:v>
                </c:pt>
                <c:pt idx="5">
                  <c:v>1.5697031957800007</c:v>
                </c:pt>
                <c:pt idx="6">
                  <c:v>1.5973342352250022</c:v>
                </c:pt>
                <c:pt idx="7">
                  <c:v>1.6599026122900007</c:v>
                </c:pt>
                <c:pt idx="8">
                  <c:v>1.6559819774449984</c:v>
                </c:pt>
                <c:pt idx="9">
                  <c:v>1.7688317506349982</c:v>
                </c:pt>
                <c:pt idx="10">
                  <c:v>1.7319804924750031</c:v>
                </c:pt>
                <c:pt idx="11">
                  <c:v>1.5252649713799968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70-4750-BF08-6D8CD7D75167}"/>
            </c:ext>
          </c:extLst>
        </c:ser>
        <c:ser>
          <c:idx val="2"/>
          <c:order val="2"/>
          <c:tx>
            <c:strRef>
              <c:f>Graphs!$O$35</c:f>
              <c:strCache>
                <c:ptCount val="1"/>
                <c:pt idx="0">
                  <c:v>TasMax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Graphs!$P$32:$AA$32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Graphs!$P$35:$AA$35</c:f>
              <c:numCache>
                <c:formatCode>0.00</c:formatCode>
                <c:ptCount val="12"/>
                <c:pt idx="0">
                  <c:v>1.4527500928649992</c:v>
                </c:pt>
                <c:pt idx="1">
                  <c:v>1.4715009404450008</c:v>
                </c:pt>
                <c:pt idx="2">
                  <c:v>1.49623221241999</c:v>
                </c:pt>
                <c:pt idx="3">
                  <c:v>1.6369033134149973</c:v>
                </c:pt>
                <c:pt idx="4">
                  <c:v>1.5875570203449954</c:v>
                </c:pt>
                <c:pt idx="5">
                  <c:v>1.6101703081249994</c:v>
                </c:pt>
                <c:pt idx="6">
                  <c:v>1.6916014550100051</c:v>
                </c:pt>
                <c:pt idx="7">
                  <c:v>1.7027040803350104</c:v>
                </c:pt>
                <c:pt idx="8">
                  <c:v>1.6714794304450002</c:v>
                </c:pt>
                <c:pt idx="9">
                  <c:v>1.7450196496550028</c:v>
                </c:pt>
                <c:pt idx="10">
                  <c:v>1.7546490139450022</c:v>
                </c:pt>
                <c:pt idx="11">
                  <c:v>1.5574457734150009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70-4750-BF08-6D8CD7D75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551296"/>
        <c:axId val="672554576"/>
      </c:lineChart>
      <c:catAx>
        <c:axId val="6725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4576"/>
        <c:crosses val="autoZero"/>
        <c:auto val="1"/>
        <c:lblAlgn val="ctr"/>
        <c:lblOffset val="100"/>
        <c:noMultiLvlLbl val="0"/>
      </c:catAx>
      <c:valAx>
        <c:axId val="6725545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Change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1296"/>
        <c:crosses val="autoZero"/>
        <c:crossBetween val="between"/>
      </c:valAx>
      <c:valAx>
        <c:axId val="640046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Precipitation and Evoporation (mm/month)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24616"/>
        <c:crosses val="max"/>
        <c:crossBetween val="between"/>
      </c:valAx>
      <c:catAx>
        <c:axId val="649024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004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2040-2069 RCP</a:t>
            </a:r>
            <a:r>
              <a:rPr lang="en-GB" baseline="0"/>
              <a:t> 4.5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Graphs!$A$46</c:f>
              <c:strCache>
                <c:ptCount val="1"/>
                <c:pt idx="0">
                  <c:v>Evo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Graphs!$B$42:$M$42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Graphs!$B$46:$M$46</c:f>
              <c:numCache>
                <c:formatCode>0.00</c:formatCode>
                <c:ptCount val="12"/>
                <c:pt idx="0">
                  <c:v>3.4775050057300092</c:v>
                </c:pt>
                <c:pt idx="1">
                  <c:v>3.3350003873200222</c:v>
                </c:pt>
                <c:pt idx="2">
                  <c:v>2.8035254150149882</c:v>
                </c:pt>
                <c:pt idx="3">
                  <c:v>-0.14067052385999546</c:v>
                </c:pt>
                <c:pt idx="4">
                  <c:v>-1.5328906889999985</c:v>
                </c:pt>
                <c:pt idx="5">
                  <c:v>-2.0027146315500062</c:v>
                </c:pt>
                <c:pt idx="6">
                  <c:v>-2.2842579726550056</c:v>
                </c:pt>
                <c:pt idx="7">
                  <c:v>-2.771593565255003</c:v>
                </c:pt>
                <c:pt idx="8">
                  <c:v>-2.9006107286350016</c:v>
                </c:pt>
                <c:pt idx="9">
                  <c:v>-3.2310239373000016</c:v>
                </c:pt>
                <c:pt idx="10">
                  <c:v>-1.9491537223550068</c:v>
                </c:pt>
                <c:pt idx="11">
                  <c:v>1.117279074005026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3-408F-81B9-0F7C63F1E1FC}"/>
            </c:ext>
          </c:extLst>
        </c:ser>
        <c:ser>
          <c:idx val="5"/>
          <c:order val="4"/>
          <c:tx>
            <c:strRef>
              <c:f>Graphs!$A$48</c:f>
              <c:strCache>
                <c:ptCount val="1"/>
                <c:pt idx="0">
                  <c:v>Precip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Graphs!$B$18:$M$18</c:f>
                <c:numCache>
                  <c:formatCode>General</c:formatCode>
                  <c:ptCount val="12"/>
                  <c:pt idx="0">
                    <c:v>28.070410984799963</c:v>
                  </c:pt>
                  <c:pt idx="1">
                    <c:v>39.515909005850006</c:v>
                  </c:pt>
                  <c:pt idx="2">
                    <c:v>39.788976626499988</c:v>
                  </c:pt>
                  <c:pt idx="3">
                    <c:v>17.301960949534987</c:v>
                  </c:pt>
                  <c:pt idx="4">
                    <c:v>8.655096572695502</c:v>
                  </c:pt>
                  <c:pt idx="5">
                    <c:v>2.2414605912185008</c:v>
                  </c:pt>
                  <c:pt idx="6">
                    <c:v>2.9829107495094993</c:v>
                  </c:pt>
                  <c:pt idx="7">
                    <c:v>1.6167198779053504</c:v>
                  </c:pt>
                  <c:pt idx="8">
                    <c:v>2.66226822618995</c:v>
                  </c:pt>
                  <c:pt idx="9">
                    <c:v>7.8408882706309999</c:v>
                  </c:pt>
                  <c:pt idx="10">
                    <c:v>28.510205793950007</c:v>
                  </c:pt>
                  <c:pt idx="11">
                    <c:v>51.779319817099974</c:v>
                  </c:pt>
                </c:numCache>
              </c:numRef>
            </c:plus>
            <c:minus>
              <c:numRef>
                <c:f>Graphs!$B$16:$M$16</c:f>
                <c:numCache>
                  <c:formatCode>General</c:formatCode>
                  <c:ptCount val="12"/>
                  <c:pt idx="0">
                    <c:v>25.918017695200064</c:v>
                  </c:pt>
                  <c:pt idx="1">
                    <c:v>45.430150426149993</c:v>
                  </c:pt>
                  <c:pt idx="2">
                    <c:v>24.19207240450001</c:v>
                  </c:pt>
                  <c:pt idx="3">
                    <c:v>14.995505728665009</c:v>
                  </c:pt>
                  <c:pt idx="4">
                    <c:v>9.466254129414498</c:v>
                  </c:pt>
                  <c:pt idx="5">
                    <c:v>3.6564536671214993</c:v>
                  </c:pt>
                  <c:pt idx="6">
                    <c:v>2.9299943762105007</c:v>
                  </c:pt>
                  <c:pt idx="7">
                    <c:v>2.1775358808846494</c:v>
                  </c:pt>
                  <c:pt idx="8">
                    <c:v>1.2885235161900499</c:v>
                  </c:pt>
                  <c:pt idx="9">
                    <c:v>11.524210576869001</c:v>
                  </c:pt>
                  <c:pt idx="10">
                    <c:v>27.262617717649995</c:v>
                  </c:pt>
                  <c:pt idx="11">
                    <c:v>34.779781673900033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Graphs!$B$42:$M$42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Graphs!$B$48:$M$48</c:f>
              <c:numCache>
                <c:formatCode>0.00</c:formatCode>
                <c:ptCount val="12"/>
                <c:pt idx="0">
                  <c:v>-4.7267854451499716</c:v>
                </c:pt>
                <c:pt idx="1">
                  <c:v>-1.677943786849994</c:v>
                </c:pt>
                <c:pt idx="2">
                  <c:v>-2.5553583290499944</c:v>
                </c:pt>
                <c:pt idx="3">
                  <c:v>-3.6103073888149879</c:v>
                </c:pt>
                <c:pt idx="4">
                  <c:v>-2.4936311520359986</c:v>
                </c:pt>
                <c:pt idx="5">
                  <c:v>-1.1703676321395005</c:v>
                </c:pt>
                <c:pt idx="6">
                  <c:v>-2.0321019979858503</c:v>
                </c:pt>
                <c:pt idx="7">
                  <c:v>-1.1724518204619749</c:v>
                </c:pt>
                <c:pt idx="8">
                  <c:v>-2.3306764924496006</c:v>
                </c:pt>
                <c:pt idx="9">
                  <c:v>-6.0840670891503486</c:v>
                </c:pt>
                <c:pt idx="10">
                  <c:v>-8.2520051901800144</c:v>
                </c:pt>
                <c:pt idx="11">
                  <c:v>-6.6080344838499911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3-408F-81B9-0F7C63F1E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024616"/>
        <c:axId val="640046448"/>
      </c:barChart>
      <c:lineChart>
        <c:grouping val="standard"/>
        <c:varyColors val="0"/>
        <c:ser>
          <c:idx val="0"/>
          <c:order val="0"/>
          <c:tx>
            <c:strRef>
              <c:f>Graphs!$A$43</c:f>
              <c:strCache>
                <c:ptCount val="1"/>
                <c:pt idx="0">
                  <c:v>TasMin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Graphs!$B$42:$M$42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Graphs!$B$43:$M$43</c:f>
              <c:numCache>
                <c:formatCode>0.00</c:formatCode>
                <c:ptCount val="12"/>
                <c:pt idx="0">
                  <c:v>1.7207338006349957</c:v>
                </c:pt>
                <c:pt idx="1">
                  <c:v>1.7368710882450031</c:v>
                </c:pt>
                <c:pt idx="2">
                  <c:v>1.7351586909349983</c:v>
                </c:pt>
                <c:pt idx="3">
                  <c:v>1.8282334721699982</c:v>
                </c:pt>
                <c:pt idx="4">
                  <c:v>1.7998338197650021</c:v>
                </c:pt>
                <c:pt idx="5">
                  <c:v>1.8346242162300008</c:v>
                </c:pt>
                <c:pt idx="6">
                  <c:v>1.7854918508549993</c:v>
                </c:pt>
                <c:pt idx="7">
                  <c:v>1.933077980720002</c:v>
                </c:pt>
                <c:pt idx="8">
                  <c:v>1.9459730858700013</c:v>
                </c:pt>
                <c:pt idx="9">
                  <c:v>2.1329453004299985</c:v>
                </c:pt>
                <c:pt idx="10">
                  <c:v>2.1657483685849996</c:v>
                </c:pt>
                <c:pt idx="11">
                  <c:v>1.8735034815449971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3-408F-81B9-0F7C63F1E1FC}"/>
            </c:ext>
          </c:extLst>
        </c:ser>
        <c:ser>
          <c:idx val="1"/>
          <c:order val="1"/>
          <c:tx>
            <c:strRef>
              <c:f>Graphs!$A$44</c:f>
              <c:strCache>
                <c:ptCount val="1"/>
                <c:pt idx="0">
                  <c:v>Tas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Graphs!$B$42:$M$42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Graphs!$B$44:$M$44</c:f>
              <c:numCache>
                <c:formatCode>0.00</c:formatCode>
                <c:ptCount val="12"/>
                <c:pt idx="0">
                  <c:v>1.7107767299749987</c:v>
                </c:pt>
                <c:pt idx="1">
                  <c:v>1.71013915216</c:v>
                </c:pt>
                <c:pt idx="2">
                  <c:v>1.7181761431750004</c:v>
                </c:pt>
                <c:pt idx="3">
                  <c:v>1.8345213325700023</c:v>
                </c:pt>
                <c:pt idx="4">
                  <c:v>1.7981029368999977</c:v>
                </c:pt>
                <c:pt idx="5">
                  <c:v>1.8367395598750029</c:v>
                </c:pt>
                <c:pt idx="6">
                  <c:v>1.8210339462600054</c:v>
                </c:pt>
                <c:pt idx="7">
                  <c:v>1.934632797225003</c:v>
                </c:pt>
                <c:pt idx="8">
                  <c:v>1.9441593381999986</c:v>
                </c:pt>
                <c:pt idx="9">
                  <c:v>2.1317154879949989</c:v>
                </c:pt>
                <c:pt idx="10">
                  <c:v>2.1821833200399965</c:v>
                </c:pt>
                <c:pt idx="11">
                  <c:v>1.8549990437249981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B3-408F-81B9-0F7C63F1E1FC}"/>
            </c:ext>
          </c:extLst>
        </c:ser>
        <c:ser>
          <c:idx val="2"/>
          <c:order val="2"/>
          <c:tx>
            <c:strRef>
              <c:f>Graphs!$A$45</c:f>
              <c:strCache>
                <c:ptCount val="1"/>
                <c:pt idx="0">
                  <c:v>TasMax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Graphs!$B$42:$M$42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Graphs!$B$45:$M$45</c:f>
              <c:numCache>
                <c:formatCode>0.00</c:formatCode>
                <c:ptCount val="12"/>
                <c:pt idx="0">
                  <c:v>1.7555013811000038</c:v>
                </c:pt>
                <c:pt idx="1">
                  <c:v>1.7565174273699995</c:v>
                </c:pt>
                <c:pt idx="2">
                  <c:v>1.7685544475300006</c:v>
                </c:pt>
                <c:pt idx="3">
                  <c:v>1.9172174540000029</c:v>
                </c:pt>
                <c:pt idx="4">
                  <c:v>1.858010400190004</c:v>
                </c:pt>
                <c:pt idx="5">
                  <c:v>1.8929822783249968</c:v>
                </c:pt>
                <c:pt idx="6">
                  <c:v>1.9067162312350021</c:v>
                </c:pt>
                <c:pt idx="7">
                  <c:v>1.9629224867250024</c:v>
                </c:pt>
                <c:pt idx="8">
                  <c:v>1.9663707401549999</c:v>
                </c:pt>
                <c:pt idx="9">
                  <c:v>2.1496633063600008</c:v>
                </c:pt>
                <c:pt idx="10">
                  <c:v>2.2139577343299983</c:v>
                </c:pt>
                <c:pt idx="11">
                  <c:v>1.879095238040005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B3-408F-81B9-0F7C63F1E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551296"/>
        <c:axId val="672554576"/>
      </c:lineChart>
      <c:catAx>
        <c:axId val="6725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4576"/>
        <c:crosses val="autoZero"/>
        <c:auto val="1"/>
        <c:lblAlgn val="ctr"/>
        <c:lblOffset val="100"/>
        <c:noMultiLvlLbl val="0"/>
      </c:catAx>
      <c:valAx>
        <c:axId val="6725545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Change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1296"/>
        <c:crosses val="autoZero"/>
        <c:crossBetween val="between"/>
      </c:valAx>
      <c:valAx>
        <c:axId val="640046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Precipitation and Evoporation (mm/month)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24616"/>
        <c:crosses val="max"/>
        <c:crossBetween val="between"/>
      </c:valAx>
      <c:catAx>
        <c:axId val="649024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004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2040-2069 RCP</a:t>
            </a:r>
            <a:r>
              <a:rPr lang="en-GB" baseline="0"/>
              <a:t> 8.5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Graphs!$O$46</c:f>
              <c:strCache>
                <c:ptCount val="1"/>
                <c:pt idx="0">
                  <c:v>Evo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Graphs!$P$42:$AA$42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Graphs!$P$46:$AA$46</c:f>
              <c:numCache>
                <c:formatCode>0.00</c:formatCode>
                <c:ptCount val="12"/>
                <c:pt idx="0">
                  <c:v>3.726233111435036</c:v>
                </c:pt>
                <c:pt idx="1">
                  <c:v>4.7530288429699965</c:v>
                </c:pt>
                <c:pt idx="2">
                  <c:v>3.6597323575200136</c:v>
                </c:pt>
                <c:pt idx="3">
                  <c:v>0.65763515899502067</c:v>
                </c:pt>
                <c:pt idx="4">
                  <c:v>-1.619384646714991</c:v>
                </c:pt>
                <c:pt idx="5">
                  <c:v>-1.9574677362149941</c:v>
                </c:pt>
                <c:pt idx="6">
                  <c:v>-2.4218315565649888</c:v>
                </c:pt>
                <c:pt idx="7">
                  <c:v>-3.0894991373000025</c:v>
                </c:pt>
                <c:pt idx="8">
                  <c:v>-3.2442359908300027</c:v>
                </c:pt>
                <c:pt idx="9">
                  <c:v>-4.2925036845849931</c:v>
                </c:pt>
                <c:pt idx="10">
                  <c:v>-2.229261836925005</c:v>
                </c:pt>
                <c:pt idx="11">
                  <c:v>2.0805585832549838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B-4166-8D05-2D5847A127A5}"/>
            </c:ext>
          </c:extLst>
        </c:ser>
        <c:ser>
          <c:idx val="5"/>
          <c:order val="4"/>
          <c:tx>
            <c:strRef>
              <c:f>Graphs!$O$48</c:f>
              <c:strCache>
                <c:ptCount val="1"/>
                <c:pt idx="0">
                  <c:v>Precip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Graphs!$B$18:$M$18</c:f>
                <c:numCache>
                  <c:formatCode>General</c:formatCode>
                  <c:ptCount val="12"/>
                  <c:pt idx="0">
                    <c:v>28.070410984799963</c:v>
                  </c:pt>
                  <c:pt idx="1">
                    <c:v>39.515909005850006</c:v>
                  </c:pt>
                  <c:pt idx="2">
                    <c:v>39.788976626499988</c:v>
                  </c:pt>
                  <c:pt idx="3">
                    <c:v>17.301960949534987</c:v>
                  </c:pt>
                  <c:pt idx="4">
                    <c:v>8.655096572695502</c:v>
                  </c:pt>
                  <c:pt idx="5">
                    <c:v>2.2414605912185008</c:v>
                  </c:pt>
                  <c:pt idx="6">
                    <c:v>2.9829107495094993</c:v>
                  </c:pt>
                  <c:pt idx="7">
                    <c:v>1.6167198779053504</c:v>
                  </c:pt>
                  <c:pt idx="8">
                    <c:v>2.66226822618995</c:v>
                  </c:pt>
                  <c:pt idx="9">
                    <c:v>7.8408882706309999</c:v>
                  </c:pt>
                  <c:pt idx="10">
                    <c:v>28.510205793950007</c:v>
                  </c:pt>
                  <c:pt idx="11">
                    <c:v>51.779319817099974</c:v>
                  </c:pt>
                </c:numCache>
              </c:numRef>
            </c:plus>
            <c:minus>
              <c:numRef>
                <c:f>Graphs!$B$16:$M$16</c:f>
                <c:numCache>
                  <c:formatCode>General</c:formatCode>
                  <c:ptCount val="12"/>
                  <c:pt idx="0">
                    <c:v>25.918017695200064</c:v>
                  </c:pt>
                  <c:pt idx="1">
                    <c:v>45.430150426149993</c:v>
                  </c:pt>
                  <c:pt idx="2">
                    <c:v>24.19207240450001</c:v>
                  </c:pt>
                  <c:pt idx="3">
                    <c:v>14.995505728665009</c:v>
                  </c:pt>
                  <c:pt idx="4">
                    <c:v>9.466254129414498</c:v>
                  </c:pt>
                  <c:pt idx="5">
                    <c:v>3.6564536671214993</c:v>
                  </c:pt>
                  <c:pt idx="6">
                    <c:v>2.9299943762105007</c:v>
                  </c:pt>
                  <c:pt idx="7">
                    <c:v>2.1775358808846494</c:v>
                  </c:pt>
                  <c:pt idx="8">
                    <c:v>1.2885235161900499</c:v>
                  </c:pt>
                  <c:pt idx="9">
                    <c:v>11.524210576869001</c:v>
                  </c:pt>
                  <c:pt idx="10">
                    <c:v>27.262617717649995</c:v>
                  </c:pt>
                  <c:pt idx="11">
                    <c:v>34.779781673900033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Graphs!$P$42:$AA$42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Graphs!$P$48:$AA$48</c:f>
              <c:numCache>
                <c:formatCode>0.00</c:formatCode>
                <c:ptCount val="12"/>
                <c:pt idx="0">
                  <c:v>0.40856395175001126</c:v>
                </c:pt>
                <c:pt idx="1">
                  <c:v>2.7478525305500057</c:v>
                </c:pt>
                <c:pt idx="2">
                  <c:v>3.9353317268999888</c:v>
                </c:pt>
                <c:pt idx="3">
                  <c:v>-4.6362624205499969</c:v>
                </c:pt>
                <c:pt idx="4">
                  <c:v>-2.5718577482959972</c:v>
                </c:pt>
                <c:pt idx="5">
                  <c:v>-1.6798498020624004</c:v>
                </c:pt>
                <c:pt idx="6">
                  <c:v>-2.1234959591875002</c:v>
                </c:pt>
                <c:pt idx="7">
                  <c:v>-1.9984561773394451</c:v>
                </c:pt>
                <c:pt idx="8">
                  <c:v>-2.9539093869248552</c:v>
                </c:pt>
                <c:pt idx="9">
                  <c:v>-7.6947152058164967</c:v>
                </c:pt>
                <c:pt idx="10">
                  <c:v>-13.729521268870002</c:v>
                </c:pt>
                <c:pt idx="11">
                  <c:v>-4.7083057564499882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B-4166-8D05-2D5847A12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024616"/>
        <c:axId val="640046448"/>
      </c:barChart>
      <c:lineChart>
        <c:grouping val="standard"/>
        <c:varyColors val="0"/>
        <c:ser>
          <c:idx val="0"/>
          <c:order val="0"/>
          <c:tx>
            <c:strRef>
              <c:f>Graphs!$O$43</c:f>
              <c:strCache>
                <c:ptCount val="1"/>
                <c:pt idx="0">
                  <c:v>TasMin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Graphs!$P$42:$AA$42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Graphs!$P$43:$AA$43</c:f>
              <c:numCache>
                <c:formatCode>0.00</c:formatCode>
                <c:ptCount val="12"/>
                <c:pt idx="0">
                  <c:v>2.366956972414993</c:v>
                </c:pt>
                <c:pt idx="1">
                  <c:v>2.3146088479049993</c:v>
                </c:pt>
                <c:pt idx="2">
                  <c:v>2.3992735877750029</c:v>
                </c:pt>
                <c:pt idx="3">
                  <c:v>2.4236053265850011</c:v>
                </c:pt>
                <c:pt idx="4">
                  <c:v>2.5285016155899989</c:v>
                </c:pt>
                <c:pt idx="5">
                  <c:v>2.4326256162349953</c:v>
                </c:pt>
                <c:pt idx="6">
                  <c:v>2.4268311580749966</c:v>
                </c:pt>
                <c:pt idx="7">
                  <c:v>2.4920805547549989</c:v>
                </c:pt>
                <c:pt idx="8">
                  <c:v>2.6482616236250003</c:v>
                </c:pt>
                <c:pt idx="9">
                  <c:v>2.9156390865549966</c:v>
                </c:pt>
                <c:pt idx="10">
                  <c:v>2.8585994571699977</c:v>
                </c:pt>
                <c:pt idx="11">
                  <c:v>2.486001079914999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B-4166-8D05-2D5847A127A5}"/>
            </c:ext>
          </c:extLst>
        </c:ser>
        <c:ser>
          <c:idx val="1"/>
          <c:order val="1"/>
          <c:tx>
            <c:strRef>
              <c:f>Graphs!$O$44</c:f>
              <c:strCache>
                <c:ptCount val="1"/>
                <c:pt idx="0">
                  <c:v>Tas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Graphs!$P$42:$AA$42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Graphs!$P$44:$AA$44</c:f>
              <c:numCache>
                <c:formatCode>0.00</c:formatCode>
                <c:ptCount val="12"/>
                <c:pt idx="0">
                  <c:v>2.3232392657199981</c:v>
                </c:pt>
                <c:pt idx="1">
                  <c:v>2.2479190976550072</c:v>
                </c:pt>
                <c:pt idx="2">
                  <c:v>2.3102994679450006</c:v>
                </c:pt>
                <c:pt idx="3">
                  <c:v>2.3973963244200007</c:v>
                </c:pt>
                <c:pt idx="4">
                  <c:v>2.4499249122500046</c:v>
                </c:pt>
                <c:pt idx="5">
                  <c:v>2.4240399955900003</c:v>
                </c:pt>
                <c:pt idx="6">
                  <c:v>2.445596881434998</c:v>
                </c:pt>
                <c:pt idx="7">
                  <c:v>2.5004020011150025</c:v>
                </c:pt>
                <c:pt idx="8">
                  <c:v>2.6109666730750014</c:v>
                </c:pt>
                <c:pt idx="9">
                  <c:v>2.8468581661249992</c:v>
                </c:pt>
                <c:pt idx="10">
                  <c:v>2.8698143003799998</c:v>
                </c:pt>
                <c:pt idx="11">
                  <c:v>2.4497006381649982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B-4166-8D05-2D5847A127A5}"/>
            </c:ext>
          </c:extLst>
        </c:ser>
        <c:ser>
          <c:idx val="2"/>
          <c:order val="2"/>
          <c:tx>
            <c:strRef>
              <c:f>Graphs!$O$45</c:f>
              <c:strCache>
                <c:ptCount val="1"/>
                <c:pt idx="0">
                  <c:v>TasMax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Graphs!$P$42:$AA$42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Graphs!$P$45:$AA$45</c:f>
              <c:numCache>
                <c:formatCode>0.00</c:formatCode>
                <c:ptCount val="12"/>
                <c:pt idx="0">
                  <c:v>2.3551834401050051</c:v>
                </c:pt>
                <c:pt idx="1">
                  <c:v>2.2645716403699971</c:v>
                </c:pt>
                <c:pt idx="2">
                  <c:v>2.3330141288999933</c:v>
                </c:pt>
                <c:pt idx="3">
                  <c:v>2.4673847301149934</c:v>
                </c:pt>
                <c:pt idx="4">
                  <c:v>2.4666004531200016</c:v>
                </c:pt>
                <c:pt idx="5">
                  <c:v>2.4986662872149985</c:v>
                </c:pt>
                <c:pt idx="6">
                  <c:v>2.5265707768149959</c:v>
                </c:pt>
                <c:pt idx="7">
                  <c:v>2.5591526288649966</c:v>
                </c:pt>
                <c:pt idx="8">
                  <c:v>2.6264807766100056</c:v>
                </c:pt>
                <c:pt idx="9">
                  <c:v>2.8084079817050061</c:v>
                </c:pt>
                <c:pt idx="10">
                  <c:v>2.8976001610650037</c:v>
                </c:pt>
                <c:pt idx="11">
                  <c:v>2.4714204361800043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AB-4166-8D05-2D5847A12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551296"/>
        <c:axId val="672554576"/>
      </c:lineChart>
      <c:catAx>
        <c:axId val="6725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4576"/>
        <c:crosses val="autoZero"/>
        <c:auto val="1"/>
        <c:lblAlgn val="ctr"/>
        <c:lblOffset val="100"/>
        <c:noMultiLvlLbl val="0"/>
      </c:catAx>
      <c:valAx>
        <c:axId val="6725545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Change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1296"/>
        <c:crosses val="autoZero"/>
        <c:crossBetween val="between"/>
      </c:valAx>
      <c:valAx>
        <c:axId val="640046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Precipitation and Evoporation (mm/month)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24616"/>
        <c:crosses val="max"/>
        <c:crossBetween val="between"/>
      </c:valAx>
      <c:catAx>
        <c:axId val="649024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004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Central Malawi 1971-2000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Graphs!$A$7</c:f>
              <c:strCache>
                <c:ptCount val="1"/>
                <c:pt idx="0">
                  <c:v>Evo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Graphs!$B$11:$M$11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Graphs!$B$7:$M$7</c:f>
              <c:numCache>
                <c:formatCode>General</c:formatCode>
                <c:ptCount val="12"/>
                <c:pt idx="0">
                  <c:v>104.83340334099999</c:v>
                </c:pt>
                <c:pt idx="1">
                  <c:v>107.88023601899999</c:v>
                </c:pt>
                <c:pt idx="2">
                  <c:v>103.234151974</c:v>
                </c:pt>
                <c:pt idx="3">
                  <c:v>85.954534101899995</c:v>
                </c:pt>
                <c:pt idx="4">
                  <c:v>65.718740437299999</c:v>
                </c:pt>
                <c:pt idx="5">
                  <c:v>50.3965132983</c:v>
                </c:pt>
                <c:pt idx="6">
                  <c:v>41.3812794006</c:v>
                </c:pt>
                <c:pt idx="7">
                  <c:v>34.750205097799999</c:v>
                </c:pt>
                <c:pt idx="8">
                  <c:v>31.134922317699999</c:v>
                </c:pt>
                <c:pt idx="9">
                  <c:v>38.1282005021</c:v>
                </c:pt>
                <c:pt idx="10">
                  <c:v>68.445292087300004</c:v>
                </c:pt>
                <c:pt idx="11">
                  <c:v>95.332069285000003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2-464A-AF0C-78913436CB89}"/>
            </c:ext>
          </c:extLst>
        </c:ser>
        <c:ser>
          <c:idx val="5"/>
          <c:order val="4"/>
          <c:tx>
            <c:strRef>
              <c:f>Graphs!$A$8</c:f>
              <c:strCache>
                <c:ptCount val="1"/>
                <c:pt idx="0">
                  <c:v>Precip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Graphs!$B$11:$M$11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Graphs!$B$8:$M$8</c:f>
              <c:numCache>
                <c:formatCode>General</c:formatCode>
                <c:ptCount val="12"/>
                <c:pt idx="0">
                  <c:v>249.82411485399999</c:v>
                </c:pt>
                <c:pt idx="1">
                  <c:v>220.246534016</c:v>
                </c:pt>
                <c:pt idx="2">
                  <c:v>196.01687487500001</c:v>
                </c:pt>
                <c:pt idx="3">
                  <c:v>83.241429921800005</c:v>
                </c:pt>
                <c:pt idx="4">
                  <c:v>18.997484116100001</c:v>
                </c:pt>
                <c:pt idx="5">
                  <c:v>6.4047513230500002</c:v>
                </c:pt>
                <c:pt idx="6">
                  <c:v>5.7704204697100003</c:v>
                </c:pt>
                <c:pt idx="7">
                  <c:v>3.5446480201699999</c:v>
                </c:pt>
                <c:pt idx="8">
                  <c:v>3.6523454147300001</c:v>
                </c:pt>
                <c:pt idx="9">
                  <c:v>16.1151408128</c:v>
                </c:pt>
                <c:pt idx="10">
                  <c:v>74.614542881800006</c:v>
                </c:pt>
                <c:pt idx="11">
                  <c:v>202.93687616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2-464A-AF0C-78913436C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024616"/>
        <c:axId val="640046448"/>
      </c:barChart>
      <c:lineChart>
        <c:grouping val="standard"/>
        <c:varyColors val="0"/>
        <c:ser>
          <c:idx val="0"/>
          <c:order val="0"/>
          <c:tx>
            <c:strRef>
              <c:f>Graphs!$A$4</c:f>
              <c:strCache>
                <c:ptCount val="1"/>
                <c:pt idx="0">
                  <c:v>TasMin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Graphs!$B$11:$M$11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Graphs!$B$4:$M$4</c:f>
              <c:numCache>
                <c:formatCode>General</c:formatCode>
                <c:ptCount val="12"/>
                <c:pt idx="0">
                  <c:v>19.122830348400001</c:v>
                </c:pt>
                <c:pt idx="1">
                  <c:v>19.0420075603</c:v>
                </c:pt>
                <c:pt idx="2">
                  <c:v>18.7110282483</c:v>
                </c:pt>
                <c:pt idx="3">
                  <c:v>17.339128302700001</c:v>
                </c:pt>
                <c:pt idx="4">
                  <c:v>14.895527639499999</c:v>
                </c:pt>
                <c:pt idx="5">
                  <c:v>12.338562614100001</c:v>
                </c:pt>
                <c:pt idx="6">
                  <c:v>11.8228884646</c:v>
                </c:pt>
                <c:pt idx="7">
                  <c:v>13.2849711706</c:v>
                </c:pt>
                <c:pt idx="8">
                  <c:v>15.7067433974</c:v>
                </c:pt>
                <c:pt idx="9">
                  <c:v>18.083028180900001</c:v>
                </c:pt>
                <c:pt idx="10">
                  <c:v>19.414771993199999</c:v>
                </c:pt>
                <c:pt idx="11">
                  <c:v>19.466906920700001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2-464A-AF0C-78913436CB89}"/>
            </c:ext>
          </c:extLst>
        </c:ser>
        <c:ser>
          <c:idx val="1"/>
          <c:order val="1"/>
          <c:tx>
            <c:strRef>
              <c:f>Graphs!$A$5</c:f>
              <c:strCache>
                <c:ptCount val="1"/>
                <c:pt idx="0">
                  <c:v>Tas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Graphs!$B$11:$M$11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Graphs!$B$5:$M$5</c:f>
              <c:numCache>
                <c:formatCode>General</c:formatCode>
                <c:ptCount val="12"/>
                <c:pt idx="0">
                  <c:v>23.4226349029</c:v>
                </c:pt>
                <c:pt idx="1">
                  <c:v>23.3272392716</c:v>
                </c:pt>
                <c:pt idx="2">
                  <c:v>23.252256872899999</c:v>
                </c:pt>
                <c:pt idx="3">
                  <c:v>22.357109157699998</c:v>
                </c:pt>
                <c:pt idx="4">
                  <c:v>20.600174522100001</c:v>
                </c:pt>
                <c:pt idx="5">
                  <c:v>18.460399749699999</c:v>
                </c:pt>
                <c:pt idx="6">
                  <c:v>18.094776206199999</c:v>
                </c:pt>
                <c:pt idx="7">
                  <c:v>19.547459313899999</c:v>
                </c:pt>
                <c:pt idx="8">
                  <c:v>22.390034286900001</c:v>
                </c:pt>
                <c:pt idx="9">
                  <c:v>24.511716256100001</c:v>
                </c:pt>
                <c:pt idx="10">
                  <c:v>25.1075518289</c:v>
                </c:pt>
                <c:pt idx="11">
                  <c:v>24.097662304100002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92-464A-AF0C-78913436CB89}"/>
            </c:ext>
          </c:extLst>
        </c:ser>
        <c:ser>
          <c:idx val="2"/>
          <c:order val="2"/>
          <c:tx>
            <c:strRef>
              <c:f>Graphs!$A$6</c:f>
              <c:strCache>
                <c:ptCount val="1"/>
                <c:pt idx="0">
                  <c:v>TasMax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Graphs!$B$11:$M$11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Graphs!$B$6:$M$6</c:f>
              <c:numCache>
                <c:formatCode>General</c:formatCode>
                <c:ptCount val="12"/>
                <c:pt idx="0">
                  <c:v>27.932570997999999</c:v>
                </c:pt>
                <c:pt idx="1">
                  <c:v>27.910085420600002</c:v>
                </c:pt>
                <c:pt idx="2">
                  <c:v>28.236316760200001</c:v>
                </c:pt>
                <c:pt idx="3">
                  <c:v>27.553741350999999</c:v>
                </c:pt>
                <c:pt idx="4">
                  <c:v>26.478046932000002</c:v>
                </c:pt>
                <c:pt idx="5">
                  <c:v>24.943917754499999</c:v>
                </c:pt>
                <c:pt idx="6">
                  <c:v>24.4921392422</c:v>
                </c:pt>
                <c:pt idx="7">
                  <c:v>26.028889824299998</c:v>
                </c:pt>
                <c:pt idx="8">
                  <c:v>29.117106693499998</c:v>
                </c:pt>
                <c:pt idx="9">
                  <c:v>30.580151466</c:v>
                </c:pt>
                <c:pt idx="10">
                  <c:v>30.816498236499999</c:v>
                </c:pt>
                <c:pt idx="11">
                  <c:v>28.976874667699999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92-464A-AF0C-78913436C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551296"/>
        <c:axId val="672554576"/>
      </c:lineChart>
      <c:catAx>
        <c:axId val="6725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4576"/>
        <c:crosses val="autoZero"/>
        <c:auto val="1"/>
        <c:lblAlgn val="ctr"/>
        <c:lblOffset val="100"/>
        <c:noMultiLvlLbl val="0"/>
      </c:catAx>
      <c:valAx>
        <c:axId val="6725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1296"/>
        <c:crosses val="autoZero"/>
        <c:crossBetween val="between"/>
      </c:valAx>
      <c:valAx>
        <c:axId val="640046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Precipitation and Evoporation (mm/month)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24616"/>
        <c:crosses val="max"/>
        <c:crossBetween val="between"/>
      </c:valAx>
      <c:catAx>
        <c:axId val="649024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004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359568</xdr:colOff>
      <xdr:row>65</xdr:row>
      <xdr:rowOff>159543</xdr:rowOff>
    </xdr:from>
    <xdr:to>
      <xdr:col>7</xdr:col>
      <xdr:colOff>397668</xdr:colOff>
      <xdr:row>81</xdr:row>
      <xdr:rowOff>7143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1F4E9-8E4F-4D1B-B72C-681301B81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65</xdr:row>
      <xdr:rowOff>157163</xdr:rowOff>
    </xdr:from>
    <xdr:to>
      <xdr:col>14</xdr:col>
      <xdr:colOff>438150</xdr:colOff>
      <xdr:row>81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DF6C19-822F-4CC1-A9C6-28DCD173E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80</xdr:row>
      <xdr:rowOff>166687</xdr:rowOff>
    </xdr:from>
    <xdr:to>
      <xdr:col>14</xdr:col>
      <xdr:colOff>457200</xdr:colOff>
      <xdr:row>96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64ADB7-00AA-4B28-BE88-5A202BE25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357188</xdr:colOff>
      <xdr:row>81</xdr:row>
      <xdr:rowOff>0</xdr:rowOff>
    </xdr:from>
    <xdr:to>
      <xdr:col>7</xdr:col>
      <xdr:colOff>395288</xdr:colOff>
      <xdr:row>96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88B2AC-EB1C-441A-840C-FD9476DA0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96</xdr:row>
      <xdr:rowOff>30955</xdr:rowOff>
    </xdr:from>
    <xdr:to>
      <xdr:col>7</xdr:col>
      <xdr:colOff>390525</xdr:colOff>
      <xdr:row>111</xdr:row>
      <xdr:rowOff>59530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FD2539-2480-4EFE-956D-6C3144A79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419100</xdr:colOff>
      <xdr:row>96</xdr:row>
      <xdr:rowOff>9525</xdr:rowOff>
    </xdr:from>
    <xdr:to>
      <xdr:col>14</xdr:col>
      <xdr:colOff>457200</xdr:colOff>
      <xdr:row>111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CB6860-1953-4863-8D09-D2D3D2BBA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111</xdr:row>
      <xdr:rowOff>76200</xdr:rowOff>
    </xdr:from>
    <xdr:to>
      <xdr:col>7</xdr:col>
      <xdr:colOff>381000</xdr:colOff>
      <xdr:row>126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799B45-3A74-4AEE-867F-4C26419E6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381000</xdr:colOff>
      <xdr:row>111</xdr:row>
      <xdr:rowOff>71438</xdr:rowOff>
    </xdr:from>
    <xdr:to>
      <xdr:col>14</xdr:col>
      <xdr:colOff>419100</xdr:colOff>
      <xdr:row>126</xdr:row>
      <xdr:rowOff>100013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D7D221-2D66-498E-BDB5-AE083CE83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361950</xdr:colOff>
      <xdr:row>50</xdr:row>
      <xdr:rowOff>95250</xdr:rowOff>
    </xdr:from>
    <xdr:to>
      <xdr:col>7</xdr:col>
      <xdr:colOff>400050</xdr:colOff>
      <xdr:row>65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B7A6C34-4563-4F62-A678-0DE4CD968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446D-45FF-4373-8F09-BCC5E3B39B49}">
  <dimension ref="A2:AW144"/>
  <sheetViews>
    <sheetView workbookViewId="0">
      <selection activeCell="A3" sqref="A3:P7"/>
    </sheetView>
  </sheetViews>
  <sheetFormatPr defaultRowHeight="14.25" x14ac:dyDescent="0.45"/>
  <cols>
    <col min="1" max="1" width="7.59765625" style="17" customWidth="1"/>
    <col min="2" max="2" width="4" customWidth="1"/>
    <col min="3" max="3" width="22.86328125" bestFit="1" customWidth="1"/>
  </cols>
  <sheetData>
    <row r="2" spans="1:49" s="1" customFormat="1" x14ac:dyDescent="0.45">
      <c r="A2" s="1" t="s">
        <v>210</v>
      </c>
      <c r="E2" s="1" t="s">
        <v>299</v>
      </c>
      <c r="F2" s="1" t="s">
        <v>300</v>
      </c>
      <c r="G2" s="1" t="s">
        <v>301</v>
      </c>
      <c r="H2" s="1" t="s">
        <v>302</v>
      </c>
      <c r="I2" s="1" t="s">
        <v>303</v>
      </c>
      <c r="J2" s="1" t="s">
        <v>304</v>
      </c>
      <c r="K2" s="1" t="s">
        <v>305</v>
      </c>
      <c r="L2" s="1" t="s">
        <v>306</v>
      </c>
      <c r="M2" s="1" t="s">
        <v>307</v>
      </c>
      <c r="N2" s="1" t="s">
        <v>308</v>
      </c>
      <c r="O2" s="1" t="s">
        <v>309</v>
      </c>
      <c r="P2" s="1" t="s">
        <v>310</v>
      </c>
    </row>
    <row r="3" spans="1:49" x14ac:dyDescent="0.45">
      <c r="A3" s="18" t="s">
        <v>206</v>
      </c>
      <c r="B3" s="18"/>
      <c r="C3" s="18" t="s">
        <v>213</v>
      </c>
      <c r="D3" t="s">
        <v>312</v>
      </c>
      <c r="E3" s="25">
        <v>249.82411485399999</v>
      </c>
      <c r="F3" s="25">
        <v>220.246534016</v>
      </c>
      <c r="G3" s="25">
        <v>196.01687487500001</v>
      </c>
      <c r="H3" s="25">
        <v>83.241429921800005</v>
      </c>
      <c r="I3" s="25">
        <v>18.997484116100001</v>
      </c>
      <c r="J3" s="25">
        <v>6.4047513230500002</v>
      </c>
      <c r="K3" s="25">
        <v>5.7704204697100003</v>
      </c>
      <c r="L3" s="25">
        <v>3.5446480201699999</v>
      </c>
      <c r="M3" s="25">
        <v>3.6523454147300001</v>
      </c>
      <c r="N3" s="25">
        <v>16.1151408128</v>
      </c>
      <c r="O3" s="25">
        <v>74.614542881800006</v>
      </c>
      <c r="P3" s="25">
        <v>202.93687616</v>
      </c>
    </row>
    <row r="4" spans="1:49" x14ac:dyDescent="0.45">
      <c r="A4" s="18" t="s">
        <v>207</v>
      </c>
      <c r="B4" s="19"/>
      <c r="C4" s="18" t="s">
        <v>214</v>
      </c>
      <c r="D4" t="s">
        <v>311</v>
      </c>
      <c r="E4" s="25">
        <v>23.4226349029</v>
      </c>
      <c r="F4" s="25">
        <v>23.3272392716</v>
      </c>
      <c r="G4" s="25">
        <v>23.252256872899999</v>
      </c>
      <c r="H4" s="25">
        <v>22.357109157699998</v>
      </c>
      <c r="I4" s="25">
        <v>20.600174522100001</v>
      </c>
      <c r="J4" s="25">
        <v>18.460399749699999</v>
      </c>
      <c r="K4" s="25">
        <v>18.094776206199999</v>
      </c>
      <c r="L4" s="25">
        <v>19.547459313899999</v>
      </c>
      <c r="M4" s="25">
        <v>22.390034286900001</v>
      </c>
      <c r="N4" s="25">
        <v>24.511716256100001</v>
      </c>
      <c r="O4" s="25">
        <v>25.1075518289</v>
      </c>
      <c r="P4" s="25">
        <v>24.097662304100002</v>
      </c>
    </row>
    <row r="5" spans="1:49" x14ac:dyDescent="0.45">
      <c r="A5" s="18" t="s">
        <v>208</v>
      </c>
      <c r="B5" s="19"/>
      <c r="C5" s="18" t="s">
        <v>215</v>
      </c>
      <c r="D5" t="s">
        <v>311</v>
      </c>
      <c r="E5" s="25">
        <v>19.122830348400001</v>
      </c>
      <c r="F5" s="25">
        <v>19.0420075603</v>
      </c>
      <c r="G5" s="25">
        <v>18.7110282483</v>
      </c>
      <c r="H5" s="25">
        <v>17.339128302700001</v>
      </c>
      <c r="I5" s="25">
        <v>14.895527639499999</v>
      </c>
      <c r="J5" s="25">
        <v>12.338562614100001</v>
      </c>
      <c r="K5" s="25">
        <v>11.8228884646</v>
      </c>
      <c r="L5" s="25">
        <v>13.2849711706</v>
      </c>
      <c r="M5" s="25">
        <v>15.7067433974</v>
      </c>
      <c r="N5" s="25">
        <v>18.083028180900001</v>
      </c>
      <c r="O5" s="25">
        <v>19.414771993199999</v>
      </c>
      <c r="P5" s="25">
        <v>19.466906920700001</v>
      </c>
    </row>
    <row r="6" spans="1:49" x14ac:dyDescent="0.45">
      <c r="A6" s="18" t="s">
        <v>209</v>
      </c>
      <c r="B6" s="19"/>
      <c r="C6" s="18" t="s">
        <v>216</v>
      </c>
      <c r="D6" t="s">
        <v>311</v>
      </c>
      <c r="E6" s="25">
        <v>27.932570997999999</v>
      </c>
      <c r="F6" s="25">
        <v>27.910085420600002</v>
      </c>
      <c r="G6" s="25">
        <v>28.236316760200001</v>
      </c>
      <c r="H6" s="25">
        <v>27.553741350999999</v>
      </c>
      <c r="I6" s="25">
        <v>26.478046932000002</v>
      </c>
      <c r="J6" s="25">
        <v>24.943917754499999</v>
      </c>
      <c r="K6" s="25">
        <v>24.4921392422</v>
      </c>
      <c r="L6" s="25">
        <v>26.028889824299998</v>
      </c>
      <c r="M6" s="25">
        <v>29.117106693499998</v>
      </c>
      <c r="N6" s="25">
        <v>30.580151466</v>
      </c>
      <c r="O6" s="25">
        <v>30.816498236499999</v>
      </c>
      <c r="P6" s="25">
        <v>28.976874667699999</v>
      </c>
    </row>
    <row r="7" spans="1:49" x14ac:dyDescent="0.45">
      <c r="A7" s="18" t="s">
        <v>200</v>
      </c>
      <c r="B7" s="19"/>
      <c r="C7" s="18" t="s">
        <v>217</v>
      </c>
      <c r="D7" s="20" t="s">
        <v>312</v>
      </c>
      <c r="E7" s="25">
        <v>104.83340334099999</v>
      </c>
      <c r="F7" s="25">
        <v>107.88023601899999</v>
      </c>
      <c r="G7" s="25">
        <v>103.234151974</v>
      </c>
      <c r="H7" s="25">
        <v>85.954534101899995</v>
      </c>
      <c r="I7" s="25">
        <v>65.718740437299999</v>
      </c>
      <c r="J7" s="25">
        <v>50.3965132983</v>
      </c>
      <c r="K7" s="25">
        <v>41.3812794006</v>
      </c>
      <c r="L7" s="25">
        <v>34.750205097799999</v>
      </c>
      <c r="M7" s="25">
        <v>31.134922317699999</v>
      </c>
      <c r="N7" s="25">
        <v>38.1282005021</v>
      </c>
      <c r="O7" s="25">
        <v>68.445292087300004</v>
      </c>
      <c r="P7" s="25">
        <v>95.332069285000003</v>
      </c>
    </row>
    <row r="9" spans="1:49" s="1" customFormat="1" x14ac:dyDescent="0.45">
      <c r="A9" s="1" t="s">
        <v>210</v>
      </c>
      <c r="E9" s="1">
        <v>1971</v>
      </c>
      <c r="F9" s="1">
        <v>1972</v>
      </c>
      <c r="G9" s="1">
        <v>1973</v>
      </c>
      <c r="H9" s="1">
        <v>1974</v>
      </c>
      <c r="I9" s="1">
        <v>1975</v>
      </c>
      <c r="J9" s="1">
        <v>1976</v>
      </c>
      <c r="K9" s="1">
        <v>1977</v>
      </c>
      <c r="L9" s="1">
        <v>1978</v>
      </c>
      <c r="M9" s="1">
        <v>1979</v>
      </c>
      <c r="N9" s="1">
        <v>1980</v>
      </c>
      <c r="O9" s="1">
        <v>1981</v>
      </c>
      <c r="P9" s="1">
        <v>1982</v>
      </c>
      <c r="Q9" s="1">
        <v>1983</v>
      </c>
      <c r="R9" s="1">
        <v>1984</v>
      </c>
      <c r="S9" s="1">
        <v>1985</v>
      </c>
      <c r="T9" s="1">
        <v>1986</v>
      </c>
      <c r="U9" s="1">
        <v>1987</v>
      </c>
      <c r="V9" s="1">
        <v>1988</v>
      </c>
      <c r="W9" s="1">
        <v>1989</v>
      </c>
      <c r="X9" s="1">
        <v>1990</v>
      </c>
      <c r="Y9" s="1">
        <v>1991</v>
      </c>
      <c r="Z9" s="1">
        <v>1992</v>
      </c>
      <c r="AA9" s="1">
        <v>1993</v>
      </c>
      <c r="AB9" s="1">
        <v>1994</v>
      </c>
      <c r="AC9" s="1">
        <v>1995</v>
      </c>
      <c r="AD9" s="1">
        <v>1996</v>
      </c>
      <c r="AE9" s="1">
        <v>1997</v>
      </c>
      <c r="AF9" s="1">
        <v>1998</v>
      </c>
      <c r="AG9" s="1">
        <v>1999</v>
      </c>
      <c r="AH9" s="1">
        <v>2000</v>
      </c>
    </row>
    <row r="10" spans="1:49" x14ac:dyDescent="0.45">
      <c r="A10" s="19" t="s">
        <v>206</v>
      </c>
      <c r="B10" s="19" t="s">
        <v>359</v>
      </c>
      <c r="C10" s="24" t="s">
        <v>324</v>
      </c>
      <c r="D10" s="24" t="s">
        <v>360</v>
      </c>
      <c r="E10" s="26">
        <v>1083.6769081499999</v>
      </c>
      <c r="F10" s="26">
        <v>1025.9138919300001</v>
      </c>
      <c r="G10" s="26">
        <v>866.01254495000001</v>
      </c>
      <c r="H10" s="26">
        <v>1349.0657646699999</v>
      </c>
      <c r="I10" s="26">
        <v>955.10375709300001</v>
      </c>
      <c r="J10" s="26">
        <v>1264.28475063</v>
      </c>
      <c r="K10" s="26">
        <v>1071.9809175299999</v>
      </c>
      <c r="L10" s="26">
        <v>1391.3181244800001</v>
      </c>
      <c r="M10" s="26">
        <v>1084.46276008</v>
      </c>
      <c r="N10" s="26">
        <v>1198.6317433900001</v>
      </c>
      <c r="O10" s="26">
        <v>923.02353825700004</v>
      </c>
      <c r="P10" s="26">
        <v>1190.817061</v>
      </c>
      <c r="Q10" s="26">
        <v>901.733316393</v>
      </c>
      <c r="R10" s="26">
        <v>1092.9067571</v>
      </c>
      <c r="S10" s="26">
        <v>1206.78681882</v>
      </c>
      <c r="T10" s="26">
        <v>1159.35720401</v>
      </c>
      <c r="U10" s="26">
        <v>827.80140150199998</v>
      </c>
      <c r="V10" s="26">
        <v>1100.4920850399999</v>
      </c>
      <c r="W10" s="26">
        <v>1428.56216412</v>
      </c>
      <c r="X10" s="26">
        <v>826.16515191400003</v>
      </c>
      <c r="Y10" s="26">
        <v>1041.88798494</v>
      </c>
      <c r="Z10" s="26">
        <v>737.16568801699998</v>
      </c>
      <c r="AA10" s="26">
        <v>980.05860757400001</v>
      </c>
      <c r="AB10" s="26">
        <v>782.68466069999999</v>
      </c>
      <c r="AC10" s="26">
        <v>905.14034277999997</v>
      </c>
      <c r="AD10" s="26">
        <v>1085.16260764</v>
      </c>
      <c r="AE10" s="26">
        <v>1175.76351168</v>
      </c>
      <c r="AF10" s="26">
        <v>810.61799284300002</v>
      </c>
      <c r="AG10" s="26">
        <v>1222.7345372299999</v>
      </c>
      <c r="AH10" s="26">
        <v>1119.03509829</v>
      </c>
      <c r="AI10" s="15"/>
      <c r="AJ10" s="15">
        <f>AVERAGE(E10:AH10)</f>
        <v>1060.2782564251002</v>
      </c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</row>
    <row r="11" spans="1:49" x14ac:dyDescent="0.45">
      <c r="A11" s="24" t="s">
        <v>206</v>
      </c>
      <c r="B11" s="24" t="s">
        <v>359</v>
      </c>
      <c r="C11" s="24" t="s">
        <v>325</v>
      </c>
      <c r="D11" s="24" t="s">
        <v>360</v>
      </c>
      <c r="E11" s="26">
        <v>1057.46687832</v>
      </c>
      <c r="F11" s="26">
        <v>1094.3729879499999</v>
      </c>
      <c r="G11" s="26">
        <v>908.79248942499999</v>
      </c>
      <c r="H11" s="26">
        <v>1425.1046059299999</v>
      </c>
      <c r="I11" s="26">
        <v>998.621204777</v>
      </c>
      <c r="J11" s="26">
        <v>1294.8933206300001</v>
      </c>
      <c r="K11" s="26">
        <v>1085.2495957399999</v>
      </c>
      <c r="L11" s="26">
        <v>1383.1340451200001</v>
      </c>
      <c r="M11" s="26">
        <v>1111.65625196</v>
      </c>
      <c r="N11" s="26">
        <v>1204.32075319</v>
      </c>
      <c r="O11" s="26">
        <v>994.49053390799997</v>
      </c>
      <c r="P11" s="26">
        <v>1212.5885766199999</v>
      </c>
      <c r="Q11" s="26">
        <v>974.85836236800003</v>
      </c>
      <c r="R11" s="26">
        <v>1120.26724691</v>
      </c>
      <c r="S11" s="26">
        <v>1220.4468707999999</v>
      </c>
      <c r="T11" s="26">
        <v>1173.7225798300001</v>
      </c>
      <c r="U11" s="26">
        <v>861.45553508600005</v>
      </c>
      <c r="V11" s="26">
        <v>1145.6493279700001</v>
      </c>
      <c r="W11" s="26">
        <v>1419.2820924299999</v>
      </c>
      <c r="X11" s="26">
        <v>910.65727377500002</v>
      </c>
      <c r="Y11" s="26">
        <v>1126.86977146</v>
      </c>
      <c r="Z11" s="26">
        <v>768.03448999800003</v>
      </c>
      <c r="AA11" s="26">
        <v>1013.18019429</v>
      </c>
      <c r="AB11" s="26">
        <v>908.46759766499997</v>
      </c>
      <c r="AC11" s="26">
        <v>976.37210584599995</v>
      </c>
      <c r="AD11" s="26">
        <v>1153.0120058</v>
      </c>
      <c r="AE11" s="26">
        <v>1158.0647255399999</v>
      </c>
      <c r="AF11" s="26">
        <v>915.22144544499997</v>
      </c>
      <c r="AG11" s="26">
        <v>1367.0714124599999</v>
      </c>
      <c r="AH11" s="26">
        <v>973.42622943200001</v>
      </c>
      <c r="AI11" s="15"/>
      <c r="AJ11" s="24">
        <f t="shared" ref="AJ11:AJ74" si="0">AVERAGE(E11:AH11)</f>
        <v>1098.5583503558332</v>
      </c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</row>
    <row r="12" spans="1:49" x14ac:dyDescent="0.45">
      <c r="A12" s="24" t="s">
        <v>206</v>
      </c>
      <c r="B12" s="24" t="s">
        <v>359</v>
      </c>
      <c r="C12" s="24" t="s">
        <v>326</v>
      </c>
      <c r="D12" s="24" t="s">
        <v>360</v>
      </c>
      <c r="E12" s="26">
        <v>1038.9652010299999</v>
      </c>
      <c r="F12" s="26">
        <v>1053.12149935</v>
      </c>
      <c r="G12" s="26">
        <v>913.21817138300003</v>
      </c>
      <c r="H12" s="26">
        <v>1412.8149486100001</v>
      </c>
      <c r="I12" s="26">
        <v>986.58859134900001</v>
      </c>
      <c r="J12" s="26">
        <v>1272.89690219</v>
      </c>
      <c r="K12" s="26">
        <v>1039.3637002099999</v>
      </c>
      <c r="L12" s="26">
        <v>1370.2231306799999</v>
      </c>
      <c r="M12" s="26">
        <v>1103.66398082</v>
      </c>
      <c r="N12" s="26">
        <v>1207.46412973</v>
      </c>
      <c r="O12" s="26">
        <v>934.78495941799997</v>
      </c>
      <c r="P12" s="26">
        <v>1154.8041021900001</v>
      </c>
      <c r="Q12" s="26">
        <v>934.49659186899999</v>
      </c>
      <c r="R12" s="26">
        <v>1127.15931798</v>
      </c>
      <c r="S12" s="26">
        <v>1200.13485421</v>
      </c>
      <c r="T12" s="26">
        <v>1216.22885109</v>
      </c>
      <c r="U12" s="26">
        <v>823.79527555300001</v>
      </c>
      <c r="V12" s="26">
        <v>1098.9578466200001</v>
      </c>
      <c r="W12" s="26">
        <v>1396.9535713299999</v>
      </c>
      <c r="X12" s="26">
        <v>863.89785341499999</v>
      </c>
      <c r="Y12" s="26">
        <v>1070.0937434099999</v>
      </c>
      <c r="Z12" s="26">
        <v>799.91706447599995</v>
      </c>
      <c r="AA12" s="26">
        <v>1069.13581591</v>
      </c>
      <c r="AB12" s="26">
        <v>808.21554569299997</v>
      </c>
      <c r="AC12" s="26">
        <v>877.67486736700005</v>
      </c>
      <c r="AD12" s="26">
        <v>1125.2811234400001</v>
      </c>
      <c r="AE12" s="26">
        <v>1313.2004324</v>
      </c>
      <c r="AF12" s="26">
        <v>905.49293045299999</v>
      </c>
      <c r="AG12" s="26">
        <v>1150.2695382700001</v>
      </c>
      <c r="AH12" s="26">
        <v>1110.2147468999999</v>
      </c>
      <c r="AI12" s="15"/>
      <c r="AJ12" s="24">
        <f t="shared" si="0"/>
        <v>1079.3009762448669</v>
      </c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</row>
    <row r="13" spans="1:49" x14ac:dyDescent="0.45">
      <c r="A13" s="19" t="s">
        <v>207</v>
      </c>
      <c r="B13" s="24" t="s">
        <v>359</v>
      </c>
      <c r="C13" s="24" t="s">
        <v>327</v>
      </c>
      <c r="D13" s="24" t="s">
        <v>311</v>
      </c>
      <c r="E13" s="26">
        <v>21.6905116766</v>
      </c>
      <c r="F13" s="26">
        <v>21.8705066566</v>
      </c>
      <c r="G13" s="26">
        <v>22.026152814100001</v>
      </c>
      <c r="H13" s="26">
        <v>21.340194981</v>
      </c>
      <c r="I13" s="26">
        <v>21.710057223300002</v>
      </c>
      <c r="J13" s="26">
        <v>21.700470447200001</v>
      </c>
      <c r="K13" s="26">
        <v>22.266072440799999</v>
      </c>
      <c r="L13" s="26">
        <v>21.858387476600001</v>
      </c>
      <c r="M13" s="26">
        <v>21.9722732852</v>
      </c>
      <c r="N13" s="26">
        <v>21.907496448500002</v>
      </c>
      <c r="O13" s="26">
        <v>21.7856519527</v>
      </c>
      <c r="P13" s="26">
        <v>21.901092498299999</v>
      </c>
      <c r="Q13" s="26">
        <v>22.9139993336</v>
      </c>
      <c r="R13" s="26">
        <v>22.059118913399999</v>
      </c>
      <c r="S13" s="26">
        <v>21.696816902399998</v>
      </c>
      <c r="T13" s="26">
        <v>21.7980001982</v>
      </c>
      <c r="U13" s="26">
        <v>22.729089109499999</v>
      </c>
      <c r="V13" s="26">
        <v>22.288168232699999</v>
      </c>
      <c r="W13" s="26">
        <v>21.910121412999999</v>
      </c>
      <c r="X13" s="26">
        <v>22.443690416599999</v>
      </c>
      <c r="Y13" s="26">
        <v>22.132458766300001</v>
      </c>
      <c r="Z13" s="26">
        <v>22.706978497400002</v>
      </c>
      <c r="AA13" s="26">
        <v>22.396267630499999</v>
      </c>
      <c r="AB13" s="26">
        <v>22.4911943189</v>
      </c>
      <c r="AC13" s="26">
        <v>22.837448939200002</v>
      </c>
      <c r="AD13" s="26">
        <v>22.426304580899998</v>
      </c>
      <c r="AE13" s="26">
        <v>22.482529962200001</v>
      </c>
      <c r="AF13" s="26">
        <v>22.843154392700001</v>
      </c>
      <c r="AG13" s="26">
        <v>22.262694236400002</v>
      </c>
      <c r="AH13" s="26">
        <v>22.1755137703</v>
      </c>
      <c r="AI13" s="15"/>
      <c r="AJ13" s="24">
        <f t="shared" si="0"/>
        <v>22.154080583836667</v>
      </c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</row>
    <row r="14" spans="1:49" x14ac:dyDescent="0.45">
      <c r="A14" s="24" t="s">
        <v>207</v>
      </c>
      <c r="B14" s="24" t="s">
        <v>359</v>
      </c>
      <c r="C14" s="24" t="s">
        <v>328</v>
      </c>
      <c r="D14" s="24" t="s">
        <v>311</v>
      </c>
      <c r="E14" s="26">
        <v>21.522901114700002</v>
      </c>
      <c r="F14" s="26">
        <v>21.8854172958</v>
      </c>
      <c r="G14" s="26">
        <v>22.030377907599998</v>
      </c>
      <c r="H14" s="26">
        <v>21.4576577365</v>
      </c>
      <c r="I14" s="26">
        <v>21.754245101799999</v>
      </c>
      <c r="J14" s="26">
        <v>21.7025307999</v>
      </c>
      <c r="K14" s="26">
        <v>22.318834017</v>
      </c>
      <c r="L14" s="26">
        <v>22.030003705999999</v>
      </c>
      <c r="M14" s="26">
        <v>22.027471135300001</v>
      </c>
      <c r="N14" s="26">
        <v>22.014166815900001</v>
      </c>
      <c r="O14" s="26">
        <v>21.778648795999999</v>
      </c>
      <c r="P14" s="26">
        <v>21.7178615855</v>
      </c>
      <c r="Q14" s="26">
        <v>22.620193816699999</v>
      </c>
      <c r="R14" s="26">
        <v>21.698517775999999</v>
      </c>
      <c r="S14" s="26">
        <v>21.4778573402</v>
      </c>
      <c r="T14" s="26">
        <v>21.743453334400002</v>
      </c>
      <c r="U14" s="26">
        <v>22.677730030199999</v>
      </c>
      <c r="V14" s="26">
        <v>22.2971947648</v>
      </c>
      <c r="W14" s="26">
        <v>21.756044781899998</v>
      </c>
      <c r="X14" s="26">
        <v>22.588095833499999</v>
      </c>
      <c r="Y14" s="26">
        <v>22.052485817499999</v>
      </c>
      <c r="Z14" s="26">
        <v>22.526507286699999</v>
      </c>
      <c r="AA14" s="26">
        <v>21.956551156900002</v>
      </c>
      <c r="AB14" s="26">
        <v>22.0116940612</v>
      </c>
      <c r="AC14" s="26">
        <v>22.5681405893</v>
      </c>
      <c r="AD14" s="26">
        <v>22.223603490399999</v>
      </c>
      <c r="AE14" s="26">
        <v>22.159574063800001</v>
      </c>
      <c r="AF14" s="26">
        <v>22.8216443701</v>
      </c>
      <c r="AG14" s="26">
        <v>21.850287980000001</v>
      </c>
      <c r="AH14" s="26">
        <v>21.952959869600001</v>
      </c>
      <c r="AI14" s="16"/>
      <c r="AJ14" s="24">
        <f t="shared" si="0"/>
        <v>22.040755079173334</v>
      </c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 x14ac:dyDescent="0.45">
      <c r="A15" s="19" t="s">
        <v>208</v>
      </c>
      <c r="B15" s="24" t="s">
        <v>359</v>
      </c>
      <c r="C15" s="24" t="s">
        <v>329</v>
      </c>
      <c r="D15" s="24" t="s">
        <v>311</v>
      </c>
      <c r="E15" s="26">
        <v>16.125276613699999</v>
      </c>
      <c r="F15" s="26">
        <v>16.390118757300002</v>
      </c>
      <c r="G15" s="26">
        <v>16.389085412299998</v>
      </c>
      <c r="H15" s="26">
        <v>15.819149382000001</v>
      </c>
      <c r="I15" s="26">
        <v>16.070305486599999</v>
      </c>
      <c r="J15" s="26">
        <v>16.196424345099999</v>
      </c>
      <c r="K15" s="26">
        <v>16.698333143399999</v>
      </c>
      <c r="L15" s="26">
        <v>16.374103470600001</v>
      </c>
      <c r="M15" s="26">
        <v>16.468911447699998</v>
      </c>
      <c r="N15" s="26">
        <v>16.331340045600001</v>
      </c>
      <c r="O15" s="26">
        <v>15.9996948854</v>
      </c>
      <c r="P15" s="26">
        <v>16.472785800299999</v>
      </c>
      <c r="Q15" s="26">
        <v>17.1777815164</v>
      </c>
      <c r="R15" s="26">
        <v>16.5679940104</v>
      </c>
      <c r="S15" s="26">
        <v>16.2679514461</v>
      </c>
      <c r="T15" s="26">
        <v>16.307792934399998</v>
      </c>
      <c r="U15" s="26">
        <v>16.873577399799998</v>
      </c>
      <c r="V15" s="26">
        <v>16.743572275199998</v>
      </c>
      <c r="W15" s="26">
        <v>16.5928568201</v>
      </c>
      <c r="X15" s="26">
        <v>16.754559066799999</v>
      </c>
      <c r="Y15" s="26">
        <v>16.519286317399999</v>
      </c>
      <c r="Z15" s="26">
        <v>16.923132386199999</v>
      </c>
      <c r="AA15" s="26">
        <v>16.985202319799999</v>
      </c>
      <c r="AB15" s="26">
        <v>16.9893475951</v>
      </c>
      <c r="AC15" s="26">
        <v>17.203879986899999</v>
      </c>
      <c r="AD15" s="26">
        <v>16.843917845499998</v>
      </c>
      <c r="AE15" s="26">
        <v>17.017361738799998</v>
      </c>
      <c r="AF15" s="26">
        <v>17.19717279</v>
      </c>
      <c r="AG15" s="26">
        <v>16.853664089799999</v>
      </c>
      <c r="AH15" s="26">
        <v>16.916411733699999</v>
      </c>
      <c r="AJ15" s="24">
        <f t="shared" si="0"/>
        <v>16.602366368746669</v>
      </c>
    </row>
    <row r="16" spans="1:49" x14ac:dyDescent="0.45">
      <c r="A16" s="19" t="s">
        <v>209</v>
      </c>
      <c r="B16" s="24" t="s">
        <v>359</v>
      </c>
      <c r="C16" s="24" t="s">
        <v>330</v>
      </c>
      <c r="D16" s="24" t="s">
        <v>311</v>
      </c>
      <c r="E16" s="26">
        <v>27.301434888999999</v>
      </c>
      <c r="F16" s="26">
        <v>27.402870676999999</v>
      </c>
      <c r="G16" s="26">
        <v>27.716354654</v>
      </c>
      <c r="H16" s="26">
        <v>26.924098018399999</v>
      </c>
      <c r="I16" s="26">
        <v>27.405198452400001</v>
      </c>
      <c r="J16" s="26">
        <v>27.262352698899999</v>
      </c>
      <c r="K16" s="26">
        <v>27.872027053499998</v>
      </c>
      <c r="L16" s="26">
        <v>27.397893789600001</v>
      </c>
      <c r="M16" s="26">
        <v>27.517641500100002</v>
      </c>
      <c r="N16" s="26">
        <v>27.533903276099998</v>
      </c>
      <c r="O16" s="26">
        <v>27.628303794400001</v>
      </c>
      <c r="P16" s="26">
        <v>27.3798080975</v>
      </c>
      <c r="Q16" s="26">
        <v>28.6980005345</v>
      </c>
      <c r="R16" s="26">
        <v>27.601031575499999</v>
      </c>
      <c r="S16" s="26">
        <v>27.178699782799999</v>
      </c>
      <c r="T16" s="26">
        <v>27.343161263900001</v>
      </c>
      <c r="U16" s="26">
        <v>28.628718111000001</v>
      </c>
      <c r="V16" s="26">
        <v>27.8869503194</v>
      </c>
      <c r="W16" s="26">
        <v>27.2718727319</v>
      </c>
      <c r="X16" s="26">
        <v>28.1836052379</v>
      </c>
      <c r="Y16" s="26">
        <v>27.8007390048</v>
      </c>
      <c r="Z16" s="26">
        <v>28.520700103999999</v>
      </c>
      <c r="AA16" s="26">
        <v>27.854970524500001</v>
      </c>
      <c r="AB16" s="26">
        <v>28.040164195999999</v>
      </c>
      <c r="AC16" s="26">
        <v>28.519184942799999</v>
      </c>
      <c r="AD16" s="26">
        <v>28.0573596178</v>
      </c>
      <c r="AE16" s="26">
        <v>27.9923240878</v>
      </c>
      <c r="AF16" s="26">
        <v>28.5217176345</v>
      </c>
      <c r="AG16" s="26">
        <v>27.7152024289</v>
      </c>
      <c r="AH16" s="26">
        <v>27.509563084</v>
      </c>
      <c r="AJ16" s="24">
        <f t="shared" si="0"/>
        <v>27.755528402763332</v>
      </c>
    </row>
    <row r="17" spans="1:36" x14ac:dyDescent="0.45">
      <c r="A17" s="19" t="s">
        <v>200</v>
      </c>
      <c r="B17" s="24" t="s">
        <v>359</v>
      </c>
      <c r="C17" s="24" t="s">
        <v>0</v>
      </c>
      <c r="D17" s="24" t="s">
        <v>360</v>
      </c>
      <c r="E17" s="26">
        <v>878.13794652599995</v>
      </c>
      <c r="F17" s="26">
        <v>834.06091883600004</v>
      </c>
      <c r="G17" s="26">
        <v>949.98849476199996</v>
      </c>
      <c r="H17" s="26">
        <v>899.294525034</v>
      </c>
      <c r="I17" s="26">
        <v>967.69200895100005</v>
      </c>
      <c r="J17" s="26">
        <v>884.64458198299997</v>
      </c>
      <c r="K17" s="26">
        <v>879.52677854199999</v>
      </c>
      <c r="L17" s="26">
        <v>1003.75333023</v>
      </c>
      <c r="M17" s="26">
        <v>1058.33921295</v>
      </c>
      <c r="N17" s="26">
        <v>929.65213060400004</v>
      </c>
      <c r="O17" s="26">
        <v>870.52220164100004</v>
      </c>
      <c r="P17" s="26">
        <v>941.61714980900001</v>
      </c>
      <c r="Q17" s="26">
        <v>880.26585320000004</v>
      </c>
      <c r="R17" s="26">
        <v>1005.49011749</v>
      </c>
      <c r="S17" s="26">
        <v>903.88797550000004</v>
      </c>
      <c r="T17" s="26">
        <v>843.39907727900004</v>
      </c>
      <c r="U17" s="26">
        <v>955.80860547299994</v>
      </c>
      <c r="V17" s="26">
        <v>832.70137954300003</v>
      </c>
      <c r="W17" s="26">
        <v>937.24556375199995</v>
      </c>
      <c r="X17" s="26">
        <v>944.19731019999995</v>
      </c>
      <c r="Y17" s="26">
        <v>941.34807509899997</v>
      </c>
      <c r="Z17" s="26">
        <v>900.64930230699997</v>
      </c>
      <c r="AA17" s="26">
        <v>991.028771334</v>
      </c>
      <c r="AB17" s="26">
        <v>897.58207277999998</v>
      </c>
      <c r="AC17" s="26">
        <v>850.49501027999997</v>
      </c>
      <c r="AD17" s="26">
        <v>941.11269345799997</v>
      </c>
      <c r="AE17" s="26">
        <v>731.08183932099996</v>
      </c>
      <c r="AF17" s="26">
        <v>964.168615176</v>
      </c>
      <c r="AG17" s="26">
        <v>974.85361573099999</v>
      </c>
      <c r="AH17" s="26">
        <v>891.10968333400001</v>
      </c>
      <c r="AJ17" s="24">
        <f t="shared" si="0"/>
        <v>916.12182803749999</v>
      </c>
    </row>
    <row r="18" spans="1:36" x14ac:dyDescent="0.45">
      <c r="A18" s="24" t="s">
        <v>200</v>
      </c>
      <c r="B18" s="24" t="s">
        <v>359</v>
      </c>
      <c r="C18" s="24" t="s">
        <v>1</v>
      </c>
      <c r="D18" s="24" t="s">
        <v>360</v>
      </c>
      <c r="E18" s="26">
        <v>808.11402607599996</v>
      </c>
      <c r="F18" s="26">
        <v>823.39563594599997</v>
      </c>
      <c r="G18" s="26">
        <v>901.01111594700001</v>
      </c>
      <c r="H18" s="26">
        <v>858.52663259999997</v>
      </c>
      <c r="I18" s="26">
        <v>883.50124708700002</v>
      </c>
      <c r="J18" s="26">
        <v>787.38948895700003</v>
      </c>
      <c r="K18" s="26">
        <v>813.77235496100002</v>
      </c>
      <c r="L18" s="26">
        <v>869.40549166200003</v>
      </c>
      <c r="M18" s="26">
        <v>926.72618734900004</v>
      </c>
      <c r="N18" s="26">
        <v>886.84680260499999</v>
      </c>
      <c r="O18" s="26">
        <v>751.97384715999999</v>
      </c>
      <c r="P18" s="26">
        <v>828.37060639399999</v>
      </c>
      <c r="Q18" s="26">
        <v>841.58312466400002</v>
      </c>
      <c r="R18" s="26">
        <v>839.89853868900002</v>
      </c>
      <c r="S18" s="26">
        <v>872.78399039999999</v>
      </c>
      <c r="T18" s="26">
        <v>857.85559568799999</v>
      </c>
      <c r="U18" s="26">
        <v>803.43129648399997</v>
      </c>
      <c r="V18" s="26">
        <v>826.76474977700002</v>
      </c>
      <c r="W18" s="26">
        <v>767.26962027499997</v>
      </c>
      <c r="X18" s="26">
        <v>862.04307859699998</v>
      </c>
      <c r="Y18" s="26">
        <v>891.49725359399997</v>
      </c>
      <c r="Z18" s="26">
        <v>735.83964136999998</v>
      </c>
      <c r="AA18" s="26">
        <v>830.9521939</v>
      </c>
      <c r="AB18" s="26">
        <v>843.12288557199997</v>
      </c>
      <c r="AC18" s="26">
        <v>847.40288620599995</v>
      </c>
      <c r="AD18" s="26">
        <v>794.79276371900005</v>
      </c>
      <c r="AE18" s="26">
        <v>749.19269518600004</v>
      </c>
      <c r="AF18" s="26">
        <v>870.57540930000005</v>
      </c>
      <c r="AG18" s="26">
        <v>856.39501277700003</v>
      </c>
      <c r="AH18" s="26">
        <v>795.70054212699995</v>
      </c>
      <c r="AJ18" s="24">
        <f t="shared" si="0"/>
        <v>834.20449050229979</v>
      </c>
    </row>
    <row r="19" spans="1:36" x14ac:dyDescent="0.45">
      <c r="A19" s="24" t="s">
        <v>200</v>
      </c>
      <c r="B19" s="24" t="s">
        <v>359</v>
      </c>
      <c r="C19" s="24" t="s">
        <v>2</v>
      </c>
      <c r="D19" s="24" t="s">
        <v>360</v>
      </c>
      <c r="E19" s="26">
        <v>677.94797161700001</v>
      </c>
      <c r="F19" s="26">
        <v>691.30327760399996</v>
      </c>
      <c r="G19" s="26">
        <v>648.52556876599999</v>
      </c>
      <c r="H19" s="26">
        <v>678.23180182800002</v>
      </c>
      <c r="I19" s="26">
        <v>731.84550735200003</v>
      </c>
      <c r="J19" s="26">
        <v>705.29920977699999</v>
      </c>
      <c r="K19" s="26">
        <v>789.00298812100004</v>
      </c>
      <c r="L19" s="26">
        <v>705.08711382800004</v>
      </c>
      <c r="M19" s="26">
        <v>775.37810220200004</v>
      </c>
      <c r="N19" s="26">
        <v>677.56559363600002</v>
      </c>
      <c r="O19" s="26">
        <v>534.11131561000002</v>
      </c>
      <c r="P19" s="26">
        <v>676.90050304700003</v>
      </c>
      <c r="Q19" s="26">
        <v>725.16912145599997</v>
      </c>
      <c r="R19" s="26">
        <v>732.86243465099994</v>
      </c>
      <c r="S19" s="26">
        <v>807.50366658300004</v>
      </c>
      <c r="T19" s="26">
        <v>735.33014662300002</v>
      </c>
      <c r="U19" s="26">
        <v>697.19130226100003</v>
      </c>
      <c r="V19" s="26">
        <v>746.54199995700003</v>
      </c>
      <c r="W19" s="26">
        <v>747.93161216999999</v>
      </c>
      <c r="X19" s="26">
        <v>732.58854508000002</v>
      </c>
      <c r="Y19" s="26">
        <v>763.50751105799998</v>
      </c>
      <c r="Z19" s="26">
        <v>751.58366090200002</v>
      </c>
      <c r="AA19" s="26">
        <v>731.12897838900005</v>
      </c>
      <c r="AB19" s="26">
        <v>790.06286411799999</v>
      </c>
      <c r="AC19" s="26">
        <v>699.38564446400005</v>
      </c>
      <c r="AD19" s="26">
        <v>729.60809296100001</v>
      </c>
      <c r="AE19" s="26">
        <v>741.80244631799997</v>
      </c>
      <c r="AF19" s="26">
        <v>749.96158225500005</v>
      </c>
      <c r="AG19" s="26">
        <v>733.02928748299996</v>
      </c>
      <c r="AH19" s="26">
        <v>766.32401866500004</v>
      </c>
      <c r="AJ19" s="24">
        <f t="shared" si="0"/>
        <v>722.42372895940014</v>
      </c>
    </row>
    <row r="20" spans="1:36" x14ac:dyDescent="0.45">
      <c r="A20" s="24" t="s">
        <v>200</v>
      </c>
      <c r="B20" s="24" t="s">
        <v>359</v>
      </c>
      <c r="C20" s="24" t="s">
        <v>3</v>
      </c>
      <c r="D20" s="24" t="s">
        <v>360</v>
      </c>
      <c r="E20" s="26">
        <v>901.745579131</v>
      </c>
      <c r="F20" s="26">
        <v>890.44783296799994</v>
      </c>
      <c r="G20" s="26">
        <v>908.34424019899996</v>
      </c>
      <c r="H20" s="26">
        <v>923.24135303599996</v>
      </c>
      <c r="I20" s="26">
        <v>937.826912687</v>
      </c>
      <c r="J20" s="26">
        <v>926.20710650900003</v>
      </c>
      <c r="K20" s="26">
        <v>987.383821732</v>
      </c>
      <c r="L20" s="26">
        <v>884.42117329200005</v>
      </c>
      <c r="M20" s="26">
        <v>915.98212963599997</v>
      </c>
      <c r="N20" s="26">
        <v>998.882404404</v>
      </c>
      <c r="O20" s="26">
        <v>877.16591639499995</v>
      </c>
      <c r="P20" s="26">
        <v>949.91431805900004</v>
      </c>
      <c r="Q20" s="26">
        <v>942.64352857899996</v>
      </c>
      <c r="R20" s="26">
        <v>932.34592855400001</v>
      </c>
      <c r="S20" s="26">
        <v>892.64420213599999</v>
      </c>
      <c r="T20" s="26">
        <v>931.02115366800001</v>
      </c>
      <c r="U20" s="26">
        <v>944.46526816799997</v>
      </c>
      <c r="V20" s="26">
        <v>946.79387567399999</v>
      </c>
      <c r="W20" s="26">
        <v>955.05069812199997</v>
      </c>
      <c r="X20" s="26">
        <v>926.07939924300001</v>
      </c>
      <c r="Y20" s="26">
        <v>953.86117772900002</v>
      </c>
      <c r="Z20" s="26">
        <v>952.018300705</v>
      </c>
      <c r="AA20" s="26">
        <v>893.01542915699997</v>
      </c>
      <c r="AB20" s="26">
        <v>950.84321873900001</v>
      </c>
      <c r="AC20" s="26">
        <v>968.58489861700002</v>
      </c>
      <c r="AD20" s="26">
        <v>950.525785025</v>
      </c>
      <c r="AE20" s="26">
        <v>958.98623238699997</v>
      </c>
      <c r="AF20" s="26">
        <v>933.18156214700002</v>
      </c>
      <c r="AG20" s="26">
        <v>922.12331940800004</v>
      </c>
      <c r="AH20" s="26">
        <v>889.62920479599995</v>
      </c>
      <c r="AJ20" s="24">
        <f t="shared" si="0"/>
        <v>931.51253236340006</v>
      </c>
    </row>
    <row r="21" spans="1:36" x14ac:dyDescent="0.45">
      <c r="A21" s="24" t="s">
        <v>200</v>
      </c>
      <c r="B21" s="24" t="s">
        <v>359</v>
      </c>
      <c r="C21" s="24" t="s">
        <v>4</v>
      </c>
      <c r="D21" s="24" t="s">
        <v>360</v>
      </c>
      <c r="E21" s="26">
        <v>849.006277748</v>
      </c>
      <c r="F21" s="26">
        <v>749.63869900500003</v>
      </c>
      <c r="G21" s="26">
        <v>757.04256567200002</v>
      </c>
      <c r="H21" s="26">
        <v>794.74059713700001</v>
      </c>
      <c r="I21" s="26">
        <v>847.04858918699995</v>
      </c>
      <c r="J21" s="26">
        <v>791.10100753999996</v>
      </c>
      <c r="K21" s="26">
        <v>790.07892230000004</v>
      </c>
      <c r="L21" s="26">
        <v>760.36093566399995</v>
      </c>
      <c r="M21" s="26">
        <v>768.74756743</v>
      </c>
      <c r="N21" s="26">
        <v>744.37834680100002</v>
      </c>
      <c r="O21" s="26">
        <v>787.71680867299995</v>
      </c>
      <c r="P21" s="26">
        <v>834.21815056000003</v>
      </c>
      <c r="Q21" s="26">
        <v>743.67492986100001</v>
      </c>
      <c r="R21" s="26">
        <v>840.88848429300003</v>
      </c>
      <c r="S21" s="26">
        <v>899.46597410599998</v>
      </c>
      <c r="T21" s="26">
        <v>752.48401234400001</v>
      </c>
      <c r="U21" s="26">
        <v>781.26328602900003</v>
      </c>
      <c r="V21" s="26">
        <v>794.238359221</v>
      </c>
      <c r="W21" s="26">
        <v>838.81531455200002</v>
      </c>
      <c r="X21" s="26">
        <v>805.83712020500002</v>
      </c>
      <c r="Y21" s="26">
        <v>779.22383724099996</v>
      </c>
      <c r="Z21" s="26">
        <v>831.23370747499996</v>
      </c>
      <c r="AA21" s="26">
        <v>757.54957467899999</v>
      </c>
      <c r="AB21" s="26">
        <v>870.18708216799996</v>
      </c>
      <c r="AC21" s="26">
        <v>782.37302184999999</v>
      </c>
      <c r="AD21" s="26">
        <v>803.79977924599996</v>
      </c>
      <c r="AE21" s="26">
        <v>768.48649347800006</v>
      </c>
      <c r="AF21" s="26">
        <v>759.65136633999998</v>
      </c>
      <c r="AG21" s="26">
        <v>844.90401344099996</v>
      </c>
      <c r="AH21" s="26">
        <v>801.25494544900005</v>
      </c>
      <c r="AJ21" s="24">
        <f t="shared" si="0"/>
        <v>797.64699232316673</v>
      </c>
    </row>
    <row r="22" spans="1:36" x14ac:dyDescent="0.45">
      <c r="A22" s="24" t="s">
        <v>200</v>
      </c>
      <c r="B22" s="24" t="s">
        <v>359</v>
      </c>
      <c r="C22" s="24" t="s">
        <v>5</v>
      </c>
      <c r="D22" s="24" t="s">
        <v>360</v>
      </c>
      <c r="E22" s="26">
        <v>1016.97438084</v>
      </c>
      <c r="F22" s="26">
        <v>1004.44655038</v>
      </c>
      <c r="G22" s="26">
        <v>996.18228966300001</v>
      </c>
      <c r="H22" s="26">
        <v>1034.22307548</v>
      </c>
      <c r="I22" s="26">
        <v>1030.4360576900001</v>
      </c>
      <c r="J22" s="26">
        <v>992.13812205500005</v>
      </c>
      <c r="K22" s="26">
        <v>985.439462424</v>
      </c>
      <c r="L22" s="26">
        <v>998.77618182799995</v>
      </c>
      <c r="M22" s="26">
        <v>1035.47354219</v>
      </c>
      <c r="N22" s="26">
        <v>1019.26174629</v>
      </c>
      <c r="O22" s="26">
        <v>963.48879355600002</v>
      </c>
      <c r="P22" s="26">
        <v>1002.8251913300001</v>
      </c>
      <c r="Q22" s="26">
        <v>1050.1592486899999</v>
      </c>
      <c r="R22" s="26">
        <v>1010.78995486</v>
      </c>
      <c r="S22" s="26">
        <v>1053.2060854900001</v>
      </c>
      <c r="T22" s="26">
        <v>1046.9064586100001</v>
      </c>
      <c r="U22" s="26">
        <v>1024.6464627299999</v>
      </c>
      <c r="V22" s="26">
        <v>1009.48043341</v>
      </c>
      <c r="W22" s="26">
        <v>1068.81343206</v>
      </c>
      <c r="X22" s="26">
        <v>978.31307064500004</v>
      </c>
      <c r="Y22" s="26">
        <v>989.96344025899998</v>
      </c>
      <c r="Z22" s="26">
        <v>1028.98191862</v>
      </c>
      <c r="AA22" s="26">
        <v>989.899207617</v>
      </c>
      <c r="AB22" s="26">
        <v>1015.13733698</v>
      </c>
      <c r="AC22" s="26">
        <v>1009.335907</v>
      </c>
      <c r="AD22" s="26">
        <v>1045.2493895</v>
      </c>
      <c r="AE22" s="26">
        <v>1001.1885353599999</v>
      </c>
      <c r="AF22" s="26">
        <v>1020.26252533</v>
      </c>
      <c r="AG22" s="26">
        <v>1007.35501405</v>
      </c>
      <c r="AH22" s="26">
        <v>1010.50287861</v>
      </c>
      <c r="AJ22" s="24">
        <f t="shared" si="0"/>
        <v>1014.6618897849003</v>
      </c>
    </row>
    <row r="23" spans="1:36" x14ac:dyDescent="0.45">
      <c r="A23" s="24" t="s">
        <v>200</v>
      </c>
      <c r="B23" s="24" t="s">
        <v>359</v>
      </c>
      <c r="C23" s="24" t="s">
        <v>6</v>
      </c>
      <c r="D23" s="24" t="s">
        <v>360</v>
      </c>
      <c r="E23" s="26">
        <v>594.96861116800005</v>
      </c>
      <c r="F23" s="26">
        <v>588.43621594800004</v>
      </c>
      <c r="G23" s="26">
        <v>672.71555086700005</v>
      </c>
      <c r="H23" s="26">
        <v>568.87608781400002</v>
      </c>
      <c r="I23" s="26">
        <v>633.78970209399995</v>
      </c>
      <c r="J23" s="26">
        <v>648.30946502500001</v>
      </c>
      <c r="K23" s="26">
        <v>568.98992091599996</v>
      </c>
      <c r="L23" s="26">
        <v>524.14144748700005</v>
      </c>
      <c r="M23" s="26">
        <v>623.25713732700001</v>
      </c>
      <c r="N23" s="26">
        <v>555.44575064599996</v>
      </c>
      <c r="O23" s="26">
        <v>641.30635975899997</v>
      </c>
      <c r="P23" s="26">
        <v>605.41923835299997</v>
      </c>
      <c r="Q23" s="26">
        <v>552.69993713199995</v>
      </c>
      <c r="R23" s="26">
        <v>590.05125442300005</v>
      </c>
      <c r="S23" s="26">
        <v>602.491772169</v>
      </c>
      <c r="T23" s="26">
        <v>609.81613036900001</v>
      </c>
      <c r="U23" s="26">
        <v>678.58130934899998</v>
      </c>
      <c r="V23" s="26">
        <v>607.94216645500001</v>
      </c>
      <c r="W23" s="26">
        <v>590.26312505800001</v>
      </c>
      <c r="X23" s="26">
        <v>628.60123612200005</v>
      </c>
      <c r="Y23" s="26">
        <v>574.05801583499999</v>
      </c>
      <c r="Z23" s="26">
        <v>632.13520559899996</v>
      </c>
      <c r="AA23" s="26">
        <v>531.661795987</v>
      </c>
      <c r="AB23" s="26">
        <v>652.74657063799998</v>
      </c>
      <c r="AC23" s="26">
        <v>594.14688447699996</v>
      </c>
      <c r="AD23" s="26">
        <v>591.84732340899996</v>
      </c>
      <c r="AE23" s="26">
        <v>645.09658087800005</v>
      </c>
      <c r="AF23" s="26">
        <v>637.55531594299998</v>
      </c>
      <c r="AG23" s="26">
        <v>604.63619731899996</v>
      </c>
      <c r="AH23" s="26">
        <v>550.04954427200005</v>
      </c>
      <c r="AJ23" s="24">
        <f t="shared" si="0"/>
        <v>603.33452842793315</v>
      </c>
    </row>
    <row r="24" spans="1:36" x14ac:dyDescent="0.45">
      <c r="A24" s="24" t="s">
        <v>200</v>
      </c>
      <c r="B24" s="24" t="s">
        <v>359</v>
      </c>
      <c r="C24" s="24" t="s">
        <v>7</v>
      </c>
      <c r="D24" s="24" t="s">
        <v>360</v>
      </c>
      <c r="E24" s="26">
        <v>761.29456441399998</v>
      </c>
      <c r="F24" s="26">
        <v>745.23757416800004</v>
      </c>
      <c r="G24" s="26">
        <v>744.31481944799998</v>
      </c>
      <c r="H24" s="26">
        <v>780.41449787700003</v>
      </c>
      <c r="I24" s="26">
        <v>801.54201234100003</v>
      </c>
      <c r="J24" s="26">
        <v>736.35834864000003</v>
      </c>
      <c r="K24" s="26">
        <v>730.68524975299999</v>
      </c>
      <c r="L24" s="26">
        <v>739.66638669500003</v>
      </c>
      <c r="M24" s="26">
        <v>672.55326794500002</v>
      </c>
      <c r="N24" s="26">
        <v>769.75623740000003</v>
      </c>
      <c r="O24" s="26">
        <v>806.45095547300002</v>
      </c>
      <c r="P24" s="26">
        <v>791.768357616</v>
      </c>
      <c r="Q24" s="26">
        <v>755.59945249299994</v>
      </c>
      <c r="R24" s="26">
        <v>773.10761739600002</v>
      </c>
      <c r="S24" s="26">
        <v>774.94602810499998</v>
      </c>
      <c r="T24" s="26">
        <v>765.00557844900004</v>
      </c>
      <c r="U24" s="26">
        <v>733.63852662399995</v>
      </c>
      <c r="V24" s="26">
        <v>734.82874201599998</v>
      </c>
      <c r="W24" s="26">
        <v>762.56789038600004</v>
      </c>
      <c r="X24" s="26">
        <v>763.68384363200005</v>
      </c>
      <c r="Y24" s="26">
        <v>774.92649408499994</v>
      </c>
      <c r="Z24" s="26">
        <v>774.15892544500002</v>
      </c>
      <c r="AA24" s="26">
        <v>739.87865414999999</v>
      </c>
      <c r="AB24" s="26">
        <v>744.94076424900004</v>
      </c>
      <c r="AC24" s="26">
        <v>760.78710117699995</v>
      </c>
      <c r="AD24" s="26">
        <v>770.07650010099997</v>
      </c>
      <c r="AE24" s="26">
        <v>753.43174959299995</v>
      </c>
      <c r="AF24" s="26">
        <v>755.35214572500001</v>
      </c>
      <c r="AG24" s="26">
        <v>773.33301014999995</v>
      </c>
      <c r="AH24" s="26">
        <v>787.087415642</v>
      </c>
      <c r="AJ24" s="24">
        <f t="shared" si="0"/>
        <v>759.24642370626657</v>
      </c>
    </row>
    <row r="25" spans="1:36" x14ac:dyDescent="0.45">
      <c r="A25" s="24" t="s">
        <v>200</v>
      </c>
      <c r="B25" s="24" t="s">
        <v>359</v>
      </c>
      <c r="C25" s="24" t="s">
        <v>8</v>
      </c>
      <c r="D25" s="24" t="s">
        <v>360</v>
      </c>
      <c r="E25" s="26">
        <v>997.34498188700002</v>
      </c>
      <c r="F25" s="26">
        <v>980.52767545899997</v>
      </c>
      <c r="G25" s="26">
        <v>847.21449986200003</v>
      </c>
      <c r="H25" s="26">
        <v>890.51025692899998</v>
      </c>
      <c r="I25" s="26">
        <v>927.64783343900001</v>
      </c>
      <c r="J25" s="26">
        <v>966.043337866</v>
      </c>
      <c r="K25" s="26">
        <v>850.19832019499995</v>
      </c>
      <c r="L25" s="26">
        <v>852.70872132</v>
      </c>
      <c r="M25" s="26">
        <v>934.74452150399998</v>
      </c>
      <c r="N25" s="26">
        <v>838.78404346900004</v>
      </c>
      <c r="O25" s="26">
        <v>837.61984861200006</v>
      </c>
      <c r="P25" s="26">
        <v>816.786566085</v>
      </c>
      <c r="Q25" s="26">
        <v>833.50653458299996</v>
      </c>
      <c r="R25" s="26">
        <v>960.89859904699995</v>
      </c>
      <c r="S25" s="26">
        <v>787.06904287700002</v>
      </c>
      <c r="T25" s="26">
        <v>894.322634236</v>
      </c>
      <c r="U25" s="26">
        <v>915.55074572499996</v>
      </c>
      <c r="V25" s="26">
        <v>862.22622914500005</v>
      </c>
      <c r="W25" s="26">
        <v>830.92111529399995</v>
      </c>
      <c r="X25" s="26">
        <v>749.36154948800004</v>
      </c>
      <c r="Y25" s="26">
        <v>921.19467662900001</v>
      </c>
      <c r="Z25" s="26">
        <v>883.37681916500003</v>
      </c>
      <c r="AA25" s="26">
        <v>909.55546696800002</v>
      </c>
      <c r="AB25" s="26">
        <v>856.44536126000003</v>
      </c>
      <c r="AC25" s="26">
        <v>826.620497355</v>
      </c>
      <c r="AD25" s="26">
        <v>833.48632241200005</v>
      </c>
      <c r="AE25" s="26">
        <v>840.27337177200002</v>
      </c>
      <c r="AF25" s="26">
        <v>873.21335664000003</v>
      </c>
      <c r="AG25" s="26">
        <v>835.91824594299999</v>
      </c>
      <c r="AH25" s="26">
        <v>889.17048526600001</v>
      </c>
      <c r="AJ25" s="24">
        <f t="shared" si="0"/>
        <v>874.77472201440025</v>
      </c>
    </row>
    <row r="26" spans="1:36" x14ac:dyDescent="0.45">
      <c r="A26" s="24" t="s">
        <v>200</v>
      </c>
      <c r="B26" s="24" t="s">
        <v>359</v>
      </c>
      <c r="C26" s="24" t="s">
        <v>9</v>
      </c>
      <c r="D26" s="24" t="s">
        <v>360</v>
      </c>
      <c r="E26" s="26">
        <v>965.09866292100003</v>
      </c>
      <c r="F26" s="26">
        <v>887.305161935</v>
      </c>
      <c r="G26" s="26">
        <v>957.15808635400003</v>
      </c>
      <c r="H26" s="26">
        <v>897.70942154500005</v>
      </c>
      <c r="I26" s="26">
        <v>938.26429817899998</v>
      </c>
      <c r="J26" s="26">
        <v>904.77788238699998</v>
      </c>
      <c r="K26" s="26">
        <v>907.18270119600004</v>
      </c>
      <c r="L26" s="26">
        <v>929.897015141</v>
      </c>
      <c r="M26" s="26">
        <v>911.82200904900003</v>
      </c>
      <c r="N26" s="26">
        <v>962.44513407500006</v>
      </c>
      <c r="O26" s="26">
        <v>930.13976879999996</v>
      </c>
      <c r="P26" s="26">
        <v>909.35266245499997</v>
      </c>
      <c r="Q26" s="26">
        <v>970.69059619500001</v>
      </c>
      <c r="R26" s="26">
        <v>917.715370409</v>
      </c>
      <c r="S26" s="26">
        <v>930.66749685100001</v>
      </c>
      <c r="T26" s="26">
        <v>905.64330542300002</v>
      </c>
      <c r="U26" s="26">
        <v>946.93128300000001</v>
      </c>
      <c r="V26" s="26">
        <v>989.14857124299999</v>
      </c>
      <c r="W26" s="26">
        <v>958.47986147500001</v>
      </c>
      <c r="X26" s="26">
        <v>949.38780536499996</v>
      </c>
      <c r="Y26" s="26">
        <v>976.92663714000003</v>
      </c>
      <c r="Z26" s="26">
        <v>937.43659624899999</v>
      </c>
      <c r="AA26" s="26">
        <v>942.76688461100002</v>
      </c>
      <c r="AB26" s="26">
        <v>932.83848073199999</v>
      </c>
      <c r="AC26" s="26">
        <v>878.13332277500001</v>
      </c>
      <c r="AD26" s="26">
        <v>975.36652754199997</v>
      </c>
      <c r="AE26" s="26">
        <v>992.87264071300001</v>
      </c>
      <c r="AF26" s="26">
        <v>934.58787307499995</v>
      </c>
      <c r="AG26" s="26">
        <v>920.23804383100003</v>
      </c>
      <c r="AH26" s="26">
        <v>906.64252387600004</v>
      </c>
      <c r="AJ26" s="24">
        <f t="shared" si="0"/>
        <v>935.58755415140001</v>
      </c>
    </row>
    <row r="27" spans="1:36" x14ac:dyDescent="0.45">
      <c r="A27" s="24" t="s">
        <v>200</v>
      </c>
      <c r="B27" s="24" t="s">
        <v>359</v>
      </c>
      <c r="C27" s="24" t="s">
        <v>10</v>
      </c>
      <c r="D27" s="24" t="s">
        <v>360</v>
      </c>
      <c r="E27" s="26">
        <v>888.04659193099997</v>
      </c>
      <c r="F27" s="26">
        <v>888.97793780500001</v>
      </c>
      <c r="G27" s="26">
        <v>888.76073720199997</v>
      </c>
      <c r="H27" s="26">
        <v>925.96848252999996</v>
      </c>
      <c r="I27" s="26">
        <v>882.95015476000003</v>
      </c>
      <c r="J27" s="26">
        <v>903.269575175</v>
      </c>
      <c r="K27" s="26">
        <v>915.56960531499999</v>
      </c>
      <c r="L27" s="26">
        <v>908.99826839900004</v>
      </c>
      <c r="M27" s="26">
        <v>795.63418942600003</v>
      </c>
      <c r="N27" s="26">
        <v>887.96938493799996</v>
      </c>
      <c r="O27" s="26">
        <v>973.63167638799996</v>
      </c>
      <c r="P27" s="26">
        <v>829.98989435199996</v>
      </c>
      <c r="Q27" s="26">
        <v>871.626510446</v>
      </c>
      <c r="R27" s="26">
        <v>898.40304561100004</v>
      </c>
      <c r="S27" s="26">
        <v>889.53054017900001</v>
      </c>
      <c r="T27" s="26">
        <v>889.05685728000003</v>
      </c>
      <c r="U27" s="26">
        <v>904.45391481900003</v>
      </c>
      <c r="V27" s="26">
        <v>819.70841935999999</v>
      </c>
      <c r="W27" s="26">
        <v>922.40547843299998</v>
      </c>
      <c r="X27" s="26">
        <v>933.92213374100004</v>
      </c>
      <c r="Y27" s="26">
        <v>922.09729009900002</v>
      </c>
      <c r="Z27" s="26">
        <v>910.86307951699996</v>
      </c>
      <c r="AA27" s="26">
        <v>863.24543232799999</v>
      </c>
      <c r="AB27" s="26">
        <v>916.64443767499995</v>
      </c>
      <c r="AC27" s="26">
        <v>910.89909481799998</v>
      </c>
      <c r="AD27" s="26">
        <v>761.23135608699999</v>
      </c>
      <c r="AE27" s="26">
        <v>893.76880132500003</v>
      </c>
      <c r="AF27" s="26">
        <v>948.56324271999995</v>
      </c>
      <c r="AG27" s="26">
        <v>815.47453634399994</v>
      </c>
      <c r="AH27" s="26">
        <v>837.64288950299999</v>
      </c>
      <c r="AJ27" s="24">
        <f t="shared" si="0"/>
        <v>886.64345195020007</v>
      </c>
    </row>
    <row r="28" spans="1:36" x14ac:dyDescent="0.45">
      <c r="A28" s="24" t="s">
        <v>200</v>
      </c>
      <c r="B28" s="24" t="s">
        <v>359</v>
      </c>
      <c r="C28" s="24" t="s">
        <v>11</v>
      </c>
      <c r="D28" s="24" t="s">
        <v>360</v>
      </c>
      <c r="E28" s="26">
        <v>863.60721441500004</v>
      </c>
      <c r="F28" s="26">
        <v>864.744946228</v>
      </c>
      <c r="G28" s="26">
        <v>820.85478748200001</v>
      </c>
      <c r="H28" s="26">
        <v>853.32230657000002</v>
      </c>
      <c r="I28" s="26">
        <v>789.01107970400005</v>
      </c>
      <c r="J28" s="26">
        <v>827.11845012900005</v>
      </c>
      <c r="K28" s="26">
        <v>858.44322121300002</v>
      </c>
      <c r="L28" s="26">
        <v>822.34911206499999</v>
      </c>
      <c r="M28" s="26">
        <v>863.38708502300005</v>
      </c>
      <c r="N28" s="26">
        <v>876.19600152400005</v>
      </c>
      <c r="O28" s="26">
        <v>878.14542101200004</v>
      </c>
      <c r="P28" s="26">
        <v>802.04784422600005</v>
      </c>
      <c r="Q28" s="26">
        <v>820.96695541899999</v>
      </c>
      <c r="R28" s="26">
        <v>861.11037530299996</v>
      </c>
      <c r="S28" s="26">
        <v>889.96429134799996</v>
      </c>
      <c r="T28" s="26">
        <v>857.83232822800005</v>
      </c>
      <c r="U28" s="26">
        <v>842.06607262</v>
      </c>
      <c r="V28" s="26">
        <v>849.83658726600004</v>
      </c>
      <c r="W28" s="26">
        <v>863.98621213299998</v>
      </c>
      <c r="X28" s="26">
        <v>859.51946394699996</v>
      </c>
      <c r="Y28" s="26">
        <v>858.61347923599999</v>
      </c>
      <c r="Z28" s="26">
        <v>785.670404588</v>
      </c>
      <c r="AA28" s="26">
        <v>822.91127473100005</v>
      </c>
      <c r="AB28" s="26">
        <v>896.82695182600003</v>
      </c>
      <c r="AC28" s="26">
        <v>917.89890589000004</v>
      </c>
      <c r="AD28" s="26">
        <v>892.88342175399998</v>
      </c>
      <c r="AE28" s="26">
        <v>867.26620770399995</v>
      </c>
      <c r="AF28" s="26">
        <v>916.08016462600006</v>
      </c>
      <c r="AG28" s="26">
        <v>925.75262190900003</v>
      </c>
      <c r="AH28" s="26">
        <v>879.64008319300001</v>
      </c>
      <c r="AJ28" s="24">
        <f t="shared" si="0"/>
        <v>857.60177571039992</v>
      </c>
    </row>
    <row r="29" spans="1:36" x14ac:dyDescent="0.45">
      <c r="A29" s="24" t="s">
        <v>200</v>
      </c>
      <c r="B29" s="24" t="s">
        <v>359</v>
      </c>
      <c r="C29" s="24" t="s">
        <v>12</v>
      </c>
      <c r="D29" s="24" t="s">
        <v>360</v>
      </c>
      <c r="E29" s="26">
        <v>620.49017834699998</v>
      </c>
      <c r="F29" s="26">
        <v>640.25919416900001</v>
      </c>
      <c r="G29" s="26">
        <v>493.140272944</v>
      </c>
      <c r="H29" s="26">
        <v>550.908682688</v>
      </c>
      <c r="I29" s="26">
        <v>622.23220477300003</v>
      </c>
      <c r="J29" s="26">
        <v>673.74828583299995</v>
      </c>
      <c r="K29" s="26">
        <v>662.79977935600004</v>
      </c>
      <c r="L29" s="26">
        <v>659.79208009900003</v>
      </c>
      <c r="M29" s="26">
        <v>664.45114726899999</v>
      </c>
      <c r="N29" s="26">
        <v>541.19402322400003</v>
      </c>
      <c r="O29" s="26">
        <v>692.16030721899995</v>
      </c>
      <c r="P29" s="26">
        <v>695.34177463200001</v>
      </c>
      <c r="Q29" s="26">
        <v>569.02318352600003</v>
      </c>
      <c r="R29" s="26">
        <v>578.38311897200003</v>
      </c>
      <c r="S29" s="26">
        <v>688.27581921800004</v>
      </c>
      <c r="T29" s="26">
        <v>622.58423656499997</v>
      </c>
      <c r="U29" s="26">
        <v>632.91244989400002</v>
      </c>
      <c r="V29" s="26">
        <v>605.11592019700004</v>
      </c>
      <c r="W29" s="26">
        <v>592.41319367699998</v>
      </c>
      <c r="X29" s="26">
        <v>656.053917555</v>
      </c>
      <c r="Y29" s="26">
        <v>599.48577355400005</v>
      </c>
      <c r="Z29" s="26">
        <v>662.38640819900002</v>
      </c>
      <c r="AA29" s="26">
        <v>640.526013154</v>
      </c>
      <c r="AB29" s="26">
        <v>642.00941995699998</v>
      </c>
      <c r="AC29" s="26">
        <v>632.76474066599997</v>
      </c>
      <c r="AD29" s="26">
        <v>536.65381073799995</v>
      </c>
      <c r="AE29" s="26">
        <v>642.40080597199994</v>
      </c>
      <c r="AF29" s="26">
        <v>617.70241283099995</v>
      </c>
      <c r="AG29" s="26">
        <v>582.37470440699997</v>
      </c>
      <c r="AH29" s="26">
        <v>568.75261023200005</v>
      </c>
      <c r="AJ29" s="24">
        <f t="shared" si="0"/>
        <v>619.54454899556686</v>
      </c>
    </row>
    <row r="30" spans="1:36" x14ac:dyDescent="0.45">
      <c r="A30" s="24" t="s">
        <v>200</v>
      </c>
      <c r="B30" s="24" t="s">
        <v>359</v>
      </c>
      <c r="C30" s="24" t="s">
        <v>13</v>
      </c>
      <c r="D30" s="24" t="s">
        <v>360</v>
      </c>
      <c r="E30" s="26">
        <v>760.58250008100003</v>
      </c>
      <c r="F30" s="26">
        <v>707.60507041300002</v>
      </c>
      <c r="G30" s="26">
        <v>646.52081896899995</v>
      </c>
      <c r="H30" s="26">
        <v>666.02192437600002</v>
      </c>
      <c r="I30" s="26">
        <v>668.40806186899999</v>
      </c>
      <c r="J30" s="26">
        <v>751.20197117500004</v>
      </c>
      <c r="K30" s="26">
        <v>723.413339909</v>
      </c>
      <c r="L30" s="26">
        <v>742.56686449899996</v>
      </c>
      <c r="M30" s="26">
        <v>726.00114307599995</v>
      </c>
      <c r="N30" s="26">
        <v>670.41613162800002</v>
      </c>
      <c r="O30" s="26">
        <v>708.32223559399995</v>
      </c>
      <c r="P30" s="26">
        <v>782.87809795400005</v>
      </c>
      <c r="Q30" s="26">
        <v>662.40944187399998</v>
      </c>
      <c r="R30" s="26">
        <v>688.49684192100005</v>
      </c>
      <c r="S30" s="26">
        <v>714.17685257699998</v>
      </c>
      <c r="T30" s="26">
        <v>660.92772205300002</v>
      </c>
      <c r="U30" s="26">
        <v>725.17936813100005</v>
      </c>
      <c r="V30" s="26">
        <v>693.95518420899998</v>
      </c>
      <c r="W30" s="26">
        <v>635.282890028</v>
      </c>
      <c r="X30" s="26">
        <v>659.06817359700005</v>
      </c>
      <c r="Y30" s="26">
        <v>690.19432343899996</v>
      </c>
      <c r="Z30" s="26">
        <v>646.16634830299995</v>
      </c>
      <c r="AA30" s="26">
        <v>705.30614331899994</v>
      </c>
      <c r="AB30" s="26">
        <v>713.53379232899999</v>
      </c>
      <c r="AC30" s="26">
        <v>708.95348310199995</v>
      </c>
      <c r="AD30" s="26">
        <v>665.43283468000004</v>
      </c>
      <c r="AE30" s="26">
        <v>700.69388244100003</v>
      </c>
      <c r="AF30" s="26">
        <v>669.66263010199998</v>
      </c>
      <c r="AG30" s="26">
        <v>714.22478404799995</v>
      </c>
      <c r="AH30" s="26">
        <v>694.71213046299999</v>
      </c>
      <c r="AJ30" s="24">
        <f t="shared" si="0"/>
        <v>696.74383287196667</v>
      </c>
    </row>
    <row r="31" spans="1:36" x14ac:dyDescent="0.45">
      <c r="A31" s="24" t="s">
        <v>200</v>
      </c>
      <c r="B31" s="24" t="s">
        <v>359</v>
      </c>
      <c r="C31" s="24" t="s">
        <v>14</v>
      </c>
      <c r="D31" s="24" t="s">
        <v>360</v>
      </c>
      <c r="E31" s="26">
        <v>980.31528273499998</v>
      </c>
      <c r="F31" s="26">
        <v>923.109434566</v>
      </c>
      <c r="G31" s="26">
        <v>923.75337226099998</v>
      </c>
      <c r="H31" s="26">
        <v>968.17929779500002</v>
      </c>
      <c r="I31" s="26">
        <v>902.20155057700003</v>
      </c>
      <c r="J31" s="26">
        <v>974.09780815600004</v>
      </c>
      <c r="K31" s="26">
        <v>935.13135553200004</v>
      </c>
      <c r="L31" s="26">
        <v>886.59211968600005</v>
      </c>
      <c r="M31" s="26">
        <v>918.01065426599996</v>
      </c>
      <c r="N31" s="26">
        <v>858.30732120799996</v>
      </c>
      <c r="O31" s="26">
        <v>911.82366534200003</v>
      </c>
      <c r="P31" s="26">
        <v>884.40630343299995</v>
      </c>
      <c r="Q31" s="26">
        <v>889.18288563500005</v>
      </c>
      <c r="R31" s="26">
        <v>840.84476783499997</v>
      </c>
      <c r="S31" s="26">
        <v>932.87023048499998</v>
      </c>
      <c r="T31" s="26">
        <v>861.08994672699998</v>
      </c>
      <c r="U31" s="26">
        <v>912.03087585000003</v>
      </c>
      <c r="V31" s="26">
        <v>914.02584347799996</v>
      </c>
      <c r="W31" s="26">
        <v>885.910484806</v>
      </c>
      <c r="X31" s="26">
        <v>967.93216621299996</v>
      </c>
      <c r="Y31" s="26">
        <v>904.01290435999999</v>
      </c>
      <c r="Z31" s="26">
        <v>935.16742756600001</v>
      </c>
      <c r="AA31" s="26">
        <v>899.09327220600005</v>
      </c>
      <c r="AB31" s="26">
        <v>885.45891726000002</v>
      </c>
      <c r="AC31" s="26">
        <v>953.05896528400001</v>
      </c>
      <c r="AD31" s="26">
        <v>875.12265859800004</v>
      </c>
      <c r="AE31" s="26">
        <v>900.80580626300002</v>
      </c>
      <c r="AF31" s="26">
        <v>907.53501715799996</v>
      </c>
      <c r="AG31" s="26">
        <v>983.54141252900001</v>
      </c>
      <c r="AH31" s="26">
        <v>943.64212375299996</v>
      </c>
      <c r="AJ31" s="24">
        <f t="shared" si="0"/>
        <v>915.24179571876653</v>
      </c>
    </row>
    <row r="32" spans="1:36" x14ac:dyDescent="0.45">
      <c r="A32" s="24" t="s">
        <v>200</v>
      </c>
      <c r="B32" s="24" t="s">
        <v>359</v>
      </c>
      <c r="C32" s="24" t="s">
        <v>15</v>
      </c>
      <c r="D32" s="24" t="s">
        <v>360</v>
      </c>
      <c r="E32" s="26">
        <v>686.63236264700004</v>
      </c>
      <c r="F32" s="26">
        <v>708.71461424200004</v>
      </c>
      <c r="G32" s="26">
        <v>782.55845505499997</v>
      </c>
      <c r="H32" s="26">
        <v>744.824313405</v>
      </c>
      <c r="I32" s="26">
        <v>719.16568115799998</v>
      </c>
      <c r="J32" s="26">
        <v>680.54305767999995</v>
      </c>
      <c r="K32" s="26">
        <v>635.00478633499995</v>
      </c>
      <c r="L32" s="26">
        <v>619.80561479300002</v>
      </c>
      <c r="M32" s="26">
        <v>741.19915603799996</v>
      </c>
      <c r="N32" s="26">
        <v>645.38206347100004</v>
      </c>
      <c r="O32" s="26">
        <v>693.25976495299994</v>
      </c>
      <c r="P32" s="26">
        <v>734.54111679000005</v>
      </c>
      <c r="Q32" s="26">
        <v>810.03617130600003</v>
      </c>
      <c r="R32" s="26">
        <v>760.11968088000003</v>
      </c>
      <c r="S32" s="26">
        <v>734.92669644</v>
      </c>
      <c r="T32" s="26">
        <v>792.72828970600006</v>
      </c>
      <c r="U32" s="26">
        <v>589.33428844000002</v>
      </c>
      <c r="V32" s="26">
        <v>743.56319592199998</v>
      </c>
      <c r="W32" s="26">
        <v>700.94941971699996</v>
      </c>
      <c r="X32" s="26">
        <v>750.18511366099995</v>
      </c>
      <c r="Y32" s="26">
        <v>651.48376690400005</v>
      </c>
      <c r="Z32" s="26">
        <v>681.18138936399998</v>
      </c>
      <c r="AA32" s="26">
        <v>735.010890324</v>
      </c>
      <c r="AB32" s="26">
        <v>768.92647803399996</v>
      </c>
      <c r="AC32" s="26">
        <v>691.70519671900001</v>
      </c>
      <c r="AD32" s="26">
        <v>690.53314515299996</v>
      </c>
      <c r="AE32" s="26">
        <v>744.84421633299996</v>
      </c>
      <c r="AF32" s="26">
        <v>684.59840993299997</v>
      </c>
      <c r="AG32" s="26">
        <v>655.62657274200001</v>
      </c>
      <c r="AH32" s="26">
        <v>633.13248613099995</v>
      </c>
      <c r="AJ32" s="24">
        <f t="shared" si="0"/>
        <v>707.01721314253325</v>
      </c>
    </row>
    <row r="33" spans="1:36" x14ac:dyDescent="0.45">
      <c r="A33" s="24" t="s">
        <v>200</v>
      </c>
      <c r="B33" s="24" t="s">
        <v>359</v>
      </c>
      <c r="C33" s="24" t="s">
        <v>16</v>
      </c>
      <c r="D33" s="24" t="s">
        <v>360</v>
      </c>
      <c r="E33" s="26">
        <v>834.65028846300004</v>
      </c>
      <c r="F33" s="26">
        <v>791.97570821700003</v>
      </c>
      <c r="G33" s="26">
        <v>848.50914267999997</v>
      </c>
      <c r="H33" s="26">
        <v>812.83761995600003</v>
      </c>
      <c r="I33" s="26">
        <v>759.96649790000004</v>
      </c>
      <c r="J33" s="26">
        <v>725.18460005099996</v>
      </c>
      <c r="K33" s="26">
        <v>680.65421492099995</v>
      </c>
      <c r="L33" s="26">
        <v>868.00435100899995</v>
      </c>
      <c r="M33" s="26">
        <v>850.67572606800002</v>
      </c>
      <c r="N33" s="26">
        <v>766.69405455100002</v>
      </c>
      <c r="O33" s="26">
        <v>654.04865592199997</v>
      </c>
      <c r="P33" s="26">
        <v>807.03672724900002</v>
      </c>
      <c r="Q33" s="26">
        <v>800.87974982900005</v>
      </c>
      <c r="R33" s="26">
        <v>789.29209472000002</v>
      </c>
      <c r="S33" s="26">
        <v>776.411629232</v>
      </c>
      <c r="T33" s="26">
        <v>764.71196621000001</v>
      </c>
      <c r="U33" s="26">
        <v>654.72255103800001</v>
      </c>
      <c r="V33" s="26">
        <v>693.743804931</v>
      </c>
      <c r="W33" s="26">
        <v>778.27324707699995</v>
      </c>
      <c r="X33" s="26">
        <v>721.69143661299995</v>
      </c>
      <c r="Y33" s="26">
        <v>623.38727367499996</v>
      </c>
      <c r="Z33" s="26">
        <v>770.17452432000005</v>
      </c>
      <c r="AA33" s="26">
        <v>725.19542423200005</v>
      </c>
      <c r="AB33" s="26">
        <v>832.93026507699994</v>
      </c>
      <c r="AC33" s="26">
        <v>765.42692230199998</v>
      </c>
      <c r="AD33" s="26">
        <v>736.98706058599998</v>
      </c>
      <c r="AE33" s="26">
        <v>755.674360116</v>
      </c>
      <c r="AF33" s="26">
        <v>688.79710347800005</v>
      </c>
      <c r="AG33" s="26">
        <v>786.81596995200005</v>
      </c>
      <c r="AH33" s="26">
        <v>763.27902240599997</v>
      </c>
      <c r="AJ33" s="24">
        <f t="shared" si="0"/>
        <v>760.95439975936665</v>
      </c>
    </row>
    <row r="34" spans="1:36" x14ac:dyDescent="0.45">
      <c r="A34" s="24" t="s">
        <v>200</v>
      </c>
      <c r="B34" s="24" t="s">
        <v>359</v>
      </c>
      <c r="C34" s="24" t="s">
        <v>17</v>
      </c>
      <c r="D34" s="24" t="s">
        <v>360</v>
      </c>
      <c r="E34" s="26">
        <v>892.05224747299997</v>
      </c>
      <c r="F34" s="26">
        <v>938.37259379099999</v>
      </c>
      <c r="G34" s="26">
        <v>1020.05231366</v>
      </c>
      <c r="H34" s="26">
        <v>959.13485529699994</v>
      </c>
      <c r="I34" s="26">
        <v>951.35669698799995</v>
      </c>
      <c r="J34" s="26">
        <v>941.31121270400001</v>
      </c>
      <c r="K34" s="26">
        <v>892.56231358000002</v>
      </c>
      <c r="L34" s="26">
        <v>923.74164520099998</v>
      </c>
      <c r="M34" s="26">
        <v>976.13821381000002</v>
      </c>
      <c r="N34" s="26">
        <v>916.51761923799995</v>
      </c>
      <c r="O34" s="26">
        <v>952.69269543300004</v>
      </c>
      <c r="P34" s="26">
        <v>975.55206161599995</v>
      </c>
      <c r="Q34" s="26">
        <v>978.37787072699996</v>
      </c>
      <c r="R34" s="26">
        <v>922.33772343800001</v>
      </c>
      <c r="S34" s="26">
        <v>928.69180260799999</v>
      </c>
      <c r="T34" s="26">
        <v>964.61504284199998</v>
      </c>
      <c r="U34" s="26">
        <v>888.07252789500001</v>
      </c>
      <c r="V34" s="26">
        <v>929.83198891799998</v>
      </c>
      <c r="W34" s="26">
        <v>988.13180174499996</v>
      </c>
      <c r="X34" s="26">
        <v>923.74976532400001</v>
      </c>
      <c r="Y34" s="26">
        <v>966.43705405599997</v>
      </c>
      <c r="Z34" s="26">
        <v>1000.09988194</v>
      </c>
      <c r="AA34" s="26">
        <v>984.48519974700002</v>
      </c>
      <c r="AB34" s="26">
        <v>1100.4981621500001</v>
      </c>
      <c r="AC34" s="26">
        <v>920.51255739199996</v>
      </c>
      <c r="AD34" s="26">
        <v>919.64397636800004</v>
      </c>
      <c r="AE34" s="26">
        <v>963.09126370700005</v>
      </c>
      <c r="AF34" s="26">
        <v>1018.01099459</v>
      </c>
      <c r="AG34" s="26">
        <v>1008.2809486800001</v>
      </c>
      <c r="AH34" s="26">
        <v>974.99021268900003</v>
      </c>
      <c r="AJ34" s="24">
        <f t="shared" si="0"/>
        <v>957.31144145356666</v>
      </c>
    </row>
    <row r="35" spans="1:36" x14ac:dyDescent="0.45">
      <c r="A35" s="24" t="s">
        <v>200</v>
      </c>
      <c r="B35" s="24" t="s">
        <v>359</v>
      </c>
      <c r="C35" s="24" t="s">
        <v>18</v>
      </c>
      <c r="D35" s="24" t="s">
        <v>360</v>
      </c>
      <c r="E35" s="26">
        <v>882.159119508</v>
      </c>
      <c r="F35" s="26">
        <v>823.09197470900006</v>
      </c>
      <c r="G35" s="26">
        <v>793.12837577400001</v>
      </c>
      <c r="H35" s="26">
        <v>819.869988788</v>
      </c>
      <c r="I35" s="26">
        <v>797.10612862999994</v>
      </c>
      <c r="J35" s="26">
        <v>922.59636149899995</v>
      </c>
      <c r="K35" s="26">
        <v>860.68061276599997</v>
      </c>
      <c r="L35" s="26">
        <v>864.65497850099996</v>
      </c>
      <c r="M35" s="26">
        <v>875.67383481100001</v>
      </c>
      <c r="N35" s="26">
        <v>848.64026698700002</v>
      </c>
      <c r="O35" s="26">
        <v>827.51166391300001</v>
      </c>
      <c r="P35" s="26">
        <v>925.14377706599998</v>
      </c>
      <c r="Q35" s="26">
        <v>891.52514428300003</v>
      </c>
      <c r="R35" s="26">
        <v>852.72842139500005</v>
      </c>
      <c r="S35" s="26">
        <v>929.97287238800004</v>
      </c>
      <c r="T35" s="26">
        <v>945.53985163000004</v>
      </c>
      <c r="U35" s="26">
        <v>776.05883479399995</v>
      </c>
      <c r="V35" s="26">
        <v>806.25510628300003</v>
      </c>
      <c r="W35" s="26">
        <v>832.177123198</v>
      </c>
      <c r="X35" s="26">
        <v>871.16406528300001</v>
      </c>
      <c r="Y35" s="26">
        <v>805.97521814799995</v>
      </c>
      <c r="Z35" s="26">
        <v>841.35596160600005</v>
      </c>
      <c r="AA35" s="26">
        <v>844.99367992800001</v>
      </c>
      <c r="AB35" s="26">
        <v>851.20910721899997</v>
      </c>
      <c r="AC35" s="26">
        <v>846.12372088500001</v>
      </c>
      <c r="AD35" s="26">
        <v>801.61230263699997</v>
      </c>
      <c r="AE35" s="26">
        <v>915.95565638200003</v>
      </c>
      <c r="AF35" s="26">
        <v>871.448358117</v>
      </c>
      <c r="AG35" s="26">
        <v>881.76367292400005</v>
      </c>
      <c r="AH35" s="26">
        <v>847.26348107700005</v>
      </c>
      <c r="AJ35" s="24">
        <f t="shared" si="0"/>
        <v>855.11265537096676</v>
      </c>
    </row>
    <row r="36" spans="1:36" x14ac:dyDescent="0.45">
      <c r="A36" s="24" t="s">
        <v>200</v>
      </c>
      <c r="B36" s="24" t="s">
        <v>359</v>
      </c>
      <c r="C36" s="24" t="s">
        <v>19</v>
      </c>
      <c r="D36" s="24" t="s">
        <v>360</v>
      </c>
      <c r="E36" s="26">
        <v>879.45516591900002</v>
      </c>
      <c r="F36" s="26">
        <v>911.96327390099998</v>
      </c>
      <c r="G36" s="26">
        <v>910.183646501</v>
      </c>
      <c r="H36" s="26">
        <v>967.46761179299995</v>
      </c>
      <c r="I36" s="26">
        <v>925.11215096499996</v>
      </c>
      <c r="J36" s="26">
        <v>911.92983309399995</v>
      </c>
      <c r="K36" s="26">
        <v>879.74715210900001</v>
      </c>
      <c r="L36" s="26">
        <v>842.43723718900003</v>
      </c>
      <c r="M36" s="26">
        <v>947.05482934500003</v>
      </c>
      <c r="N36" s="26">
        <v>891.02102321699999</v>
      </c>
      <c r="O36" s="26">
        <v>912.18020589599996</v>
      </c>
      <c r="P36" s="26">
        <v>956.12766363499998</v>
      </c>
      <c r="Q36" s="26">
        <v>939.78581539499999</v>
      </c>
      <c r="R36" s="26">
        <v>893.99147333600001</v>
      </c>
      <c r="S36" s="26">
        <v>951.27503458000001</v>
      </c>
      <c r="T36" s="26">
        <v>847.26671433399997</v>
      </c>
      <c r="U36" s="26">
        <v>830.89578473200004</v>
      </c>
      <c r="V36" s="26">
        <v>874.76248179100003</v>
      </c>
      <c r="W36" s="26">
        <v>893.21184000999995</v>
      </c>
      <c r="X36" s="26">
        <v>900.12432391799996</v>
      </c>
      <c r="Y36" s="26">
        <v>842.128362337</v>
      </c>
      <c r="Z36" s="26">
        <v>893.22262079799998</v>
      </c>
      <c r="AA36" s="26">
        <v>875.26503875599997</v>
      </c>
      <c r="AB36" s="26">
        <v>900.61309908299995</v>
      </c>
      <c r="AC36" s="26">
        <v>916.89515028200003</v>
      </c>
      <c r="AD36" s="26">
        <v>849.96019459800004</v>
      </c>
      <c r="AE36" s="26">
        <v>843.75371919500003</v>
      </c>
      <c r="AF36" s="26">
        <v>972.21835248800005</v>
      </c>
      <c r="AG36" s="26">
        <v>844.31616637000002</v>
      </c>
      <c r="AH36" s="26">
        <v>938.788593924</v>
      </c>
      <c r="AJ36" s="24">
        <f t="shared" si="0"/>
        <v>898.10515198303312</v>
      </c>
    </row>
    <row r="37" spans="1:36" x14ac:dyDescent="0.45">
      <c r="A37" s="24" t="s">
        <v>206</v>
      </c>
      <c r="B37" t="s">
        <v>202</v>
      </c>
      <c r="C37" s="24" t="s">
        <v>331</v>
      </c>
      <c r="D37" s="26" t="s">
        <v>360</v>
      </c>
      <c r="E37" s="26">
        <v>378.67091034200001</v>
      </c>
      <c r="F37" s="26">
        <v>456.68086455500003</v>
      </c>
      <c r="G37" s="26">
        <v>203.16299795699999</v>
      </c>
      <c r="H37" s="26">
        <v>223.61308647499999</v>
      </c>
      <c r="I37" s="26">
        <v>235.58862675200001</v>
      </c>
      <c r="J37" s="26">
        <v>205.975315776</v>
      </c>
      <c r="K37" s="26">
        <v>384.68586348399998</v>
      </c>
      <c r="L37" s="26">
        <v>371.86088116000002</v>
      </c>
      <c r="M37" s="26">
        <v>546.76858654499995</v>
      </c>
      <c r="N37" s="26">
        <v>237.64471209300001</v>
      </c>
      <c r="O37" s="26">
        <v>291.89815024799998</v>
      </c>
      <c r="P37" s="26">
        <v>511.551956244</v>
      </c>
      <c r="Q37" s="26">
        <v>143.18398711699999</v>
      </c>
      <c r="R37" s="26">
        <v>511.36580253099999</v>
      </c>
      <c r="S37" s="26">
        <v>720.020171624</v>
      </c>
      <c r="T37" s="26">
        <v>386.57601018100002</v>
      </c>
      <c r="U37" s="26">
        <v>176.15614905000001</v>
      </c>
      <c r="V37" s="26">
        <v>356.146248695</v>
      </c>
      <c r="W37" s="26">
        <v>472.44518308699998</v>
      </c>
      <c r="X37" s="26">
        <v>174.855956711</v>
      </c>
      <c r="Y37" s="26">
        <v>404.15094940900002</v>
      </c>
      <c r="Z37" s="26">
        <v>311.565241044</v>
      </c>
      <c r="AA37" s="26">
        <v>363.73200740599998</v>
      </c>
      <c r="AB37" s="26">
        <v>289.80134261400002</v>
      </c>
      <c r="AC37" s="26">
        <v>114.88313327100001</v>
      </c>
      <c r="AD37" s="26">
        <v>135.283438464</v>
      </c>
      <c r="AE37" s="26">
        <v>420.68413525900002</v>
      </c>
      <c r="AF37" s="26">
        <v>248.586083231</v>
      </c>
      <c r="AG37" s="26">
        <v>259.43401239100001</v>
      </c>
      <c r="AH37" s="26">
        <v>643.94947193799999</v>
      </c>
      <c r="AJ37" s="24">
        <f t="shared" si="0"/>
        <v>339.3640425218</v>
      </c>
    </row>
    <row r="38" spans="1:36" x14ac:dyDescent="0.45">
      <c r="A38" s="24" t="s">
        <v>206</v>
      </c>
      <c r="B38" s="24" t="s">
        <v>202</v>
      </c>
      <c r="C38" s="24" t="s">
        <v>332</v>
      </c>
      <c r="D38" s="26" t="s">
        <v>360</v>
      </c>
      <c r="E38" s="26">
        <v>405.29085430600003</v>
      </c>
      <c r="F38" s="26">
        <v>467.99808039200002</v>
      </c>
      <c r="G38" s="26">
        <v>250.44804399899999</v>
      </c>
      <c r="H38" s="26">
        <v>296.52337653900003</v>
      </c>
      <c r="I38" s="26">
        <v>270.67821883300002</v>
      </c>
      <c r="J38" s="26">
        <v>265.70133841699999</v>
      </c>
      <c r="K38" s="26">
        <v>432.87615871200001</v>
      </c>
      <c r="L38" s="26">
        <v>447.43153078300003</v>
      </c>
      <c r="M38" s="26">
        <v>655.29753352600005</v>
      </c>
      <c r="N38" s="26">
        <v>342.99289978199999</v>
      </c>
      <c r="O38" s="26">
        <v>350.67950759199999</v>
      </c>
      <c r="P38" s="26">
        <v>632.98988927400001</v>
      </c>
      <c r="Q38" s="26">
        <v>190.90072504700001</v>
      </c>
      <c r="R38" s="26">
        <v>529.09617686299998</v>
      </c>
      <c r="S38" s="26">
        <v>800.69775556800005</v>
      </c>
      <c r="T38" s="26">
        <v>463.17349877100003</v>
      </c>
      <c r="U38" s="26">
        <v>210.16920019599999</v>
      </c>
      <c r="V38" s="26">
        <v>404.70298122899999</v>
      </c>
      <c r="W38" s="26">
        <v>526.36456363800005</v>
      </c>
      <c r="X38" s="26">
        <v>203.13550636799999</v>
      </c>
      <c r="Y38" s="26">
        <v>442.606347535</v>
      </c>
      <c r="Z38" s="26">
        <v>379.09337336300001</v>
      </c>
      <c r="AA38" s="26">
        <v>328.53256663500002</v>
      </c>
      <c r="AB38" s="26">
        <v>281.52205011199999</v>
      </c>
      <c r="AC38" s="26">
        <v>176.767871044</v>
      </c>
      <c r="AD38" s="26">
        <v>368.82640330800001</v>
      </c>
      <c r="AE38" s="26">
        <v>520.04313216699995</v>
      </c>
      <c r="AF38" s="26">
        <v>290.70136224700002</v>
      </c>
      <c r="AG38" s="26">
        <v>428.275777871</v>
      </c>
      <c r="AH38" s="26">
        <v>476.46806324200003</v>
      </c>
      <c r="AJ38" s="24">
        <f t="shared" si="0"/>
        <v>394.66615957863343</v>
      </c>
    </row>
    <row r="39" spans="1:36" x14ac:dyDescent="0.45">
      <c r="A39" s="24" t="s">
        <v>206</v>
      </c>
      <c r="B39" s="24" t="s">
        <v>202</v>
      </c>
      <c r="C39" s="24" t="s">
        <v>333</v>
      </c>
      <c r="D39" s="26" t="s">
        <v>360</v>
      </c>
      <c r="E39" s="26">
        <v>416.37890398500002</v>
      </c>
      <c r="F39" s="26">
        <v>504.79794422600003</v>
      </c>
      <c r="G39" s="26">
        <v>295.442471087</v>
      </c>
      <c r="H39" s="26">
        <v>290.33048305</v>
      </c>
      <c r="I39" s="26">
        <v>308.068048944</v>
      </c>
      <c r="J39" s="26">
        <v>259.81924111799998</v>
      </c>
      <c r="K39" s="26">
        <v>431.77946511200003</v>
      </c>
      <c r="L39" s="26">
        <v>443.63353863399999</v>
      </c>
      <c r="M39" s="26">
        <v>614.88491200999999</v>
      </c>
      <c r="N39" s="26">
        <v>308.34850779099997</v>
      </c>
      <c r="O39" s="26">
        <v>369.17324924500002</v>
      </c>
      <c r="P39" s="26">
        <v>587.77716581599998</v>
      </c>
      <c r="Q39" s="26">
        <v>234.79852999400001</v>
      </c>
      <c r="R39" s="26">
        <v>576.41082128400001</v>
      </c>
      <c r="S39" s="26">
        <v>789.81485569300003</v>
      </c>
      <c r="T39" s="26">
        <v>473.23319046199998</v>
      </c>
      <c r="U39" s="26">
        <v>194.61401266499999</v>
      </c>
      <c r="V39" s="26">
        <v>405.00342550099998</v>
      </c>
      <c r="W39" s="26">
        <v>501.27815960700002</v>
      </c>
      <c r="X39" s="26">
        <v>186.13656046099999</v>
      </c>
      <c r="Y39" s="26">
        <v>415.00539001099997</v>
      </c>
      <c r="Z39" s="26">
        <v>423.04615135</v>
      </c>
      <c r="AA39" s="26">
        <v>378.64007097000001</v>
      </c>
      <c r="AB39" s="26">
        <v>265.65667399199998</v>
      </c>
      <c r="AC39" s="26">
        <v>169.326125249</v>
      </c>
      <c r="AD39" s="26">
        <v>171.11697875199999</v>
      </c>
      <c r="AE39" s="26">
        <v>528.51707674900001</v>
      </c>
      <c r="AF39" s="26">
        <v>337.49731614699999</v>
      </c>
      <c r="AG39" s="26">
        <v>322.34121691600001</v>
      </c>
      <c r="AH39" s="26">
        <v>753.75418082399995</v>
      </c>
      <c r="AJ39" s="24">
        <f t="shared" si="0"/>
        <v>398.55415558816657</v>
      </c>
    </row>
    <row r="40" spans="1:36" x14ac:dyDescent="0.45">
      <c r="A40" s="24" t="s">
        <v>207</v>
      </c>
      <c r="B40" s="24" t="s">
        <v>202</v>
      </c>
      <c r="C40" s="24" t="s">
        <v>334</v>
      </c>
      <c r="D40" s="26" t="s">
        <v>311</v>
      </c>
      <c r="E40" s="26">
        <v>23.336845655299999</v>
      </c>
      <c r="F40" s="26">
        <v>23.7436877958</v>
      </c>
      <c r="G40" s="26">
        <v>24.123336932299999</v>
      </c>
      <c r="H40" s="26">
        <v>23.356840642400002</v>
      </c>
      <c r="I40" s="26">
        <v>23.1870181874</v>
      </c>
      <c r="J40" s="26">
        <v>24.141469942099999</v>
      </c>
      <c r="K40" s="26">
        <v>24.428929614200001</v>
      </c>
      <c r="L40" s="26">
        <v>24.0529419637</v>
      </c>
      <c r="M40" s="26">
        <v>24.052334902199998</v>
      </c>
      <c r="N40" s="26">
        <v>23.966041901099999</v>
      </c>
      <c r="O40" s="26">
        <v>23.5146544708</v>
      </c>
      <c r="P40" s="26">
        <v>23.098091768100002</v>
      </c>
      <c r="Q40" s="26">
        <v>24.451521835099999</v>
      </c>
      <c r="R40" s="26">
        <v>23.9426115634</v>
      </c>
      <c r="S40" s="26">
        <v>23.4018194362</v>
      </c>
      <c r="T40" s="26">
        <v>23.483460304400001</v>
      </c>
      <c r="U40" s="26">
        <v>24.4949986592</v>
      </c>
      <c r="V40" s="26">
        <v>23.5076101806</v>
      </c>
      <c r="W40" s="26">
        <v>23.561425525299999</v>
      </c>
      <c r="X40" s="26">
        <v>24.090071948799999</v>
      </c>
      <c r="Y40" s="26">
        <v>23.730082338999999</v>
      </c>
      <c r="Z40" s="26">
        <v>24.207684283300001</v>
      </c>
      <c r="AA40" s="26">
        <v>23.921622715200002</v>
      </c>
      <c r="AB40" s="26">
        <v>24.1523306112</v>
      </c>
      <c r="AC40" s="26">
        <v>25.0549950025</v>
      </c>
      <c r="AD40" s="26">
        <v>24.816691230499998</v>
      </c>
      <c r="AE40" s="26">
        <v>24.263041810499999</v>
      </c>
      <c r="AF40" s="26">
        <v>24.536500165100001</v>
      </c>
      <c r="AG40" s="26">
        <v>23.634935721200002</v>
      </c>
      <c r="AH40" s="26">
        <v>23.578284635999999</v>
      </c>
      <c r="AJ40" s="24">
        <f t="shared" si="0"/>
        <v>23.927729391430002</v>
      </c>
    </row>
    <row r="41" spans="1:36" x14ac:dyDescent="0.45">
      <c r="A41" s="24" t="s">
        <v>207</v>
      </c>
      <c r="B41" s="24" t="s">
        <v>202</v>
      </c>
      <c r="C41" s="24" t="s">
        <v>335</v>
      </c>
      <c r="D41" s="26" t="s">
        <v>311</v>
      </c>
      <c r="E41" s="26">
        <v>23.490653262399999</v>
      </c>
      <c r="F41" s="26">
        <v>23.9569156775</v>
      </c>
      <c r="G41" s="26">
        <v>24.320480692699999</v>
      </c>
      <c r="H41" s="26">
        <v>23.549630704799998</v>
      </c>
      <c r="I41" s="26">
        <v>23.397585944599999</v>
      </c>
      <c r="J41" s="26">
        <v>24.347876945300001</v>
      </c>
      <c r="K41" s="26">
        <v>24.634661812699999</v>
      </c>
      <c r="L41" s="26">
        <v>24.383076545000002</v>
      </c>
      <c r="M41" s="26">
        <v>24.3910942754</v>
      </c>
      <c r="N41" s="26">
        <v>24.418736637199999</v>
      </c>
      <c r="O41" s="26">
        <v>23.882903569</v>
      </c>
      <c r="P41" s="26">
        <v>23.234393311400002</v>
      </c>
      <c r="Q41" s="26">
        <v>24.558294552</v>
      </c>
      <c r="R41" s="26">
        <v>23.8243828988</v>
      </c>
      <c r="S41" s="26">
        <v>23.4079859639</v>
      </c>
      <c r="T41" s="26">
        <v>23.7933775365</v>
      </c>
      <c r="U41" s="26">
        <v>24.955254504300001</v>
      </c>
      <c r="V41" s="26">
        <v>23.779421560500001</v>
      </c>
      <c r="W41" s="26">
        <v>23.973865271899999</v>
      </c>
      <c r="X41" s="26">
        <v>24.4515406525</v>
      </c>
      <c r="Y41" s="26">
        <v>23.7009572103</v>
      </c>
      <c r="Z41" s="26">
        <v>24.336415845200001</v>
      </c>
      <c r="AA41" s="26">
        <v>23.727054678799998</v>
      </c>
      <c r="AB41" s="26">
        <v>23.883017284299999</v>
      </c>
      <c r="AC41" s="26">
        <v>24.9708169578</v>
      </c>
      <c r="AD41" s="26">
        <v>24.792934280200001</v>
      </c>
      <c r="AE41" s="26">
        <v>24.129270276300002</v>
      </c>
      <c r="AF41" s="26">
        <v>24.5774426979</v>
      </c>
      <c r="AG41" s="26">
        <v>23.539935925599998</v>
      </c>
      <c r="AH41" s="26">
        <v>23.944200760099999</v>
      </c>
      <c r="AJ41" s="24">
        <f t="shared" si="0"/>
        <v>24.078472607829998</v>
      </c>
    </row>
    <row r="42" spans="1:36" x14ac:dyDescent="0.45">
      <c r="A42" s="24" t="s">
        <v>208</v>
      </c>
      <c r="B42" s="24" t="s">
        <v>202</v>
      </c>
      <c r="C42" s="24" t="s">
        <v>336</v>
      </c>
      <c r="D42" s="26" t="s">
        <v>311</v>
      </c>
      <c r="E42" s="26">
        <v>17.235809244599999</v>
      </c>
      <c r="F42" s="26">
        <v>17.758957447499998</v>
      </c>
      <c r="G42" s="26">
        <v>17.823902221000001</v>
      </c>
      <c r="H42" s="26">
        <v>16.937961047799998</v>
      </c>
      <c r="I42" s="26">
        <v>16.7453078138</v>
      </c>
      <c r="J42" s="26">
        <v>17.778172657100001</v>
      </c>
      <c r="K42" s="26">
        <v>18.390551077800001</v>
      </c>
      <c r="L42" s="26">
        <v>17.7979136666</v>
      </c>
      <c r="M42" s="26">
        <v>18.0335404297</v>
      </c>
      <c r="N42" s="26">
        <v>17.778435424200001</v>
      </c>
      <c r="O42" s="26">
        <v>17.2409472605</v>
      </c>
      <c r="P42" s="26">
        <v>17.2936088919</v>
      </c>
      <c r="Q42" s="26">
        <v>17.918592414300001</v>
      </c>
      <c r="R42" s="26">
        <v>17.6865529134</v>
      </c>
      <c r="S42" s="26">
        <v>17.6197297732</v>
      </c>
      <c r="T42" s="26">
        <v>17.605462801000002</v>
      </c>
      <c r="U42" s="26">
        <v>18.340869603000002</v>
      </c>
      <c r="V42" s="26">
        <v>17.3322332897</v>
      </c>
      <c r="W42" s="26">
        <v>17.460347150400001</v>
      </c>
      <c r="X42" s="26">
        <v>17.729106503800001</v>
      </c>
      <c r="Y42" s="26">
        <v>17.332099419599999</v>
      </c>
      <c r="Z42" s="26">
        <v>17.809154353499999</v>
      </c>
      <c r="AA42" s="26">
        <v>17.9281785885</v>
      </c>
      <c r="AB42" s="26">
        <v>18.084588902099998</v>
      </c>
      <c r="AC42" s="26">
        <v>18.6112516255</v>
      </c>
      <c r="AD42" s="26">
        <v>18.243540488400001</v>
      </c>
      <c r="AE42" s="26">
        <v>18.227841293099999</v>
      </c>
      <c r="AF42" s="26">
        <v>18.2811359146</v>
      </c>
      <c r="AG42" s="26">
        <v>17.4818654352</v>
      </c>
      <c r="AH42" s="26">
        <v>17.5377869768</v>
      </c>
      <c r="AJ42" s="24">
        <f t="shared" si="0"/>
        <v>17.73484815428667</v>
      </c>
    </row>
    <row r="43" spans="1:36" x14ac:dyDescent="0.45">
      <c r="A43" s="24" t="s">
        <v>209</v>
      </c>
      <c r="B43" s="24" t="s">
        <v>202</v>
      </c>
      <c r="C43" s="24" t="s">
        <v>337</v>
      </c>
      <c r="D43" s="26" t="s">
        <v>311</v>
      </c>
      <c r="E43" s="26">
        <v>29.485801648399999</v>
      </c>
      <c r="F43" s="26">
        <v>29.786822026999999</v>
      </c>
      <c r="G43" s="26">
        <v>30.4821610455</v>
      </c>
      <c r="H43" s="26">
        <v>29.818957537700001</v>
      </c>
      <c r="I43" s="26">
        <v>29.673033782000001</v>
      </c>
      <c r="J43" s="26">
        <v>30.547443129299999</v>
      </c>
      <c r="K43" s="26">
        <v>30.499507274300001</v>
      </c>
      <c r="L43" s="26">
        <v>30.351139619600001</v>
      </c>
      <c r="M43" s="26">
        <v>30.1310769689</v>
      </c>
      <c r="N43" s="26">
        <v>30.205716884699999</v>
      </c>
      <c r="O43" s="26">
        <v>29.845686072300001</v>
      </c>
      <c r="P43" s="26">
        <v>28.947888278699999</v>
      </c>
      <c r="Q43" s="26">
        <v>31.0297876417</v>
      </c>
      <c r="R43" s="26">
        <v>30.2502663627</v>
      </c>
      <c r="S43" s="26">
        <v>29.2355015051</v>
      </c>
      <c r="T43" s="26">
        <v>29.410938995999999</v>
      </c>
      <c r="U43" s="26">
        <v>30.687102275200001</v>
      </c>
      <c r="V43" s="26">
        <v>29.745507726700001</v>
      </c>
      <c r="W43" s="26">
        <v>29.708788107099998</v>
      </c>
      <c r="X43" s="26">
        <v>30.496327540199999</v>
      </c>
      <c r="Y43" s="26">
        <v>30.177019770499999</v>
      </c>
      <c r="Z43" s="26">
        <v>30.653618984200001</v>
      </c>
      <c r="AA43" s="26">
        <v>29.968190477699999</v>
      </c>
      <c r="AB43" s="26">
        <v>30.2569541266</v>
      </c>
      <c r="AC43" s="26">
        <v>31.537725491100002</v>
      </c>
      <c r="AD43" s="26">
        <v>31.436152920000001</v>
      </c>
      <c r="AE43" s="26">
        <v>30.349242074900001</v>
      </c>
      <c r="AF43" s="26">
        <v>30.841894019800002</v>
      </c>
      <c r="AG43" s="26">
        <v>29.835946273699999</v>
      </c>
      <c r="AH43" s="26">
        <v>29.741371551</v>
      </c>
      <c r="AJ43" s="24">
        <f t="shared" si="0"/>
        <v>30.171252337086663</v>
      </c>
    </row>
    <row r="44" spans="1:36" x14ac:dyDescent="0.45">
      <c r="A44" s="24" t="s">
        <v>200</v>
      </c>
      <c r="B44" s="24" t="s">
        <v>202</v>
      </c>
      <c r="C44" s="24" t="s">
        <v>40</v>
      </c>
      <c r="D44" s="26" t="s">
        <v>360</v>
      </c>
      <c r="E44" s="26">
        <v>340.26523281200002</v>
      </c>
      <c r="F44" s="26">
        <v>249.230947507</v>
      </c>
      <c r="G44" s="26">
        <v>466.82294331700001</v>
      </c>
      <c r="H44" s="26">
        <v>535.35358848400006</v>
      </c>
      <c r="I44" s="26">
        <v>525.60412059700002</v>
      </c>
      <c r="J44" s="26">
        <v>306.98694258400002</v>
      </c>
      <c r="K44" s="26">
        <v>374.18132054</v>
      </c>
      <c r="L44" s="26">
        <v>660.84304089700004</v>
      </c>
      <c r="M44" s="26">
        <v>852.55125817700002</v>
      </c>
      <c r="N44" s="26">
        <v>346.03427442899999</v>
      </c>
      <c r="O44" s="26">
        <v>382.52999157599999</v>
      </c>
      <c r="P44" s="26">
        <v>312.726788349</v>
      </c>
      <c r="Q44" s="26">
        <v>377.38070253199999</v>
      </c>
      <c r="R44" s="26">
        <v>648.53911824700003</v>
      </c>
      <c r="S44" s="26">
        <v>470.24491483399999</v>
      </c>
      <c r="T44" s="26">
        <v>486.03589205200001</v>
      </c>
      <c r="U44" s="26">
        <v>580.63702192699998</v>
      </c>
      <c r="V44" s="26">
        <v>280.18837120299997</v>
      </c>
      <c r="W44" s="26">
        <v>398.133786456</v>
      </c>
      <c r="X44" s="26">
        <v>535.51828944900001</v>
      </c>
      <c r="Y44" s="26">
        <v>467.769874281</v>
      </c>
      <c r="Z44" s="26">
        <v>541.90312911499996</v>
      </c>
      <c r="AA44" s="26">
        <v>560.61746523900001</v>
      </c>
      <c r="AB44" s="26">
        <v>451.33766839100002</v>
      </c>
      <c r="AC44" s="26">
        <v>312.073317852</v>
      </c>
      <c r="AD44" s="26">
        <v>516.88753329799999</v>
      </c>
      <c r="AE44" s="26">
        <v>257.88078122899998</v>
      </c>
      <c r="AF44" s="26">
        <v>464.433248757</v>
      </c>
      <c r="AG44" s="26">
        <v>445.92857788399999</v>
      </c>
      <c r="AH44" s="26">
        <v>364.73353865399997</v>
      </c>
      <c r="AJ44" s="24">
        <f t="shared" si="0"/>
        <v>450.44578935563339</v>
      </c>
    </row>
    <row r="45" spans="1:36" x14ac:dyDescent="0.45">
      <c r="A45" s="24" t="s">
        <v>200</v>
      </c>
      <c r="B45" s="24" t="s">
        <v>202</v>
      </c>
      <c r="C45" s="24" t="s">
        <v>41</v>
      </c>
      <c r="D45" s="26" t="s">
        <v>360</v>
      </c>
      <c r="E45" s="26">
        <v>509.10488918700003</v>
      </c>
      <c r="F45" s="26">
        <v>443.20456047200003</v>
      </c>
      <c r="G45" s="26">
        <v>501.22396178999998</v>
      </c>
      <c r="H45" s="26">
        <v>688.52628778799999</v>
      </c>
      <c r="I45" s="26">
        <v>538.295049834</v>
      </c>
      <c r="J45" s="26">
        <v>431.08087343800003</v>
      </c>
      <c r="K45" s="26">
        <v>422.86230989400002</v>
      </c>
      <c r="L45" s="26">
        <v>587.095400369</v>
      </c>
      <c r="M45" s="26">
        <v>677.162164254</v>
      </c>
      <c r="N45" s="26">
        <v>487.83415352899999</v>
      </c>
      <c r="O45" s="26">
        <v>389.88310960000001</v>
      </c>
      <c r="P45" s="26">
        <v>508.81741956600001</v>
      </c>
      <c r="Q45" s="26">
        <v>444.86430586699998</v>
      </c>
      <c r="R45" s="26">
        <v>557.06641351300004</v>
      </c>
      <c r="S45" s="26">
        <v>560.94459764500004</v>
      </c>
      <c r="T45" s="26">
        <v>465.60423707199999</v>
      </c>
      <c r="U45" s="26">
        <v>514.00461852599994</v>
      </c>
      <c r="V45" s="26">
        <v>471.802781858</v>
      </c>
      <c r="W45" s="26">
        <v>390.05521691799999</v>
      </c>
      <c r="X45" s="26">
        <v>493.181013108</v>
      </c>
      <c r="Y45" s="26">
        <v>551.72366305800006</v>
      </c>
      <c r="Z45" s="26">
        <v>423.12406053400002</v>
      </c>
      <c r="AA45" s="26">
        <v>544.03026623300002</v>
      </c>
      <c r="AB45" s="26">
        <v>508.02581110900002</v>
      </c>
      <c r="AC45" s="26">
        <v>447.84048097300001</v>
      </c>
      <c r="AD45" s="26">
        <v>413.401607759</v>
      </c>
      <c r="AE45" s="26">
        <v>386.488984507</v>
      </c>
      <c r="AF45" s="26">
        <v>488.61855985599999</v>
      </c>
      <c r="AG45" s="26">
        <v>444.187851819</v>
      </c>
      <c r="AH45" s="26">
        <v>386.69324605600002</v>
      </c>
      <c r="AJ45" s="24">
        <f t="shared" si="0"/>
        <v>489.22492987106676</v>
      </c>
    </row>
    <row r="46" spans="1:36" x14ac:dyDescent="0.45">
      <c r="A46" s="24" t="s">
        <v>200</v>
      </c>
      <c r="B46" s="24" t="s">
        <v>202</v>
      </c>
      <c r="C46" s="24" t="s">
        <v>42</v>
      </c>
      <c r="D46" s="26" t="s">
        <v>360</v>
      </c>
      <c r="E46" s="26">
        <v>371.95316484699998</v>
      </c>
      <c r="F46" s="26">
        <v>449.807215477</v>
      </c>
      <c r="G46" s="26">
        <v>380.64047499100002</v>
      </c>
      <c r="H46" s="26">
        <v>444.61048502599999</v>
      </c>
      <c r="I46" s="26">
        <v>418.26410145699998</v>
      </c>
      <c r="J46" s="26">
        <v>406.68510057700001</v>
      </c>
      <c r="K46" s="26">
        <v>476.10901402899998</v>
      </c>
      <c r="L46" s="26">
        <v>477.72716878400001</v>
      </c>
      <c r="M46" s="26">
        <v>502.25970482299999</v>
      </c>
      <c r="N46" s="26">
        <v>398.44173419499998</v>
      </c>
      <c r="O46" s="26">
        <v>291.406990694</v>
      </c>
      <c r="P46" s="26">
        <v>363.33950019399998</v>
      </c>
      <c r="Q46" s="26">
        <v>469.87068657399999</v>
      </c>
      <c r="R46" s="26">
        <v>516.69298388200002</v>
      </c>
      <c r="S46" s="26">
        <v>595.82909369100003</v>
      </c>
      <c r="T46" s="26">
        <v>443.255392427</v>
      </c>
      <c r="U46" s="26">
        <v>449.58804380100003</v>
      </c>
      <c r="V46" s="26">
        <v>456.380803738</v>
      </c>
      <c r="W46" s="26">
        <v>434.77245994399999</v>
      </c>
      <c r="X46" s="26">
        <v>455.41494955500002</v>
      </c>
      <c r="Y46" s="26">
        <v>412.57138432900001</v>
      </c>
      <c r="Z46" s="26">
        <v>487.11304605599997</v>
      </c>
      <c r="AA46" s="26">
        <v>481.95615943600001</v>
      </c>
      <c r="AB46" s="26">
        <v>503.31586451099997</v>
      </c>
      <c r="AC46" s="26">
        <v>421.42327299099998</v>
      </c>
      <c r="AD46" s="26">
        <v>379.98922678000002</v>
      </c>
      <c r="AE46" s="26">
        <v>486.134226211</v>
      </c>
      <c r="AF46" s="26">
        <v>492.64358800399998</v>
      </c>
      <c r="AG46" s="26">
        <v>436.46957974899999</v>
      </c>
      <c r="AH46" s="26">
        <v>461.28110813799998</v>
      </c>
      <c r="AJ46" s="24">
        <f t="shared" si="0"/>
        <v>445.53155083036671</v>
      </c>
    </row>
    <row r="47" spans="1:36" x14ac:dyDescent="0.45">
      <c r="A47" s="24" t="s">
        <v>200</v>
      </c>
      <c r="B47" s="24" t="s">
        <v>202</v>
      </c>
      <c r="C47" s="24" t="s">
        <v>43</v>
      </c>
      <c r="D47" s="26" t="s">
        <v>360</v>
      </c>
      <c r="E47" s="26">
        <v>782.25494187899994</v>
      </c>
      <c r="F47" s="26">
        <v>754.20307026</v>
      </c>
      <c r="G47" s="26">
        <v>720.22248423400004</v>
      </c>
      <c r="H47" s="26">
        <v>741.81491773400001</v>
      </c>
      <c r="I47" s="26">
        <v>728.344257459</v>
      </c>
      <c r="J47" s="26">
        <v>652.22172175799994</v>
      </c>
      <c r="K47" s="26">
        <v>796.87987261499995</v>
      </c>
      <c r="L47" s="26">
        <v>691.62256947900005</v>
      </c>
      <c r="M47" s="26">
        <v>697.85947006499998</v>
      </c>
      <c r="N47" s="26">
        <v>879.28423910100003</v>
      </c>
      <c r="O47" s="26">
        <v>552.44251058600003</v>
      </c>
      <c r="P47" s="26">
        <v>611.66746300600005</v>
      </c>
      <c r="Q47" s="26">
        <v>707.54371426199998</v>
      </c>
      <c r="R47" s="26">
        <v>777.44932589200005</v>
      </c>
      <c r="S47" s="26">
        <v>787.757849566</v>
      </c>
      <c r="T47" s="26">
        <v>761.540416596</v>
      </c>
      <c r="U47" s="26">
        <v>783.25182199599999</v>
      </c>
      <c r="V47" s="26">
        <v>738.20066949299996</v>
      </c>
      <c r="W47" s="26">
        <v>748.347980216</v>
      </c>
      <c r="X47" s="26">
        <v>618.67250391899995</v>
      </c>
      <c r="Y47" s="26">
        <v>803.87692445499999</v>
      </c>
      <c r="Z47" s="26">
        <v>742.59027665899998</v>
      </c>
      <c r="AA47" s="26">
        <v>662.65906842200002</v>
      </c>
      <c r="AB47" s="26">
        <v>779.19988999899999</v>
      </c>
      <c r="AC47" s="26">
        <v>756.92206469400003</v>
      </c>
      <c r="AD47" s="26">
        <v>735.37713863099998</v>
      </c>
      <c r="AE47" s="26">
        <v>888.41517316900001</v>
      </c>
      <c r="AF47" s="26">
        <v>621.84518648200003</v>
      </c>
      <c r="AG47" s="26">
        <v>741.19509713100001</v>
      </c>
      <c r="AH47" s="26">
        <v>784.518451046</v>
      </c>
      <c r="AJ47" s="24">
        <f t="shared" si="0"/>
        <v>734.93936902680014</v>
      </c>
    </row>
    <row r="48" spans="1:36" x14ac:dyDescent="0.45">
      <c r="A48" s="24" t="s">
        <v>200</v>
      </c>
      <c r="B48" s="24" t="s">
        <v>202</v>
      </c>
      <c r="C48" s="24" t="s">
        <v>44</v>
      </c>
      <c r="D48" s="26" t="s">
        <v>360</v>
      </c>
      <c r="E48" s="26">
        <v>450.19962028899999</v>
      </c>
      <c r="F48" s="26">
        <v>337.26568054500001</v>
      </c>
      <c r="G48" s="26">
        <v>508.30188604799997</v>
      </c>
      <c r="H48" s="26">
        <v>422.46113584699998</v>
      </c>
      <c r="I48" s="26">
        <v>425.42380926999999</v>
      </c>
      <c r="J48" s="26">
        <v>358.226937314</v>
      </c>
      <c r="K48" s="26">
        <v>530.69789254099999</v>
      </c>
      <c r="L48" s="26">
        <v>345.73074841499999</v>
      </c>
      <c r="M48" s="26">
        <v>355.97786656400001</v>
      </c>
      <c r="N48" s="26">
        <v>363.99115502799998</v>
      </c>
      <c r="O48" s="26">
        <v>397.93492757000001</v>
      </c>
      <c r="P48" s="26">
        <v>549.87077923899994</v>
      </c>
      <c r="Q48" s="26">
        <v>325.02197364599999</v>
      </c>
      <c r="R48" s="26">
        <v>531.00470246999998</v>
      </c>
      <c r="S48" s="26">
        <v>522.50377955900001</v>
      </c>
      <c r="T48" s="26">
        <v>366.61480221699998</v>
      </c>
      <c r="U48" s="26">
        <v>461.54193376000001</v>
      </c>
      <c r="V48" s="26">
        <v>418.82003195599998</v>
      </c>
      <c r="W48" s="26">
        <v>475.40630379800001</v>
      </c>
      <c r="X48" s="26">
        <v>390.53582022299997</v>
      </c>
      <c r="Y48" s="26">
        <v>499.785927044</v>
      </c>
      <c r="Z48" s="26">
        <v>498.53025553999998</v>
      </c>
      <c r="AA48" s="26">
        <v>373.78137277899998</v>
      </c>
      <c r="AB48" s="26">
        <v>486.40359886200002</v>
      </c>
      <c r="AC48" s="26">
        <v>388.481945279</v>
      </c>
      <c r="AD48" s="26">
        <v>377.103047425</v>
      </c>
      <c r="AE48" s="26">
        <v>481.71583884299997</v>
      </c>
      <c r="AF48" s="26">
        <v>410.46738634399998</v>
      </c>
      <c r="AG48" s="26">
        <v>506.47442714800002</v>
      </c>
      <c r="AH48" s="26">
        <v>352.83417890200002</v>
      </c>
      <c r="AJ48" s="24">
        <f t="shared" si="0"/>
        <v>430.43699214883321</v>
      </c>
    </row>
    <row r="49" spans="1:36" x14ac:dyDescent="0.45">
      <c r="A49" s="24" t="s">
        <v>200</v>
      </c>
      <c r="B49" s="24" t="s">
        <v>202</v>
      </c>
      <c r="C49" s="24" t="s">
        <v>45</v>
      </c>
      <c r="D49" s="26" t="s">
        <v>360</v>
      </c>
      <c r="E49" s="26">
        <v>900.03071220699997</v>
      </c>
      <c r="F49" s="26">
        <v>876.92705725799999</v>
      </c>
      <c r="G49" s="26">
        <v>851.78584989399997</v>
      </c>
      <c r="H49" s="26">
        <v>891.61263685599999</v>
      </c>
      <c r="I49" s="26">
        <v>901.45108316699998</v>
      </c>
      <c r="J49" s="26">
        <v>889.72984286200005</v>
      </c>
      <c r="K49" s="26">
        <v>814.21099057399999</v>
      </c>
      <c r="L49" s="26">
        <v>838.70298471000001</v>
      </c>
      <c r="M49" s="26">
        <v>892.891005243</v>
      </c>
      <c r="N49" s="26">
        <v>861.62447662</v>
      </c>
      <c r="O49" s="26">
        <v>830.31384652899999</v>
      </c>
      <c r="P49" s="26">
        <v>858.53815493299999</v>
      </c>
      <c r="Q49" s="26">
        <v>897.40723726600004</v>
      </c>
      <c r="R49" s="26">
        <v>859.09455452500004</v>
      </c>
      <c r="S49" s="26">
        <v>910.50005790199998</v>
      </c>
      <c r="T49" s="26">
        <v>909.308427413</v>
      </c>
      <c r="U49" s="26">
        <v>875.02792050999994</v>
      </c>
      <c r="V49" s="26">
        <v>885.57213509099995</v>
      </c>
      <c r="W49" s="26">
        <v>920.18003944700001</v>
      </c>
      <c r="X49" s="26">
        <v>837.33461720499997</v>
      </c>
      <c r="Y49" s="26">
        <v>870.95294243800004</v>
      </c>
      <c r="Z49" s="26">
        <v>882.50360476399999</v>
      </c>
      <c r="AA49" s="26">
        <v>882.22297648999995</v>
      </c>
      <c r="AB49" s="26">
        <v>889.02452679500004</v>
      </c>
      <c r="AC49" s="26">
        <v>856.49666776599997</v>
      </c>
      <c r="AD49" s="26">
        <v>917.53460992400005</v>
      </c>
      <c r="AE49" s="26">
        <v>885.33415490699997</v>
      </c>
      <c r="AF49" s="26">
        <v>948.46698519799997</v>
      </c>
      <c r="AG49" s="26">
        <v>877.80516917900002</v>
      </c>
      <c r="AH49" s="26">
        <v>886.73712660700005</v>
      </c>
      <c r="AJ49" s="24">
        <f t="shared" si="0"/>
        <v>879.97741314266671</v>
      </c>
    </row>
    <row r="50" spans="1:36" x14ac:dyDescent="0.45">
      <c r="A50" s="24" t="s">
        <v>200</v>
      </c>
      <c r="B50" s="24" t="s">
        <v>202</v>
      </c>
      <c r="C50" s="24" t="s">
        <v>46</v>
      </c>
      <c r="D50" s="26" t="s">
        <v>360</v>
      </c>
      <c r="E50" s="26">
        <v>388.28088393000002</v>
      </c>
      <c r="F50" s="26">
        <v>344.94155362399999</v>
      </c>
      <c r="G50" s="26">
        <v>458.03554552100002</v>
      </c>
      <c r="H50" s="26">
        <v>282.50761412499998</v>
      </c>
      <c r="I50" s="26">
        <v>376.44055968100002</v>
      </c>
      <c r="J50" s="26">
        <v>447.04816255399999</v>
      </c>
      <c r="K50" s="26">
        <v>310.74926339000001</v>
      </c>
      <c r="L50" s="26">
        <v>277.40831397900001</v>
      </c>
      <c r="M50" s="26">
        <v>400.74261035900003</v>
      </c>
      <c r="N50" s="26">
        <v>284.06147793899999</v>
      </c>
      <c r="O50" s="26">
        <v>334.103249393</v>
      </c>
      <c r="P50" s="26">
        <v>388.51290767</v>
      </c>
      <c r="Q50" s="26">
        <v>291.32645992900001</v>
      </c>
      <c r="R50" s="26">
        <v>324.03910071500002</v>
      </c>
      <c r="S50" s="26">
        <v>339.09699060499997</v>
      </c>
      <c r="T50" s="26">
        <v>315.84050575800001</v>
      </c>
      <c r="U50" s="26">
        <v>460.827069016</v>
      </c>
      <c r="V50" s="26">
        <v>305.09794747900003</v>
      </c>
      <c r="W50" s="26">
        <v>350.67189877800001</v>
      </c>
      <c r="X50" s="26">
        <v>408.69844923699998</v>
      </c>
      <c r="Y50" s="26">
        <v>305.64630370399999</v>
      </c>
      <c r="Z50" s="26">
        <v>410.85181271499999</v>
      </c>
      <c r="AA50" s="26">
        <v>292.93174845999999</v>
      </c>
      <c r="AB50" s="26">
        <v>438.53096008400001</v>
      </c>
      <c r="AC50" s="26">
        <v>335.28267735100002</v>
      </c>
      <c r="AD50" s="26">
        <v>375.770742353</v>
      </c>
      <c r="AE50" s="26">
        <v>375.99883995099998</v>
      </c>
      <c r="AF50" s="26">
        <v>431.96653456799999</v>
      </c>
      <c r="AG50" s="26">
        <v>307.96091682399998</v>
      </c>
      <c r="AH50" s="26">
        <v>281.90724727000003</v>
      </c>
      <c r="AJ50" s="24">
        <f t="shared" si="0"/>
        <v>354.84261156540003</v>
      </c>
    </row>
    <row r="51" spans="1:36" x14ac:dyDescent="0.45">
      <c r="A51" s="24" t="s">
        <v>200</v>
      </c>
      <c r="B51" s="24" t="s">
        <v>202</v>
      </c>
      <c r="C51" s="24" t="s">
        <v>47</v>
      </c>
      <c r="D51" s="26" t="s">
        <v>360</v>
      </c>
      <c r="E51" s="26">
        <v>536.00389774799999</v>
      </c>
      <c r="F51" s="26">
        <v>554.49914456700003</v>
      </c>
      <c r="G51" s="26">
        <v>576.71250822100001</v>
      </c>
      <c r="H51" s="26">
        <v>585.20256117300005</v>
      </c>
      <c r="I51" s="26">
        <v>634.11147757599997</v>
      </c>
      <c r="J51" s="26">
        <v>543.87623119199998</v>
      </c>
      <c r="K51" s="26">
        <v>510.5745167</v>
      </c>
      <c r="L51" s="26">
        <v>501.79793752900002</v>
      </c>
      <c r="M51" s="26">
        <v>517.956930833</v>
      </c>
      <c r="N51" s="26">
        <v>546.07754093699998</v>
      </c>
      <c r="O51" s="26">
        <v>689.93930999400004</v>
      </c>
      <c r="P51" s="26">
        <v>699.84602850199997</v>
      </c>
      <c r="Q51" s="26">
        <v>591.54766111399999</v>
      </c>
      <c r="R51" s="26">
        <v>642.93903280100005</v>
      </c>
      <c r="S51" s="26">
        <v>535.26354696600004</v>
      </c>
      <c r="T51" s="26">
        <v>583.74206472799995</v>
      </c>
      <c r="U51" s="26">
        <v>518.48145127500004</v>
      </c>
      <c r="V51" s="26">
        <v>496.473636188</v>
      </c>
      <c r="W51" s="26">
        <v>573.84101069600001</v>
      </c>
      <c r="X51" s="26">
        <v>524.22338330699995</v>
      </c>
      <c r="Y51" s="26">
        <v>580.33759008799996</v>
      </c>
      <c r="Z51" s="26">
        <v>625.17579462000003</v>
      </c>
      <c r="AA51" s="26">
        <v>536.61618374099999</v>
      </c>
      <c r="AB51" s="26">
        <v>513.31446869900003</v>
      </c>
      <c r="AC51" s="26">
        <v>550.42303044799996</v>
      </c>
      <c r="AD51" s="26">
        <v>562.585316573</v>
      </c>
      <c r="AE51" s="26">
        <v>544.78810083200005</v>
      </c>
      <c r="AF51" s="26">
        <v>484.37201000800002</v>
      </c>
      <c r="AG51" s="26">
        <v>525.11370350300001</v>
      </c>
      <c r="AH51" s="26">
        <v>591.75722261299995</v>
      </c>
      <c r="AJ51" s="24">
        <f t="shared" si="0"/>
        <v>562.58644310573357</v>
      </c>
    </row>
    <row r="52" spans="1:36" x14ac:dyDescent="0.45">
      <c r="A52" s="24" t="s">
        <v>200</v>
      </c>
      <c r="B52" s="24" t="s">
        <v>202</v>
      </c>
      <c r="C52" s="24" t="s">
        <v>48</v>
      </c>
      <c r="D52" s="26" t="s">
        <v>360</v>
      </c>
      <c r="E52" s="26">
        <v>718.49773182700005</v>
      </c>
      <c r="F52" s="26">
        <v>721.33263222799997</v>
      </c>
      <c r="G52" s="26">
        <v>456.773723991</v>
      </c>
      <c r="H52" s="26">
        <v>543.113406467</v>
      </c>
      <c r="I52" s="26">
        <v>617.72814069200001</v>
      </c>
      <c r="J52" s="26">
        <v>583.55086896800003</v>
      </c>
      <c r="K52" s="26">
        <v>504.21810205999998</v>
      </c>
      <c r="L52" s="26">
        <v>533.93240847200002</v>
      </c>
      <c r="M52" s="26">
        <v>602.87919401099998</v>
      </c>
      <c r="N52" s="26">
        <v>392.60590841599998</v>
      </c>
      <c r="O52" s="26">
        <v>435.68016705100001</v>
      </c>
      <c r="P52" s="26">
        <v>573.70484689700004</v>
      </c>
      <c r="Q52" s="26">
        <v>486.37531351799998</v>
      </c>
      <c r="R52" s="26">
        <v>717.63339483599998</v>
      </c>
      <c r="S52" s="26">
        <v>471.53853773899999</v>
      </c>
      <c r="T52" s="26">
        <v>565.13501707299997</v>
      </c>
      <c r="U52" s="26">
        <v>635.35387614199999</v>
      </c>
      <c r="V52" s="26">
        <v>480.68121950800003</v>
      </c>
      <c r="W52" s="26">
        <v>499.00364588999997</v>
      </c>
      <c r="X52" s="26">
        <v>357.962912582</v>
      </c>
      <c r="Y52" s="26">
        <v>612.52198845999999</v>
      </c>
      <c r="Z52" s="26">
        <v>518.73741812200001</v>
      </c>
      <c r="AA52" s="26">
        <v>633.77378918800002</v>
      </c>
      <c r="AB52" s="26">
        <v>497.833588437</v>
      </c>
      <c r="AC52" s="26">
        <v>431.92113075499998</v>
      </c>
      <c r="AD52" s="26">
        <v>517.03745138700003</v>
      </c>
      <c r="AE52" s="26">
        <v>489.51985884499999</v>
      </c>
      <c r="AF52" s="26">
        <v>649.17533520999996</v>
      </c>
      <c r="AG52" s="26">
        <v>429.98341085599998</v>
      </c>
      <c r="AH52" s="26">
        <v>517.668141214</v>
      </c>
      <c r="AJ52" s="24">
        <f t="shared" si="0"/>
        <v>539.86243869473344</v>
      </c>
    </row>
    <row r="53" spans="1:36" x14ac:dyDescent="0.45">
      <c r="A53" s="24" t="s">
        <v>200</v>
      </c>
      <c r="B53" s="24" t="s">
        <v>202</v>
      </c>
      <c r="C53" s="24" t="s">
        <v>49</v>
      </c>
      <c r="D53" s="26" t="s">
        <v>360</v>
      </c>
      <c r="E53" s="26">
        <v>817.18881889800002</v>
      </c>
      <c r="F53" s="26">
        <v>648.54797883900005</v>
      </c>
      <c r="G53" s="26">
        <v>706.92625682699997</v>
      </c>
      <c r="H53" s="26">
        <v>618.39906241200003</v>
      </c>
      <c r="I53" s="26">
        <v>785.89706944199997</v>
      </c>
      <c r="J53" s="26">
        <v>632.77028491600004</v>
      </c>
      <c r="K53" s="26">
        <v>702.75544490000004</v>
      </c>
      <c r="L53" s="26">
        <v>602.78515926099999</v>
      </c>
      <c r="M53" s="26">
        <v>688.24667003699994</v>
      </c>
      <c r="N53" s="26">
        <v>686.84516715999996</v>
      </c>
      <c r="O53" s="26">
        <v>662.34857919599995</v>
      </c>
      <c r="P53" s="26">
        <v>737.64727440000001</v>
      </c>
      <c r="Q53" s="26">
        <v>827.10280207000005</v>
      </c>
      <c r="R53" s="26">
        <v>669.76427182899999</v>
      </c>
      <c r="S53" s="26">
        <v>723.06011201000001</v>
      </c>
      <c r="T53" s="26">
        <v>656.59031426800004</v>
      </c>
      <c r="U53" s="26">
        <v>755.63056796900003</v>
      </c>
      <c r="V53" s="26">
        <v>790.79771291700001</v>
      </c>
      <c r="W53" s="26">
        <v>679.873313123</v>
      </c>
      <c r="X53" s="26">
        <v>674.06566062100001</v>
      </c>
      <c r="Y53" s="26">
        <v>680.60255390899999</v>
      </c>
      <c r="Z53" s="26">
        <v>726.565451446</v>
      </c>
      <c r="AA53" s="26">
        <v>737.42185295199999</v>
      </c>
      <c r="AB53" s="26">
        <v>611.89186627900006</v>
      </c>
      <c r="AC53" s="26">
        <v>630.20577553400005</v>
      </c>
      <c r="AD53" s="26">
        <v>698.19508312000005</v>
      </c>
      <c r="AE53" s="26">
        <v>818.28067550100002</v>
      </c>
      <c r="AF53" s="26">
        <v>695.30703746400002</v>
      </c>
      <c r="AG53" s="26">
        <v>578.60631410999997</v>
      </c>
      <c r="AH53" s="26">
        <v>576.12292553400005</v>
      </c>
      <c r="AJ53" s="24">
        <f t="shared" si="0"/>
        <v>694.0147352314666</v>
      </c>
    </row>
    <row r="54" spans="1:36" x14ac:dyDescent="0.45">
      <c r="A54" s="24" t="s">
        <v>200</v>
      </c>
      <c r="B54" s="24" t="s">
        <v>202</v>
      </c>
      <c r="C54" s="24" t="s">
        <v>50</v>
      </c>
      <c r="D54" s="26" t="s">
        <v>360</v>
      </c>
      <c r="E54" s="26">
        <v>473.29719484499998</v>
      </c>
      <c r="F54" s="26">
        <v>638.55797138599996</v>
      </c>
      <c r="G54" s="26">
        <v>558.054606412</v>
      </c>
      <c r="H54" s="26">
        <v>588.97106062299997</v>
      </c>
      <c r="I54" s="26">
        <v>554.69522464900001</v>
      </c>
      <c r="J54" s="26">
        <v>504.79589964500002</v>
      </c>
      <c r="K54" s="26">
        <v>565.57695342500006</v>
      </c>
      <c r="L54" s="26">
        <v>530.13660847100005</v>
      </c>
      <c r="M54" s="26">
        <v>522.85591474900002</v>
      </c>
      <c r="N54" s="26">
        <v>533.07844015800003</v>
      </c>
      <c r="O54" s="26">
        <v>699.54576661800002</v>
      </c>
      <c r="P54" s="26">
        <v>638.28838593299997</v>
      </c>
      <c r="Q54" s="26">
        <v>575.50332857800004</v>
      </c>
      <c r="R54" s="26">
        <v>563.87999382500004</v>
      </c>
      <c r="S54" s="26">
        <v>543.98585449799998</v>
      </c>
      <c r="T54" s="26">
        <v>589.45478181700003</v>
      </c>
      <c r="U54" s="26">
        <v>469.217906868</v>
      </c>
      <c r="V54" s="26">
        <v>587.11205702400002</v>
      </c>
      <c r="W54" s="26">
        <v>613.89093584900002</v>
      </c>
      <c r="X54" s="26">
        <v>532.40181882399997</v>
      </c>
      <c r="Y54" s="26">
        <v>719.76047816699997</v>
      </c>
      <c r="Z54" s="26">
        <v>657.04171202500004</v>
      </c>
      <c r="AA54" s="26">
        <v>491.35975415199999</v>
      </c>
      <c r="AB54" s="26">
        <v>630.19896525800004</v>
      </c>
      <c r="AC54" s="26">
        <v>576.00308303500003</v>
      </c>
      <c r="AD54" s="26">
        <v>512.74824710500002</v>
      </c>
      <c r="AE54" s="26">
        <v>523.57624372600003</v>
      </c>
      <c r="AF54" s="26">
        <v>669.02150455100002</v>
      </c>
      <c r="AG54" s="26">
        <v>528.30226502699998</v>
      </c>
      <c r="AH54" s="26">
        <v>461.487267702</v>
      </c>
      <c r="AJ54" s="24">
        <f t="shared" si="0"/>
        <v>568.42667416483334</v>
      </c>
    </row>
    <row r="55" spans="1:36" x14ac:dyDescent="0.45">
      <c r="A55" s="24" t="s">
        <v>200</v>
      </c>
      <c r="B55" s="24" t="s">
        <v>202</v>
      </c>
      <c r="C55" s="24" t="s">
        <v>51</v>
      </c>
      <c r="D55" s="26" t="s">
        <v>360</v>
      </c>
      <c r="E55" s="26">
        <v>557.74646576199996</v>
      </c>
      <c r="F55" s="26">
        <v>535.34687482000004</v>
      </c>
      <c r="G55" s="26">
        <v>548.05643909299999</v>
      </c>
      <c r="H55" s="26">
        <v>543.48833903499997</v>
      </c>
      <c r="I55" s="26">
        <v>371.22696067800001</v>
      </c>
      <c r="J55" s="26">
        <v>453.947195572</v>
      </c>
      <c r="K55" s="26">
        <v>533.23575211299999</v>
      </c>
      <c r="L55" s="26">
        <v>517.23988319900002</v>
      </c>
      <c r="M55" s="26">
        <v>431.01920596500003</v>
      </c>
      <c r="N55" s="26">
        <v>607.42855662900001</v>
      </c>
      <c r="O55" s="26">
        <v>527.78671629500002</v>
      </c>
      <c r="P55" s="26">
        <v>429.33778713999999</v>
      </c>
      <c r="Q55" s="26">
        <v>464.49736752699999</v>
      </c>
      <c r="R55" s="26">
        <v>563.99042312799997</v>
      </c>
      <c r="S55" s="26">
        <v>577.69957761600006</v>
      </c>
      <c r="T55" s="26">
        <v>579.935577072</v>
      </c>
      <c r="U55" s="26">
        <v>564.32393476899995</v>
      </c>
      <c r="V55" s="26">
        <v>547.49685418000001</v>
      </c>
      <c r="W55" s="26">
        <v>524.84369544799995</v>
      </c>
      <c r="X55" s="26">
        <v>462.89313711199998</v>
      </c>
      <c r="Y55" s="26">
        <v>555.89851577900004</v>
      </c>
      <c r="Z55" s="26">
        <v>367.59038504099999</v>
      </c>
      <c r="AA55" s="26">
        <v>455.19364833700001</v>
      </c>
      <c r="AB55" s="26">
        <v>583.34009794200006</v>
      </c>
      <c r="AC55" s="26">
        <v>577.50591338300001</v>
      </c>
      <c r="AD55" s="26">
        <v>608.60265759100002</v>
      </c>
      <c r="AE55" s="26">
        <v>608.89402934500004</v>
      </c>
      <c r="AF55" s="26">
        <v>580.59916841300003</v>
      </c>
      <c r="AG55" s="26">
        <v>733.84972061200006</v>
      </c>
      <c r="AH55" s="26">
        <v>545.90747080899996</v>
      </c>
      <c r="AJ55" s="24">
        <f t="shared" si="0"/>
        <v>531.96407834683328</v>
      </c>
    </row>
    <row r="56" spans="1:36" x14ac:dyDescent="0.45">
      <c r="A56" s="24" t="s">
        <v>200</v>
      </c>
      <c r="B56" s="24" t="s">
        <v>202</v>
      </c>
      <c r="C56" s="24" t="s">
        <v>52</v>
      </c>
      <c r="D56" s="26" t="s">
        <v>360</v>
      </c>
      <c r="E56" s="26">
        <v>426.38800123300001</v>
      </c>
      <c r="F56" s="26">
        <v>403.95223885000001</v>
      </c>
      <c r="G56" s="26">
        <v>294.50355603499997</v>
      </c>
      <c r="H56" s="26">
        <v>346.839792778</v>
      </c>
      <c r="I56" s="26">
        <v>382.14049975299997</v>
      </c>
      <c r="J56" s="26">
        <v>404.83767661000002</v>
      </c>
      <c r="K56" s="26">
        <v>379.80738498599999</v>
      </c>
      <c r="L56" s="26">
        <v>379.43543648299999</v>
      </c>
      <c r="M56" s="26">
        <v>388.470804477</v>
      </c>
      <c r="N56" s="26">
        <v>337.27783317900003</v>
      </c>
      <c r="O56" s="26">
        <v>393.84784441400001</v>
      </c>
      <c r="P56" s="26">
        <v>415.87618272499998</v>
      </c>
      <c r="Q56" s="26">
        <v>319.93845636499998</v>
      </c>
      <c r="R56" s="26">
        <v>344.282272482</v>
      </c>
      <c r="S56" s="26">
        <v>392.33043946599997</v>
      </c>
      <c r="T56" s="26">
        <v>337.60880393100001</v>
      </c>
      <c r="U56" s="26">
        <v>398.29370270099997</v>
      </c>
      <c r="V56" s="26">
        <v>388.03676867899998</v>
      </c>
      <c r="W56" s="26">
        <v>321.30134550499997</v>
      </c>
      <c r="X56" s="26">
        <v>355.55450447099997</v>
      </c>
      <c r="Y56" s="26">
        <v>380.89306220499998</v>
      </c>
      <c r="Z56" s="26">
        <v>387.10136230699999</v>
      </c>
      <c r="AA56" s="26">
        <v>368.35697954699998</v>
      </c>
      <c r="AB56" s="26">
        <v>410.55075712899998</v>
      </c>
      <c r="AC56" s="26">
        <v>357.73896948700002</v>
      </c>
      <c r="AD56" s="26">
        <v>345.68604527399998</v>
      </c>
      <c r="AE56" s="26">
        <v>362.15016489300001</v>
      </c>
      <c r="AF56" s="26">
        <v>369.13699981600001</v>
      </c>
      <c r="AG56" s="26">
        <v>330.62325874300001</v>
      </c>
      <c r="AH56" s="26">
        <v>345.86290914900002</v>
      </c>
      <c r="AJ56" s="24">
        <f t="shared" si="0"/>
        <v>368.9608017891</v>
      </c>
    </row>
    <row r="57" spans="1:36" x14ac:dyDescent="0.45">
      <c r="A57" s="24" t="s">
        <v>200</v>
      </c>
      <c r="B57" s="24" t="s">
        <v>202</v>
      </c>
      <c r="C57" s="24" t="s">
        <v>53</v>
      </c>
      <c r="D57" s="26" t="s">
        <v>360</v>
      </c>
      <c r="E57" s="26">
        <v>544.72113198099998</v>
      </c>
      <c r="F57" s="26">
        <v>538.181375323</v>
      </c>
      <c r="G57" s="26">
        <v>405.32393617899999</v>
      </c>
      <c r="H57" s="26">
        <v>608.46972165099999</v>
      </c>
      <c r="I57" s="26">
        <v>485.45807682600002</v>
      </c>
      <c r="J57" s="26">
        <v>563.20250219100001</v>
      </c>
      <c r="K57" s="26">
        <v>598.85831795199999</v>
      </c>
      <c r="L57" s="26">
        <v>569.17417233599997</v>
      </c>
      <c r="M57" s="26">
        <v>562.28295853099996</v>
      </c>
      <c r="N57" s="26">
        <v>452.95551765599998</v>
      </c>
      <c r="O57" s="26">
        <v>473.01888418800002</v>
      </c>
      <c r="P57" s="26">
        <v>637.62884683899995</v>
      </c>
      <c r="Q57" s="26">
        <v>399.82203246300003</v>
      </c>
      <c r="R57" s="26">
        <v>573.77775235700005</v>
      </c>
      <c r="S57" s="26">
        <v>549.02037865</v>
      </c>
      <c r="T57" s="26">
        <v>388.42658081600001</v>
      </c>
      <c r="U57" s="26">
        <v>457.17433567099999</v>
      </c>
      <c r="V57" s="26">
        <v>552.18600803699997</v>
      </c>
      <c r="W57" s="26">
        <v>450.47204564999998</v>
      </c>
      <c r="X57" s="26">
        <v>383.27091508799998</v>
      </c>
      <c r="Y57" s="26">
        <v>487.50670018599999</v>
      </c>
      <c r="Z57" s="26">
        <v>497.14791904600003</v>
      </c>
      <c r="AA57" s="26">
        <v>530.18274394299999</v>
      </c>
      <c r="AB57" s="26">
        <v>676.39043504799997</v>
      </c>
      <c r="AC57" s="26">
        <v>564.538330761</v>
      </c>
      <c r="AD57" s="26">
        <v>579.64822464199995</v>
      </c>
      <c r="AE57" s="26">
        <v>478.47619965799998</v>
      </c>
      <c r="AF57" s="26">
        <v>509.48507756200001</v>
      </c>
      <c r="AG57" s="26">
        <v>548.44438930399997</v>
      </c>
      <c r="AH57" s="26">
        <v>529.06761721999999</v>
      </c>
      <c r="AJ57" s="24">
        <f t="shared" si="0"/>
        <v>519.81043759183342</v>
      </c>
    </row>
    <row r="58" spans="1:36" x14ac:dyDescent="0.45">
      <c r="A58" s="24" t="s">
        <v>200</v>
      </c>
      <c r="B58" s="24" t="s">
        <v>202</v>
      </c>
      <c r="C58" s="24" t="s">
        <v>54</v>
      </c>
      <c r="D58" s="26" t="s">
        <v>360</v>
      </c>
      <c r="E58" s="26">
        <v>773.427976382</v>
      </c>
      <c r="F58" s="26">
        <v>608.294466403</v>
      </c>
      <c r="G58" s="26">
        <v>656.58648526900004</v>
      </c>
      <c r="H58" s="26">
        <v>740.90310896100004</v>
      </c>
      <c r="I58" s="26">
        <v>682.29467305499998</v>
      </c>
      <c r="J58" s="26">
        <v>750.19168575599997</v>
      </c>
      <c r="K58" s="26">
        <v>857.183895162</v>
      </c>
      <c r="L58" s="26">
        <v>691.99546127600001</v>
      </c>
      <c r="M58" s="26">
        <v>754.37303133900002</v>
      </c>
      <c r="N58" s="26">
        <v>736.53992411000002</v>
      </c>
      <c r="O58" s="26">
        <v>728.65789088999998</v>
      </c>
      <c r="P58" s="26">
        <v>617.57598220099999</v>
      </c>
      <c r="Q58" s="26">
        <v>597.18073313499997</v>
      </c>
      <c r="R58" s="26">
        <v>684.82671449899999</v>
      </c>
      <c r="S58" s="26">
        <v>766.08537770700002</v>
      </c>
      <c r="T58" s="26">
        <v>646.28609567499996</v>
      </c>
      <c r="U58" s="26">
        <v>555.19387328400001</v>
      </c>
      <c r="V58" s="26">
        <v>677.55116926999995</v>
      </c>
      <c r="W58" s="26">
        <v>643.68375671399997</v>
      </c>
      <c r="X58" s="26">
        <v>757.76721851299999</v>
      </c>
      <c r="Y58" s="26">
        <v>673.88555848500005</v>
      </c>
      <c r="Z58" s="26">
        <v>582.42882589700002</v>
      </c>
      <c r="AA58" s="26">
        <v>755.64970894500004</v>
      </c>
      <c r="AB58" s="26">
        <v>733.31664628600004</v>
      </c>
      <c r="AC58" s="26">
        <v>745.95664185400005</v>
      </c>
      <c r="AD58" s="26">
        <v>668.12950190100003</v>
      </c>
      <c r="AE58" s="26">
        <v>592.42507704299999</v>
      </c>
      <c r="AF58" s="26">
        <v>784.45673728999998</v>
      </c>
      <c r="AG58" s="26">
        <v>801.96792129000005</v>
      </c>
      <c r="AH58" s="26">
        <v>739.87042594599995</v>
      </c>
      <c r="AJ58" s="24">
        <f t="shared" si="0"/>
        <v>700.15621881793345</v>
      </c>
    </row>
    <row r="59" spans="1:36" x14ac:dyDescent="0.45">
      <c r="A59" s="24" t="s">
        <v>200</v>
      </c>
      <c r="B59" s="24" t="s">
        <v>202</v>
      </c>
      <c r="C59" s="24" t="s">
        <v>55</v>
      </c>
      <c r="D59" s="26" t="s">
        <v>360</v>
      </c>
      <c r="E59" s="26">
        <v>359.27180731599998</v>
      </c>
      <c r="F59" s="26">
        <v>420.88484952300001</v>
      </c>
      <c r="G59" s="26">
        <v>441.42408822099998</v>
      </c>
      <c r="H59" s="26">
        <v>483.958094012</v>
      </c>
      <c r="I59" s="26">
        <v>476.84465973099998</v>
      </c>
      <c r="J59" s="26">
        <v>388.80305285399999</v>
      </c>
      <c r="K59" s="26">
        <v>353.267026891</v>
      </c>
      <c r="L59" s="26">
        <v>357.80517726300002</v>
      </c>
      <c r="M59" s="26">
        <v>452.54146150499997</v>
      </c>
      <c r="N59" s="26">
        <v>327.02901708299999</v>
      </c>
      <c r="O59" s="26">
        <v>400.59924454899999</v>
      </c>
      <c r="P59" s="26">
        <v>419.58935271500002</v>
      </c>
      <c r="Q59" s="26">
        <v>603.60406194899997</v>
      </c>
      <c r="R59" s="26">
        <v>455.00664856200001</v>
      </c>
      <c r="S59" s="26">
        <v>433.70632482299999</v>
      </c>
      <c r="T59" s="26">
        <v>575.68538600700003</v>
      </c>
      <c r="U59" s="26">
        <v>354.39619408800002</v>
      </c>
      <c r="V59" s="26">
        <v>462.49312157000003</v>
      </c>
      <c r="W59" s="26">
        <v>384.52493299899999</v>
      </c>
      <c r="X59" s="26">
        <v>503.29353498500001</v>
      </c>
      <c r="Y59" s="26">
        <v>458.98234457799998</v>
      </c>
      <c r="Z59" s="26">
        <v>441.35298343099998</v>
      </c>
      <c r="AA59" s="26">
        <v>420.80326054599999</v>
      </c>
      <c r="AB59" s="26">
        <v>506.65383472299999</v>
      </c>
      <c r="AC59" s="26">
        <v>443.86429553200003</v>
      </c>
      <c r="AD59" s="26">
        <v>380.95837314599999</v>
      </c>
      <c r="AE59" s="26">
        <v>439.01142240399997</v>
      </c>
      <c r="AF59" s="26">
        <v>446.67309361600002</v>
      </c>
      <c r="AG59" s="26">
        <v>363.79228666900002</v>
      </c>
      <c r="AH59" s="26">
        <v>394.972069342</v>
      </c>
      <c r="AJ59" s="24">
        <f t="shared" si="0"/>
        <v>431.72640002110001</v>
      </c>
    </row>
    <row r="60" spans="1:36" x14ac:dyDescent="0.45">
      <c r="A60" s="24" t="s">
        <v>200</v>
      </c>
      <c r="B60" s="24" t="s">
        <v>202</v>
      </c>
      <c r="C60" s="24" t="s">
        <v>56</v>
      </c>
      <c r="D60" s="26" t="s">
        <v>360</v>
      </c>
      <c r="E60" s="26">
        <v>449.08670530000001</v>
      </c>
      <c r="F60" s="26">
        <v>467.08069037199999</v>
      </c>
      <c r="G60" s="26">
        <v>583.23451902600004</v>
      </c>
      <c r="H60" s="26">
        <v>479.45149741500001</v>
      </c>
      <c r="I60" s="26">
        <v>410.88377760100002</v>
      </c>
      <c r="J60" s="26">
        <v>351.77409015400002</v>
      </c>
      <c r="K60" s="26">
        <v>347.07953594999998</v>
      </c>
      <c r="L60" s="26">
        <v>514.02749831599999</v>
      </c>
      <c r="M60" s="26">
        <v>451.23543068700002</v>
      </c>
      <c r="N60" s="26">
        <v>430.10835767100002</v>
      </c>
      <c r="O60" s="26">
        <v>348.86082752900001</v>
      </c>
      <c r="P60" s="26">
        <v>550.42689372699999</v>
      </c>
      <c r="Q60" s="26">
        <v>491.11693192899997</v>
      </c>
      <c r="R60" s="26">
        <v>377.780515299</v>
      </c>
      <c r="S60" s="26">
        <v>392.62971955900002</v>
      </c>
      <c r="T60" s="26">
        <v>415.32035352100002</v>
      </c>
      <c r="U60" s="26">
        <v>301.66070401100001</v>
      </c>
      <c r="V60" s="26">
        <v>327.30872718900002</v>
      </c>
      <c r="W60" s="26">
        <v>431.36831146999998</v>
      </c>
      <c r="X60" s="26">
        <v>404.48193705400001</v>
      </c>
      <c r="Y60" s="26">
        <v>265.13191146000003</v>
      </c>
      <c r="Z60" s="26">
        <v>487.78752569300002</v>
      </c>
      <c r="AA60" s="26">
        <v>395.636036365</v>
      </c>
      <c r="AB60" s="26">
        <v>521.89137014300002</v>
      </c>
      <c r="AC60" s="26">
        <v>435.68912672800002</v>
      </c>
      <c r="AD60" s="26">
        <v>410.60922057200003</v>
      </c>
      <c r="AE60" s="26">
        <v>374.52558927400003</v>
      </c>
      <c r="AF60" s="26">
        <v>359.047093803</v>
      </c>
      <c r="AG60" s="26">
        <v>468.771356809</v>
      </c>
      <c r="AH60" s="26">
        <v>424.10174003399999</v>
      </c>
      <c r="AJ60" s="24">
        <f t="shared" si="0"/>
        <v>422.27026648869997</v>
      </c>
    </row>
    <row r="61" spans="1:36" x14ac:dyDescent="0.45">
      <c r="A61" s="24" t="s">
        <v>200</v>
      </c>
      <c r="B61" s="24" t="s">
        <v>202</v>
      </c>
      <c r="C61" s="24" t="s">
        <v>57</v>
      </c>
      <c r="D61" s="26" t="s">
        <v>360</v>
      </c>
      <c r="E61" s="26">
        <v>755.83772823300001</v>
      </c>
      <c r="F61" s="26">
        <v>701.00083256000005</v>
      </c>
      <c r="G61" s="26">
        <v>872.03759909899998</v>
      </c>
      <c r="H61" s="26">
        <v>709.23179573499999</v>
      </c>
      <c r="I61" s="26">
        <v>663.17255479200003</v>
      </c>
      <c r="J61" s="26">
        <v>718.45263500199997</v>
      </c>
      <c r="K61" s="26">
        <v>655.59021925299999</v>
      </c>
      <c r="L61" s="26">
        <v>747.15861406500005</v>
      </c>
      <c r="M61" s="26">
        <v>732.43309904199998</v>
      </c>
      <c r="N61" s="26">
        <v>738.90562390499997</v>
      </c>
      <c r="O61" s="26">
        <v>718.61772396000003</v>
      </c>
      <c r="P61" s="26">
        <v>687.35244177699997</v>
      </c>
      <c r="Q61" s="26">
        <v>738.08461729299995</v>
      </c>
      <c r="R61" s="26">
        <v>734.91705789900004</v>
      </c>
      <c r="S61" s="26">
        <v>607.92424100899996</v>
      </c>
      <c r="T61" s="26">
        <v>701.15088458000002</v>
      </c>
      <c r="U61" s="26">
        <v>694.10422654199999</v>
      </c>
      <c r="V61" s="26">
        <v>657.35602717999996</v>
      </c>
      <c r="W61" s="26">
        <v>688.46625523800003</v>
      </c>
      <c r="X61" s="26">
        <v>681.09192285400002</v>
      </c>
      <c r="Y61" s="26">
        <v>777.94866642600005</v>
      </c>
      <c r="Z61" s="26">
        <v>772.37126786199997</v>
      </c>
      <c r="AA61" s="26">
        <v>690.02868539400004</v>
      </c>
      <c r="AB61" s="26">
        <v>1001.21959896</v>
      </c>
      <c r="AC61" s="26">
        <v>605.42882892700004</v>
      </c>
      <c r="AD61" s="26">
        <v>688.79301907499996</v>
      </c>
      <c r="AE61" s="26">
        <v>778.37581271099998</v>
      </c>
      <c r="AF61" s="26">
        <v>886.04480148699997</v>
      </c>
      <c r="AG61" s="26">
        <v>821.41655024500005</v>
      </c>
      <c r="AH61" s="26">
        <v>723.22088499100005</v>
      </c>
      <c r="AJ61" s="24">
        <f t="shared" si="0"/>
        <v>731.59114053653343</v>
      </c>
    </row>
    <row r="62" spans="1:36" x14ac:dyDescent="0.45">
      <c r="A62" s="24" t="s">
        <v>200</v>
      </c>
      <c r="B62" s="24" t="s">
        <v>202</v>
      </c>
      <c r="C62" s="24" t="s">
        <v>58</v>
      </c>
      <c r="D62" s="26" t="s">
        <v>360</v>
      </c>
      <c r="E62" s="26">
        <v>542.40281822600002</v>
      </c>
      <c r="F62" s="26">
        <v>413.74549479299998</v>
      </c>
      <c r="G62" s="26">
        <v>385.822771037</v>
      </c>
      <c r="H62" s="26">
        <v>387.87893838899998</v>
      </c>
      <c r="I62" s="26">
        <v>608.89258650600004</v>
      </c>
      <c r="J62" s="26">
        <v>592.68199667700003</v>
      </c>
      <c r="K62" s="26">
        <v>541.450873054</v>
      </c>
      <c r="L62" s="26">
        <v>423.020956996</v>
      </c>
      <c r="M62" s="26">
        <v>419.512483202</v>
      </c>
      <c r="N62" s="26">
        <v>554.39354838099996</v>
      </c>
      <c r="O62" s="26">
        <v>544.51925450800002</v>
      </c>
      <c r="P62" s="26">
        <v>497.32914540899998</v>
      </c>
      <c r="Q62" s="26">
        <v>520.08284040800004</v>
      </c>
      <c r="R62" s="26">
        <v>508.13223107499999</v>
      </c>
      <c r="S62" s="26">
        <v>614.00700812599996</v>
      </c>
      <c r="T62" s="26">
        <v>608.10365562899995</v>
      </c>
      <c r="U62" s="26">
        <v>352.29226306599998</v>
      </c>
      <c r="V62" s="26">
        <v>375.45241686499998</v>
      </c>
      <c r="W62" s="26">
        <v>412.68614111900001</v>
      </c>
      <c r="X62" s="26">
        <v>457.64181491199997</v>
      </c>
      <c r="Y62" s="26">
        <v>342.76057050100002</v>
      </c>
      <c r="Z62" s="26">
        <v>440.67111611199999</v>
      </c>
      <c r="AA62" s="26">
        <v>568.54962090100003</v>
      </c>
      <c r="AB62" s="26">
        <v>463.57400206099999</v>
      </c>
      <c r="AC62" s="26">
        <v>471.69588256200001</v>
      </c>
      <c r="AD62" s="26">
        <v>439.81003941500001</v>
      </c>
      <c r="AE62" s="26">
        <v>510.99336297500003</v>
      </c>
      <c r="AF62" s="26">
        <v>525.72684495099998</v>
      </c>
      <c r="AG62" s="26">
        <v>442.91922628999998</v>
      </c>
      <c r="AH62" s="26">
        <v>462.097614765</v>
      </c>
      <c r="AJ62" s="24">
        <f t="shared" si="0"/>
        <v>480.96158396369998</v>
      </c>
    </row>
    <row r="63" spans="1:36" x14ac:dyDescent="0.45">
      <c r="A63" s="24" t="s">
        <v>200</v>
      </c>
      <c r="B63" s="24" t="s">
        <v>202</v>
      </c>
      <c r="C63" s="24" t="s">
        <v>59</v>
      </c>
      <c r="D63" s="26" t="s">
        <v>360</v>
      </c>
      <c r="E63" s="26">
        <v>658.39297877700005</v>
      </c>
      <c r="F63" s="26">
        <v>620.46537854200005</v>
      </c>
      <c r="G63" s="26">
        <v>755.24421466499996</v>
      </c>
      <c r="H63" s="26">
        <v>745.84376580200001</v>
      </c>
      <c r="I63" s="26">
        <v>746.06494748</v>
      </c>
      <c r="J63" s="26">
        <v>714.69372228600002</v>
      </c>
      <c r="K63" s="26">
        <v>592.38709444899996</v>
      </c>
      <c r="L63" s="26">
        <v>728.21146082500002</v>
      </c>
      <c r="M63" s="26">
        <v>785.86390633600001</v>
      </c>
      <c r="N63" s="26">
        <v>677.19942575000005</v>
      </c>
      <c r="O63" s="26">
        <v>730.83160242600002</v>
      </c>
      <c r="P63" s="26">
        <v>764.03794777899998</v>
      </c>
      <c r="Q63" s="26">
        <v>689.57454041599999</v>
      </c>
      <c r="R63" s="26">
        <v>717.06584068899997</v>
      </c>
      <c r="S63" s="26">
        <v>711.90138689000003</v>
      </c>
      <c r="T63" s="26">
        <v>572.60106355400001</v>
      </c>
      <c r="U63" s="26">
        <v>560.78525135500001</v>
      </c>
      <c r="V63" s="26">
        <v>751.20718666000005</v>
      </c>
      <c r="W63" s="26">
        <v>705.70762884700002</v>
      </c>
      <c r="X63" s="26">
        <v>641.74069937599995</v>
      </c>
      <c r="Y63" s="26">
        <v>581.62676691800004</v>
      </c>
      <c r="Z63" s="26">
        <v>583.04849284700003</v>
      </c>
      <c r="AA63" s="26">
        <v>627.13202147100003</v>
      </c>
      <c r="AB63" s="26">
        <v>626.48264975799998</v>
      </c>
      <c r="AC63" s="26">
        <v>718.27533011000003</v>
      </c>
      <c r="AD63" s="26">
        <v>625.20299426400004</v>
      </c>
      <c r="AE63" s="26">
        <v>619.55870050500005</v>
      </c>
      <c r="AF63" s="26">
        <v>870.56099014100005</v>
      </c>
      <c r="AG63" s="26">
        <v>560.46642550199999</v>
      </c>
      <c r="AH63" s="26">
        <v>686.12512180800002</v>
      </c>
      <c r="AJ63" s="24">
        <f t="shared" si="0"/>
        <v>678.94331787426665</v>
      </c>
    </row>
    <row r="64" spans="1:36" x14ac:dyDescent="0.45">
      <c r="A64" s="24" t="s">
        <v>206</v>
      </c>
      <c r="B64" t="s">
        <v>203</v>
      </c>
      <c r="C64" s="24" t="s">
        <v>338</v>
      </c>
      <c r="D64" s="26" t="s">
        <v>360</v>
      </c>
      <c r="E64" s="26">
        <v>3033.7180380700001</v>
      </c>
      <c r="F64" s="26">
        <v>2509.4464457300001</v>
      </c>
      <c r="G64" s="26">
        <v>2116.03067427</v>
      </c>
      <c r="H64" s="26">
        <v>3126.86391306</v>
      </c>
      <c r="I64" s="26">
        <v>2221.4626675300001</v>
      </c>
      <c r="J64" s="26">
        <v>3097.3418466600001</v>
      </c>
      <c r="K64" s="26">
        <v>2723.2881066999998</v>
      </c>
      <c r="L64" s="26">
        <v>3289.76114065</v>
      </c>
      <c r="M64" s="26">
        <v>2479.1195385400001</v>
      </c>
      <c r="N64" s="26">
        <v>2884.0750686400002</v>
      </c>
      <c r="O64" s="26">
        <v>2476.4161075900001</v>
      </c>
      <c r="P64" s="26">
        <v>2837.1134335800002</v>
      </c>
      <c r="Q64" s="26">
        <v>2548.1760849100001</v>
      </c>
      <c r="R64" s="26">
        <v>2879.3608506700002</v>
      </c>
      <c r="S64" s="26">
        <v>2696.6767918400001</v>
      </c>
      <c r="T64" s="26">
        <v>3038.456792</v>
      </c>
      <c r="U64" s="26">
        <v>2325.9789770100001</v>
      </c>
      <c r="V64" s="26">
        <v>2751.23851934</v>
      </c>
      <c r="W64" s="26">
        <v>3441.94588974</v>
      </c>
      <c r="X64" s="26">
        <v>2271.95266842</v>
      </c>
      <c r="Y64" s="26">
        <v>2630.2496394499999</v>
      </c>
      <c r="Z64" s="26">
        <v>1796.41506673</v>
      </c>
      <c r="AA64" s="26">
        <v>2479.3267082000002</v>
      </c>
      <c r="AB64" s="26">
        <v>2189.8455669599998</v>
      </c>
      <c r="AC64" s="26">
        <v>2842.83463514</v>
      </c>
      <c r="AD64" s="26">
        <v>2829.7504930999999</v>
      </c>
      <c r="AE64" s="26">
        <v>3275.8497421299999</v>
      </c>
      <c r="AF64" s="26">
        <v>2327.0355695500002</v>
      </c>
      <c r="AG64" s="26">
        <v>2780.9552045</v>
      </c>
      <c r="AH64" s="26">
        <v>2663.8243573599998</v>
      </c>
      <c r="AJ64" s="24">
        <f t="shared" si="0"/>
        <v>2685.4836846023336</v>
      </c>
    </row>
    <row r="65" spans="1:36" x14ac:dyDescent="0.45">
      <c r="A65" s="24" t="s">
        <v>206</v>
      </c>
      <c r="B65" s="24" t="s">
        <v>203</v>
      </c>
      <c r="C65" s="24" t="s">
        <v>339</v>
      </c>
      <c r="D65" s="26" t="s">
        <v>360</v>
      </c>
      <c r="E65" s="26">
        <v>2948.1712058600001</v>
      </c>
      <c r="F65" s="26">
        <v>2667.2974798199998</v>
      </c>
      <c r="G65" s="26">
        <v>2255.8328598500002</v>
      </c>
      <c r="H65" s="26">
        <v>3223.0947491000002</v>
      </c>
      <c r="I65" s="26">
        <v>2301.5227556499999</v>
      </c>
      <c r="J65" s="26">
        <v>3109.59885712</v>
      </c>
      <c r="K65" s="26">
        <v>2740.3838471399999</v>
      </c>
      <c r="L65" s="26">
        <v>3313.98992168</v>
      </c>
      <c r="M65" s="26">
        <v>2569.4415759100002</v>
      </c>
      <c r="N65" s="26">
        <v>2857.1393602500002</v>
      </c>
      <c r="O65" s="26">
        <v>2638.17362005</v>
      </c>
      <c r="P65" s="26">
        <v>2883.86704487</v>
      </c>
      <c r="Q65" s="26">
        <v>2683.9942602000001</v>
      </c>
      <c r="R65" s="26">
        <v>2905.4200241499998</v>
      </c>
      <c r="S65" s="26">
        <v>2704.0591869999998</v>
      </c>
      <c r="T65" s="26">
        <v>3058.3347864500001</v>
      </c>
      <c r="U65" s="26">
        <v>2369.1658354199999</v>
      </c>
      <c r="V65" s="26">
        <v>2953.9243837200002</v>
      </c>
      <c r="W65" s="26">
        <v>3493.5060823499998</v>
      </c>
      <c r="X65" s="26">
        <v>2421.1725256899999</v>
      </c>
      <c r="Y65" s="26">
        <v>2877.9479024299999</v>
      </c>
      <c r="Z65" s="26">
        <v>1760.07001154</v>
      </c>
      <c r="AA65" s="26">
        <v>2677.8445719299998</v>
      </c>
      <c r="AB65" s="26">
        <v>2580.4298986099998</v>
      </c>
      <c r="AC65" s="26">
        <v>2897.1721522500002</v>
      </c>
      <c r="AD65" s="26">
        <v>2946.04691658</v>
      </c>
      <c r="AE65" s="26">
        <v>3115.0956381400001</v>
      </c>
      <c r="AF65" s="26">
        <v>2420.0667841700001</v>
      </c>
      <c r="AG65" s="26">
        <v>2796.1716548499999</v>
      </c>
      <c r="AH65" s="26">
        <v>2519.9178352899999</v>
      </c>
      <c r="AJ65" s="24">
        <f t="shared" si="0"/>
        <v>2756.295124269001</v>
      </c>
    </row>
    <row r="66" spans="1:36" x14ac:dyDescent="0.45">
      <c r="A66" s="24" t="s">
        <v>206</v>
      </c>
      <c r="B66" s="24" t="s">
        <v>203</v>
      </c>
      <c r="C66" s="24" t="s">
        <v>340</v>
      </c>
      <c r="D66" s="26" t="s">
        <v>360</v>
      </c>
      <c r="E66" s="26">
        <v>2844.46750815</v>
      </c>
      <c r="F66" s="26">
        <v>2477.7332665399999</v>
      </c>
      <c r="G66" s="26">
        <v>2197.3080950799999</v>
      </c>
      <c r="H66" s="26">
        <v>3129.5706207899998</v>
      </c>
      <c r="I66" s="26">
        <v>2249.0090286300001</v>
      </c>
      <c r="J66" s="26">
        <v>2931.60570125</v>
      </c>
      <c r="K66" s="26">
        <v>2585.1687030600001</v>
      </c>
      <c r="L66" s="26">
        <v>3125.8825187799998</v>
      </c>
      <c r="M66" s="26">
        <v>2401.8870722500001</v>
      </c>
      <c r="N66" s="26">
        <v>2917.10393454</v>
      </c>
      <c r="O66" s="26">
        <v>2382.1883269300001</v>
      </c>
      <c r="P66" s="26">
        <v>2692.4718949899998</v>
      </c>
      <c r="Q66" s="26">
        <v>2537.6702361100001</v>
      </c>
      <c r="R66" s="26">
        <v>2762.6485231199999</v>
      </c>
      <c r="S66" s="26">
        <v>2552.8238900800002</v>
      </c>
      <c r="T66" s="26">
        <v>3113.92299899</v>
      </c>
      <c r="U66" s="26">
        <v>2279.95266696</v>
      </c>
      <c r="V66" s="26">
        <v>2720.3821907400002</v>
      </c>
      <c r="W66" s="26">
        <v>3295.6770631200002</v>
      </c>
      <c r="X66" s="26">
        <v>2345.98013287</v>
      </c>
      <c r="Y66" s="26">
        <v>2696.6378705100001</v>
      </c>
      <c r="Z66" s="26">
        <v>1785.7598560500001</v>
      </c>
      <c r="AA66" s="26">
        <v>2467.0965449700002</v>
      </c>
      <c r="AB66" s="26">
        <v>2266.78661607</v>
      </c>
      <c r="AC66" s="26">
        <v>2593.1640752200001</v>
      </c>
      <c r="AD66" s="26">
        <v>2861.02810353</v>
      </c>
      <c r="AE66" s="26">
        <v>3520.2416513600001</v>
      </c>
      <c r="AF66" s="26">
        <v>2403.0569304300002</v>
      </c>
      <c r="AG66" s="26">
        <v>2393.2263993500001</v>
      </c>
      <c r="AH66" s="26">
        <v>2501.4768001000002</v>
      </c>
      <c r="AJ66" s="24">
        <f t="shared" si="0"/>
        <v>2634.3976406856664</v>
      </c>
    </row>
    <row r="67" spans="1:36" x14ac:dyDescent="0.45">
      <c r="A67" s="24" t="s">
        <v>207</v>
      </c>
      <c r="B67" s="24" t="s">
        <v>203</v>
      </c>
      <c r="C67" s="24" t="s">
        <v>341</v>
      </c>
      <c r="D67" s="26" t="s">
        <v>311</v>
      </c>
      <c r="E67" s="26">
        <v>22.879594283599999</v>
      </c>
      <c r="F67" s="26">
        <v>23.441328839200001</v>
      </c>
      <c r="G67" s="26">
        <v>23.569544001099999</v>
      </c>
      <c r="H67" s="26">
        <v>22.672516076699999</v>
      </c>
      <c r="I67" s="26">
        <v>23.2270104897</v>
      </c>
      <c r="J67" s="26">
        <v>23.352471606600002</v>
      </c>
      <c r="K67" s="26">
        <v>23.8114075871</v>
      </c>
      <c r="L67" s="26">
        <v>23.2208137794</v>
      </c>
      <c r="M67" s="26">
        <v>23.4645713673</v>
      </c>
      <c r="N67" s="26">
        <v>23.755160946299998</v>
      </c>
      <c r="O67" s="26">
        <v>23.978775132900001</v>
      </c>
      <c r="P67" s="26">
        <v>23.9377054747</v>
      </c>
      <c r="Q67" s="26">
        <v>24.280068920600002</v>
      </c>
      <c r="R67" s="26">
        <v>23.459580001399999</v>
      </c>
      <c r="S67" s="26">
        <v>23.269393743799998</v>
      </c>
      <c r="T67" s="26">
        <v>23.283969475100001</v>
      </c>
      <c r="U67" s="26">
        <v>24.416584939900002</v>
      </c>
      <c r="V67" s="26">
        <v>23.792828046</v>
      </c>
      <c r="W67" s="26">
        <v>23.378317205599998</v>
      </c>
      <c r="X67" s="26">
        <v>23.941369350900001</v>
      </c>
      <c r="Y67" s="26">
        <v>23.742580180000001</v>
      </c>
      <c r="Z67" s="26">
        <v>24.303866498000001</v>
      </c>
      <c r="AA67" s="26">
        <v>24.072317782399999</v>
      </c>
      <c r="AB67" s="26">
        <v>24.292587728099999</v>
      </c>
      <c r="AC67" s="26">
        <v>23.887140988700001</v>
      </c>
      <c r="AD67" s="26">
        <v>23.909047208400001</v>
      </c>
      <c r="AE67" s="26">
        <v>23.7121021339</v>
      </c>
      <c r="AF67" s="26">
        <v>24.357430405399999</v>
      </c>
      <c r="AG67" s="26">
        <v>24.292479799900001</v>
      </c>
      <c r="AH67" s="26">
        <v>23.876849373799999</v>
      </c>
      <c r="AJ67" s="24">
        <f t="shared" si="0"/>
        <v>23.71931377888334</v>
      </c>
    </row>
    <row r="68" spans="1:36" x14ac:dyDescent="0.45">
      <c r="A68" s="24" t="s">
        <v>207</v>
      </c>
      <c r="B68" s="24" t="s">
        <v>203</v>
      </c>
      <c r="C68" s="24" t="s">
        <v>342</v>
      </c>
      <c r="D68" s="26" t="s">
        <v>311</v>
      </c>
      <c r="E68" s="26">
        <v>22.6847038077</v>
      </c>
      <c r="F68" s="26">
        <v>23.258868271000001</v>
      </c>
      <c r="G68" s="26">
        <v>23.577088336900001</v>
      </c>
      <c r="H68" s="26">
        <v>22.8169594634</v>
      </c>
      <c r="I68" s="26">
        <v>23.285697733500001</v>
      </c>
      <c r="J68" s="26">
        <v>23.206191035700002</v>
      </c>
      <c r="K68" s="26">
        <v>23.7399403119</v>
      </c>
      <c r="L68" s="26">
        <v>23.2815082029</v>
      </c>
      <c r="M68" s="26">
        <v>23.349409089600002</v>
      </c>
      <c r="N68" s="26">
        <v>23.613030374800001</v>
      </c>
      <c r="O68" s="26">
        <v>23.650466861400002</v>
      </c>
      <c r="P68" s="26">
        <v>23.445767087099998</v>
      </c>
      <c r="Q68" s="26">
        <v>24.034785643999999</v>
      </c>
      <c r="R68" s="26">
        <v>23.071122687399999</v>
      </c>
      <c r="S68" s="26">
        <v>22.9729950995</v>
      </c>
      <c r="T68" s="26">
        <v>23.0246807055</v>
      </c>
      <c r="U68" s="26">
        <v>24.193893687799999</v>
      </c>
      <c r="V68" s="26">
        <v>23.699803855399999</v>
      </c>
      <c r="W68" s="26">
        <v>22.9757810925</v>
      </c>
      <c r="X68" s="26">
        <v>23.9303871961</v>
      </c>
      <c r="Y68" s="26">
        <v>23.913560733000001</v>
      </c>
      <c r="Z68" s="26">
        <v>24.0547957703</v>
      </c>
      <c r="AA68" s="26">
        <v>23.688138973200001</v>
      </c>
      <c r="AB68" s="26">
        <v>23.684537459600001</v>
      </c>
      <c r="AC68" s="26">
        <v>23.574460162000001</v>
      </c>
      <c r="AD68" s="26">
        <v>23.677019349599998</v>
      </c>
      <c r="AE68" s="26">
        <v>23.226975747299999</v>
      </c>
      <c r="AF68" s="26">
        <v>24.5764105047</v>
      </c>
      <c r="AG68" s="26">
        <v>23.747237503699999</v>
      </c>
      <c r="AH68" s="26">
        <v>23.4150972915</v>
      </c>
      <c r="AJ68" s="24">
        <f t="shared" si="0"/>
        <v>23.512377134633343</v>
      </c>
    </row>
    <row r="69" spans="1:36" x14ac:dyDescent="0.45">
      <c r="A69" s="24" t="s">
        <v>208</v>
      </c>
      <c r="B69" s="24" t="s">
        <v>203</v>
      </c>
      <c r="C69" s="24" t="s">
        <v>343</v>
      </c>
      <c r="D69" s="26" t="s">
        <v>311</v>
      </c>
      <c r="E69" s="26">
        <v>18.449454968400001</v>
      </c>
      <c r="F69" s="26">
        <v>19.0150275172</v>
      </c>
      <c r="G69" s="26">
        <v>19.004816771000002</v>
      </c>
      <c r="H69" s="26">
        <v>18.189283063600001</v>
      </c>
      <c r="I69" s="26">
        <v>18.450039931100001</v>
      </c>
      <c r="J69" s="26">
        <v>18.8095416329</v>
      </c>
      <c r="K69" s="26">
        <v>19.356986769300001</v>
      </c>
      <c r="L69" s="26">
        <v>18.9543843348</v>
      </c>
      <c r="M69" s="26">
        <v>18.8196406313</v>
      </c>
      <c r="N69" s="26">
        <v>18.9792057652</v>
      </c>
      <c r="O69" s="26">
        <v>19.1530059818</v>
      </c>
      <c r="P69" s="26">
        <v>19.423557792</v>
      </c>
      <c r="Q69" s="26">
        <v>19.4593639064</v>
      </c>
      <c r="R69" s="26">
        <v>19.072499969900001</v>
      </c>
      <c r="S69" s="26">
        <v>18.863607422299999</v>
      </c>
      <c r="T69" s="26">
        <v>18.909990137099999</v>
      </c>
      <c r="U69" s="26">
        <v>19.553090548899998</v>
      </c>
      <c r="V69" s="26">
        <v>19.257156011700001</v>
      </c>
      <c r="W69" s="26">
        <v>19.2918826143</v>
      </c>
      <c r="X69" s="26">
        <v>19.427178980800001</v>
      </c>
      <c r="Y69" s="26">
        <v>19.199297106</v>
      </c>
      <c r="Z69" s="26">
        <v>19.272419394</v>
      </c>
      <c r="AA69" s="26">
        <v>19.6074653457</v>
      </c>
      <c r="AB69" s="26">
        <v>19.731259771400001</v>
      </c>
      <c r="AC69" s="26">
        <v>19.495143777300001</v>
      </c>
      <c r="AD69" s="26">
        <v>19.459572843</v>
      </c>
      <c r="AE69" s="26">
        <v>19.548332675200001</v>
      </c>
      <c r="AF69" s="26">
        <v>20.149067810799998</v>
      </c>
      <c r="AG69" s="26">
        <v>19.816065568799999</v>
      </c>
      <c r="AH69" s="26">
        <v>19.599122295600001</v>
      </c>
      <c r="AJ69" s="24">
        <f t="shared" si="0"/>
        <v>19.21058204459333</v>
      </c>
    </row>
    <row r="70" spans="1:36" x14ac:dyDescent="0.45">
      <c r="A70" s="24" t="s">
        <v>209</v>
      </c>
      <c r="B70" s="24" t="s">
        <v>203</v>
      </c>
      <c r="C70" s="24" t="s">
        <v>344</v>
      </c>
      <c r="D70" s="26" t="s">
        <v>311</v>
      </c>
      <c r="E70" s="26">
        <v>27.348758133800001</v>
      </c>
      <c r="F70" s="26">
        <v>27.909768190200001</v>
      </c>
      <c r="G70" s="26">
        <v>28.184246334299999</v>
      </c>
      <c r="H70" s="26">
        <v>27.257130551300001</v>
      </c>
      <c r="I70" s="26">
        <v>28.076544564599999</v>
      </c>
      <c r="J70" s="26">
        <v>27.965810780000002</v>
      </c>
      <c r="K70" s="26">
        <v>28.2775680335</v>
      </c>
      <c r="L70" s="26">
        <v>27.550842216300001</v>
      </c>
      <c r="M70" s="26">
        <v>28.138522651599999</v>
      </c>
      <c r="N70" s="26">
        <v>28.556515954000002</v>
      </c>
      <c r="O70" s="26">
        <v>28.857721334800001</v>
      </c>
      <c r="P70" s="26">
        <v>28.499251437400002</v>
      </c>
      <c r="Q70" s="26">
        <v>29.143997958100002</v>
      </c>
      <c r="R70" s="26">
        <v>27.898718877899999</v>
      </c>
      <c r="S70" s="26">
        <v>27.730913599099999</v>
      </c>
      <c r="T70" s="26">
        <v>27.715280487600001</v>
      </c>
      <c r="U70" s="26">
        <v>29.320653500399999</v>
      </c>
      <c r="V70" s="26">
        <v>28.384812888999999</v>
      </c>
      <c r="W70" s="26">
        <v>27.501102585799998</v>
      </c>
      <c r="X70" s="26">
        <v>28.515468067899999</v>
      </c>
      <c r="Y70" s="26">
        <v>28.343712327599999</v>
      </c>
      <c r="Z70" s="26">
        <v>29.310002906400001</v>
      </c>
      <c r="AA70" s="26">
        <v>28.580860635000001</v>
      </c>
      <c r="AB70" s="26">
        <v>28.901238537000001</v>
      </c>
      <c r="AC70" s="26">
        <v>28.331771940199999</v>
      </c>
      <c r="AD70" s="26">
        <v>28.399611546100001</v>
      </c>
      <c r="AE70" s="26">
        <v>27.915963886099998</v>
      </c>
      <c r="AF70" s="26">
        <v>28.564433795700001</v>
      </c>
      <c r="AG70" s="26">
        <v>28.814718295300001</v>
      </c>
      <c r="AH70" s="26">
        <v>28.1993788642</v>
      </c>
      <c r="AJ70" s="24">
        <f t="shared" si="0"/>
        <v>28.273177362706669</v>
      </c>
    </row>
    <row r="71" spans="1:36" x14ac:dyDescent="0.45">
      <c r="A71" s="24" t="s">
        <v>200</v>
      </c>
      <c r="B71" s="24" t="s">
        <v>203</v>
      </c>
      <c r="C71" s="24" t="s">
        <v>80</v>
      </c>
      <c r="D71" s="26" t="s">
        <v>360</v>
      </c>
      <c r="E71" s="26">
        <v>1577.0123671599999</v>
      </c>
      <c r="F71" s="26">
        <v>1570.78721797</v>
      </c>
      <c r="G71" s="26">
        <v>1614.2035078700001</v>
      </c>
      <c r="H71" s="26">
        <v>1658.6981169000001</v>
      </c>
      <c r="I71" s="26">
        <v>1480.02894735</v>
      </c>
      <c r="J71" s="26">
        <v>1524.55785743</v>
      </c>
      <c r="K71" s="26">
        <v>1596.54386187</v>
      </c>
      <c r="L71" s="26">
        <v>1535.1698966199999</v>
      </c>
      <c r="M71" s="26">
        <v>1525.1888992700001</v>
      </c>
      <c r="N71" s="26">
        <v>1576.9317655899999</v>
      </c>
      <c r="O71" s="26">
        <v>1571.3674212400001</v>
      </c>
      <c r="P71" s="26">
        <v>1627.43255449</v>
      </c>
      <c r="Q71" s="26">
        <v>1573.54784851</v>
      </c>
      <c r="R71" s="26">
        <v>1507.63604968</v>
      </c>
      <c r="S71" s="26">
        <v>1571.5587324999999</v>
      </c>
      <c r="T71" s="26">
        <v>1561.7256725499999</v>
      </c>
      <c r="U71" s="26">
        <v>1460.29222759</v>
      </c>
      <c r="V71" s="26">
        <v>1660.81878815</v>
      </c>
      <c r="W71" s="26">
        <v>1546.70705789</v>
      </c>
      <c r="X71" s="26">
        <v>1607.40549676</v>
      </c>
      <c r="Y71" s="26">
        <v>1556.1676199999999</v>
      </c>
      <c r="Z71" s="26">
        <v>1441.6527648399999</v>
      </c>
      <c r="AA71" s="26">
        <v>1546.15905451</v>
      </c>
      <c r="AB71" s="26">
        <v>1527.1250785499999</v>
      </c>
      <c r="AC71" s="26">
        <v>1535.4907801300001</v>
      </c>
      <c r="AD71" s="26">
        <v>1513.67152803</v>
      </c>
      <c r="AE71" s="26">
        <v>1626.2983488299999</v>
      </c>
      <c r="AF71" s="26">
        <v>1553.4546601</v>
      </c>
      <c r="AG71" s="26">
        <v>1567.54898389</v>
      </c>
      <c r="AH71" s="26">
        <v>1555.76459679</v>
      </c>
      <c r="AJ71" s="24">
        <f t="shared" si="0"/>
        <v>1559.0315901019999</v>
      </c>
    </row>
    <row r="72" spans="1:36" x14ac:dyDescent="0.45">
      <c r="A72" s="24" t="s">
        <v>200</v>
      </c>
      <c r="B72" s="24" t="s">
        <v>203</v>
      </c>
      <c r="C72" s="24" t="s">
        <v>81</v>
      </c>
      <c r="D72" s="26" t="s">
        <v>360</v>
      </c>
      <c r="E72" s="26">
        <v>1362.9719720600001</v>
      </c>
      <c r="F72" s="26">
        <v>1357.7942261200001</v>
      </c>
      <c r="G72" s="26">
        <v>1483.3864269600001</v>
      </c>
      <c r="H72" s="26">
        <v>1404.1821857</v>
      </c>
      <c r="I72" s="26">
        <v>1339.83756262</v>
      </c>
      <c r="J72" s="26">
        <v>1399.29725229</v>
      </c>
      <c r="K72" s="26">
        <v>1442.1864138799999</v>
      </c>
      <c r="L72" s="26">
        <v>1428.44309426</v>
      </c>
      <c r="M72" s="26">
        <v>1395.1322055600001</v>
      </c>
      <c r="N72" s="26">
        <v>1395.4594077700001</v>
      </c>
      <c r="O72" s="26">
        <v>1434.4964786800001</v>
      </c>
      <c r="P72" s="26">
        <v>1435.9157606199999</v>
      </c>
      <c r="Q72" s="26">
        <v>1385.8764589499999</v>
      </c>
      <c r="R72" s="26">
        <v>1398.60347942</v>
      </c>
      <c r="S72" s="26">
        <v>1409.5924105399999</v>
      </c>
      <c r="T72" s="26">
        <v>1386.7972879599999</v>
      </c>
      <c r="U72" s="26">
        <v>1376.47627777</v>
      </c>
      <c r="V72" s="26">
        <v>1405.91382497</v>
      </c>
      <c r="W72" s="26">
        <v>1421.1942837199999</v>
      </c>
      <c r="X72" s="26">
        <v>1440.51635265</v>
      </c>
      <c r="Y72" s="26">
        <v>1431.96945396</v>
      </c>
      <c r="Z72" s="26">
        <v>1363.6841471099999</v>
      </c>
      <c r="AA72" s="26">
        <v>1367.9908326</v>
      </c>
      <c r="AB72" s="26">
        <v>1454.04306217</v>
      </c>
      <c r="AC72" s="26">
        <v>1380.25978012</v>
      </c>
      <c r="AD72" s="26">
        <v>1386.8318442100001</v>
      </c>
      <c r="AE72" s="26">
        <v>1315.1253007299999</v>
      </c>
      <c r="AF72" s="26">
        <v>1269.5507196799999</v>
      </c>
      <c r="AG72" s="26">
        <v>1392.32484669</v>
      </c>
      <c r="AH72" s="26">
        <v>1435.3840815000001</v>
      </c>
      <c r="AJ72" s="24">
        <f t="shared" si="0"/>
        <v>1396.7079143756666</v>
      </c>
    </row>
    <row r="73" spans="1:36" x14ac:dyDescent="0.45">
      <c r="A73" s="24" t="s">
        <v>200</v>
      </c>
      <c r="B73" s="24" t="s">
        <v>203</v>
      </c>
      <c r="C73" s="24" t="s">
        <v>82</v>
      </c>
      <c r="D73" s="26" t="s">
        <v>360</v>
      </c>
      <c r="E73" s="26">
        <v>943.58384422799998</v>
      </c>
      <c r="F73" s="26">
        <v>940.11721705000002</v>
      </c>
      <c r="G73" s="26">
        <v>875.36592492</v>
      </c>
      <c r="H73" s="26">
        <v>974.68123278500002</v>
      </c>
      <c r="I73" s="26">
        <v>1009.63903434</v>
      </c>
      <c r="J73" s="26">
        <v>960.12058722400002</v>
      </c>
      <c r="K73" s="26">
        <v>1004.08815968</v>
      </c>
      <c r="L73" s="26">
        <v>996.66697063200002</v>
      </c>
      <c r="M73" s="26">
        <v>1077.73482917</v>
      </c>
      <c r="N73" s="26">
        <v>924.00203367699999</v>
      </c>
      <c r="O73" s="26">
        <v>752.858633263</v>
      </c>
      <c r="P73" s="26">
        <v>899.82694744599996</v>
      </c>
      <c r="Q73" s="26">
        <v>985.71471741200003</v>
      </c>
      <c r="R73" s="26">
        <v>1011.43181065</v>
      </c>
      <c r="S73" s="26">
        <v>1014.54733852</v>
      </c>
      <c r="T73" s="26">
        <v>984.02060592700002</v>
      </c>
      <c r="U73" s="26">
        <v>972.80294090400002</v>
      </c>
      <c r="V73" s="26">
        <v>1016.65510896</v>
      </c>
      <c r="W73" s="26">
        <v>1023.15064495</v>
      </c>
      <c r="X73" s="26">
        <v>967.25999932000002</v>
      </c>
      <c r="Y73" s="26">
        <v>1015.46223729</v>
      </c>
      <c r="Z73" s="26">
        <v>974.49247288599997</v>
      </c>
      <c r="AA73" s="26">
        <v>989.03107955999997</v>
      </c>
      <c r="AB73" s="26">
        <v>1006.52606657</v>
      </c>
      <c r="AC73" s="26">
        <v>960.20777509699997</v>
      </c>
      <c r="AD73" s="26">
        <v>1025.2790109699999</v>
      </c>
      <c r="AE73" s="26">
        <v>965.48298312300005</v>
      </c>
      <c r="AF73" s="26">
        <v>832.12868543299999</v>
      </c>
      <c r="AG73" s="26">
        <v>991.66523213599999</v>
      </c>
      <c r="AH73" s="26">
        <v>984.33820637099996</v>
      </c>
      <c r="AJ73" s="24">
        <f t="shared" si="0"/>
        <v>969.29607768313338</v>
      </c>
    </row>
    <row r="74" spans="1:36" x14ac:dyDescent="0.45">
      <c r="A74" s="24" t="s">
        <v>200</v>
      </c>
      <c r="B74" s="24" t="s">
        <v>203</v>
      </c>
      <c r="C74" s="24" t="s">
        <v>83</v>
      </c>
      <c r="D74" s="26" t="s">
        <v>360</v>
      </c>
      <c r="E74" s="26">
        <v>1447.8000170400001</v>
      </c>
      <c r="F74" s="26">
        <v>1379.6525074000001</v>
      </c>
      <c r="G74" s="26">
        <v>1389.10436308</v>
      </c>
      <c r="H74" s="26">
        <v>1425.5615955999999</v>
      </c>
      <c r="I74" s="26">
        <v>1439.12634508</v>
      </c>
      <c r="J74" s="26">
        <v>1398.9669663300001</v>
      </c>
      <c r="K74" s="26">
        <v>1429.2058206199999</v>
      </c>
      <c r="L74" s="26">
        <v>1401.0631596200001</v>
      </c>
      <c r="M74" s="26">
        <v>1420.0136718799999</v>
      </c>
      <c r="N74" s="26">
        <v>1437.6884607300001</v>
      </c>
      <c r="O74" s="26">
        <v>1425.3520388500001</v>
      </c>
      <c r="P74" s="26">
        <v>1500.1490262100001</v>
      </c>
      <c r="Q74" s="26">
        <v>1392.3467031499999</v>
      </c>
      <c r="R74" s="26">
        <v>1478.0129848700001</v>
      </c>
      <c r="S74" s="26">
        <v>1389.16360605</v>
      </c>
      <c r="T74" s="26">
        <v>1411.0786014299999</v>
      </c>
      <c r="U74" s="26">
        <v>1434.4550036000001</v>
      </c>
      <c r="V74" s="26">
        <v>1447.65129073</v>
      </c>
      <c r="W74" s="26">
        <v>1444.92210183</v>
      </c>
      <c r="X74" s="26">
        <v>1436.0094883899999</v>
      </c>
      <c r="Y74" s="26">
        <v>1459.69162439</v>
      </c>
      <c r="Z74" s="26">
        <v>1481.0395341999999</v>
      </c>
      <c r="AA74" s="26">
        <v>1423.92294713</v>
      </c>
      <c r="AB74" s="26">
        <v>1504.5923317700001</v>
      </c>
      <c r="AC74" s="26">
        <v>1458.2346607899999</v>
      </c>
      <c r="AD74" s="26">
        <v>1506.96564197</v>
      </c>
      <c r="AE74" s="26">
        <v>1425.44695228</v>
      </c>
      <c r="AF74" s="26">
        <v>1527.94459708</v>
      </c>
      <c r="AG74" s="26">
        <v>1440.8505808899999</v>
      </c>
      <c r="AH74" s="26">
        <v>1471.26464119</v>
      </c>
      <c r="AJ74" s="24">
        <f t="shared" si="0"/>
        <v>1440.9092421393332</v>
      </c>
    </row>
    <row r="75" spans="1:36" x14ac:dyDescent="0.45">
      <c r="A75" s="24" t="s">
        <v>200</v>
      </c>
      <c r="B75" s="24" t="s">
        <v>203</v>
      </c>
      <c r="C75" s="24" t="s">
        <v>84</v>
      </c>
      <c r="D75" s="26" t="s">
        <v>360</v>
      </c>
      <c r="E75" s="26">
        <v>1384.4073081500001</v>
      </c>
      <c r="F75" s="26">
        <v>1353.52596008</v>
      </c>
      <c r="G75" s="26">
        <v>1279.92141242</v>
      </c>
      <c r="H75" s="26">
        <v>1324.06210784</v>
      </c>
      <c r="I75" s="26">
        <v>1401.6238677399999</v>
      </c>
      <c r="J75" s="26">
        <v>1391.87566066</v>
      </c>
      <c r="K75" s="26">
        <v>1341.1551194599999</v>
      </c>
      <c r="L75" s="26">
        <v>1341.1033492900001</v>
      </c>
      <c r="M75" s="26">
        <v>1311.26600218</v>
      </c>
      <c r="N75" s="26">
        <v>1341.3343241299999</v>
      </c>
      <c r="O75" s="26">
        <v>1315.9301813899999</v>
      </c>
      <c r="P75" s="26">
        <v>1397.4379978300001</v>
      </c>
      <c r="Q75" s="26">
        <v>1303.47514645</v>
      </c>
      <c r="R75" s="26">
        <v>1383.6700312200001</v>
      </c>
      <c r="S75" s="26">
        <v>1395.48978711</v>
      </c>
      <c r="T75" s="26">
        <v>1350.6946680999999</v>
      </c>
      <c r="U75" s="26">
        <v>1387.92119647</v>
      </c>
      <c r="V75" s="26">
        <v>1360.16445249</v>
      </c>
      <c r="W75" s="26">
        <v>1339.9269303000001</v>
      </c>
      <c r="X75" s="26">
        <v>1352.0094171400001</v>
      </c>
      <c r="Y75" s="26">
        <v>1396.75865688</v>
      </c>
      <c r="Z75" s="26">
        <v>1388.0538283799999</v>
      </c>
      <c r="AA75" s="26">
        <v>1238.2963727900001</v>
      </c>
      <c r="AB75" s="26">
        <v>1348.9949399</v>
      </c>
      <c r="AC75" s="26">
        <v>1363.8502664299999</v>
      </c>
      <c r="AD75" s="26">
        <v>1399.6727036</v>
      </c>
      <c r="AE75" s="26">
        <v>1319.7820889499999</v>
      </c>
      <c r="AF75" s="26">
        <v>1405.3010487500001</v>
      </c>
      <c r="AG75" s="26">
        <v>1488.9140932099999</v>
      </c>
      <c r="AH75" s="26">
        <v>1371.5594179699999</v>
      </c>
      <c r="AJ75" s="24">
        <f t="shared" ref="AJ75:AJ138" si="1">AVERAGE(E75:AH75)</f>
        <v>1359.2726112436669</v>
      </c>
    </row>
    <row r="76" spans="1:36" x14ac:dyDescent="0.45">
      <c r="A76" s="24" t="s">
        <v>200</v>
      </c>
      <c r="B76" s="24" t="s">
        <v>203</v>
      </c>
      <c r="C76" s="24" t="s">
        <v>85</v>
      </c>
      <c r="D76" s="26" t="s">
        <v>360</v>
      </c>
      <c r="E76" s="26">
        <v>1147.5569453999999</v>
      </c>
      <c r="F76" s="26">
        <v>1169.2281474399999</v>
      </c>
      <c r="G76" s="26">
        <v>1046.96851713</v>
      </c>
      <c r="H76" s="26">
        <v>1161.5454909699999</v>
      </c>
      <c r="I76" s="26">
        <v>1084.6372130499999</v>
      </c>
      <c r="J76" s="26">
        <v>1112.9021533499999</v>
      </c>
      <c r="K76" s="26">
        <v>1120.1477015200001</v>
      </c>
      <c r="L76" s="26">
        <v>1106.86947194</v>
      </c>
      <c r="M76" s="26">
        <v>1163.37289272</v>
      </c>
      <c r="N76" s="26">
        <v>1154.44433725</v>
      </c>
      <c r="O76" s="26">
        <v>1110.4633835100001</v>
      </c>
      <c r="P76" s="26">
        <v>1172.75781435</v>
      </c>
      <c r="Q76" s="26">
        <v>1231.8074848900001</v>
      </c>
      <c r="R76" s="26">
        <v>1149.4286977100001</v>
      </c>
      <c r="S76" s="26">
        <v>1137.4609038900001</v>
      </c>
      <c r="T76" s="26">
        <v>1229.35366972</v>
      </c>
      <c r="U76" s="26">
        <v>1206.17445696</v>
      </c>
      <c r="V76" s="26">
        <v>1116.12248415</v>
      </c>
      <c r="W76" s="26">
        <v>1167.2453141599999</v>
      </c>
      <c r="X76" s="26">
        <v>1074.6902180100001</v>
      </c>
      <c r="Y76" s="26">
        <v>1086.76349323</v>
      </c>
      <c r="Z76" s="26">
        <v>1118.7195336899999</v>
      </c>
      <c r="AA76" s="26">
        <v>1087.2013817</v>
      </c>
      <c r="AB76" s="26">
        <v>1155.13150017</v>
      </c>
      <c r="AC76" s="26">
        <v>1183.6958540400001</v>
      </c>
      <c r="AD76" s="26">
        <v>1141.1295884199999</v>
      </c>
      <c r="AE76" s="26">
        <v>1083.16706402</v>
      </c>
      <c r="AF76" s="26">
        <v>1098.9605192500001</v>
      </c>
      <c r="AG76" s="26">
        <v>1147.3438709500001</v>
      </c>
      <c r="AH76" s="26">
        <v>1125.4153404900001</v>
      </c>
      <c r="AJ76" s="24">
        <f t="shared" si="1"/>
        <v>1136.3568481359996</v>
      </c>
    </row>
    <row r="77" spans="1:36" x14ac:dyDescent="0.45">
      <c r="A77" s="24" t="s">
        <v>200</v>
      </c>
      <c r="B77" s="24" t="s">
        <v>203</v>
      </c>
      <c r="C77" s="24" t="s">
        <v>86</v>
      </c>
      <c r="D77" s="26" t="s">
        <v>360</v>
      </c>
      <c r="E77" s="26">
        <v>754.13948330200003</v>
      </c>
      <c r="F77" s="26">
        <v>698.16731808500003</v>
      </c>
      <c r="G77" s="26">
        <v>734.35282941900005</v>
      </c>
      <c r="H77" s="26">
        <v>798.54947034600002</v>
      </c>
      <c r="I77" s="26">
        <v>720.66026007599999</v>
      </c>
      <c r="J77" s="26">
        <v>675.03076114999999</v>
      </c>
      <c r="K77" s="26">
        <v>655.96987420400001</v>
      </c>
      <c r="L77" s="26">
        <v>646.94215463600005</v>
      </c>
      <c r="M77" s="26">
        <v>760.66053056999999</v>
      </c>
      <c r="N77" s="26">
        <v>799.88814943600005</v>
      </c>
      <c r="O77" s="26">
        <v>775.74913416799996</v>
      </c>
      <c r="P77" s="26">
        <v>759.58894664499996</v>
      </c>
      <c r="Q77" s="26">
        <v>802.53557108699999</v>
      </c>
      <c r="R77" s="26">
        <v>722.14388620800003</v>
      </c>
      <c r="S77" s="26">
        <v>792.77541176800003</v>
      </c>
      <c r="T77" s="26">
        <v>756.69628808799996</v>
      </c>
      <c r="U77" s="26">
        <v>791.44102208599998</v>
      </c>
      <c r="V77" s="26">
        <v>805.54772701800005</v>
      </c>
      <c r="W77" s="26">
        <v>648.83199251500002</v>
      </c>
      <c r="X77" s="26">
        <v>712.26481239400005</v>
      </c>
      <c r="Y77" s="26">
        <v>725.15728158599995</v>
      </c>
      <c r="Z77" s="26">
        <v>709.30023113000004</v>
      </c>
      <c r="AA77" s="26">
        <v>667.62048866700002</v>
      </c>
      <c r="AB77" s="26">
        <v>713.00635865000004</v>
      </c>
      <c r="AC77" s="26">
        <v>687.02669439199997</v>
      </c>
      <c r="AD77" s="26">
        <v>761.27292613700001</v>
      </c>
      <c r="AE77" s="26">
        <v>729.595443531</v>
      </c>
      <c r="AF77" s="26">
        <v>716.24480506099997</v>
      </c>
      <c r="AG77" s="26">
        <v>743.94634215899998</v>
      </c>
      <c r="AH77" s="26">
        <v>787.19990560600002</v>
      </c>
      <c r="AJ77" s="24">
        <f t="shared" si="1"/>
        <v>735.07687000400017</v>
      </c>
    </row>
    <row r="78" spans="1:36" x14ac:dyDescent="0.45">
      <c r="A78" s="24" t="s">
        <v>200</v>
      </c>
      <c r="B78" s="24" t="s">
        <v>203</v>
      </c>
      <c r="C78" s="24" t="s">
        <v>87</v>
      </c>
      <c r="D78" s="26" t="s">
        <v>360</v>
      </c>
      <c r="E78" s="26">
        <v>1136.64248056</v>
      </c>
      <c r="F78" s="26">
        <v>1182.06970138</v>
      </c>
      <c r="G78" s="26">
        <v>1141.18722712</v>
      </c>
      <c r="H78" s="26">
        <v>1170.73812748</v>
      </c>
      <c r="I78" s="26">
        <v>1207.25554332</v>
      </c>
      <c r="J78" s="26">
        <v>1082.7537403199999</v>
      </c>
      <c r="K78" s="26">
        <v>1159.45033418</v>
      </c>
      <c r="L78" s="26">
        <v>1182.58899363</v>
      </c>
      <c r="M78" s="26">
        <v>1167.7792145200001</v>
      </c>
      <c r="N78" s="26">
        <v>1138.5154682699999</v>
      </c>
      <c r="O78" s="26">
        <v>1148.82407214</v>
      </c>
      <c r="P78" s="26">
        <v>1162.4178071399999</v>
      </c>
      <c r="Q78" s="26">
        <v>1161.47056185</v>
      </c>
      <c r="R78" s="26">
        <v>1086.75658645</v>
      </c>
      <c r="S78" s="26">
        <v>1179.64103252</v>
      </c>
      <c r="T78" s="26">
        <v>1158.0815079199999</v>
      </c>
      <c r="U78" s="26">
        <v>1136.7962119700001</v>
      </c>
      <c r="V78" s="26">
        <v>1118.5884971200001</v>
      </c>
      <c r="W78" s="26">
        <v>1154.48587957</v>
      </c>
      <c r="X78" s="26">
        <v>1168.36724398</v>
      </c>
      <c r="Y78" s="26">
        <v>1185.8962152199999</v>
      </c>
      <c r="Z78" s="26">
        <v>1144.94440315</v>
      </c>
      <c r="AA78" s="26">
        <v>1189.31079181</v>
      </c>
      <c r="AB78" s="26">
        <v>1131.1441548</v>
      </c>
      <c r="AC78" s="26">
        <v>1179.8084464900001</v>
      </c>
      <c r="AD78" s="26">
        <v>1197.01421695</v>
      </c>
      <c r="AE78" s="26">
        <v>1149.5365563600001</v>
      </c>
      <c r="AF78" s="26">
        <v>1183.44005238</v>
      </c>
      <c r="AG78" s="26">
        <v>1103.02892391</v>
      </c>
      <c r="AH78" s="26">
        <v>1158.76650526</v>
      </c>
      <c r="AJ78" s="24">
        <f t="shared" si="1"/>
        <v>1155.5766832589995</v>
      </c>
    </row>
    <row r="79" spans="1:36" x14ac:dyDescent="0.45">
      <c r="A79" s="24" t="s">
        <v>200</v>
      </c>
      <c r="B79" s="24" t="s">
        <v>203</v>
      </c>
      <c r="C79" s="24" t="s">
        <v>88</v>
      </c>
      <c r="D79" s="26" t="s">
        <v>360</v>
      </c>
      <c r="E79" s="26">
        <v>1196.55779751</v>
      </c>
      <c r="F79" s="26">
        <v>1132.5177931799999</v>
      </c>
      <c r="G79" s="26">
        <v>1130.62302512</v>
      </c>
      <c r="H79" s="26">
        <v>1047.0907964099999</v>
      </c>
      <c r="I79" s="26">
        <v>1187.9655054</v>
      </c>
      <c r="J79" s="26">
        <v>1143.11107408</v>
      </c>
      <c r="K79" s="26">
        <v>1082.0838556199999</v>
      </c>
      <c r="L79" s="26">
        <v>1014.95579871</v>
      </c>
      <c r="M79" s="26">
        <v>1225.4345183299999</v>
      </c>
      <c r="N79" s="26">
        <v>1192.9317022</v>
      </c>
      <c r="O79" s="26">
        <v>1045.42107977</v>
      </c>
      <c r="P79" s="26">
        <v>949.15539883400004</v>
      </c>
      <c r="Q79" s="26">
        <v>1133.02987773</v>
      </c>
      <c r="R79" s="26">
        <v>1129.0470541300001</v>
      </c>
      <c r="S79" s="26">
        <v>1033.1785552599999</v>
      </c>
      <c r="T79" s="26">
        <v>1042.21717704</v>
      </c>
      <c r="U79" s="26">
        <v>1143.0671903800001</v>
      </c>
      <c r="V79" s="26">
        <v>1147.4781226299999</v>
      </c>
      <c r="W79" s="26">
        <v>1023.57197631</v>
      </c>
      <c r="X79" s="26">
        <v>1070.1282318200001</v>
      </c>
      <c r="Y79" s="26">
        <v>1141.43254267</v>
      </c>
      <c r="Z79" s="26">
        <v>1179.47039597</v>
      </c>
      <c r="AA79" s="26">
        <v>1016.24481323</v>
      </c>
      <c r="AB79" s="26">
        <v>1260.6448699</v>
      </c>
      <c r="AC79" s="26">
        <v>998.13932599600003</v>
      </c>
      <c r="AD79" s="26">
        <v>1054.82356355</v>
      </c>
      <c r="AE79" s="26">
        <v>1142.0948897999999</v>
      </c>
      <c r="AF79" s="26">
        <v>1094.0511792699999</v>
      </c>
      <c r="AG79" s="26">
        <v>1207.51229681</v>
      </c>
      <c r="AH79" s="26">
        <v>1205.9879761699999</v>
      </c>
      <c r="AJ79" s="24">
        <f t="shared" si="1"/>
        <v>1112.3322794609999</v>
      </c>
    </row>
    <row r="80" spans="1:36" x14ac:dyDescent="0.45">
      <c r="A80" s="24" t="s">
        <v>200</v>
      </c>
      <c r="B80" s="24" t="s">
        <v>203</v>
      </c>
      <c r="C80" s="24" t="s">
        <v>89</v>
      </c>
      <c r="D80" s="26" t="s">
        <v>360</v>
      </c>
      <c r="E80" s="26">
        <v>1300.9513229900001</v>
      </c>
      <c r="F80" s="26">
        <v>1300.8031104300001</v>
      </c>
      <c r="G80" s="26">
        <v>1432.3524661199999</v>
      </c>
      <c r="H80" s="26">
        <v>1337.53672996</v>
      </c>
      <c r="I80" s="26">
        <v>1327.529783</v>
      </c>
      <c r="J80" s="26">
        <v>1369.4928036399999</v>
      </c>
      <c r="K80" s="26">
        <v>1298.9593670100001</v>
      </c>
      <c r="L80" s="26">
        <v>1438.2984893600001</v>
      </c>
      <c r="M80" s="26">
        <v>1319.59901468</v>
      </c>
      <c r="N80" s="26">
        <v>1438.26220014</v>
      </c>
      <c r="O80" s="26">
        <v>1388.7549297800001</v>
      </c>
      <c r="P80" s="26">
        <v>1342.79604081</v>
      </c>
      <c r="Q80" s="26">
        <v>1348.7910513300001</v>
      </c>
      <c r="R80" s="26">
        <v>1406.9404494800001</v>
      </c>
      <c r="S80" s="26">
        <v>1341.3887440399999</v>
      </c>
      <c r="T80" s="26">
        <v>1289.4977867499999</v>
      </c>
      <c r="U80" s="26">
        <v>1427.1609823399999</v>
      </c>
      <c r="V80" s="26">
        <v>1385.14176567</v>
      </c>
      <c r="W80" s="26">
        <v>1360.7775390700001</v>
      </c>
      <c r="X80" s="26">
        <v>1370.5624376799999</v>
      </c>
      <c r="Y80" s="26">
        <v>1400.3697660299999</v>
      </c>
      <c r="Z80" s="26">
        <v>1345.66341893</v>
      </c>
      <c r="AA80" s="26">
        <v>1347.42549418</v>
      </c>
      <c r="AB80" s="26">
        <v>1366.5046272500001</v>
      </c>
      <c r="AC80" s="26">
        <v>1313.38833707</v>
      </c>
      <c r="AD80" s="26">
        <v>1555.8736089500001</v>
      </c>
      <c r="AE80" s="26">
        <v>1325.2625257699999</v>
      </c>
      <c r="AF80" s="26">
        <v>1368.1613378100001</v>
      </c>
      <c r="AG80" s="26">
        <v>1398.9684095600001</v>
      </c>
      <c r="AH80" s="26">
        <v>1404.1473108800001</v>
      </c>
      <c r="AJ80" s="24">
        <f t="shared" si="1"/>
        <v>1368.3787283569998</v>
      </c>
    </row>
    <row r="81" spans="1:36" x14ac:dyDescent="0.45">
      <c r="A81" s="24" t="s">
        <v>200</v>
      </c>
      <c r="B81" s="24" t="s">
        <v>203</v>
      </c>
      <c r="C81" s="24" t="s">
        <v>90</v>
      </c>
      <c r="D81" s="26" t="s">
        <v>360</v>
      </c>
      <c r="E81" s="26">
        <v>1424.0775740199999</v>
      </c>
      <c r="F81" s="26">
        <v>1453.81305073</v>
      </c>
      <c r="G81" s="26">
        <v>1386.2282951899999</v>
      </c>
      <c r="H81" s="26">
        <v>1407.0598523599999</v>
      </c>
      <c r="I81" s="26">
        <v>1377.0252125300001</v>
      </c>
      <c r="J81" s="26">
        <v>1428.92036031</v>
      </c>
      <c r="K81" s="26">
        <v>1523.12096559</v>
      </c>
      <c r="L81" s="26">
        <v>1389.2653292099999</v>
      </c>
      <c r="M81" s="26">
        <v>1444.3127082799999</v>
      </c>
      <c r="N81" s="26">
        <v>1520.83191726</v>
      </c>
      <c r="O81" s="26">
        <v>1429.13111095</v>
      </c>
      <c r="P81" s="26">
        <v>1427.3616154399999</v>
      </c>
      <c r="Q81" s="26">
        <v>1440.5926654299999</v>
      </c>
      <c r="R81" s="26">
        <v>1434.2338182599999</v>
      </c>
      <c r="S81" s="26">
        <v>1466.28661304</v>
      </c>
      <c r="T81" s="26">
        <v>1471.3796873700001</v>
      </c>
      <c r="U81" s="26">
        <v>1395.60707428</v>
      </c>
      <c r="V81" s="26">
        <v>1511.7044080000001</v>
      </c>
      <c r="W81" s="26">
        <v>1373.76627816</v>
      </c>
      <c r="X81" s="26">
        <v>1469.02950863</v>
      </c>
      <c r="Y81" s="26">
        <v>1393.23136133</v>
      </c>
      <c r="Z81" s="26">
        <v>1420.89240421</v>
      </c>
      <c r="AA81" s="26">
        <v>1343.4998687499999</v>
      </c>
      <c r="AB81" s="26">
        <v>1409.8987565699999</v>
      </c>
      <c r="AC81" s="26">
        <v>1440.53315073</v>
      </c>
      <c r="AD81" s="26">
        <v>1268.8569834800001</v>
      </c>
      <c r="AE81" s="26">
        <v>1455.34651031</v>
      </c>
      <c r="AF81" s="26">
        <v>1397.1524682199999</v>
      </c>
      <c r="AG81" s="26">
        <v>1484.58931837</v>
      </c>
      <c r="AH81" s="26">
        <v>1489.3967990900001</v>
      </c>
      <c r="AJ81" s="24">
        <f t="shared" si="1"/>
        <v>1429.2381888700004</v>
      </c>
    </row>
    <row r="82" spans="1:36" x14ac:dyDescent="0.45">
      <c r="A82" s="24" t="s">
        <v>200</v>
      </c>
      <c r="B82" s="24" t="s">
        <v>203</v>
      </c>
      <c r="C82" s="24" t="s">
        <v>91</v>
      </c>
      <c r="D82" s="26" t="s">
        <v>360</v>
      </c>
      <c r="E82" s="26">
        <v>1331.4983793500001</v>
      </c>
      <c r="F82" s="26">
        <v>1440.37529475</v>
      </c>
      <c r="G82" s="26">
        <v>1267.27641855</v>
      </c>
      <c r="H82" s="26">
        <v>1362.76034555</v>
      </c>
      <c r="I82" s="26">
        <v>1265.92363017</v>
      </c>
      <c r="J82" s="26">
        <v>1378.08843542</v>
      </c>
      <c r="K82" s="26">
        <v>1319.5262698900001</v>
      </c>
      <c r="L82" s="26">
        <v>1394.18496009</v>
      </c>
      <c r="M82" s="26">
        <v>1351.58863909</v>
      </c>
      <c r="N82" s="26">
        <v>1362.3532653699999</v>
      </c>
      <c r="O82" s="26">
        <v>1329.44518586</v>
      </c>
      <c r="P82" s="26">
        <v>1238.64938538</v>
      </c>
      <c r="Q82" s="26">
        <v>1178.6064025400001</v>
      </c>
      <c r="R82" s="26">
        <v>1322.62858388</v>
      </c>
      <c r="S82" s="26">
        <v>1400.7517966</v>
      </c>
      <c r="T82" s="26">
        <v>1404.1536544799999</v>
      </c>
      <c r="U82" s="26">
        <v>1341.16624742</v>
      </c>
      <c r="V82" s="26">
        <v>1323.0249494499999</v>
      </c>
      <c r="W82" s="26">
        <v>1330.4602305400001</v>
      </c>
      <c r="X82" s="26">
        <v>1425.5859745099999</v>
      </c>
      <c r="Y82" s="26">
        <v>1335.5367041100001</v>
      </c>
      <c r="Z82" s="26">
        <v>1363.2646700099999</v>
      </c>
      <c r="AA82" s="26">
        <v>1395.62085314</v>
      </c>
      <c r="AB82" s="26">
        <v>1340.25741107</v>
      </c>
      <c r="AC82" s="26">
        <v>1298.4479762799999</v>
      </c>
      <c r="AD82" s="26">
        <v>1339.10304679</v>
      </c>
      <c r="AE82" s="26">
        <v>1386.6222013500001</v>
      </c>
      <c r="AF82" s="26">
        <v>1376.35749076</v>
      </c>
      <c r="AG82" s="26">
        <v>1381.4685594699999</v>
      </c>
      <c r="AH82" s="26">
        <v>1318.67690311</v>
      </c>
      <c r="AJ82" s="24">
        <f t="shared" si="1"/>
        <v>1343.4467954993331</v>
      </c>
    </row>
    <row r="83" spans="1:36" x14ac:dyDescent="0.45">
      <c r="A83" s="24" t="s">
        <v>200</v>
      </c>
      <c r="B83" s="24" t="s">
        <v>203</v>
      </c>
      <c r="C83" s="24" t="s">
        <v>92</v>
      </c>
      <c r="D83" s="26" t="s">
        <v>360</v>
      </c>
      <c r="E83" s="26">
        <v>802.39475846200003</v>
      </c>
      <c r="F83" s="26">
        <v>714.77971007099995</v>
      </c>
      <c r="G83" s="26">
        <v>668.49628091199997</v>
      </c>
      <c r="H83" s="26">
        <v>787.41370309000001</v>
      </c>
      <c r="I83" s="26">
        <v>912.08612186300002</v>
      </c>
      <c r="J83" s="26">
        <v>989.99100574299996</v>
      </c>
      <c r="K83" s="26">
        <v>934.51894146300003</v>
      </c>
      <c r="L83" s="26">
        <v>1024.0085474699999</v>
      </c>
      <c r="M83" s="26">
        <v>972.44807489300001</v>
      </c>
      <c r="N83" s="26">
        <v>815.21737416899998</v>
      </c>
      <c r="O83" s="26">
        <v>844.43221164600004</v>
      </c>
      <c r="P83" s="26">
        <v>859.23020931099995</v>
      </c>
      <c r="Q83" s="26">
        <v>832.85780420399999</v>
      </c>
      <c r="R83" s="26">
        <v>857.09484387099997</v>
      </c>
      <c r="S83" s="26">
        <v>896.01442017800002</v>
      </c>
      <c r="T83" s="26">
        <v>827.57321470700003</v>
      </c>
      <c r="U83" s="26">
        <v>830.27800449899996</v>
      </c>
      <c r="V83" s="26">
        <v>858.382688078</v>
      </c>
      <c r="W83" s="26">
        <v>891.825487125</v>
      </c>
      <c r="X83" s="26">
        <v>869.43674122000004</v>
      </c>
      <c r="Y83" s="26">
        <v>831.891211849</v>
      </c>
      <c r="Z83" s="26">
        <v>865.43016318399998</v>
      </c>
      <c r="AA83" s="26">
        <v>961.79595024100001</v>
      </c>
      <c r="AB83" s="26">
        <v>989.88141126300002</v>
      </c>
      <c r="AC83" s="26">
        <v>846.900018682</v>
      </c>
      <c r="AD83" s="26">
        <v>827.38227189700001</v>
      </c>
      <c r="AE83" s="26">
        <v>904.17802862400004</v>
      </c>
      <c r="AF83" s="26">
        <v>794.27354191500001</v>
      </c>
      <c r="AG83" s="26">
        <v>837.90690313699997</v>
      </c>
      <c r="AH83" s="26">
        <v>674.83346754299998</v>
      </c>
      <c r="AJ83" s="24">
        <f t="shared" si="1"/>
        <v>857.43177037700002</v>
      </c>
    </row>
    <row r="84" spans="1:36" x14ac:dyDescent="0.45">
      <c r="A84" s="24" t="s">
        <v>200</v>
      </c>
      <c r="B84" s="24" t="s">
        <v>203</v>
      </c>
      <c r="C84" s="24" t="s">
        <v>93</v>
      </c>
      <c r="D84" s="26" t="s">
        <v>360</v>
      </c>
      <c r="E84" s="26">
        <v>1139.3582812499999</v>
      </c>
      <c r="F84" s="26">
        <v>1098.26680612</v>
      </c>
      <c r="G84" s="26">
        <v>1102.9007855499999</v>
      </c>
      <c r="H84" s="26">
        <v>1152.45939613</v>
      </c>
      <c r="I84" s="26">
        <v>1157.8793449699999</v>
      </c>
      <c r="J84" s="26">
        <v>1192.85485264</v>
      </c>
      <c r="K84" s="26">
        <v>1173.29513769</v>
      </c>
      <c r="L84" s="26">
        <v>1195.6963958399999</v>
      </c>
      <c r="M84" s="26">
        <v>1190.2088539199999</v>
      </c>
      <c r="N84" s="26">
        <v>1172.63278096</v>
      </c>
      <c r="O84" s="26">
        <v>1100.48261927</v>
      </c>
      <c r="P84" s="26">
        <v>1180.1690948099999</v>
      </c>
      <c r="Q84" s="26">
        <v>1178.0576037200001</v>
      </c>
      <c r="R84" s="26">
        <v>1139.3397023099999</v>
      </c>
      <c r="S84" s="26">
        <v>1133.7655725300001</v>
      </c>
      <c r="T84" s="26">
        <v>1153.5807368799999</v>
      </c>
      <c r="U84" s="26">
        <v>1172.1913248200001</v>
      </c>
      <c r="V84" s="26">
        <v>1148.6504204</v>
      </c>
      <c r="W84" s="26">
        <v>1139.0164388200001</v>
      </c>
      <c r="X84" s="26">
        <v>1136.6252471299999</v>
      </c>
      <c r="Y84" s="26">
        <v>1182.5084852800001</v>
      </c>
      <c r="Z84" s="26">
        <v>1170.06315462</v>
      </c>
      <c r="AA84" s="26">
        <v>1118.3519056299999</v>
      </c>
      <c r="AB84" s="26">
        <v>1164.91089885</v>
      </c>
      <c r="AC84" s="26">
        <v>1140.0763142000001</v>
      </c>
      <c r="AD84" s="26">
        <v>1174.07089576</v>
      </c>
      <c r="AE84" s="26">
        <v>1116.6417344199999</v>
      </c>
      <c r="AF84" s="26">
        <v>1127.4095811100001</v>
      </c>
      <c r="AG84" s="26">
        <v>1114.74696075</v>
      </c>
      <c r="AH84" s="26">
        <v>1145.8607947200001</v>
      </c>
      <c r="AJ84" s="24">
        <f t="shared" si="1"/>
        <v>1150.4024040366667</v>
      </c>
    </row>
    <row r="85" spans="1:36" x14ac:dyDescent="0.45">
      <c r="A85" s="24" t="s">
        <v>200</v>
      </c>
      <c r="B85" s="24" t="s">
        <v>203</v>
      </c>
      <c r="C85" s="24" t="s">
        <v>94</v>
      </c>
      <c r="D85" s="26" t="s">
        <v>360</v>
      </c>
      <c r="E85" s="26">
        <v>1459.17435361</v>
      </c>
      <c r="F85" s="26">
        <v>1437.2629036400001</v>
      </c>
      <c r="G85" s="26">
        <v>1452.6502362599999</v>
      </c>
      <c r="H85" s="26">
        <v>1402.3508896599999</v>
      </c>
      <c r="I85" s="26">
        <v>1480.35109119</v>
      </c>
      <c r="J85" s="26">
        <v>1499.7154300699999</v>
      </c>
      <c r="K85" s="26">
        <v>1454.5271870300001</v>
      </c>
      <c r="L85" s="26">
        <v>1459.44915885</v>
      </c>
      <c r="M85" s="26">
        <v>1427.10446714</v>
      </c>
      <c r="N85" s="26">
        <v>1419.8152925100001</v>
      </c>
      <c r="O85" s="26">
        <v>1429.6102294899999</v>
      </c>
      <c r="P85" s="26">
        <v>1386.8156532400001</v>
      </c>
      <c r="Q85" s="26">
        <v>1371.8210904299999</v>
      </c>
      <c r="R85" s="26">
        <v>1372.06922788</v>
      </c>
      <c r="S85" s="26">
        <v>1438.1843066900001</v>
      </c>
      <c r="T85" s="26">
        <v>1384.42642452</v>
      </c>
      <c r="U85" s="26">
        <v>1459.9245101199999</v>
      </c>
      <c r="V85" s="26">
        <v>1411.67188096</v>
      </c>
      <c r="W85" s="26">
        <v>1400.3964898900001</v>
      </c>
      <c r="X85" s="26">
        <v>1395.9427287200001</v>
      </c>
      <c r="Y85" s="26">
        <v>1423.96612254</v>
      </c>
      <c r="Z85" s="26">
        <v>1508.99738196</v>
      </c>
      <c r="AA85" s="26">
        <v>1441.79385981</v>
      </c>
      <c r="AB85" s="26">
        <v>1450.28673615</v>
      </c>
      <c r="AC85" s="26">
        <v>1424.16796834</v>
      </c>
      <c r="AD85" s="26">
        <v>1429.0405892599999</v>
      </c>
      <c r="AE85" s="26">
        <v>1422.1416298700001</v>
      </c>
      <c r="AF85" s="26">
        <v>1417.3822141099999</v>
      </c>
      <c r="AG85" s="26">
        <v>1457.0379814299999</v>
      </c>
      <c r="AH85" s="26">
        <v>1367.8671815299999</v>
      </c>
      <c r="AJ85" s="24">
        <f t="shared" si="1"/>
        <v>1429.5315072300002</v>
      </c>
    </row>
    <row r="86" spans="1:36" x14ac:dyDescent="0.45">
      <c r="A86" s="24" t="s">
        <v>200</v>
      </c>
      <c r="B86" s="24" t="s">
        <v>203</v>
      </c>
      <c r="C86" s="24" t="s">
        <v>95</v>
      </c>
      <c r="D86" s="26" t="s">
        <v>360</v>
      </c>
      <c r="E86" s="26">
        <v>1019.18938913</v>
      </c>
      <c r="F86" s="26">
        <v>948.48273310599996</v>
      </c>
      <c r="G86" s="26">
        <v>1027.7284309700001</v>
      </c>
      <c r="H86" s="26">
        <v>986.96968401399999</v>
      </c>
      <c r="I86" s="26">
        <v>881.99962688000005</v>
      </c>
      <c r="J86" s="26">
        <v>1036.37931063</v>
      </c>
      <c r="K86" s="26">
        <v>825.22686006499998</v>
      </c>
      <c r="L86" s="26">
        <v>945.24660947699999</v>
      </c>
      <c r="M86" s="26">
        <v>1034.18479785</v>
      </c>
      <c r="N86" s="26">
        <v>954.11023537799997</v>
      </c>
      <c r="O86" s="26">
        <v>871.30097957099997</v>
      </c>
      <c r="P86" s="26">
        <v>942.39217633999999</v>
      </c>
      <c r="Q86" s="26">
        <v>943.440001596</v>
      </c>
      <c r="R86" s="26">
        <v>1004.49820315</v>
      </c>
      <c r="S86" s="26">
        <v>972.25230770099995</v>
      </c>
      <c r="T86" s="26">
        <v>931.34744381400003</v>
      </c>
      <c r="U86" s="26">
        <v>841.44191941600002</v>
      </c>
      <c r="V86" s="26">
        <v>1017.67826582</v>
      </c>
      <c r="W86" s="26">
        <v>886.69398491699997</v>
      </c>
      <c r="X86" s="26">
        <v>1000.58159099</v>
      </c>
      <c r="Y86" s="26">
        <v>904.67077214300002</v>
      </c>
      <c r="Z86" s="26">
        <v>804.25075205099995</v>
      </c>
      <c r="AA86" s="26">
        <v>1007.62205764</v>
      </c>
      <c r="AB86" s="26">
        <v>930.62656400100002</v>
      </c>
      <c r="AC86" s="26">
        <v>886.54644105499995</v>
      </c>
      <c r="AD86" s="26">
        <v>915.74967835500001</v>
      </c>
      <c r="AE86" s="26">
        <v>919.80290002499999</v>
      </c>
      <c r="AF86" s="26">
        <v>982.02032210300001</v>
      </c>
      <c r="AG86" s="26">
        <v>831.51008226600004</v>
      </c>
      <c r="AH86" s="26">
        <v>925.68228035599998</v>
      </c>
      <c r="AJ86" s="24">
        <f t="shared" si="1"/>
        <v>939.32088002700004</v>
      </c>
    </row>
    <row r="87" spans="1:36" x14ac:dyDescent="0.45">
      <c r="A87" s="24" t="s">
        <v>200</v>
      </c>
      <c r="B87" s="24" t="s">
        <v>203</v>
      </c>
      <c r="C87" s="24" t="s">
        <v>96</v>
      </c>
      <c r="D87" s="26" t="s">
        <v>360</v>
      </c>
      <c r="E87" s="26">
        <v>1183.6892370999999</v>
      </c>
      <c r="F87" s="26">
        <v>1029.6104116500001</v>
      </c>
      <c r="G87" s="26">
        <v>1123.8519603</v>
      </c>
      <c r="H87" s="26">
        <v>960.17635340200002</v>
      </c>
      <c r="I87" s="26">
        <v>974.93906666500004</v>
      </c>
      <c r="J87" s="26">
        <v>1089.24544038</v>
      </c>
      <c r="K87" s="26">
        <v>963.39858302200003</v>
      </c>
      <c r="L87" s="26">
        <v>1202.9727028699999</v>
      </c>
      <c r="M87" s="26">
        <v>1225.02244926</v>
      </c>
      <c r="N87" s="26">
        <v>1025.4539496100001</v>
      </c>
      <c r="O87" s="26">
        <v>976.07521029300005</v>
      </c>
      <c r="P87" s="26">
        <v>1041.29304948</v>
      </c>
      <c r="Q87" s="26">
        <v>1098.66843503</v>
      </c>
      <c r="R87" s="26">
        <v>1181.8874206099999</v>
      </c>
      <c r="S87" s="26">
        <v>1120.19418486</v>
      </c>
      <c r="T87" s="26">
        <v>1077.4059398700001</v>
      </c>
      <c r="U87" s="26">
        <v>1086.5401854199999</v>
      </c>
      <c r="V87" s="26">
        <v>1114.11443287</v>
      </c>
      <c r="W87" s="26">
        <v>1047.8722345199999</v>
      </c>
      <c r="X87" s="26">
        <v>1163.01568174</v>
      </c>
      <c r="Y87" s="26">
        <v>1121.7075809400001</v>
      </c>
      <c r="Z87" s="26">
        <v>1009.96796151</v>
      </c>
      <c r="AA87" s="26">
        <v>1010.57650982</v>
      </c>
      <c r="AB87" s="26">
        <v>1067.26349321</v>
      </c>
      <c r="AC87" s="26">
        <v>985.67189087700001</v>
      </c>
      <c r="AD87" s="26">
        <v>1020.5316212499999</v>
      </c>
      <c r="AE87" s="26">
        <v>1180.13051169</v>
      </c>
      <c r="AF87" s="26">
        <v>1087.6039386099999</v>
      </c>
      <c r="AG87" s="26">
        <v>1099.45256896</v>
      </c>
      <c r="AH87" s="26">
        <v>1007.03240882</v>
      </c>
      <c r="AJ87" s="24">
        <f t="shared" si="1"/>
        <v>1075.8455138213001</v>
      </c>
    </row>
    <row r="88" spans="1:36" x14ac:dyDescent="0.45">
      <c r="A88" s="24" t="s">
        <v>200</v>
      </c>
      <c r="B88" s="24" t="s">
        <v>203</v>
      </c>
      <c r="C88" s="24" t="s">
        <v>97</v>
      </c>
      <c r="D88" s="26" t="s">
        <v>360</v>
      </c>
      <c r="E88" s="26">
        <v>1392.6078446199999</v>
      </c>
      <c r="F88" s="26">
        <v>1446.04904442</v>
      </c>
      <c r="G88" s="26">
        <v>1498.4912114700001</v>
      </c>
      <c r="H88" s="26">
        <v>1375.71692087</v>
      </c>
      <c r="I88" s="26">
        <v>1481.7746253600001</v>
      </c>
      <c r="J88" s="26">
        <v>1506.54311437</v>
      </c>
      <c r="K88" s="26">
        <v>1448.1049720999999</v>
      </c>
      <c r="L88" s="26">
        <v>1509.74050579</v>
      </c>
      <c r="M88" s="26">
        <v>1413.55952815</v>
      </c>
      <c r="N88" s="26">
        <v>1452.43437288</v>
      </c>
      <c r="O88" s="26">
        <v>1559.56461165</v>
      </c>
      <c r="P88" s="26">
        <v>1518.1709025299999</v>
      </c>
      <c r="Q88" s="26">
        <v>1449.8881466600001</v>
      </c>
      <c r="R88" s="26">
        <v>1370.3739516999999</v>
      </c>
      <c r="S88" s="26">
        <v>1445.24505241</v>
      </c>
      <c r="T88" s="26">
        <v>1441.0962345200001</v>
      </c>
      <c r="U88" s="26">
        <v>1354.0160265100001</v>
      </c>
      <c r="V88" s="26">
        <v>1481.2009153900001</v>
      </c>
      <c r="W88" s="26">
        <v>1545.3800230300001</v>
      </c>
      <c r="X88" s="26">
        <v>1502.72022107</v>
      </c>
      <c r="Y88" s="26">
        <v>1460.7991577499999</v>
      </c>
      <c r="Z88" s="26">
        <v>1484.3400185999999</v>
      </c>
      <c r="AA88" s="26">
        <v>1506.0400371400001</v>
      </c>
      <c r="AB88" s="26">
        <v>1519.9864817600001</v>
      </c>
      <c r="AC88" s="26">
        <v>1420.66463069</v>
      </c>
      <c r="AD88" s="26">
        <v>1418.9608563199999</v>
      </c>
      <c r="AE88" s="26">
        <v>1407.4666864200001</v>
      </c>
      <c r="AF88" s="26">
        <v>1559.4447717800001</v>
      </c>
      <c r="AG88" s="26">
        <v>1384.8485187199999</v>
      </c>
      <c r="AH88" s="26">
        <v>1486.2674392700001</v>
      </c>
      <c r="AJ88" s="24">
        <f t="shared" si="1"/>
        <v>1461.3832274649999</v>
      </c>
    </row>
    <row r="89" spans="1:36" x14ac:dyDescent="0.45">
      <c r="A89" s="24" t="s">
        <v>200</v>
      </c>
      <c r="B89" s="24" t="s">
        <v>203</v>
      </c>
      <c r="C89" s="24" t="s">
        <v>98</v>
      </c>
      <c r="D89" s="26" t="s">
        <v>360</v>
      </c>
      <c r="E89" s="26">
        <v>1437.4338747700001</v>
      </c>
      <c r="F89" s="26">
        <v>1367.7588575899999</v>
      </c>
      <c r="G89" s="26">
        <v>1339.1592649700001</v>
      </c>
      <c r="H89" s="26">
        <v>1353.1699653999999</v>
      </c>
      <c r="I89" s="26">
        <v>1315.3825971199999</v>
      </c>
      <c r="J89" s="26">
        <v>1470.75826203</v>
      </c>
      <c r="K89" s="26">
        <v>1279.7567743899999</v>
      </c>
      <c r="L89" s="26">
        <v>1432.51694705</v>
      </c>
      <c r="M89" s="26">
        <v>1325.9808942100001</v>
      </c>
      <c r="N89" s="26">
        <v>1344.64872924</v>
      </c>
      <c r="O89" s="26">
        <v>1251.4073592899999</v>
      </c>
      <c r="P89" s="26">
        <v>1490.56321469</v>
      </c>
      <c r="Q89" s="26">
        <v>1417.53957126</v>
      </c>
      <c r="R89" s="26">
        <v>1330.8099495700001</v>
      </c>
      <c r="S89" s="26">
        <v>1462.52555747</v>
      </c>
      <c r="T89" s="26">
        <v>1437.21915515</v>
      </c>
      <c r="U89" s="26">
        <v>1309.57558698</v>
      </c>
      <c r="V89" s="26">
        <v>1220.5018244800001</v>
      </c>
      <c r="W89" s="26">
        <v>1395.40027624</v>
      </c>
      <c r="X89" s="26">
        <v>1290.5953681200001</v>
      </c>
      <c r="Y89" s="26">
        <v>1346.50585415</v>
      </c>
      <c r="Z89" s="26">
        <v>1322.9073234299999</v>
      </c>
      <c r="AA89" s="26">
        <v>1410.3070766200001</v>
      </c>
      <c r="AB89" s="26">
        <v>1370.07220955</v>
      </c>
      <c r="AC89" s="26">
        <v>1387.6935745999999</v>
      </c>
      <c r="AD89" s="26">
        <v>1381.89241935</v>
      </c>
      <c r="AE89" s="26">
        <v>1454.2558483800001</v>
      </c>
      <c r="AF89" s="26">
        <v>1353.8599245099999</v>
      </c>
      <c r="AG89" s="26">
        <v>1407.62930422</v>
      </c>
      <c r="AH89" s="26">
        <v>1445.06956386</v>
      </c>
      <c r="AJ89" s="24">
        <f t="shared" si="1"/>
        <v>1371.7632376230001</v>
      </c>
    </row>
    <row r="90" spans="1:36" x14ac:dyDescent="0.45">
      <c r="A90" s="24" t="s">
        <v>200</v>
      </c>
      <c r="B90" s="24" t="s">
        <v>203</v>
      </c>
      <c r="C90" s="24" t="s">
        <v>99</v>
      </c>
      <c r="D90" s="26" t="s">
        <v>360</v>
      </c>
      <c r="E90" s="26">
        <v>1352.4089158500001</v>
      </c>
      <c r="F90" s="26">
        <v>1367.96180286</v>
      </c>
      <c r="G90" s="26">
        <v>1383.70605918</v>
      </c>
      <c r="H90" s="26">
        <v>1379.5355216800001</v>
      </c>
      <c r="I90" s="26">
        <v>1296.3108469399999</v>
      </c>
      <c r="J90" s="26">
        <v>1398.63682589</v>
      </c>
      <c r="K90" s="26">
        <v>1366.7004563600001</v>
      </c>
      <c r="L90" s="26">
        <v>1391.36680942</v>
      </c>
      <c r="M90" s="26">
        <v>1367.7532183400001</v>
      </c>
      <c r="N90" s="26">
        <v>1297.2591687500001</v>
      </c>
      <c r="O90" s="26">
        <v>1330.5090501100001</v>
      </c>
      <c r="P90" s="26">
        <v>1372.81379257</v>
      </c>
      <c r="Q90" s="26">
        <v>1263.5192162000001</v>
      </c>
      <c r="R90" s="26">
        <v>1305.08511034</v>
      </c>
      <c r="S90" s="26">
        <v>1444.0043805299999</v>
      </c>
      <c r="T90" s="26">
        <v>1305.1092836099999</v>
      </c>
      <c r="U90" s="26">
        <v>1356.2597749399999</v>
      </c>
      <c r="V90" s="26">
        <v>1354.6815859000001</v>
      </c>
      <c r="W90" s="26">
        <v>1376.42013817</v>
      </c>
      <c r="X90" s="26">
        <v>1300.3817258700001</v>
      </c>
      <c r="Y90" s="26">
        <v>1325.0716148399999</v>
      </c>
      <c r="Z90" s="26">
        <v>1418.87851703</v>
      </c>
      <c r="AA90" s="26">
        <v>1336.66109474</v>
      </c>
      <c r="AB90" s="26">
        <v>1341.0571767900001</v>
      </c>
      <c r="AC90" s="26">
        <v>1323.20296723</v>
      </c>
      <c r="AD90" s="26">
        <v>1381.4126017599999</v>
      </c>
      <c r="AE90" s="26">
        <v>1342.8778597800001</v>
      </c>
      <c r="AF90" s="26">
        <v>1396.55257074</v>
      </c>
      <c r="AG90" s="26">
        <v>1308.15918042</v>
      </c>
      <c r="AH90" s="26">
        <v>1386.3323892200001</v>
      </c>
      <c r="AJ90" s="24">
        <f t="shared" si="1"/>
        <v>1352.3543218686666</v>
      </c>
    </row>
    <row r="91" spans="1:36" x14ac:dyDescent="0.45">
      <c r="A91" s="24" t="s">
        <v>206</v>
      </c>
      <c r="B91" t="s">
        <v>204</v>
      </c>
      <c r="C91" s="24" t="s">
        <v>345</v>
      </c>
      <c r="D91" s="26" t="s">
        <v>360</v>
      </c>
      <c r="E91" s="26">
        <v>910.10601165900005</v>
      </c>
      <c r="F91" s="26">
        <v>1101.17951326</v>
      </c>
      <c r="G91" s="26">
        <v>1107.92894783</v>
      </c>
      <c r="H91" s="26">
        <v>1931.9641254999999</v>
      </c>
      <c r="I91" s="26">
        <v>1329.8550718700001</v>
      </c>
      <c r="J91" s="26">
        <v>1697.30344152</v>
      </c>
      <c r="K91" s="26">
        <v>1164.7936814100001</v>
      </c>
      <c r="L91" s="26">
        <v>1852.55868895</v>
      </c>
      <c r="M91" s="26">
        <v>1272.56664533</v>
      </c>
      <c r="N91" s="26">
        <v>1660.2722065200001</v>
      </c>
      <c r="O91" s="26">
        <v>912.05864238100003</v>
      </c>
      <c r="P91" s="26">
        <v>1356.9407939299999</v>
      </c>
      <c r="Q91" s="26">
        <v>823.34513314000003</v>
      </c>
      <c r="R91" s="26">
        <v>937.58225293700002</v>
      </c>
      <c r="S91" s="26">
        <v>1365.5899916000001</v>
      </c>
      <c r="T91" s="26">
        <v>1188.12148497</v>
      </c>
      <c r="U91" s="26">
        <v>798.23788270399996</v>
      </c>
      <c r="V91" s="26">
        <v>1276.1347054600001</v>
      </c>
      <c r="W91" s="26">
        <v>1753.01402018</v>
      </c>
      <c r="X91" s="26">
        <v>842.44371487700005</v>
      </c>
      <c r="Y91" s="26">
        <v>1100.70168855</v>
      </c>
      <c r="Z91" s="26">
        <v>824.84879163799997</v>
      </c>
      <c r="AA91" s="26">
        <v>1043.06244971</v>
      </c>
      <c r="AB91" s="26">
        <v>624.75702134899996</v>
      </c>
      <c r="AC91" s="26">
        <v>655.521162581</v>
      </c>
      <c r="AD91" s="26">
        <v>1362.0120427500001</v>
      </c>
      <c r="AE91" s="26">
        <v>967.38087565599994</v>
      </c>
      <c r="AF91" s="26">
        <v>655.15642442499995</v>
      </c>
      <c r="AG91" s="26">
        <v>1776.7965233299999</v>
      </c>
      <c r="AH91" s="26">
        <v>1138.83955784</v>
      </c>
      <c r="AJ91" s="24">
        <f t="shared" si="1"/>
        <v>1181.0357831285669</v>
      </c>
    </row>
    <row r="92" spans="1:36" x14ac:dyDescent="0.45">
      <c r="A92" s="24" t="s">
        <v>206</v>
      </c>
      <c r="B92" s="24" t="s">
        <v>204</v>
      </c>
      <c r="C92" s="24" t="s">
        <v>346</v>
      </c>
      <c r="D92" s="26" t="s">
        <v>360</v>
      </c>
      <c r="E92" s="26">
        <v>852.95954315999995</v>
      </c>
      <c r="F92" s="26">
        <v>1176.63552525</v>
      </c>
      <c r="G92" s="26">
        <v>1063.0155922700001</v>
      </c>
      <c r="H92" s="26">
        <v>2056.8102332399999</v>
      </c>
      <c r="I92" s="26">
        <v>1365.9440060300001</v>
      </c>
      <c r="J92" s="26">
        <v>1796.92446999</v>
      </c>
      <c r="K92" s="26">
        <v>1129.59479751</v>
      </c>
      <c r="L92" s="26">
        <v>1686.67112284</v>
      </c>
      <c r="M92" s="26">
        <v>1173.4830264300001</v>
      </c>
      <c r="N92" s="26">
        <v>1697.0584567000001</v>
      </c>
      <c r="O92" s="26">
        <v>970.63618142999997</v>
      </c>
      <c r="P92" s="26">
        <v>1264.5920679400001</v>
      </c>
      <c r="Q92" s="26">
        <v>888.18141641199998</v>
      </c>
      <c r="R92" s="26">
        <v>973.71457688500004</v>
      </c>
      <c r="S92" s="26">
        <v>1312.3388883499999</v>
      </c>
      <c r="T92" s="26">
        <v>1147.23992318</v>
      </c>
      <c r="U92" s="26">
        <v>837.23389299600001</v>
      </c>
      <c r="V92" s="26">
        <v>1183.8987487700001</v>
      </c>
      <c r="W92" s="26">
        <v>1592.2510668299999</v>
      </c>
      <c r="X92" s="26">
        <v>976.95032617300001</v>
      </c>
      <c r="Y92" s="26">
        <v>1114.6947946400001</v>
      </c>
      <c r="Z92" s="26">
        <v>867.72796910299996</v>
      </c>
      <c r="AA92" s="26">
        <v>975.76063142800001</v>
      </c>
      <c r="AB92" s="26">
        <v>750.98985012499998</v>
      </c>
      <c r="AC92" s="26">
        <v>787.75266853799997</v>
      </c>
      <c r="AD92" s="26">
        <v>1250.1759767799999</v>
      </c>
      <c r="AE92" s="26">
        <v>903.44495208199999</v>
      </c>
      <c r="AF92" s="26">
        <v>908.45212485499997</v>
      </c>
      <c r="AG92" s="26">
        <v>2166.2529509400001</v>
      </c>
      <c r="AH92" s="26">
        <v>871.54638865899994</v>
      </c>
      <c r="AJ92" s="24">
        <f t="shared" si="1"/>
        <v>1191.4310723178667</v>
      </c>
    </row>
    <row r="93" spans="1:36" x14ac:dyDescent="0.45">
      <c r="A93" s="24" t="s">
        <v>206</v>
      </c>
      <c r="B93" s="24" t="s">
        <v>204</v>
      </c>
      <c r="C93" s="24" t="s">
        <v>347</v>
      </c>
      <c r="D93" s="26" t="s">
        <v>360</v>
      </c>
      <c r="E93" s="26">
        <v>858.24918790599997</v>
      </c>
      <c r="F93" s="26">
        <v>1111.2749319500001</v>
      </c>
      <c r="G93" s="26">
        <v>1055.2401686600001</v>
      </c>
      <c r="H93" s="26">
        <v>2053.06316939</v>
      </c>
      <c r="I93" s="26">
        <v>1307.9407741099999</v>
      </c>
      <c r="J93" s="26">
        <v>1799.6138580700001</v>
      </c>
      <c r="K93" s="26">
        <v>1083.7800993000001</v>
      </c>
      <c r="L93" s="26">
        <v>1804.01820445</v>
      </c>
      <c r="M93" s="26">
        <v>1309.6355593999999</v>
      </c>
      <c r="N93" s="26">
        <v>1543.02089456</v>
      </c>
      <c r="O93" s="26">
        <v>931.343749828</v>
      </c>
      <c r="P93" s="26">
        <v>1218.83877241</v>
      </c>
      <c r="Q93" s="26">
        <v>809.043312378</v>
      </c>
      <c r="R93" s="26">
        <v>1029.7958430799999</v>
      </c>
      <c r="S93" s="26">
        <v>1324.5566317099999</v>
      </c>
      <c r="T93" s="26">
        <v>1191.99252166</v>
      </c>
      <c r="U93" s="26">
        <v>793.875931466</v>
      </c>
      <c r="V93" s="26">
        <v>1228.9200167399999</v>
      </c>
      <c r="W93" s="26">
        <v>1712.81981784</v>
      </c>
      <c r="X93" s="26">
        <v>896.29822352500003</v>
      </c>
      <c r="Y93" s="26">
        <v>1119.54823029</v>
      </c>
      <c r="Z93" s="26">
        <v>911.49957288999997</v>
      </c>
      <c r="AA93" s="26">
        <v>1335.5056754100001</v>
      </c>
      <c r="AB93" s="26">
        <v>634.09026881800003</v>
      </c>
      <c r="AC93" s="26">
        <v>680.12354124599995</v>
      </c>
      <c r="AD93" s="26">
        <v>1367.60961604</v>
      </c>
      <c r="AE93" s="26">
        <v>1047.74005534</v>
      </c>
      <c r="AF93" s="26">
        <v>807.83762253600003</v>
      </c>
      <c r="AG93" s="26">
        <v>1749.9218964199999</v>
      </c>
      <c r="AH93" s="26">
        <v>1084.5667760199999</v>
      </c>
      <c r="AJ93" s="24">
        <f t="shared" si="1"/>
        <v>1193.3921641147665</v>
      </c>
    </row>
    <row r="94" spans="1:36" x14ac:dyDescent="0.45">
      <c r="A94" s="24" t="s">
        <v>207</v>
      </c>
      <c r="B94" s="24" t="s">
        <v>204</v>
      </c>
      <c r="C94" s="24" t="s">
        <v>348</v>
      </c>
      <c r="D94" s="26" t="s">
        <v>311</v>
      </c>
      <c r="E94" s="26">
        <v>21.779464303600001</v>
      </c>
      <c r="F94" s="26">
        <v>22.100505323</v>
      </c>
      <c r="G94" s="26">
        <v>22.069888248800002</v>
      </c>
      <c r="H94" s="26">
        <v>21.0676056004</v>
      </c>
      <c r="I94" s="26">
        <v>21.9821286132</v>
      </c>
      <c r="J94" s="26">
        <v>21.305969773699999</v>
      </c>
      <c r="K94" s="26">
        <v>21.991269404099999</v>
      </c>
      <c r="L94" s="26">
        <v>21.671913406000002</v>
      </c>
      <c r="M94" s="26">
        <v>21.7802304298</v>
      </c>
      <c r="N94" s="26">
        <v>21.9171711947</v>
      </c>
      <c r="O94" s="26">
        <v>21.442491099200002</v>
      </c>
      <c r="P94" s="26">
        <v>21.829744161099999</v>
      </c>
      <c r="Q94" s="26">
        <v>23.4757702719</v>
      </c>
      <c r="R94" s="26">
        <v>22.036806132799999</v>
      </c>
      <c r="S94" s="26">
        <v>21.675131863400001</v>
      </c>
      <c r="T94" s="26">
        <v>22.006245714599999</v>
      </c>
      <c r="U94" s="26">
        <v>23.014733723500001</v>
      </c>
      <c r="V94" s="26">
        <v>22.491190877000001</v>
      </c>
      <c r="W94" s="26">
        <v>21.765247353300001</v>
      </c>
      <c r="X94" s="26">
        <v>22.553579086999999</v>
      </c>
      <c r="Y94" s="26">
        <v>22.192849387399999</v>
      </c>
      <c r="Z94" s="26">
        <v>23.3299102179</v>
      </c>
      <c r="AA94" s="26">
        <v>22.7418181233</v>
      </c>
      <c r="AB94" s="26">
        <v>22.591450345399998</v>
      </c>
      <c r="AC94" s="26">
        <v>22.820929231099999</v>
      </c>
      <c r="AD94" s="26">
        <v>21.929412745600001</v>
      </c>
      <c r="AE94" s="26">
        <v>22.277081964899999</v>
      </c>
      <c r="AF94" s="26">
        <v>23.0400677913</v>
      </c>
      <c r="AG94" s="26">
        <v>22.068122292000002</v>
      </c>
      <c r="AH94" s="26">
        <v>22.331000145000001</v>
      </c>
      <c r="AJ94" s="24">
        <f t="shared" si="1"/>
        <v>22.175990960833328</v>
      </c>
    </row>
    <row r="95" spans="1:36" x14ac:dyDescent="0.45">
      <c r="A95" s="24" t="s">
        <v>207</v>
      </c>
      <c r="B95" s="24" t="s">
        <v>204</v>
      </c>
      <c r="C95" s="24" t="s">
        <v>349</v>
      </c>
      <c r="D95" s="26" t="s">
        <v>311</v>
      </c>
      <c r="E95" s="26">
        <v>21.515189933799999</v>
      </c>
      <c r="F95" s="26">
        <v>22.1584545226</v>
      </c>
      <c r="G95" s="26">
        <v>22.036643816600002</v>
      </c>
      <c r="H95" s="26">
        <v>21.2661854487</v>
      </c>
      <c r="I95" s="26">
        <v>21.963967265400001</v>
      </c>
      <c r="J95" s="26">
        <v>21.200071707100001</v>
      </c>
      <c r="K95" s="26">
        <v>22.075237700300001</v>
      </c>
      <c r="L95" s="26">
        <v>21.8313806329</v>
      </c>
      <c r="M95" s="26">
        <v>21.790806333999999</v>
      </c>
      <c r="N95" s="26">
        <v>21.915502084</v>
      </c>
      <c r="O95" s="26">
        <v>21.3636798422</v>
      </c>
      <c r="P95" s="26">
        <v>21.607249719999999</v>
      </c>
      <c r="Q95" s="26">
        <v>22.927914235599999</v>
      </c>
      <c r="R95" s="26">
        <v>21.5718226997</v>
      </c>
      <c r="S95" s="26">
        <v>21.291697133500001</v>
      </c>
      <c r="T95" s="26">
        <v>21.8900702131</v>
      </c>
      <c r="U95" s="26">
        <v>22.5683348584</v>
      </c>
      <c r="V95" s="26">
        <v>22.4270125271</v>
      </c>
      <c r="W95" s="26">
        <v>21.412276197099999</v>
      </c>
      <c r="X95" s="26">
        <v>22.5004451665</v>
      </c>
      <c r="Y95" s="26">
        <v>21.998733012100001</v>
      </c>
      <c r="Z95" s="26">
        <v>22.9633851243</v>
      </c>
      <c r="AA95" s="26">
        <v>22.0144808302</v>
      </c>
      <c r="AB95" s="26">
        <v>22.004762103400001</v>
      </c>
      <c r="AC95" s="26">
        <v>22.635235488500001</v>
      </c>
      <c r="AD95" s="26">
        <v>21.885301747500002</v>
      </c>
      <c r="AE95" s="26">
        <v>21.780017708199999</v>
      </c>
      <c r="AF95" s="26">
        <v>22.761557169500001</v>
      </c>
      <c r="AG95" s="26">
        <v>21.6385973402</v>
      </c>
      <c r="AH95" s="26">
        <v>21.915075144900001</v>
      </c>
      <c r="AJ95" s="24">
        <f t="shared" si="1"/>
        <v>21.963702923580001</v>
      </c>
    </row>
    <row r="96" spans="1:36" x14ac:dyDescent="0.45">
      <c r="A96" s="24" t="s">
        <v>208</v>
      </c>
      <c r="B96" s="24" t="s">
        <v>204</v>
      </c>
      <c r="C96" s="24" t="s">
        <v>350</v>
      </c>
      <c r="D96" s="26" t="s">
        <v>311</v>
      </c>
      <c r="E96" s="26">
        <v>16.426760080000001</v>
      </c>
      <c r="F96" s="26">
        <v>17.0768300284</v>
      </c>
      <c r="G96" s="26">
        <v>16.671471684499998</v>
      </c>
      <c r="H96" s="26">
        <v>16.355758541099998</v>
      </c>
      <c r="I96" s="26">
        <v>16.764610492900001</v>
      </c>
      <c r="J96" s="26">
        <v>16.6136288103</v>
      </c>
      <c r="K96" s="26">
        <v>16.7197154208</v>
      </c>
      <c r="L96" s="26">
        <v>16.722514259499999</v>
      </c>
      <c r="M96" s="26">
        <v>16.649772349700001</v>
      </c>
      <c r="N96" s="26">
        <v>16.7473523936</v>
      </c>
      <c r="O96" s="26">
        <v>16.1623170409</v>
      </c>
      <c r="P96" s="26">
        <v>16.652844696900001</v>
      </c>
      <c r="Q96" s="26">
        <v>17.945838114800001</v>
      </c>
      <c r="R96" s="26">
        <v>16.7095184615</v>
      </c>
      <c r="S96" s="26">
        <v>16.5278755426</v>
      </c>
      <c r="T96" s="26">
        <v>16.858715117100001</v>
      </c>
      <c r="U96" s="26">
        <v>17.1674365489</v>
      </c>
      <c r="V96" s="26">
        <v>17.308009146100002</v>
      </c>
      <c r="W96" s="26">
        <v>16.957781972599999</v>
      </c>
      <c r="X96" s="26">
        <v>17.120188000199999</v>
      </c>
      <c r="Y96" s="26">
        <v>17.227816453300001</v>
      </c>
      <c r="Z96" s="26">
        <v>17.8666158208</v>
      </c>
      <c r="AA96" s="26">
        <v>17.445040388999999</v>
      </c>
      <c r="AB96" s="26">
        <v>17.159477195200001</v>
      </c>
      <c r="AC96" s="26">
        <v>17.477168549999998</v>
      </c>
      <c r="AD96" s="26">
        <v>17.052486644399998</v>
      </c>
      <c r="AE96" s="26">
        <v>17.230028629900001</v>
      </c>
      <c r="AF96" s="26">
        <v>17.308381736899999</v>
      </c>
      <c r="AG96" s="26">
        <v>17.075017184299998</v>
      </c>
      <c r="AH96" s="26">
        <v>17.455880675</v>
      </c>
      <c r="AJ96" s="24">
        <f t="shared" si="1"/>
        <v>16.981895066040003</v>
      </c>
    </row>
    <row r="97" spans="1:36" x14ac:dyDescent="0.45">
      <c r="A97" s="24" t="s">
        <v>209</v>
      </c>
      <c r="B97" s="24" t="s">
        <v>204</v>
      </c>
      <c r="C97" s="24" t="s">
        <v>351</v>
      </c>
      <c r="D97" s="26" t="s">
        <v>311</v>
      </c>
      <c r="E97" s="26">
        <v>27.1811553852</v>
      </c>
      <c r="F97" s="26">
        <v>27.173145381000001</v>
      </c>
      <c r="G97" s="26">
        <v>27.517797438900001</v>
      </c>
      <c r="H97" s="26">
        <v>25.832591096600002</v>
      </c>
      <c r="I97" s="26">
        <v>27.253812636799999</v>
      </c>
      <c r="J97" s="26">
        <v>26.054566342600001</v>
      </c>
      <c r="K97" s="26">
        <v>27.312846741200001</v>
      </c>
      <c r="L97" s="26">
        <v>26.673402178500002</v>
      </c>
      <c r="M97" s="26">
        <v>26.9727004097</v>
      </c>
      <c r="N97" s="26">
        <v>27.142710114700002</v>
      </c>
      <c r="O97" s="26">
        <v>26.7841731979</v>
      </c>
      <c r="P97" s="26">
        <v>27.0624192491</v>
      </c>
      <c r="Q97" s="26">
        <v>29.0577897999</v>
      </c>
      <c r="R97" s="26">
        <v>27.416710766800001</v>
      </c>
      <c r="S97" s="26">
        <v>26.8744987663</v>
      </c>
      <c r="T97" s="26">
        <v>27.2115797869</v>
      </c>
      <c r="U97" s="26">
        <v>28.9088926899</v>
      </c>
      <c r="V97" s="26">
        <v>27.725914446899999</v>
      </c>
      <c r="W97" s="26">
        <v>26.6169663917</v>
      </c>
      <c r="X97" s="26">
        <v>28.032306266700001</v>
      </c>
      <c r="Y97" s="26">
        <v>27.224635002500001</v>
      </c>
      <c r="Z97" s="26">
        <v>28.840603315700001</v>
      </c>
      <c r="AA97" s="26">
        <v>28.092250551199999</v>
      </c>
      <c r="AB97" s="26">
        <v>28.077632287</v>
      </c>
      <c r="AC97" s="26">
        <v>28.216790472500001</v>
      </c>
      <c r="AD97" s="26">
        <v>26.866765428899999</v>
      </c>
      <c r="AE97" s="26">
        <v>27.381978205999999</v>
      </c>
      <c r="AF97" s="26">
        <v>28.8028940228</v>
      </c>
      <c r="AG97" s="26">
        <v>27.108639996800001</v>
      </c>
      <c r="AH97" s="26">
        <v>27.262896441900001</v>
      </c>
      <c r="AJ97" s="24">
        <f t="shared" si="1"/>
        <v>27.422702160419995</v>
      </c>
    </row>
    <row r="98" spans="1:36" x14ac:dyDescent="0.45">
      <c r="A98" s="24" t="s">
        <v>200</v>
      </c>
      <c r="B98" s="24" t="s">
        <v>204</v>
      </c>
      <c r="C98" s="24" t="s">
        <v>120</v>
      </c>
      <c r="D98" s="26" t="s">
        <v>360</v>
      </c>
      <c r="E98" s="26">
        <v>1146.9815281799999</v>
      </c>
      <c r="F98" s="26">
        <v>1107.75209049</v>
      </c>
      <c r="G98" s="26">
        <v>1148.1935770099999</v>
      </c>
      <c r="H98" s="26">
        <v>1092.8117824999999</v>
      </c>
      <c r="I98" s="26">
        <v>1186.27561535</v>
      </c>
      <c r="J98" s="26">
        <v>1142.5897892</v>
      </c>
      <c r="K98" s="26">
        <v>1115.69370329</v>
      </c>
      <c r="L98" s="26">
        <v>1169.6142478199999</v>
      </c>
      <c r="M98" s="26">
        <v>1184.9633065600001</v>
      </c>
      <c r="N98" s="26">
        <v>1162.3132801300001</v>
      </c>
      <c r="O98" s="26">
        <v>1084.3257487999999</v>
      </c>
      <c r="P98" s="26">
        <v>1215.0074161699999</v>
      </c>
      <c r="Q98" s="26">
        <v>1117.9692818599999</v>
      </c>
      <c r="R98" s="26">
        <v>1146.0663466399999</v>
      </c>
      <c r="S98" s="26">
        <v>1133.4762492499999</v>
      </c>
      <c r="T98" s="26">
        <v>974.34000784600005</v>
      </c>
      <c r="U98" s="26">
        <v>1161.92693652</v>
      </c>
      <c r="V98" s="26">
        <v>1050.0771421100001</v>
      </c>
      <c r="W98" s="26">
        <v>1147.83436953</v>
      </c>
      <c r="X98" s="26">
        <v>1162.7656175899999</v>
      </c>
      <c r="Y98" s="26">
        <v>1173.8656549100001</v>
      </c>
      <c r="Z98" s="26">
        <v>1109.3316295300001</v>
      </c>
      <c r="AA98" s="26">
        <v>1206.56928823</v>
      </c>
      <c r="AB98" s="26">
        <v>1116.82592262</v>
      </c>
      <c r="AC98" s="26">
        <v>1097.0861781200001</v>
      </c>
      <c r="AD98" s="26">
        <v>1160.2457212500001</v>
      </c>
      <c r="AE98" s="26">
        <v>886.89469291499995</v>
      </c>
      <c r="AF98" s="26">
        <v>1193.322261</v>
      </c>
      <c r="AG98" s="26">
        <v>1185.81541582</v>
      </c>
      <c r="AH98" s="26">
        <v>1188.6747284</v>
      </c>
      <c r="AJ98" s="24">
        <f t="shared" si="1"/>
        <v>1132.3203176546999</v>
      </c>
    </row>
    <row r="99" spans="1:36" x14ac:dyDescent="0.45">
      <c r="A99" s="24" t="s">
        <v>200</v>
      </c>
      <c r="B99" s="24" t="s">
        <v>204</v>
      </c>
      <c r="C99" s="24" t="s">
        <v>121</v>
      </c>
      <c r="D99" s="26" t="s">
        <v>360</v>
      </c>
      <c r="E99" s="26">
        <v>962.387330195</v>
      </c>
      <c r="F99" s="26">
        <v>988.64623293099999</v>
      </c>
      <c r="G99" s="26">
        <v>1138.08112794</v>
      </c>
      <c r="H99" s="26">
        <v>998.69242860500003</v>
      </c>
      <c r="I99" s="26">
        <v>1103.5868741100001</v>
      </c>
      <c r="J99" s="26">
        <v>979.62051744799999</v>
      </c>
      <c r="K99" s="26">
        <v>987.23110117800002</v>
      </c>
      <c r="L99" s="26">
        <v>1012.92732605</v>
      </c>
      <c r="M99" s="26">
        <v>1086.7556237599999</v>
      </c>
      <c r="N99" s="26">
        <v>1109.4266839300001</v>
      </c>
      <c r="O99" s="26">
        <v>843.36644568199995</v>
      </c>
      <c r="P99" s="26">
        <v>914.40177249199996</v>
      </c>
      <c r="Q99" s="26">
        <v>1051.4855659499999</v>
      </c>
      <c r="R99" s="26">
        <v>978.14911495900003</v>
      </c>
      <c r="S99" s="26">
        <v>993.0954825</v>
      </c>
      <c r="T99" s="26">
        <v>1054.04564394</v>
      </c>
      <c r="U99" s="26">
        <v>923.33539831500002</v>
      </c>
      <c r="V99" s="26">
        <v>881.62064122599998</v>
      </c>
      <c r="W99" s="26">
        <v>831.68321616900005</v>
      </c>
      <c r="X99" s="26">
        <v>1082.3179046600001</v>
      </c>
      <c r="Y99" s="26">
        <v>1060.6834330300001</v>
      </c>
      <c r="Z99" s="26">
        <v>786.16568878999999</v>
      </c>
      <c r="AA99" s="26">
        <v>1014.00420582</v>
      </c>
      <c r="AB99" s="26">
        <v>978.43083470199997</v>
      </c>
      <c r="AC99" s="26">
        <v>1069.0616338</v>
      </c>
      <c r="AD99" s="26">
        <v>950.90064464299996</v>
      </c>
      <c r="AE99" s="26">
        <v>902.60132751100002</v>
      </c>
      <c r="AF99" s="26">
        <v>1144.3391681000001</v>
      </c>
      <c r="AG99" s="26">
        <v>1111.0610230100001</v>
      </c>
      <c r="AH99" s="26">
        <v>979.28225188399995</v>
      </c>
      <c r="AJ99" s="24">
        <f t="shared" si="1"/>
        <v>997.24622144433351</v>
      </c>
    </row>
    <row r="100" spans="1:36" x14ac:dyDescent="0.45">
      <c r="A100" s="24" t="s">
        <v>200</v>
      </c>
      <c r="B100" s="24" t="s">
        <v>204</v>
      </c>
      <c r="C100" s="24" t="s">
        <v>122</v>
      </c>
      <c r="D100" s="26" t="s">
        <v>360</v>
      </c>
      <c r="E100" s="26">
        <v>922.240364236</v>
      </c>
      <c r="F100" s="26">
        <v>915.15085535100002</v>
      </c>
      <c r="G100" s="26">
        <v>912.88540378899995</v>
      </c>
      <c r="H100" s="26">
        <v>856.91119501799994</v>
      </c>
      <c r="I100" s="26">
        <v>1018.17946065</v>
      </c>
      <c r="J100" s="26">
        <v>974.75348866100001</v>
      </c>
      <c r="K100" s="26">
        <v>1045.0947523299999</v>
      </c>
      <c r="L100" s="26">
        <v>894.58390873200005</v>
      </c>
      <c r="M100" s="26">
        <v>945.26561812099999</v>
      </c>
      <c r="N100" s="26">
        <v>912.66301807100001</v>
      </c>
      <c r="O100" s="26">
        <v>736.206459784</v>
      </c>
      <c r="P100" s="26">
        <v>967.67992864300004</v>
      </c>
      <c r="Q100" s="26">
        <v>958.50715993300003</v>
      </c>
      <c r="R100" s="26">
        <v>889.18809736200001</v>
      </c>
      <c r="S100" s="26">
        <v>959.99447307399998</v>
      </c>
      <c r="T100" s="26">
        <v>987.14709668099999</v>
      </c>
      <c r="U100" s="26">
        <v>895.71287947600001</v>
      </c>
      <c r="V100" s="26">
        <v>989.38259335400005</v>
      </c>
      <c r="W100" s="26">
        <v>1026.4466519800001</v>
      </c>
      <c r="X100" s="26">
        <v>994.85505500700003</v>
      </c>
      <c r="Y100" s="26">
        <v>1072.4658637099999</v>
      </c>
      <c r="Z100" s="26">
        <v>1039.26846615</v>
      </c>
      <c r="AA100" s="26">
        <v>919.42136683000001</v>
      </c>
      <c r="AB100" s="26">
        <v>1018.67560338</v>
      </c>
      <c r="AC100" s="26">
        <v>933.02738246800004</v>
      </c>
      <c r="AD100" s="26">
        <v>999.72946436100005</v>
      </c>
      <c r="AE100" s="26">
        <v>1012.58166151</v>
      </c>
      <c r="AF100" s="26">
        <v>1063.2015699999999</v>
      </c>
      <c r="AG100" s="26">
        <v>971.75505003599994</v>
      </c>
      <c r="AH100" s="26">
        <v>1055.80320884</v>
      </c>
      <c r="AJ100" s="24">
        <f t="shared" si="1"/>
        <v>962.9592699179334</v>
      </c>
    </row>
    <row r="101" spans="1:36" x14ac:dyDescent="0.45">
      <c r="A101" s="24" t="s">
        <v>200</v>
      </c>
      <c r="B101" s="24" t="s">
        <v>204</v>
      </c>
      <c r="C101" s="24" t="s">
        <v>123</v>
      </c>
      <c r="D101" s="26" t="s">
        <v>360</v>
      </c>
      <c r="E101" s="26">
        <v>1033.14638253</v>
      </c>
      <c r="F101" s="26">
        <v>1068.64664408</v>
      </c>
      <c r="G101" s="26">
        <v>1150.2057862300001</v>
      </c>
      <c r="H101" s="26">
        <v>1077.6782108299999</v>
      </c>
      <c r="I101" s="26">
        <v>1169.3740235299999</v>
      </c>
      <c r="J101" s="26">
        <v>1180.5953720299999</v>
      </c>
      <c r="K101" s="26">
        <v>1092.68012026</v>
      </c>
      <c r="L101" s="26">
        <v>1079.97696148</v>
      </c>
      <c r="M101" s="26">
        <v>1109.97777819</v>
      </c>
      <c r="N101" s="26">
        <v>1226.55833564</v>
      </c>
      <c r="O101" s="26">
        <v>1126.7068099999999</v>
      </c>
      <c r="P101" s="26">
        <v>1170.0079932399999</v>
      </c>
      <c r="Q101" s="26">
        <v>1152.1012319500001</v>
      </c>
      <c r="R101" s="26">
        <v>1072.58816821</v>
      </c>
      <c r="S101" s="26">
        <v>1041.90532747</v>
      </c>
      <c r="T101" s="26">
        <v>1130.81472777</v>
      </c>
      <c r="U101" s="26">
        <v>1128.3993628999999</v>
      </c>
      <c r="V101" s="26">
        <v>1122.9224105799999</v>
      </c>
      <c r="W101" s="26">
        <v>1170.7310763600001</v>
      </c>
      <c r="X101" s="26">
        <v>1164.68194797</v>
      </c>
      <c r="Y101" s="26">
        <v>1124.54035881</v>
      </c>
      <c r="Z101" s="26">
        <v>1134.6211494500001</v>
      </c>
      <c r="AA101" s="26">
        <v>1081.25557983</v>
      </c>
      <c r="AB101" s="26">
        <v>1094.9544306800001</v>
      </c>
      <c r="AC101" s="26">
        <v>1170.47714303</v>
      </c>
      <c r="AD101" s="26">
        <v>1137.29596302</v>
      </c>
      <c r="AE101" s="26">
        <v>1123.48063998</v>
      </c>
      <c r="AF101" s="26">
        <v>1142.5451214300001</v>
      </c>
      <c r="AG101" s="26">
        <v>1111.0121181500001</v>
      </c>
      <c r="AH101" s="26">
        <v>976.60256149700001</v>
      </c>
      <c r="AJ101" s="24">
        <f t="shared" si="1"/>
        <v>1118.8827912375666</v>
      </c>
    </row>
    <row r="102" spans="1:36" x14ac:dyDescent="0.45">
      <c r="A102" s="24" t="s">
        <v>200</v>
      </c>
      <c r="B102" s="24" t="s">
        <v>204</v>
      </c>
      <c r="C102" s="24" t="s">
        <v>124</v>
      </c>
      <c r="D102" s="26" t="s">
        <v>360</v>
      </c>
      <c r="E102" s="26">
        <v>1076.9715383099999</v>
      </c>
      <c r="F102" s="26">
        <v>965.54085005000002</v>
      </c>
      <c r="G102" s="26">
        <v>868.71108199100001</v>
      </c>
      <c r="H102" s="26">
        <v>1034.8862237799999</v>
      </c>
      <c r="I102" s="26">
        <v>1106.4969893499999</v>
      </c>
      <c r="J102" s="26">
        <v>1011.96549781</v>
      </c>
      <c r="K102" s="26">
        <v>828.28595616200005</v>
      </c>
      <c r="L102" s="26">
        <v>936.72989280399997</v>
      </c>
      <c r="M102" s="26">
        <v>1020.70214977</v>
      </c>
      <c r="N102" s="26">
        <v>934.85840034</v>
      </c>
      <c r="O102" s="26">
        <v>1019.70474021</v>
      </c>
      <c r="P102" s="26">
        <v>975.19220601500001</v>
      </c>
      <c r="Q102" s="26">
        <v>945.54748001500002</v>
      </c>
      <c r="R102" s="26">
        <v>1038.9020797200001</v>
      </c>
      <c r="S102" s="26">
        <v>1114.3362379299999</v>
      </c>
      <c r="T102" s="26">
        <v>902.98587204600005</v>
      </c>
      <c r="U102" s="26">
        <v>926.53063917199995</v>
      </c>
      <c r="V102" s="26">
        <v>948.37276397699998</v>
      </c>
      <c r="W102" s="26">
        <v>1044.55371894</v>
      </c>
      <c r="X102" s="26">
        <v>1035.8577956500001</v>
      </c>
      <c r="Y102" s="26">
        <v>835.77176748900001</v>
      </c>
      <c r="Z102" s="26">
        <v>989.59921989199995</v>
      </c>
      <c r="AA102" s="26">
        <v>973.45792092700003</v>
      </c>
      <c r="AB102" s="26">
        <v>1105.9195519699999</v>
      </c>
      <c r="AC102" s="26">
        <v>968.65113963900001</v>
      </c>
      <c r="AD102" s="26">
        <v>1010.01667802</v>
      </c>
      <c r="AE102" s="26">
        <v>928.764956342</v>
      </c>
      <c r="AF102" s="26">
        <v>854.99635367200005</v>
      </c>
      <c r="AG102" s="26">
        <v>947.93898859599994</v>
      </c>
      <c r="AH102" s="26">
        <v>1052.4807891099999</v>
      </c>
      <c r="AJ102" s="24">
        <f t="shared" si="1"/>
        <v>980.15764932330012</v>
      </c>
    </row>
    <row r="103" spans="1:36" x14ac:dyDescent="0.45">
      <c r="A103" s="24" t="s">
        <v>200</v>
      </c>
      <c r="B103" s="24" t="s">
        <v>204</v>
      </c>
      <c r="C103" s="24" t="s">
        <v>125</v>
      </c>
      <c r="D103" s="26" t="s">
        <v>360</v>
      </c>
      <c r="E103" s="26">
        <v>1101.804682</v>
      </c>
      <c r="F103" s="26">
        <v>1094.9795827800001</v>
      </c>
      <c r="G103" s="26">
        <v>1137.5235402200001</v>
      </c>
      <c r="H103" s="26">
        <v>1081.79924353</v>
      </c>
      <c r="I103" s="26">
        <v>1198.8107582600001</v>
      </c>
      <c r="J103" s="26">
        <v>1027.93368852</v>
      </c>
      <c r="K103" s="26">
        <v>1105.2628032600001</v>
      </c>
      <c r="L103" s="26">
        <v>1187.4062561799999</v>
      </c>
      <c r="M103" s="26">
        <v>1120.5822574599999</v>
      </c>
      <c r="N103" s="26">
        <v>1136.1646696800001</v>
      </c>
      <c r="O103" s="26">
        <v>1040.2316319700001</v>
      </c>
      <c r="P103" s="26">
        <v>1067.5268655</v>
      </c>
      <c r="Q103" s="26">
        <v>1126.83904467</v>
      </c>
      <c r="R103" s="26">
        <v>1134.63169724</v>
      </c>
      <c r="S103" s="26">
        <v>1157.7205756799999</v>
      </c>
      <c r="T103" s="26">
        <v>1103.4526662400001</v>
      </c>
      <c r="U103" s="26">
        <v>1100.6796329399999</v>
      </c>
      <c r="V103" s="26">
        <v>1114.1291369</v>
      </c>
      <c r="W103" s="26">
        <v>1152.7058211999999</v>
      </c>
      <c r="X103" s="26">
        <v>1117.23388583</v>
      </c>
      <c r="Y103" s="26">
        <v>1107.50969988</v>
      </c>
      <c r="Z103" s="26">
        <v>1130.80664385</v>
      </c>
      <c r="AA103" s="26">
        <v>1081.0376898100001</v>
      </c>
      <c r="AB103" s="26">
        <v>1088.5562363399999</v>
      </c>
      <c r="AC103" s="26">
        <v>1084.55869734</v>
      </c>
      <c r="AD103" s="26">
        <v>1121.3448899699999</v>
      </c>
      <c r="AE103" s="26">
        <v>1081.77908615</v>
      </c>
      <c r="AF103" s="26">
        <v>1097.5103461599999</v>
      </c>
      <c r="AG103" s="26">
        <v>1091.32398678</v>
      </c>
      <c r="AH103" s="26">
        <v>1107.4114407300001</v>
      </c>
      <c r="AJ103" s="24">
        <f t="shared" si="1"/>
        <v>1109.9752385689999</v>
      </c>
    </row>
    <row r="104" spans="1:36" x14ac:dyDescent="0.45">
      <c r="A104" s="24" t="s">
        <v>200</v>
      </c>
      <c r="B104" s="24" t="s">
        <v>204</v>
      </c>
      <c r="C104" s="24" t="s">
        <v>126</v>
      </c>
      <c r="D104" s="26" t="s">
        <v>360</v>
      </c>
      <c r="E104" s="26">
        <v>766.69116382300001</v>
      </c>
      <c r="F104" s="26">
        <v>827.12725610099994</v>
      </c>
      <c r="G104" s="26">
        <v>868.33349121900005</v>
      </c>
      <c r="H104" s="26">
        <v>767.67316276899999</v>
      </c>
      <c r="I104" s="26">
        <v>883.458721943</v>
      </c>
      <c r="J104" s="26">
        <v>873.93201987600003</v>
      </c>
      <c r="K104" s="26">
        <v>862.61972198499996</v>
      </c>
      <c r="L104" s="26">
        <v>786.79109725700005</v>
      </c>
      <c r="M104" s="26">
        <v>828.98721501800003</v>
      </c>
      <c r="N104" s="26">
        <v>712.31474334799998</v>
      </c>
      <c r="O104" s="26">
        <v>905.65620642099998</v>
      </c>
      <c r="P104" s="26">
        <v>782.31972940900005</v>
      </c>
      <c r="Q104" s="26">
        <v>737.42281157399998</v>
      </c>
      <c r="R104" s="26">
        <v>825.43529331299999</v>
      </c>
      <c r="S104" s="26">
        <v>815.65639426400003</v>
      </c>
      <c r="T104" s="26">
        <v>882.20330764699997</v>
      </c>
      <c r="U104" s="26">
        <v>947.42212093700005</v>
      </c>
      <c r="V104" s="26">
        <v>838.32365978799999</v>
      </c>
      <c r="W104" s="26">
        <v>854.96789967799998</v>
      </c>
      <c r="X104" s="26">
        <v>834.51181340699998</v>
      </c>
      <c r="Y104" s="26">
        <v>807.81544474400005</v>
      </c>
      <c r="Z104" s="26">
        <v>846.25379448399997</v>
      </c>
      <c r="AA104" s="26">
        <v>748.90116453799999</v>
      </c>
      <c r="AB104" s="26">
        <v>860.74188150999998</v>
      </c>
      <c r="AC104" s="26">
        <v>878.06997617800005</v>
      </c>
      <c r="AD104" s="26">
        <v>793.90070851099995</v>
      </c>
      <c r="AE104" s="26">
        <v>895.12892992800005</v>
      </c>
      <c r="AF104" s="26">
        <v>861.93932939599995</v>
      </c>
      <c r="AG104" s="26">
        <v>888.57876692800005</v>
      </c>
      <c r="AH104" s="26">
        <v>758.28124963400001</v>
      </c>
      <c r="AJ104" s="24">
        <f t="shared" si="1"/>
        <v>831.38196918760002</v>
      </c>
    </row>
    <row r="105" spans="1:36" x14ac:dyDescent="0.45">
      <c r="A105" s="24" t="s">
        <v>200</v>
      </c>
      <c r="B105" s="24" t="s">
        <v>204</v>
      </c>
      <c r="C105" s="24" t="s">
        <v>127</v>
      </c>
      <c r="D105" s="26" t="s">
        <v>360</v>
      </c>
      <c r="E105" s="26">
        <v>918.66162132299996</v>
      </c>
      <c r="F105" s="26">
        <v>850.18608406099997</v>
      </c>
      <c r="G105" s="26">
        <v>870.356916963</v>
      </c>
      <c r="H105" s="26">
        <v>908.05378090600004</v>
      </c>
      <c r="I105" s="26">
        <v>912.34450375500001</v>
      </c>
      <c r="J105" s="26">
        <v>892.85222519299998</v>
      </c>
      <c r="K105" s="26">
        <v>857.02041879399997</v>
      </c>
      <c r="L105" s="26">
        <v>886.43582463999996</v>
      </c>
      <c r="M105" s="26">
        <v>710.28076466799996</v>
      </c>
      <c r="N105" s="26">
        <v>932.52312279700004</v>
      </c>
      <c r="O105" s="26">
        <v>922.49676846399996</v>
      </c>
      <c r="P105" s="26">
        <v>885.18646374599996</v>
      </c>
      <c r="Q105" s="26">
        <v>877.46035074700001</v>
      </c>
      <c r="R105" s="26">
        <v>899.34588923000001</v>
      </c>
      <c r="S105" s="26">
        <v>938.25702659000001</v>
      </c>
      <c r="T105" s="26">
        <v>900.23581231399999</v>
      </c>
      <c r="U105" s="26">
        <v>877.19709784500003</v>
      </c>
      <c r="V105" s="26">
        <v>893.02895690800005</v>
      </c>
      <c r="W105" s="26">
        <v>905.30690337800002</v>
      </c>
      <c r="X105" s="26">
        <v>928.67949245499995</v>
      </c>
      <c r="Y105" s="26">
        <v>906.44167314000003</v>
      </c>
      <c r="Z105" s="26">
        <v>903.01321859999996</v>
      </c>
      <c r="AA105" s="26">
        <v>857.31954543500001</v>
      </c>
      <c r="AB105" s="26">
        <v>916.75088520999998</v>
      </c>
      <c r="AC105" s="26">
        <v>899.471885509</v>
      </c>
      <c r="AD105" s="26">
        <v>899.78597679300003</v>
      </c>
      <c r="AE105" s="26">
        <v>901.225166414</v>
      </c>
      <c r="AF105" s="26">
        <v>915.83409770599997</v>
      </c>
      <c r="AG105" s="26">
        <v>955.95196670400003</v>
      </c>
      <c r="AH105" s="26">
        <v>941.27752179100003</v>
      </c>
      <c r="AJ105" s="24">
        <f t="shared" si="1"/>
        <v>895.43273206929996</v>
      </c>
    </row>
    <row r="106" spans="1:36" x14ac:dyDescent="0.45">
      <c r="A106" s="24" t="s">
        <v>200</v>
      </c>
      <c r="B106" s="24" t="s">
        <v>204</v>
      </c>
      <c r="C106" s="24" t="s">
        <v>128</v>
      </c>
      <c r="D106" s="26" t="s">
        <v>360</v>
      </c>
      <c r="E106" s="26">
        <v>1191.60431464</v>
      </c>
      <c r="F106" s="26">
        <v>1222.6048624699999</v>
      </c>
      <c r="G106" s="26">
        <v>1158.8905433699999</v>
      </c>
      <c r="H106" s="26">
        <v>1175.0082427699999</v>
      </c>
      <c r="I106" s="26">
        <v>1185.1054417600001</v>
      </c>
      <c r="J106" s="26">
        <v>1333.6829462400001</v>
      </c>
      <c r="K106" s="26">
        <v>1163.38326497</v>
      </c>
      <c r="L106" s="26">
        <v>1193.6656620700001</v>
      </c>
      <c r="M106" s="26">
        <v>1209.8836775499999</v>
      </c>
      <c r="N106" s="26">
        <v>1186.1960349399999</v>
      </c>
      <c r="O106" s="26">
        <v>1224.7000829900001</v>
      </c>
      <c r="P106" s="26">
        <v>1134.18999611</v>
      </c>
      <c r="Q106" s="26">
        <v>1142.6342188900001</v>
      </c>
      <c r="R106" s="26">
        <v>1128.60797121</v>
      </c>
      <c r="S106" s="26">
        <v>1128.0180054699999</v>
      </c>
      <c r="T106" s="26">
        <v>1205.8873199499999</v>
      </c>
      <c r="U106" s="26">
        <v>1132.546163</v>
      </c>
      <c r="V106" s="26">
        <v>1203.35577756</v>
      </c>
      <c r="W106" s="26">
        <v>1188.40048968</v>
      </c>
      <c r="X106" s="26">
        <v>1069.75691149</v>
      </c>
      <c r="Y106" s="26">
        <v>1184.9883840699999</v>
      </c>
      <c r="Z106" s="26">
        <v>1161.6408159</v>
      </c>
      <c r="AA106" s="26">
        <v>1224.49239541</v>
      </c>
      <c r="AB106" s="26">
        <v>1070.1546843799999</v>
      </c>
      <c r="AC106" s="26">
        <v>1263.15241098</v>
      </c>
      <c r="AD106" s="26">
        <v>1164.7971657099999</v>
      </c>
      <c r="AE106" s="26">
        <v>1145.50887872</v>
      </c>
      <c r="AF106" s="26">
        <v>1007.2329852399999</v>
      </c>
      <c r="AG106" s="26">
        <v>1125.35564097</v>
      </c>
      <c r="AH106" s="26">
        <v>1192.0468925299999</v>
      </c>
      <c r="AJ106" s="24">
        <f t="shared" si="1"/>
        <v>1170.5830727013333</v>
      </c>
    </row>
    <row r="107" spans="1:36" x14ac:dyDescent="0.45">
      <c r="A107" s="24" t="s">
        <v>200</v>
      </c>
      <c r="B107" s="24" t="s">
        <v>204</v>
      </c>
      <c r="C107" s="24" t="s">
        <v>129</v>
      </c>
      <c r="D107" s="26" t="s">
        <v>360</v>
      </c>
      <c r="E107" s="26">
        <v>1126.45526464</v>
      </c>
      <c r="F107" s="26">
        <v>1108.2103172699999</v>
      </c>
      <c r="G107" s="26">
        <v>1125.35282983</v>
      </c>
      <c r="H107" s="26">
        <v>1130.28578186</v>
      </c>
      <c r="I107" s="26">
        <v>1075.14612805</v>
      </c>
      <c r="J107" s="26">
        <v>1123.49925121</v>
      </c>
      <c r="K107" s="26">
        <v>1096.09225238</v>
      </c>
      <c r="L107" s="26">
        <v>1109.2304308600001</v>
      </c>
      <c r="M107" s="26">
        <v>1106.1046490399999</v>
      </c>
      <c r="N107" s="26">
        <v>1164.87691135</v>
      </c>
      <c r="O107" s="26">
        <v>1164.15249634</v>
      </c>
      <c r="P107" s="26">
        <v>1034.0116509300001</v>
      </c>
      <c r="Q107" s="26">
        <v>1100.4769963799999</v>
      </c>
      <c r="R107" s="26">
        <v>1070.05917297</v>
      </c>
      <c r="S107" s="26">
        <v>1103.4062999800001</v>
      </c>
      <c r="T107" s="26">
        <v>1130.6815213699999</v>
      </c>
      <c r="U107" s="26">
        <v>1136.07899</v>
      </c>
      <c r="V107" s="26">
        <v>1132.01644822</v>
      </c>
      <c r="W107" s="26">
        <v>1141.1599523</v>
      </c>
      <c r="X107" s="26">
        <v>1147.07167753</v>
      </c>
      <c r="Y107" s="26">
        <v>1181.3456468500001</v>
      </c>
      <c r="Z107" s="26">
        <v>1097.2193412199999</v>
      </c>
      <c r="AA107" s="26">
        <v>1154.1305671600001</v>
      </c>
      <c r="AB107" s="26">
        <v>1108.08334221</v>
      </c>
      <c r="AC107" s="26">
        <v>1159.4939540099999</v>
      </c>
      <c r="AD107" s="26">
        <v>1110.1678020500001</v>
      </c>
      <c r="AE107" s="26">
        <v>1170.98658602</v>
      </c>
      <c r="AF107" s="26">
        <v>1144.33504887</v>
      </c>
      <c r="AG107" s="26">
        <v>1117.4413508099999</v>
      </c>
      <c r="AH107" s="26">
        <v>1129.89925582</v>
      </c>
      <c r="AJ107" s="24">
        <f t="shared" si="1"/>
        <v>1123.2490639176669</v>
      </c>
    </row>
    <row r="108" spans="1:36" x14ac:dyDescent="0.45">
      <c r="A108" s="24" t="s">
        <v>200</v>
      </c>
      <c r="B108" s="24" t="s">
        <v>204</v>
      </c>
      <c r="C108" s="24" t="s">
        <v>130</v>
      </c>
      <c r="D108" s="26" t="s">
        <v>360</v>
      </c>
      <c r="E108" s="26">
        <v>1078.0842112600001</v>
      </c>
      <c r="F108" s="26">
        <v>983.64500791399996</v>
      </c>
      <c r="G108" s="26">
        <v>1073.93098854</v>
      </c>
      <c r="H108" s="26">
        <v>1095.2131471600001</v>
      </c>
      <c r="I108" s="26">
        <v>1151.47965135</v>
      </c>
      <c r="J108" s="26">
        <v>1152.73194281</v>
      </c>
      <c r="K108" s="26">
        <v>1105.6561587799999</v>
      </c>
      <c r="L108" s="26">
        <v>1043.9557740800001</v>
      </c>
      <c r="M108" s="26">
        <v>892.33810723299996</v>
      </c>
      <c r="N108" s="26">
        <v>1002.49196104</v>
      </c>
      <c r="O108" s="26">
        <v>1135.6718259300001</v>
      </c>
      <c r="P108" s="26">
        <v>929.93932044099995</v>
      </c>
      <c r="Q108" s="26">
        <v>1030.2386638800001</v>
      </c>
      <c r="R108" s="26">
        <v>1074.72743461</v>
      </c>
      <c r="S108" s="26">
        <v>1015.02948073</v>
      </c>
      <c r="T108" s="26">
        <v>1046.8933299299999</v>
      </c>
      <c r="U108" s="26">
        <v>1158.7273694400001</v>
      </c>
      <c r="V108" s="26">
        <v>836.91440446700005</v>
      </c>
      <c r="W108" s="26">
        <v>1117.55922977</v>
      </c>
      <c r="X108" s="26">
        <v>1146.8954974599999</v>
      </c>
      <c r="Y108" s="26">
        <v>1027.5241508199999</v>
      </c>
      <c r="Z108" s="26">
        <v>1089.97685065</v>
      </c>
      <c r="AA108" s="26">
        <v>1106.0889578599999</v>
      </c>
      <c r="AB108" s="26">
        <v>1087.66833916</v>
      </c>
      <c r="AC108" s="26">
        <v>1135.5845271600001</v>
      </c>
      <c r="AD108" s="26">
        <v>873.13789621499996</v>
      </c>
      <c r="AE108" s="26">
        <v>1076.3238243999999</v>
      </c>
      <c r="AF108" s="26">
        <v>1130.9515734300001</v>
      </c>
      <c r="AG108" s="26">
        <v>888.63690542200004</v>
      </c>
      <c r="AH108" s="26">
        <v>979.48902196799997</v>
      </c>
      <c r="AJ108" s="24">
        <f t="shared" si="1"/>
        <v>1048.9168517969999</v>
      </c>
    </row>
    <row r="109" spans="1:36" x14ac:dyDescent="0.45">
      <c r="A109" s="24" t="s">
        <v>200</v>
      </c>
      <c r="B109" s="24" t="s">
        <v>204</v>
      </c>
      <c r="C109" s="24" t="s">
        <v>131</v>
      </c>
      <c r="D109" s="26" t="s">
        <v>360</v>
      </c>
      <c r="E109" s="26">
        <v>1056.0399703099999</v>
      </c>
      <c r="F109" s="26">
        <v>1064.9776853999999</v>
      </c>
      <c r="G109" s="26">
        <v>1017.6232887</v>
      </c>
      <c r="H109" s="26">
        <v>1038.0850204999999</v>
      </c>
      <c r="I109" s="26">
        <v>1056.7502731100001</v>
      </c>
      <c r="J109" s="26">
        <v>1033.4984455399999</v>
      </c>
      <c r="K109" s="26">
        <v>1054.1279370699999</v>
      </c>
      <c r="L109" s="26">
        <v>1034.5767398800001</v>
      </c>
      <c r="M109" s="26">
        <v>1151.77700261</v>
      </c>
      <c r="N109" s="26">
        <v>1109.7017268699999</v>
      </c>
      <c r="O109" s="26">
        <v>1096.9926046099999</v>
      </c>
      <c r="P109" s="26">
        <v>1076.08467984</v>
      </c>
      <c r="Q109" s="26">
        <v>1135.8263127299999</v>
      </c>
      <c r="R109" s="26">
        <v>1102.8143146699999</v>
      </c>
      <c r="S109" s="26">
        <v>1100.3647535</v>
      </c>
      <c r="T109" s="26">
        <v>1038.5152079500001</v>
      </c>
      <c r="U109" s="26">
        <v>1048.6586059900001</v>
      </c>
      <c r="V109" s="26">
        <v>1063.8918421599999</v>
      </c>
      <c r="W109" s="26">
        <v>1070.6450478899999</v>
      </c>
      <c r="X109" s="26">
        <v>1084.9562460499999</v>
      </c>
      <c r="Y109" s="26">
        <v>1068.5473302600001</v>
      </c>
      <c r="Z109" s="26">
        <v>1034.6202619000001</v>
      </c>
      <c r="AA109" s="26">
        <v>1070.6832556700001</v>
      </c>
      <c r="AB109" s="26">
        <v>1066.2793138300001</v>
      </c>
      <c r="AC109" s="26">
        <v>1090.15830596</v>
      </c>
      <c r="AD109" s="26">
        <v>1072.7542991</v>
      </c>
      <c r="AE109" s="26">
        <v>1071.1407228200001</v>
      </c>
      <c r="AF109" s="26">
        <v>1116.3511222100001</v>
      </c>
      <c r="AG109" s="26">
        <v>1111.19045577</v>
      </c>
      <c r="AH109" s="26">
        <v>1125.7660499199999</v>
      </c>
      <c r="AJ109" s="24">
        <f t="shared" si="1"/>
        <v>1075.4466274273334</v>
      </c>
    </row>
    <row r="110" spans="1:36" x14ac:dyDescent="0.45">
      <c r="A110" s="24" t="s">
        <v>200</v>
      </c>
      <c r="B110" s="24" t="s">
        <v>204</v>
      </c>
      <c r="C110" s="24" t="s">
        <v>132</v>
      </c>
      <c r="D110" s="26" t="s">
        <v>360</v>
      </c>
      <c r="E110" s="26">
        <v>820.19101955899998</v>
      </c>
      <c r="F110" s="26">
        <v>912.913384049</v>
      </c>
      <c r="G110" s="26">
        <v>631.36571490699998</v>
      </c>
      <c r="H110" s="26">
        <v>683.75731412200003</v>
      </c>
      <c r="I110" s="26">
        <v>813.93835207100005</v>
      </c>
      <c r="J110" s="26">
        <v>871.23863814399999</v>
      </c>
      <c r="K110" s="26">
        <v>911.33288236700002</v>
      </c>
      <c r="L110" s="26">
        <v>810.83440322199999</v>
      </c>
      <c r="M110" s="26">
        <v>881.68864269799997</v>
      </c>
      <c r="N110" s="26">
        <v>642.730155588</v>
      </c>
      <c r="O110" s="26">
        <v>1010.39081821</v>
      </c>
      <c r="P110" s="26">
        <v>982.97333096800003</v>
      </c>
      <c r="Q110" s="26">
        <v>738.19981003600003</v>
      </c>
      <c r="R110" s="26">
        <v>725.69391740900005</v>
      </c>
      <c r="S110" s="26">
        <v>977.76199597899995</v>
      </c>
      <c r="T110" s="26">
        <v>907.18062336800006</v>
      </c>
      <c r="U110" s="26">
        <v>851.29432045099998</v>
      </c>
      <c r="V110" s="26">
        <v>759.05037774899995</v>
      </c>
      <c r="W110" s="26">
        <v>751.44198232300005</v>
      </c>
      <c r="X110" s="26">
        <v>920.97961649599995</v>
      </c>
      <c r="Y110" s="26">
        <v>769.21545592300004</v>
      </c>
      <c r="Z110" s="26">
        <v>922.25870131600004</v>
      </c>
      <c r="AA110" s="26">
        <v>824.59083832099998</v>
      </c>
      <c r="AB110" s="26">
        <v>793.90053898600002</v>
      </c>
      <c r="AC110" s="26">
        <v>887.13044350999996</v>
      </c>
      <c r="AD110" s="26">
        <v>596.75478557899999</v>
      </c>
      <c r="AE110" s="26">
        <v>867.98602682700005</v>
      </c>
      <c r="AF110" s="26">
        <v>892.81554773699997</v>
      </c>
      <c r="AG110" s="26">
        <v>767.87006920500005</v>
      </c>
      <c r="AH110" s="26">
        <v>853.33427799699996</v>
      </c>
      <c r="AJ110" s="24">
        <f t="shared" si="1"/>
        <v>826.02713283723324</v>
      </c>
    </row>
    <row r="111" spans="1:36" x14ac:dyDescent="0.45">
      <c r="A111" s="24" t="s">
        <v>200</v>
      </c>
      <c r="B111" s="24" t="s">
        <v>204</v>
      </c>
      <c r="C111" s="24" t="s">
        <v>133</v>
      </c>
      <c r="D111" s="26" t="s">
        <v>360</v>
      </c>
      <c r="E111" s="26">
        <v>903.42791712500002</v>
      </c>
      <c r="F111" s="26">
        <v>827.68925800199997</v>
      </c>
      <c r="G111" s="26">
        <v>749.33798702000001</v>
      </c>
      <c r="H111" s="26">
        <v>634.365841391</v>
      </c>
      <c r="I111" s="26">
        <v>720.04995228500002</v>
      </c>
      <c r="J111" s="26">
        <v>866.32481217500003</v>
      </c>
      <c r="K111" s="26">
        <v>807.70306142000004</v>
      </c>
      <c r="L111" s="26">
        <v>836.70631983400006</v>
      </c>
      <c r="M111" s="26">
        <v>827.08312412800001</v>
      </c>
      <c r="N111" s="26">
        <v>727.72473652500003</v>
      </c>
      <c r="O111" s="26">
        <v>861.34966748099998</v>
      </c>
      <c r="P111" s="26">
        <v>913.32024258299998</v>
      </c>
      <c r="Q111" s="26">
        <v>714.20143320700004</v>
      </c>
      <c r="R111" s="26">
        <v>718.89377673399997</v>
      </c>
      <c r="S111" s="26">
        <v>825.242090781</v>
      </c>
      <c r="T111" s="26">
        <v>807.16193052300002</v>
      </c>
      <c r="U111" s="26">
        <v>865.73913984199999</v>
      </c>
      <c r="V111" s="26">
        <v>724.86758275800003</v>
      </c>
      <c r="W111" s="26">
        <v>671.85596692399997</v>
      </c>
      <c r="X111" s="26">
        <v>796.05842256599999</v>
      </c>
      <c r="Y111" s="26">
        <v>786.80476802099997</v>
      </c>
      <c r="Z111" s="26">
        <v>672.22769262199995</v>
      </c>
      <c r="AA111" s="26">
        <v>824.955788676</v>
      </c>
      <c r="AB111" s="26">
        <v>722.24190642600001</v>
      </c>
      <c r="AC111" s="26">
        <v>804.37946905800004</v>
      </c>
      <c r="AD111" s="26">
        <v>641.12605452100001</v>
      </c>
      <c r="AE111" s="26">
        <v>850.65184796000005</v>
      </c>
      <c r="AF111" s="26">
        <v>700.18679432399995</v>
      </c>
      <c r="AG111" s="26">
        <v>838.65068874999997</v>
      </c>
      <c r="AH111" s="26">
        <v>772.07008074999999</v>
      </c>
      <c r="AJ111" s="24">
        <f t="shared" si="1"/>
        <v>780.41327848039998</v>
      </c>
    </row>
    <row r="112" spans="1:36" x14ac:dyDescent="0.45">
      <c r="A112" s="24" t="s">
        <v>200</v>
      </c>
      <c r="B112" s="24" t="s">
        <v>204</v>
      </c>
      <c r="C112" s="24" t="s">
        <v>134</v>
      </c>
      <c r="D112" s="26" t="s">
        <v>360</v>
      </c>
      <c r="E112" s="26">
        <v>1084.24575138</v>
      </c>
      <c r="F112" s="26">
        <v>1104.7160393500001</v>
      </c>
      <c r="G112" s="26">
        <v>1139.1917612899999</v>
      </c>
      <c r="H112" s="26">
        <v>1160.90199209</v>
      </c>
      <c r="I112" s="26">
        <v>1003.56599675</v>
      </c>
      <c r="J112" s="26">
        <v>1144.11804633</v>
      </c>
      <c r="K112" s="26">
        <v>1036.92390563</v>
      </c>
      <c r="L112" s="26">
        <v>1003.22624167</v>
      </c>
      <c r="M112" s="26">
        <v>1030.3670221299999</v>
      </c>
      <c r="N112" s="26">
        <v>905.842198596</v>
      </c>
      <c r="O112" s="26">
        <v>1032.6172530900001</v>
      </c>
      <c r="P112" s="26">
        <v>1092.7461866399999</v>
      </c>
      <c r="Q112" s="26">
        <v>1111.46586523</v>
      </c>
      <c r="R112" s="26">
        <v>946.22257151600002</v>
      </c>
      <c r="S112" s="26">
        <v>1124.84604429</v>
      </c>
      <c r="T112" s="26">
        <v>1058.1107566200001</v>
      </c>
      <c r="U112" s="26">
        <v>1174.6778673399999</v>
      </c>
      <c r="V112" s="26">
        <v>1057.87707568</v>
      </c>
      <c r="W112" s="26">
        <v>1067.8309045599999</v>
      </c>
      <c r="X112" s="26">
        <v>1140.66932066</v>
      </c>
      <c r="Y112" s="26">
        <v>1062.5231199100001</v>
      </c>
      <c r="Z112" s="26">
        <v>1177.1372469200001</v>
      </c>
      <c r="AA112" s="26">
        <v>997.58407336899995</v>
      </c>
      <c r="AB112" s="26">
        <v>988.10255614699997</v>
      </c>
      <c r="AC112" s="26">
        <v>1103.6918003200001</v>
      </c>
      <c r="AD112" s="26">
        <v>971.54947383700005</v>
      </c>
      <c r="AE112" s="26">
        <v>1071.7183594200001</v>
      </c>
      <c r="AF112" s="26">
        <v>1012.6616364</v>
      </c>
      <c r="AG112" s="26">
        <v>1166.8332961900001</v>
      </c>
      <c r="AH112" s="26">
        <v>1134.17104253</v>
      </c>
      <c r="AJ112" s="24">
        <f t="shared" si="1"/>
        <v>1070.2045135295002</v>
      </c>
    </row>
    <row r="113" spans="1:36" x14ac:dyDescent="0.45">
      <c r="A113" s="24" t="s">
        <v>200</v>
      </c>
      <c r="B113" s="24" t="s">
        <v>204</v>
      </c>
      <c r="C113" s="24" t="s">
        <v>135</v>
      </c>
      <c r="D113" s="26" t="s">
        <v>360</v>
      </c>
      <c r="E113" s="26">
        <v>918.92499482899996</v>
      </c>
      <c r="F113" s="26">
        <v>933.97341465399995</v>
      </c>
      <c r="G113" s="26">
        <v>1030.2073817800001</v>
      </c>
      <c r="H113" s="26">
        <v>950.97421107499997</v>
      </c>
      <c r="I113" s="26">
        <v>945.65310364599998</v>
      </c>
      <c r="J113" s="26">
        <v>839.75219508299995</v>
      </c>
      <c r="K113" s="26">
        <v>898.46126683900002</v>
      </c>
      <c r="L113" s="26">
        <v>749.23997445400005</v>
      </c>
      <c r="M113" s="26">
        <v>932.73914582099997</v>
      </c>
      <c r="N113" s="26">
        <v>867.29767241399998</v>
      </c>
      <c r="O113" s="26">
        <v>957.42160221899996</v>
      </c>
      <c r="P113" s="26">
        <v>1019.15672037</v>
      </c>
      <c r="Q113" s="26">
        <v>984.51674248999996</v>
      </c>
      <c r="R113" s="26">
        <v>1032.2579132000001</v>
      </c>
      <c r="S113" s="26">
        <v>1020.59405508</v>
      </c>
      <c r="T113" s="26">
        <v>1007.31668098</v>
      </c>
      <c r="U113" s="26">
        <v>786.18479769700002</v>
      </c>
      <c r="V113" s="26">
        <v>959.50121047100004</v>
      </c>
      <c r="W113" s="26">
        <v>989.70523656600005</v>
      </c>
      <c r="X113" s="26">
        <v>996.47258262599996</v>
      </c>
      <c r="Y113" s="26">
        <v>796.69861399399997</v>
      </c>
      <c r="Z113" s="26">
        <v>921.39021729399997</v>
      </c>
      <c r="AA113" s="26">
        <v>981.069273393</v>
      </c>
      <c r="AB113" s="26">
        <v>1020.74219212</v>
      </c>
      <c r="AC113" s="26">
        <v>875.41405184899997</v>
      </c>
      <c r="AD113" s="26">
        <v>976.16264690699995</v>
      </c>
      <c r="AE113" s="26">
        <v>1016.99351065</v>
      </c>
      <c r="AF113" s="26">
        <v>859.80721471000004</v>
      </c>
      <c r="AG113" s="26">
        <v>917.87062176100005</v>
      </c>
      <c r="AH113" s="26">
        <v>769.24950068999999</v>
      </c>
      <c r="AJ113" s="24">
        <f t="shared" si="1"/>
        <v>931.85829152206657</v>
      </c>
    </row>
    <row r="114" spans="1:36" x14ac:dyDescent="0.45">
      <c r="A114" s="24" t="s">
        <v>200</v>
      </c>
      <c r="B114" s="24" t="s">
        <v>204</v>
      </c>
      <c r="C114" s="24" t="s">
        <v>136</v>
      </c>
      <c r="D114" s="26" t="s">
        <v>360</v>
      </c>
      <c r="E114" s="26">
        <v>1118.9332208200001</v>
      </c>
      <c r="F114" s="26">
        <v>1109.3114212999999</v>
      </c>
      <c r="G114" s="26">
        <v>1076.9827312100001</v>
      </c>
      <c r="H114" s="26">
        <v>1197.9531833999999</v>
      </c>
      <c r="I114" s="26">
        <v>1087.1081655600001</v>
      </c>
      <c r="J114" s="26">
        <v>1037.45970468</v>
      </c>
      <c r="K114" s="26">
        <v>1001.3690858799999</v>
      </c>
      <c r="L114" s="26">
        <v>1144.59652347</v>
      </c>
      <c r="M114" s="26">
        <v>1146.3140647</v>
      </c>
      <c r="N114" s="26">
        <v>1061.7015504799999</v>
      </c>
      <c r="O114" s="26">
        <v>936.18620593799994</v>
      </c>
      <c r="P114" s="26">
        <v>1020.56096481</v>
      </c>
      <c r="Q114" s="26">
        <v>1079.2313034599999</v>
      </c>
      <c r="R114" s="26">
        <v>1109.2290455899999</v>
      </c>
      <c r="S114" s="26">
        <v>1082.7671356000001</v>
      </c>
      <c r="T114" s="26">
        <v>1079.48290339</v>
      </c>
      <c r="U114" s="26">
        <v>920.97099138099998</v>
      </c>
      <c r="V114" s="26">
        <v>974.71996931700005</v>
      </c>
      <c r="W114" s="26">
        <v>1125.11502395</v>
      </c>
      <c r="X114" s="26">
        <v>1000.05862266</v>
      </c>
      <c r="Y114" s="26">
        <v>848.29138142299996</v>
      </c>
      <c r="Z114" s="26">
        <v>1076.5288774000001</v>
      </c>
      <c r="AA114" s="26">
        <v>1018.97546837</v>
      </c>
      <c r="AB114" s="26">
        <v>1171.23871229</v>
      </c>
      <c r="AC114" s="26">
        <v>1091.2795677399999</v>
      </c>
      <c r="AD114" s="26">
        <v>1074.7042844099999</v>
      </c>
      <c r="AE114" s="26">
        <v>1040.70347681</v>
      </c>
      <c r="AF114" s="26">
        <v>972.32391059700001</v>
      </c>
      <c r="AG114" s="26">
        <v>1068.80196056</v>
      </c>
      <c r="AH114" s="26">
        <v>1067.34950387</v>
      </c>
      <c r="AJ114" s="24">
        <f t="shared" si="1"/>
        <v>1058.0082987021997</v>
      </c>
    </row>
    <row r="115" spans="1:36" x14ac:dyDescent="0.45">
      <c r="A115" s="24" t="s">
        <v>200</v>
      </c>
      <c r="B115" s="24" t="s">
        <v>204</v>
      </c>
      <c r="C115" s="24" t="s">
        <v>137</v>
      </c>
      <c r="D115" s="26" t="s">
        <v>360</v>
      </c>
      <c r="E115" s="26">
        <v>1008.25998068</v>
      </c>
      <c r="F115" s="26">
        <v>1088.3838961399999</v>
      </c>
      <c r="G115" s="26">
        <v>1135.2901391600001</v>
      </c>
      <c r="H115" s="26">
        <v>1130.0575344199999</v>
      </c>
      <c r="I115" s="26">
        <v>1106.80737593</v>
      </c>
      <c r="J115" s="26">
        <v>1088.6433185999999</v>
      </c>
      <c r="K115" s="26">
        <v>970.21304209499999</v>
      </c>
      <c r="L115" s="26">
        <v>1007.6813456</v>
      </c>
      <c r="M115" s="26">
        <v>1125.78939021</v>
      </c>
      <c r="N115" s="26">
        <v>1049.75121459</v>
      </c>
      <c r="O115" s="26">
        <v>1065.35495917</v>
      </c>
      <c r="P115" s="26">
        <v>1096.62965906</v>
      </c>
      <c r="Q115" s="26">
        <v>1177.3589070800001</v>
      </c>
      <c r="R115" s="26">
        <v>1091.5411548100001</v>
      </c>
      <c r="S115" s="26">
        <v>1137.4486350100001</v>
      </c>
      <c r="T115" s="26">
        <v>1125.8982022499999</v>
      </c>
      <c r="U115" s="26">
        <v>1041.25313293</v>
      </c>
      <c r="V115" s="26">
        <v>1133.6070617600001</v>
      </c>
      <c r="W115" s="26">
        <v>1176.7629145400001</v>
      </c>
      <c r="X115" s="26">
        <v>1095.9228348199999</v>
      </c>
      <c r="Y115" s="26">
        <v>1143.53658733</v>
      </c>
      <c r="Z115" s="26">
        <v>1158.7412466000001</v>
      </c>
      <c r="AA115" s="26">
        <v>1135.1094816899999</v>
      </c>
      <c r="AB115" s="26">
        <v>1152.7173754800001</v>
      </c>
      <c r="AC115" s="26">
        <v>1135.8951145799999</v>
      </c>
      <c r="AD115" s="26">
        <v>1052.89035687</v>
      </c>
      <c r="AE115" s="26">
        <v>1156.70848677</v>
      </c>
      <c r="AF115" s="26">
        <v>1124.8017436600001</v>
      </c>
      <c r="AG115" s="26">
        <v>1202.7216397</v>
      </c>
      <c r="AH115" s="26">
        <v>1135.1640723400001</v>
      </c>
      <c r="AJ115" s="24">
        <f t="shared" si="1"/>
        <v>1108.3646934624999</v>
      </c>
    </row>
    <row r="116" spans="1:36" x14ac:dyDescent="0.45">
      <c r="A116" s="24" t="s">
        <v>200</v>
      </c>
      <c r="B116" s="24" t="s">
        <v>204</v>
      </c>
      <c r="C116" s="24" t="s">
        <v>138</v>
      </c>
      <c r="D116" s="26" t="s">
        <v>360</v>
      </c>
      <c r="E116" s="26">
        <v>1096.4567949100001</v>
      </c>
      <c r="F116" s="26">
        <v>1081.7622119</v>
      </c>
      <c r="G116" s="26">
        <v>1078.2489871800001</v>
      </c>
      <c r="H116" s="26">
        <v>1097.2646600400001</v>
      </c>
      <c r="I116" s="26">
        <v>914.96561994399997</v>
      </c>
      <c r="J116" s="26">
        <v>1129.0840482000001</v>
      </c>
      <c r="K116" s="26">
        <v>1115.1877887600001</v>
      </c>
      <c r="L116" s="26">
        <v>1117.67594646</v>
      </c>
      <c r="M116" s="26">
        <v>1133.2060378599999</v>
      </c>
      <c r="N116" s="26">
        <v>1060.6280509200001</v>
      </c>
      <c r="O116" s="26">
        <v>1050.6776369199999</v>
      </c>
      <c r="P116" s="26">
        <v>1160.2312891199999</v>
      </c>
      <c r="Q116" s="26">
        <v>1140.25198022</v>
      </c>
      <c r="R116" s="26">
        <v>1071.6681283200001</v>
      </c>
      <c r="S116" s="26">
        <v>1142.72592734</v>
      </c>
      <c r="T116" s="26">
        <v>1165.5166067600001</v>
      </c>
      <c r="U116" s="26">
        <v>1052.82161531</v>
      </c>
      <c r="V116" s="26">
        <v>1084.1456618300001</v>
      </c>
      <c r="W116" s="26">
        <v>1087.50433365</v>
      </c>
      <c r="X116" s="26">
        <v>1140.6066271899999</v>
      </c>
      <c r="Y116" s="26">
        <v>1113.4146216300001</v>
      </c>
      <c r="Z116" s="26">
        <v>1106.5279877099999</v>
      </c>
      <c r="AA116" s="26">
        <v>1043.1837611999999</v>
      </c>
      <c r="AB116" s="26">
        <v>1104.1367500599999</v>
      </c>
      <c r="AC116" s="26">
        <v>1067.20117181</v>
      </c>
      <c r="AD116" s="26">
        <v>1014.54032034</v>
      </c>
      <c r="AE116" s="26">
        <v>1110.2706016300001</v>
      </c>
      <c r="AF116" s="26">
        <v>1093.50825508</v>
      </c>
      <c r="AG116" s="26">
        <v>1193.5885180299999</v>
      </c>
      <c r="AH116" s="26">
        <v>1106.1677723800001</v>
      </c>
      <c r="AJ116" s="24">
        <f t="shared" si="1"/>
        <v>1095.7723237567998</v>
      </c>
    </row>
    <row r="117" spans="1:36" x14ac:dyDescent="0.45">
      <c r="A117" s="24" t="s">
        <v>200</v>
      </c>
      <c r="B117" s="24" t="s">
        <v>204</v>
      </c>
      <c r="C117" s="24" t="s">
        <v>139</v>
      </c>
      <c r="D117" s="26" t="s">
        <v>360</v>
      </c>
      <c r="E117" s="26">
        <v>1068.8814924599999</v>
      </c>
      <c r="F117" s="26">
        <v>1196.67980259</v>
      </c>
      <c r="G117" s="26">
        <v>1045.3555579199999</v>
      </c>
      <c r="H117" s="26">
        <v>1120.76936194</v>
      </c>
      <c r="I117" s="26">
        <v>1091.0760557599999</v>
      </c>
      <c r="J117" s="26">
        <v>1069.7528234500001</v>
      </c>
      <c r="K117" s="26">
        <v>1081.64908087</v>
      </c>
      <c r="L117" s="26">
        <v>889.87692828299998</v>
      </c>
      <c r="M117" s="26">
        <v>1083.0444711800001</v>
      </c>
      <c r="N117" s="26">
        <v>1091.31437461</v>
      </c>
      <c r="O117" s="26">
        <v>1048.1516641200001</v>
      </c>
      <c r="P117" s="26">
        <v>1164.1519118199999</v>
      </c>
      <c r="Q117" s="26">
        <v>1202.89842327</v>
      </c>
      <c r="R117" s="26">
        <v>1091.2081459999999</v>
      </c>
      <c r="S117" s="26">
        <v>1076.6942396300001</v>
      </c>
      <c r="T117" s="26">
        <v>1023.72444975</v>
      </c>
      <c r="U117" s="26">
        <v>1022.61436011</v>
      </c>
      <c r="V117" s="26">
        <v>981.18388577999997</v>
      </c>
      <c r="W117" s="26">
        <v>1055.18055525</v>
      </c>
      <c r="X117" s="26">
        <v>1086.6013108899999</v>
      </c>
      <c r="Y117" s="26">
        <v>1053.6061195299999</v>
      </c>
      <c r="Z117" s="26">
        <v>1106.25794266</v>
      </c>
      <c r="AA117" s="26">
        <v>1068.3021196899999</v>
      </c>
      <c r="AB117" s="26">
        <v>1090.67064592</v>
      </c>
      <c r="AC117" s="26">
        <v>1110.14683713</v>
      </c>
      <c r="AD117" s="26">
        <v>964.79032709000001</v>
      </c>
      <c r="AE117" s="26">
        <v>1046.8938957800001</v>
      </c>
      <c r="AF117" s="26">
        <v>1106.3279914899999</v>
      </c>
      <c r="AG117" s="26">
        <v>1071.4783485800001</v>
      </c>
      <c r="AH117" s="26">
        <v>1152.5303811700001</v>
      </c>
      <c r="AJ117" s="24">
        <f t="shared" si="1"/>
        <v>1075.3937834907667</v>
      </c>
    </row>
    <row r="118" spans="1:36" x14ac:dyDescent="0.45">
      <c r="A118" s="24" t="s">
        <v>206</v>
      </c>
      <c r="B118" t="s">
        <v>205</v>
      </c>
      <c r="C118" s="24" t="s">
        <v>352</v>
      </c>
      <c r="D118" s="26" t="s">
        <v>360</v>
      </c>
      <c r="E118" s="26">
        <v>12.212685456199999</v>
      </c>
      <c r="F118" s="26">
        <v>36.348763180900001</v>
      </c>
      <c r="G118" s="26">
        <v>36.927525962700003</v>
      </c>
      <c r="H118" s="26">
        <v>113.822000406</v>
      </c>
      <c r="I118" s="26">
        <v>33.5086849566</v>
      </c>
      <c r="J118" s="26">
        <v>56.518419391999998</v>
      </c>
      <c r="K118" s="26">
        <v>15.156102681</v>
      </c>
      <c r="L118" s="26">
        <v>51.091791240699997</v>
      </c>
      <c r="M118" s="26">
        <v>39.396249263999998</v>
      </c>
      <c r="N118" s="26">
        <v>12.5350005361</v>
      </c>
      <c r="O118" s="26">
        <v>11.721252616499999</v>
      </c>
      <c r="P118" s="26">
        <v>57.6620896899</v>
      </c>
      <c r="Q118" s="26">
        <v>92.228010126100003</v>
      </c>
      <c r="R118" s="26">
        <v>43.318132162300003</v>
      </c>
      <c r="S118" s="26">
        <v>44.860331488600004</v>
      </c>
      <c r="T118" s="26">
        <v>24.274547154299999</v>
      </c>
      <c r="U118" s="26">
        <v>10.832578709</v>
      </c>
      <c r="V118" s="26">
        <v>18.4488710352</v>
      </c>
      <c r="W118" s="26">
        <v>46.843530714099998</v>
      </c>
      <c r="X118" s="26">
        <v>15.408250657</v>
      </c>
      <c r="Y118" s="26">
        <v>32.4496972695</v>
      </c>
      <c r="Z118" s="26">
        <v>15.833630573100001</v>
      </c>
      <c r="AA118" s="26">
        <v>34.113290759900003</v>
      </c>
      <c r="AB118" s="26">
        <v>26.3346921266</v>
      </c>
      <c r="AC118" s="26">
        <v>7.3224252107899996</v>
      </c>
      <c r="AD118" s="26">
        <v>13.604462639999999</v>
      </c>
      <c r="AE118" s="26">
        <v>39.139241296900003</v>
      </c>
      <c r="AF118" s="26">
        <v>11.693858994299999</v>
      </c>
      <c r="AG118" s="26">
        <v>73.752420085500006</v>
      </c>
      <c r="AH118" s="26">
        <v>29.5270813771</v>
      </c>
      <c r="AJ118" s="24">
        <f t="shared" si="1"/>
        <v>35.229520592096335</v>
      </c>
    </row>
    <row r="119" spans="1:36" x14ac:dyDescent="0.45">
      <c r="A119" s="24" t="s">
        <v>206</v>
      </c>
      <c r="B119" s="24" t="s">
        <v>205</v>
      </c>
      <c r="C119" s="24" t="s">
        <v>353</v>
      </c>
      <c r="D119" s="26" t="s">
        <v>360</v>
      </c>
      <c r="E119" s="26">
        <v>23.445909932900001</v>
      </c>
      <c r="F119" s="26">
        <v>76.788508152099993</v>
      </c>
      <c r="G119" s="26">
        <v>65.873461582800005</v>
      </c>
      <c r="H119" s="26">
        <v>149.76947075000001</v>
      </c>
      <c r="I119" s="26">
        <v>56.339838591400003</v>
      </c>
      <c r="J119" s="26">
        <v>80.495587847300001</v>
      </c>
      <c r="K119" s="26">
        <v>35.919312977499999</v>
      </c>
      <c r="L119" s="26">
        <v>79.397624926899994</v>
      </c>
      <c r="M119" s="26">
        <v>58.583661571999997</v>
      </c>
      <c r="N119" s="26">
        <v>37.0880417515</v>
      </c>
      <c r="O119" s="26">
        <v>31.1794664391</v>
      </c>
      <c r="P119" s="26">
        <v>68.905304387200005</v>
      </c>
      <c r="Q119" s="26">
        <v>136.357047811</v>
      </c>
      <c r="R119" s="26">
        <v>72.838209756799998</v>
      </c>
      <c r="S119" s="26">
        <v>61.450162924300002</v>
      </c>
      <c r="T119" s="26">
        <v>31.619592969700001</v>
      </c>
      <c r="U119" s="26">
        <v>29.253211729099998</v>
      </c>
      <c r="V119" s="26">
        <v>40.071198144</v>
      </c>
      <c r="W119" s="26">
        <v>76.045475184899999</v>
      </c>
      <c r="X119" s="26">
        <v>41.370736871399998</v>
      </c>
      <c r="Y119" s="26">
        <v>92.909350379900005</v>
      </c>
      <c r="Z119" s="26">
        <v>65.246605987699994</v>
      </c>
      <c r="AA119" s="26">
        <v>70.583007171099993</v>
      </c>
      <c r="AB119" s="26">
        <v>52.108919864199997</v>
      </c>
      <c r="AC119" s="26">
        <v>43.795731549599999</v>
      </c>
      <c r="AD119" s="26">
        <v>46.998726516399998</v>
      </c>
      <c r="AE119" s="26">
        <v>93.675179777699995</v>
      </c>
      <c r="AF119" s="26">
        <v>41.665510510899999</v>
      </c>
      <c r="AG119" s="26">
        <v>90.9031028574</v>
      </c>
      <c r="AH119" s="26">
        <v>25.7726305393</v>
      </c>
      <c r="AJ119" s="24">
        <f t="shared" si="1"/>
        <v>62.548352981869996</v>
      </c>
    </row>
    <row r="120" spans="1:36" x14ac:dyDescent="0.45">
      <c r="A120" s="24" t="s">
        <v>206</v>
      </c>
      <c r="B120" s="24" t="s">
        <v>205</v>
      </c>
      <c r="C120" s="24" t="s">
        <v>354</v>
      </c>
      <c r="D120" s="26" t="s">
        <v>360</v>
      </c>
      <c r="E120" s="26">
        <v>36.765265366500003</v>
      </c>
      <c r="F120" s="26">
        <v>118.679985903</v>
      </c>
      <c r="G120" s="26">
        <v>104.881913959</v>
      </c>
      <c r="H120" s="26">
        <v>178.29562214399999</v>
      </c>
      <c r="I120" s="26">
        <v>81.336572450299997</v>
      </c>
      <c r="J120" s="26">
        <v>100.548829322</v>
      </c>
      <c r="K120" s="26">
        <v>56.726657475499998</v>
      </c>
      <c r="L120" s="26">
        <v>107.358284719</v>
      </c>
      <c r="M120" s="26">
        <v>88.248298780200003</v>
      </c>
      <c r="N120" s="26">
        <v>61.383221187799997</v>
      </c>
      <c r="O120" s="26">
        <v>56.434481924400004</v>
      </c>
      <c r="P120" s="26">
        <v>120.128492526</v>
      </c>
      <c r="Q120" s="26">
        <v>156.47429945900001</v>
      </c>
      <c r="R120" s="26">
        <v>139.78213773799999</v>
      </c>
      <c r="S120" s="26">
        <v>133.344065535</v>
      </c>
      <c r="T120" s="26">
        <v>85.766747358700002</v>
      </c>
      <c r="U120" s="26">
        <v>26.7385471831</v>
      </c>
      <c r="V120" s="26">
        <v>41.525741987899998</v>
      </c>
      <c r="W120" s="26">
        <v>78.0390820338</v>
      </c>
      <c r="X120" s="26">
        <v>27.176443403</v>
      </c>
      <c r="Y120" s="26">
        <v>49.183440129499999</v>
      </c>
      <c r="Z120" s="26">
        <v>79.362705834400003</v>
      </c>
      <c r="AA120" s="26">
        <v>95.300945535099999</v>
      </c>
      <c r="AB120" s="26">
        <v>66.328652894399994</v>
      </c>
      <c r="AC120" s="26">
        <v>68.085795315499993</v>
      </c>
      <c r="AD120" s="26">
        <v>101.369854581</v>
      </c>
      <c r="AE120" s="26">
        <v>156.30299980300001</v>
      </c>
      <c r="AF120" s="26">
        <v>73.579933711999999</v>
      </c>
      <c r="AG120" s="26">
        <v>135.58868474799999</v>
      </c>
      <c r="AH120" s="26">
        <v>101.061264167</v>
      </c>
      <c r="AJ120" s="24">
        <f t="shared" si="1"/>
        <v>90.859965572536694</v>
      </c>
    </row>
    <row r="121" spans="1:36" x14ac:dyDescent="0.45">
      <c r="A121" s="24" t="s">
        <v>207</v>
      </c>
      <c r="B121" s="24" t="s">
        <v>205</v>
      </c>
      <c r="C121" s="24" t="s">
        <v>355</v>
      </c>
      <c r="D121" s="26" t="s">
        <v>311</v>
      </c>
      <c r="E121" s="26">
        <v>18.766142671099999</v>
      </c>
      <c r="F121" s="26">
        <v>18.1965068439</v>
      </c>
      <c r="G121" s="26">
        <v>18.341843323100001</v>
      </c>
      <c r="H121" s="26">
        <v>18.263817487800001</v>
      </c>
      <c r="I121" s="26">
        <v>18.444073675199999</v>
      </c>
      <c r="J121" s="26">
        <v>18.001971855699999</v>
      </c>
      <c r="K121" s="26">
        <v>18.8326832465</v>
      </c>
      <c r="L121" s="26">
        <v>18.487881713</v>
      </c>
      <c r="M121" s="26">
        <v>18.591958645999998</v>
      </c>
      <c r="N121" s="26">
        <v>17.991613815800001</v>
      </c>
      <c r="O121" s="26">
        <v>18.2066874677</v>
      </c>
      <c r="P121" s="26">
        <v>18.7388288874</v>
      </c>
      <c r="Q121" s="26">
        <v>19.448637526199999</v>
      </c>
      <c r="R121" s="26">
        <v>18.797479919000001</v>
      </c>
      <c r="S121" s="26">
        <v>18.440924392500001</v>
      </c>
      <c r="T121" s="26">
        <v>18.4183265082</v>
      </c>
      <c r="U121" s="26">
        <v>18.990040042</v>
      </c>
      <c r="V121" s="26">
        <v>19.361045560200001</v>
      </c>
      <c r="W121" s="26">
        <v>18.935496372700001</v>
      </c>
      <c r="X121" s="26">
        <v>19.189741875300001</v>
      </c>
      <c r="Y121" s="26">
        <v>18.864323673400001</v>
      </c>
      <c r="Z121" s="26">
        <v>18.986453856800001</v>
      </c>
      <c r="AA121" s="26">
        <v>18.849313422600002</v>
      </c>
      <c r="AB121" s="26">
        <v>18.928410115399998</v>
      </c>
      <c r="AC121" s="26">
        <v>19.586731694800001</v>
      </c>
      <c r="AD121" s="26">
        <v>19.050067260799999</v>
      </c>
      <c r="AE121" s="26">
        <v>19.677894383999998</v>
      </c>
      <c r="AF121" s="26">
        <v>19.438620785200001</v>
      </c>
      <c r="AG121" s="26">
        <v>19.0552405631</v>
      </c>
      <c r="AH121" s="26">
        <v>18.915921612399998</v>
      </c>
      <c r="AJ121" s="24">
        <f t="shared" si="1"/>
        <v>18.793289306593334</v>
      </c>
    </row>
    <row r="122" spans="1:36" x14ac:dyDescent="0.45">
      <c r="A122" s="24" t="s">
        <v>207</v>
      </c>
      <c r="B122" s="24" t="s">
        <v>205</v>
      </c>
      <c r="C122" s="24" t="s">
        <v>356</v>
      </c>
      <c r="D122" s="26" t="s">
        <v>311</v>
      </c>
      <c r="E122" s="26">
        <v>18.401057781599999</v>
      </c>
      <c r="F122" s="26">
        <v>18.167429950799999</v>
      </c>
      <c r="G122" s="26">
        <v>18.187299425700001</v>
      </c>
      <c r="H122" s="26">
        <v>18.197855385499999</v>
      </c>
      <c r="I122" s="26">
        <v>18.369729272800001</v>
      </c>
      <c r="J122" s="26">
        <v>18.055983335499999</v>
      </c>
      <c r="K122" s="26">
        <v>18.8254971665</v>
      </c>
      <c r="L122" s="26">
        <v>18.624049642300001</v>
      </c>
      <c r="M122" s="26">
        <v>18.578575110500001</v>
      </c>
      <c r="N122" s="26">
        <v>18.1093974309</v>
      </c>
      <c r="O122" s="26">
        <v>18.217544994699999</v>
      </c>
      <c r="P122" s="26">
        <v>18.584037179799999</v>
      </c>
      <c r="Q122" s="26">
        <v>18.959780332099999</v>
      </c>
      <c r="R122" s="26">
        <v>18.326742029199998</v>
      </c>
      <c r="S122" s="26">
        <v>18.2387512956</v>
      </c>
      <c r="T122" s="26">
        <v>18.2656844228</v>
      </c>
      <c r="U122" s="26">
        <v>18.993436734599999</v>
      </c>
      <c r="V122" s="26">
        <v>19.2825405681</v>
      </c>
      <c r="W122" s="26">
        <v>18.662256508700001</v>
      </c>
      <c r="X122" s="26">
        <v>19.4700105754</v>
      </c>
      <c r="Y122" s="26">
        <v>18.596692880399999</v>
      </c>
      <c r="Z122" s="26">
        <v>18.751432725499999</v>
      </c>
      <c r="AA122" s="26">
        <v>18.396530512399998</v>
      </c>
      <c r="AB122" s="26">
        <v>18.474459116199998</v>
      </c>
      <c r="AC122" s="26">
        <v>19.092050127899999</v>
      </c>
      <c r="AD122" s="26">
        <v>18.539159121400001</v>
      </c>
      <c r="AE122" s="26">
        <v>19.5020323639</v>
      </c>
      <c r="AF122" s="26">
        <v>19.371166829300002</v>
      </c>
      <c r="AG122" s="26">
        <v>18.4753815519</v>
      </c>
      <c r="AH122" s="26">
        <v>18.537466937400001</v>
      </c>
      <c r="AJ122" s="24">
        <f t="shared" si="1"/>
        <v>18.608467710313338</v>
      </c>
    </row>
    <row r="123" spans="1:36" x14ac:dyDescent="0.45">
      <c r="A123" s="24" t="s">
        <v>208</v>
      </c>
      <c r="B123" s="24" t="s">
        <v>205</v>
      </c>
      <c r="C123" s="24" t="s">
        <v>357</v>
      </c>
      <c r="D123" s="26" t="s">
        <v>311</v>
      </c>
      <c r="E123" s="26">
        <v>12.3890828194</v>
      </c>
      <c r="F123" s="26">
        <v>11.709660808900001</v>
      </c>
      <c r="G123" s="26">
        <v>12.0561518784</v>
      </c>
      <c r="H123" s="26">
        <v>11.793595917499999</v>
      </c>
      <c r="I123" s="26">
        <v>12.3212657092</v>
      </c>
      <c r="J123" s="26">
        <v>11.584356103999999</v>
      </c>
      <c r="K123" s="26">
        <v>12.326080348</v>
      </c>
      <c r="L123" s="26">
        <v>12.021602160700001</v>
      </c>
      <c r="M123" s="26">
        <v>12.372693202100001</v>
      </c>
      <c r="N123" s="26">
        <v>11.820367511600001</v>
      </c>
      <c r="O123" s="26">
        <v>11.442509319399999</v>
      </c>
      <c r="P123" s="26">
        <v>12.521133324699999</v>
      </c>
      <c r="Q123" s="26">
        <v>13.3873329577</v>
      </c>
      <c r="R123" s="26">
        <v>12.803405082999999</v>
      </c>
      <c r="S123" s="26">
        <v>12.0605932246</v>
      </c>
      <c r="T123" s="26">
        <v>11.8570046206</v>
      </c>
      <c r="U123" s="26">
        <v>12.4329139712</v>
      </c>
      <c r="V123" s="26">
        <v>13.076891696700001</v>
      </c>
      <c r="W123" s="26">
        <v>12.6614164662</v>
      </c>
      <c r="X123" s="26">
        <v>12.741763972999999</v>
      </c>
      <c r="Y123" s="26">
        <v>12.317933927</v>
      </c>
      <c r="Z123" s="26">
        <v>12.7443398146</v>
      </c>
      <c r="AA123" s="26">
        <v>12.960125512399999</v>
      </c>
      <c r="AB123" s="26">
        <v>12.9820647644</v>
      </c>
      <c r="AC123" s="26">
        <v>13.231957768099999</v>
      </c>
      <c r="AD123" s="26">
        <v>12.620071404300001</v>
      </c>
      <c r="AE123" s="26">
        <v>13.0632450875</v>
      </c>
      <c r="AF123" s="26">
        <v>13.050106037700001</v>
      </c>
      <c r="AG123" s="26">
        <v>13.041708872999999</v>
      </c>
      <c r="AH123" s="26">
        <v>13.0728578035</v>
      </c>
      <c r="AJ123" s="24">
        <f t="shared" si="1"/>
        <v>12.482141069646666</v>
      </c>
    </row>
    <row r="124" spans="1:36" x14ac:dyDescent="0.45">
      <c r="A124" s="24" t="s">
        <v>209</v>
      </c>
      <c r="B124" s="24" t="s">
        <v>205</v>
      </c>
      <c r="C124" s="24" t="s">
        <v>358</v>
      </c>
      <c r="D124" s="26" t="s">
        <v>311</v>
      </c>
      <c r="E124" s="26">
        <v>25.190025819399999</v>
      </c>
      <c r="F124" s="26">
        <v>24.741748179599998</v>
      </c>
      <c r="G124" s="26">
        <v>24.6812148132</v>
      </c>
      <c r="H124" s="26">
        <v>24.787713063199998</v>
      </c>
      <c r="I124" s="26">
        <v>24.617405413899998</v>
      </c>
      <c r="J124" s="26">
        <v>24.481591075800001</v>
      </c>
      <c r="K124" s="26">
        <v>25.398187030599999</v>
      </c>
      <c r="L124" s="26">
        <v>25.016192669500001</v>
      </c>
      <c r="M124" s="26">
        <v>24.828266420999999</v>
      </c>
      <c r="N124" s="26">
        <v>24.230672294000001</v>
      </c>
      <c r="O124" s="26">
        <v>25.025635107700001</v>
      </c>
      <c r="P124" s="26">
        <v>25.0096748761</v>
      </c>
      <c r="Q124" s="26">
        <v>25.560426440000001</v>
      </c>
      <c r="R124" s="26">
        <v>24.838431516</v>
      </c>
      <c r="S124" s="26">
        <v>24.873886307100001</v>
      </c>
      <c r="T124" s="26">
        <v>25.0348457234</v>
      </c>
      <c r="U124" s="26">
        <v>25.598225791800001</v>
      </c>
      <c r="V124" s="26">
        <v>25.691569223599998</v>
      </c>
      <c r="W124" s="26">
        <v>25.260633604599999</v>
      </c>
      <c r="X124" s="26">
        <v>25.6903188428</v>
      </c>
      <c r="Y124" s="26">
        <v>25.457590913600001</v>
      </c>
      <c r="Z124" s="26">
        <v>25.278576788599999</v>
      </c>
      <c r="AA124" s="26">
        <v>24.778580727600001</v>
      </c>
      <c r="AB124" s="26">
        <v>24.924830587700001</v>
      </c>
      <c r="AC124" s="26">
        <v>25.990453330099999</v>
      </c>
      <c r="AD124" s="26">
        <v>25.526910364799999</v>
      </c>
      <c r="AE124" s="26">
        <v>26.322113448</v>
      </c>
      <c r="AF124" s="26">
        <v>25.8776484628</v>
      </c>
      <c r="AG124" s="26">
        <v>25.1015051179</v>
      </c>
      <c r="AH124" s="26">
        <v>24.8346051481</v>
      </c>
      <c r="AJ124" s="24">
        <f t="shared" si="1"/>
        <v>25.154982636750006</v>
      </c>
    </row>
    <row r="125" spans="1:36" x14ac:dyDescent="0.45">
      <c r="A125" s="24" t="s">
        <v>200</v>
      </c>
      <c r="B125" s="24" t="s">
        <v>205</v>
      </c>
      <c r="C125" s="24" t="s">
        <v>160</v>
      </c>
      <c r="D125" s="26" t="s">
        <v>360</v>
      </c>
      <c r="E125" s="26">
        <v>448.29265795399999</v>
      </c>
      <c r="F125" s="26">
        <v>408.473419369</v>
      </c>
      <c r="G125" s="26">
        <v>570.733950854</v>
      </c>
      <c r="H125" s="26">
        <v>310.31461225599998</v>
      </c>
      <c r="I125" s="26">
        <v>678.85935250900002</v>
      </c>
      <c r="J125" s="26">
        <v>564.44373871599998</v>
      </c>
      <c r="K125" s="26">
        <v>431.688228466</v>
      </c>
      <c r="L125" s="26">
        <v>649.38613556999996</v>
      </c>
      <c r="M125" s="26">
        <v>670.65338778800003</v>
      </c>
      <c r="N125" s="26">
        <v>633.32920227700004</v>
      </c>
      <c r="O125" s="26">
        <v>443.86564494599997</v>
      </c>
      <c r="P125" s="26">
        <v>611.301840234</v>
      </c>
      <c r="Q125" s="26">
        <v>452.165579896</v>
      </c>
      <c r="R125" s="26">
        <v>719.71895540000003</v>
      </c>
      <c r="S125" s="26">
        <v>440.27200541500002</v>
      </c>
      <c r="T125" s="26">
        <v>351.494736665</v>
      </c>
      <c r="U125" s="26">
        <v>620.37823584499995</v>
      </c>
      <c r="V125" s="26">
        <v>339.72121670199999</v>
      </c>
      <c r="W125" s="26">
        <v>656.30704112599994</v>
      </c>
      <c r="X125" s="26">
        <v>471.09983699899999</v>
      </c>
      <c r="Y125" s="26">
        <v>567.589151206</v>
      </c>
      <c r="Z125" s="26">
        <v>509.70968575099999</v>
      </c>
      <c r="AA125" s="26">
        <v>650.76927735899994</v>
      </c>
      <c r="AB125" s="26">
        <v>495.03962156300003</v>
      </c>
      <c r="AC125" s="26">
        <v>457.329765017</v>
      </c>
      <c r="AD125" s="26">
        <v>573.64599126200005</v>
      </c>
      <c r="AE125" s="26">
        <v>153.25353430800001</v>
      </c>
      <c r="AF125" s="26">
        <v>645.46429085099999</v>
      </c>
      <c r="AG125" s="26">
        <v>700.12148532900005</v>
      </c>
      <c r="AH125" s="26">
        <v>455.26586949400001</v>
      </c>
      <c r="AJ125" s="24">
        <f t="shared" si="1"/>
        <v>522.6896150375668</v>
      </c>
    </row>
    <row r="126" spans="1:36" x14ac:dyDescent="0.45">
      <c r="A126" s="24" t="s">
        <v>200</v>
      </c>
      <c r="B126" s="24" t="s">
        <v>205</v>
      </c>
      <c r="C126" s="24" t="s">
        <v>161</v>
      </c>
      <c r="D126" s="26" t="s">
        <v>360</v>
      </c>
      <c r="E126" s="26">
        <v>397.99191286600001</v>
      </c>
      <c r="F126" s="26">
        <v>503.937524258</v>
      </c>
      <c r="G126" s="26">
        <v>481.35294709499999</v>
      </c>
      <c r="H126" s="26">
        <v>342.70562830199998</v>
      </c>
      <c r="I126" s="26">
        <v>552.28550178800003</v>
      </c>
      <c r="J126" s="26">
        <v>339.559312654</v>
      </c>
      <c r="K126" s="26">
        <v>402.809594887</v>
      </c>
      <c r="L126" s="26">
        <v>449.15614596500001</v>
      </c>
      <c r="M126" s="26">
        <v>547.85475582000004</v>
      </c>
      <c r="N126" s="26">
        <v>554.66696519000004</v>
      </c>
      <c r="O126" s="26">
        <v>340.14935467599997</v>
      </c>
      <c r="P126" s="26">
        <v>454.34747290199999</v>
      </c>
      <c r="Q126" s="26">
        <v>484.10616788599998</v>
      </c>
      <c r="R126" s="26">
        <v>425.775146861</v>
      </c>
      <c r="S126" s="26">
        <v>527.50347092100003</v>
      </c>
      <c r="T126" s="26">
        <v>524.97521378099998</v>
      </c>
      <c r="U126" s="26">
        <v>399.90889132199999</v>
      </c>
      <c r="V126" s="26">
        <v>547.72175105999997</v>
      </c>
      <c r="W126" s="26">
        <v>426.145764294</v>
      </c>
      <c r="X126" s="26">
        <v>432.15704397399998</v>
      </c>
      <c r="Y126" s="26">
        <v>521.61246432799999</v>
      </c>
      <c r="Z126" s="26">
        <v>370.38466904299997</v>
      </c>
      <c r="AA126" s="26">
        <v>397.78347094899999</v>
      </c>
      <c r="AB126" s="26">
        <v>431.991834305</v>
      </c>
      <c r="AC126" s="26">
        <v>492.44964993100001</v>
      </c>
      <c r="AD126" s="26">
        <v>428.03695826699999</v>
      </c>
      <c r="AE126" s="26">
        <v>392.55516800100003</v>
      </c>
      <c r="AF126" s="26">
        <v>579.79318956600002</v>
      </c>
      <c r="AG126" s="26">
        <v>478.00632959000001</v>
      </c>
      <c r="AH126" s="26">
        <v>381.44258906599998</v>
      </c>
      <c r="AJ126" s="24">
        <f t="shared" si="1"/>
        <v>453.63889631826675</v>
      </c>
    </row>
    <row r="127" spans="1:36" x14ac:dyDescent="0.45">
      <c r="A127" s="24" t="s">
        <v>200</v>
      </c>
      <c r="B127" s="24" t="s">
        <v>205</v>
      </c>
      <c r="C127" s="24" t="s">
        <v>162</v>
      </c>
      <c r="D127" s="26" t="s">
        <v>360</v>
      </c>
      <c r="E127" s="26">
        <v>474.01451315899999</v>
      </c>
      <c r="F127" s="26">
        <v>460.13782253900001</v>
      </c>
      <c r="G127" s="26">
        <v>425.21047136300001</v>
      </c>
      <c r="H127" s="26">
        <v>436.72429448100002</v>
      </c>
      <c r="I127" s="26">
        <v>481.29943295999999</v>
      </c>
      <c r="J127" s="26">
        <v>479.637662648</v>
      </c>
      <c r="K127" s="26">
        <v>630.72002645099997</v>
      </c>
      <c r="L127" s="26">
        <v>451.37040716400003</v>
      </c>
      <c r="M127" s="26">
        <v>576.25225669199995</v>
      </c>
      <c r="N127" s="26">
        <v>475.15558860099998</v>
      </c>
      <c r="O127" s="26">
        <v>355.97317870000001</v>
      </c>
      <c r="P127" s="26">
        <v>476.75563590399997</v>
      </c>
      <c r="Q127" s="26">
        <v>486.58392190699999</v>
      </c>
      <c r="R127" s="26">
        <v>514.136846709</v>
      </c>
      <c r="S127" s="26">
        <v>659.64376104200005</v>
      </c>
      <c r="T127" s="26">
        <v>526.89749145799999</v>
      </c>
      <c r="U127" s="26">
        <v>470.661344864</v>
      </c>
      <c r="V127" s="26">
        <v>523.74949377400003</v>
      </c>
      <c r="W127" s="26">
        <v>507.35669180500003</v>
      </c>
      <c r="X127" s="26">
        <v>512.82417643799999</v>
      </c>
      <c r="Y127" s="26">
        <v>553.53055890400003</v>
      </c>
      <c r="Z127" s="26">
        <v>505.46065852100003</v>
      </c>
      <c r="AA127" s="26">
        <v>534.10730773099999</v>
      </c>
      <c r="AB127" s="26">
        <v>631.73392201000001</v>
      </c>
      <c r="AC127" s="26">
        <v>482.88414730099998</v>
      </c>
      <c r="AD127" s="26">
        <v>513.43466973700004</v>
      </c>
      <c r="AE127" s="26">
        <v>503.01091442900002</v>
      </c>
      <c r="AF127" s="26">
        <v>611.87248558500005</v>
      </c>
      <c r="AG127" s="26">
        <v>532.22728801200003</v>
      </c>
      <c r="AH127" s="26">
        <v>563.87355131100003</v>
      </c>
      <c r="AJ127" s="24">
        <f t="shared" si="1"/>
        <v>511.90801740666666</v>
      </c>
    </row>
    <row r="128" spans="1:36" x14ac:dyDescent="0.45">
      <c r="A128" s="24" t="s">
        <v>200</v>
      </c>
      <c r="B128" s="24" t="s">
        <v>205</v>
      </c>
      <c r="C128" s="24" t="s">
        <v>163</v>
      </c>
      <c r="D128" s="26" t="s">
        <v>360</v>
      </c>
      <c r="E128" s="26">
        <v>343.78097507299998</v>
      </c>
      <c r="F128" s="26">
        <v>359.28911012600003</v>
      </c>
      <c r="G128" s="26">
        <v>373.84432726</v>
      </c>
      <c r="H128" s="26">
        <v>447.91068797000003</v>
      </c>
      <c r="I128" s="26">
        <v>414.46302468499999</v>
      </c>
      <c r="J128" s="26">
        <v>473.04436591899997</v>
      </c>
      <c r="K128" s="26">
        <v>630.76947343200004</v>
      </c>
      <c r="L128" s="26">
        <v>365.02200258400001</v>
      </c>
      <c r="M128" s="26">
        <v>436.077598405</v>
      </c>
      <c r="N128" s="26">
        <v>451.99858214199998</v>
      </c>
      <c r="O128" s="26">
        <v>404.16230613499999</v>
      </c>
      <c r="P128" s="26">
        <v>517.832789779</v>
      </c>
      <c r="Q128" s="26">
        <v>518.58246495499998</v>
      </c>
      <c r="R128" s="26">
        <v>401.333235242</v>
      </c>
      <c r="S128" s="26">
        <v>351.750025456</v>
      </c>
      <c r="T128" s="26">
        <v>420.65086887699999</v>
      </c>
      <c r="U128" s="26">
        <v>431.754884172</v>
      </c>
      <c r="V128" s="26">
        <v>478.40113188999999</v>
      </c>
      <c r="W128" s="26">
        <v>456.201634082</v>
      </c>
      <c r="X128" s="26">
        <v>484.95365669900002</v>
      </c>
      <c r="Y128" s="26">
        <v>427.335803269</v>
      </c>
      <c r="Z128" s="26">
        <v>449.82224251100001</v>
      </c>
      <c r="AA128" s="26">
        <v>404.22412124099998</v>
      </c>
      <c r="AB128" s="26">
        <v>424.62622250800001</v>
      </c>
      <c r="AC128" s="26">
        <v>488.70572595300001</v>
      </c>
      <c r="AD128" s="26">
        <v>422.46439648199998</v>
      </c>
      <c r="AE128" s="26">
        <v>398.60216411699997</v>
      </c>
      <c r="AF128" s="26">
        <v>440.39134359799999</v>
      </c>
      <c r="AG128" s="26">
        <v>395.435481455</v>
      </c>
      <c r="AH128" s="26">
        <v>326.13116545299999</v>
      </c>
      <c r="AJ128" s="24">
        <f t="shared" si="1"/>
        <v>431.3187270489999</v>
      </c>
    </row>
    <row r="129" spans="1:36" x14ac:dyDescent="0.45">
      <c r="A129" s="24" t="s">
        <v>200</v>
      </c>
      <c r="B129" s="24" t="s">
        <v>205</v>
      </c>
      <c r="C129" s="24" t="s">
        <v>164</v>
      </c>
      <c r="D129" s="26" t="s">
        <v>360</v>
      </c>
      <c r="E129" s="26">
        <v>484.44664424899997</v>
      </c>
      <c r="F129" s="26">
        <v>342.22230535</v>
      </c>
      <c r="G129" s="26">
        <v>371.23588223000002</v>
      </c>
      <c r="H129" s="26">
        <v>397.55292108399999</v>
      </c>
      <c r="I129" s="26">
        <v>454.649690394</v>
      </c>
      <c r="J129" s="26">
        <v>402.335934382</v>
      </c>
      <c r="K129" s="26">
        <v>460.176721036</v>
      </c>
      <c r="L129" s="26">
        <v>417.87975214599999</v>
      </c>
      <c r="M129" s="26">
        <v>387.04425120500002</v>
      </c>
      <c r="N129" s="26">
        <v>337.329507707</v>
      </c>
      <c r="O129" s="26">
        <v>417.29738551999998</v>
      </c>
      <c r="P129" s="26">
        <v>414.37161915500002</v>
      </c>
      <c r="Q129" s="26">
        <v>400.65511933699997</v>
      </c>
      <c r="R129" s="26">
        <v>409.97712376200002</v>
      </c>
      <c r="S129" s="26">
        <v>565.53409182500002</v>
      </c>
      <c r="T129" s="26">
        <v>389.640707013</v>
      </c>
      <c r="U129" s="26">
        <v>349.05937471700003</v>
      </c>
      <c r="V129" s="26">
        <v>449.59618845599999</v>
      </c>
      <c r="W129" s="26">
        <v>495.37430516299997</v>
      </c>
      <c r="X129" s="26">
        <v>444.945447806</v>
      </c>
      <c r="Y129" s="26">
        <v>384.57899754800002</v>
      </c>
      <c r="Z129" s="26">
        <v>448.75152609399998</v>
      </c>
      <c r="AA129" s="26">
        <v>444.66263222399999</v>
      </c>
      <c r="AB129" s="26">
        <v>539.43023794199996</v>
      </c>
      <c r="AC129" s="26">
        <v>408.508736054</v>
      </c>
      <c r="AD129" s="26">
        <v>428.40668793499998</v>
      </c>
      <c r="AE129" s="26">
        <v>343.68308977999999</v>
      </c>
      <c r="AF129" s="26">
        <v>367.840676594</v>
      </c>
      <c r="AG129" s="26">
        <v>436.28854480899997</v>
      </c>
      <c r="AH129" s="26">
        <v>428.14539581499997</v>
      </c>
      <c r="AJ129" s="24">
        <f t="shared" si="1"/>
        <v>420.72071657773336</v>
      </c>
    </row>
    <row r="130" spans="1:36" x14ac:dyDescent="0.45">
      <c r="A130" s="24" t="s">
        <v>200</v>
      </c>
      <c r="B130" s="24" t="s">
        <v>205</v>
      </c>
      <c r="C130" s="24" t="s">
        <v>165</v>
      </c>
      <c r="D130" s="26" t="s">
        <v>360</v>
      </c>
      <c r="E130" s="26">
        <v>918.50518375599995</v>
      </c>
      <c r="F130" s="26">
        <v>876.65141405999998</v>
      </c>
      <c r="G130" s="26">
        <v>948.45125140799996</v>
      </c>
      <c r="H130" s="26">
        <v>1001.93493056</v>
      </c>
      <c r="I130" s="26">
        <v>936.84517627399998</v>
      </c>
      <c r="J130" s="26">
        <v>937.986803485</v>
      </c>
      <c r="K130" s="26">
        <v>902.13635435200001</v>
      </c>
      <c r="L130" s="26">
        <v>862.12601448199996</v>
      </c>
      <c r="M130" s="26">
        <v>965.04801333499995</v>
      </c>
      <c r="N130" s="26">
        <v>924.813501621</v>
      </c>
      <c r="O130" s="26">
        <v>872.94631221999998</v>
      </c>
      <c r="P130" s="26">
        <v>912.47793054500005</v>
      </c>
      <c r="Q130" s="26">
        <v>944.58322792599995</v>
      </c>
      <c r="R130" s="26">
        <v>900.00486996200004</v>
      </c>
      <c r="S130" s="26">
        <v>1007.14280449</v>
      </c>
      <c r="T130" s="26">
        <v>945.51107107400003</v>
      </c>
      <c r="U130" s="26">
        <v>916.70384049100005</v>
      </c>
      <c r="V130" s="26">
        <v>922.09797749200004</v>
      </c>
      <c r="W130" s="26">
        <v>1035.1225534299999</v>
      </c>
      <c r="X130" s="26">
        <v>883.99356153400004</v>
      </c>
      <c r="Y130" s="26">
        <v>894.62762548800004</v>
      </c>
      <c r="Z130" s="26">
        <v>983.89789216600002</v>
      </c>
      <c r="AA130" s="26">
        <v>909.13478247099999</v>
      </c>
      <c r="AB130" s="26">
        <v>927.83708461599997</v>
      </c>
      <c r="AC130" s="26">
        <v>912.59240884400003</v>
      </c>
      <c r="AD130" s="26">
        <v>1000.98846969</v>
      </c>
      <c r="AE130" s="26">
        <v>954.47383636999996</v>
      </c>
      <c r="AF130" s="26">
        <v>936.112250733</v>
      </c>
      <c r="AG130" s="26">
        <v>912.94702930799997</v>
      </c>
      <c r="AH130" s="26">
        <v>922.44760660700001</v>
      </c>
      <c r="AJ130" s="24">
        <f t="shared" si="1"/>
        <v>932.3380592929999</v>
      </c>
    </row>
    <row r="131" spans="1:36" x14ac:dyDescent="0.45">
      <c r="A131" s="24" t="s">
        <v>200</v>
      </c>
      <c r="B131" s="24" t="s">
        <v>205</v>
      </c>
      <c r="C131" s="24" t="s">
        <v>166</v>
      </c>
      <c r="D131" s="26" t="s">
        <v>360</v>
      </c>
      <c r="E131" s="26">
        <v>470.76291361800003</v>
      </c>
      <c r="F131" s="26">
        <v>483.50873598099997</v>
      </c>
      <c r="G131" s="26">
        <v>630.14033730699998</v>
      </c>
      <c r="H131" s="26">
        <v>426.77410401600002</v>
      </c>
      <c r="I131" s="26">
        <v>554.59926667800005</v>
      </c>
      <c r="J131" s="26">
        <v>597.22691651900004</v>
      </c>
      <c r="K131" s="26">
        <v>446.62082408600003</v>
      </c>
      <c r="L131" s="26">
        <v>385.42422407499998</v>
      </c>
      <c r="M131" s="26">
        <v>502.63819336199998</v>
      </c>
      <c r="N131" s="26">
        <v>425.51863186000003</v>
      </c>
      <c r="O131" s="26">
        <v>549.71684905500001</v>
      </c>
      <c r="P131" s="26">
        <v>491.25536968699998</v>
      </c>
      <c r="Q131" s="26">
        <v>379.51490593599999</v>
      </c>
      <c r="R131" s="26">
        <v>488.58673745700003</v>
      </c>
      <c r="S131" s="26">
        <v>462.43829203899998</v>
      </c>
      <c r="T131" s="26">
        <v>484.52441998299997</v>
      </c>
      <c r="U131" s="26">
        <v>514.63502535500004</v>
      </c>
      <c r="V131" s="26">
        <v>482.79933153299999</v>
      </c>
      <c r="W131" s="26">
        <v>506.58070926200003</v>
      </c>
      <c r="X131" s="26">
        <v>558.92986944999996</v>
      </c>
      <c r="Y131" s="26">
        <v>457.61303330499999</v>
      </c>
      <c r="Z131" s="26">
        <v>562.134984067</v>
      </c>
      <c r="AA131" s="26">
        <v>417.19378228400001</v>
      </c>
      <c r="AB131" s="26">
        <v>598.70708230800005</v>
      </c>
      <c r="AC131" s="26">
        <v>476.20818998700003</v>
      </c>
      <c r="AD131" s="26">
        <v>436.44491663399998</v>
      </c>
      <c r="AE131" s="26">
        <v>579.66311010000004</v>
      </c>
      <c r="AF131" s="26">
        <v>540.07059474699997</v>
      </c>
      <c r="AG131" s="26">
        <v>478.05876336699998</v>
      </c>
      <c r="AH131" s="26">
        <v>372.809774576</v>
      </c>
      <c r="AJ131" s="24">
        <f t="shared" si="1"/>
        <v>492.03666295446681</v>
      </c>
    </row>
    <row r="132" spans="1:36" x14ac:dyDescent="0.45">
      <c r="A132" s="24" t="s">
        <v>200</v>
      </c>
      <c r="B132" s="24" t="s">
        <v>205</v>
      </c>
      <c r="C132" s="24" t="s">
        <v>167</v>
      </c>
      <c r="D132" s="26" t="s">
        <v>360</v>
      </c>
      <c r="E132" s="26">
        <v>453.87025802300002</v>
      </c>
      <c r="F132" s="26">
        <v>394.19536666300002</v>
      </c>
      <c r="G132" s="26">
        <v>389.00262549399997</v>
      </c>
      <c r="H132" s="26">
        <v>457.66352194500001</v>
      </c>
      <c r="I132" s="26">
        <v>452.45652471</v>
      </c>
      <c r="J132" s="26">
        <v>425.95119785200001</v>
      </c>
      <c r="K132" s="26">
        <v>395.69572934000001</v>
      </c>
      <c r="L132" s="26">
        <v>387.84279098399998</v>
      </c>
      <c r="M132" s="26">
        <v>294.19616176199997</v>
      </c>
      <c r="N132" s="26">
        <v>461.908817597</v>
      </c>
      <c r="O132" s="26">
        <v>464.543671297</v>
      </c>
      <c r="P132" s="26">
        <v>419.62313107599999</v>
      </c>
      <c r="Q132" s="26">
        <v>391.91923626400001</v>
      </c>
      <c r="R132" s="26">
        <v>463.38896110600001</v>
      </c>
      <c r="S132" s="26">
        <v>446.62250633899998</v>
      </c>
      <c r="T132" s="26">
        <v>417.96292883299998</v>
      </c>
      <c r="U132" s="26">
        <v>402.07934540500003</v>
      </c>
      <c r="V132" s="26">
        <v>431.22387784699998</v>
      </c>
      <c r="W132" s="26">
        <v>416.63776789600001</v>
      </c>
      <c r="X132" s="26">
        <v>433.46525478400002</v>
      </c>
      <c r="Y132" s="26">
        <v>427.03049789400001</v>
      </c>
      <c r="Z132" s="26">
        <v>423.50228541000001</v>
      </c>
      <c r="AA132" s="26">
        <v>376.26809560800001</v>
      </c>
      <c r="AB132" s="26">
        <v>418.553548288</v>
      </c>
      <c r="AC132" s="26">
        <v>413.44504226399999</v>
      </c>
      <c r="AD132" s="26">
        <v>420.92049009099998</v>
      </c>
      <c r="AE132" s="26">
        <v>418.17717476500002</v>
      </c>
      <c r="AF132" s="26">
        <v>437.762422808</v>
      </c>
      <c r="AG132" s="26">
        <v>509.23744648000002</v>
      </c>
      <c r="AH132" s="26">
        <v>456.54841290500002</v>
      </c>
      <c r="AJ132" s="24">
        <f t="shared" si="1"/>
        <v>423.38983639100013</v>
      </c>
    </row>
    <row r="133" spans="1:36" x14ac:dyDescent="0.45">
      <c r="A133" s="24" t="s">
        <v>200</v>
      </c>
      <c r="B133" s="24" t="s">
        <v>205</v>
      </c>
      <c r="C133" s="24" t="s">
        <v>168</v>
      </c>
      <c r="D133" s="26" t="s">
        <v>360</v>
      </c>
      <c r="E133" s="26">
        <v>882.72008356699996</v>
      </c>
      <c r="F133" s="26">
        <v>845.65541395599996</v>
      </c>
      <c r="G133" s="26">
        <v>642.57070696799997</v>
      </c>
      <c r="H133" s="26">
        <v>796.82858206499998</v>
      </c>
      <c r="I133" s="26">
        <v>719.79224590399997</v>
      </c>
      <c r="J133" s="26">
        <v>803.82846217300005</v>
      </c>
      <c r="K133" s="26">
        <v>651.10805812700005</v>
      </c>
      <c r="L133" s="26">
        <v>668.281016024</v>
      </c>
      <c r="M133" s="26">
        <v>700.78069611900003</v>
      </c>
      <c r="N133" s="26">
        <v>583.40252831999999</v>
      </c>
      <c r="O133" s="26">
        <v>644.67806464099999</v>
      </c>
      <c r="P133" s="26">
        <v>610.09602249700004</v>
      </c>
      <c r="Q133" s="26">
        <v>571.98672818900002</v>
      </c>
      <c r="R133" s="26">
        <v>868.30597600800002</v>
      </c>
      <c r="S133" s="26">
        <v>515.54107304399997</v>
      </c>
      <c r="T133" s="26">
        <v>764.05102287900002</v>
      </c>
      <c r="U133" s="26">
        <v>751.23575338700005</v>
      </c>
      <c r="V133" s="26">
        <v>617.38979687400001</v>
      </c>
      <c r="W133" s="26">
        <v>612.70834929</v>
      </c>
      <c r="X133" s="26">
        <v>499.59814206300001</v>
      </c>
      <c r="Y133" s="26">
        <v>745.83579131800002</v>
      </c>
      <c r="Z133" s="26">
        <v>673.65864666799996</v>
      </c>
      <c r="AA133" s="26">
        <v>763.710870043</v>
      </c>
      <c r="AB133" s="26">
        <v>597.14830232199995</v>
      </c>
      <c r="AC133" s="26">
        <v>613.26912168900003</v>
      </c>
      <c r="AD133" s="26">
        <v>597.28710900099998</v>
      </c>
      <c r="AE133" s="26">
        <v>583.96985971200002</v>
      </c>
      <c r="AF133" s="26">
        <v>742.39392684400002</v>
      </c>
      <c r="AG133" s="26">
        <v>580.82163513600005</v>
      </c>
      <c r="AH133" s="26">
        <v>640.978931149</v>
      </c>
      <c r="AJ133" s="24">
        <f t="shared" si="1"/>
        <v>676.32109719923335</v>
      </c>
    </row>
    <row r="134" spans="1:36" x14ac:dyDescent="0.45">
      <c r="A134" s="24" t="s">
        <v>200</v>
      </c>
      <c r="B134" s="24" t="s">
        <v>205</v>
      </c>
      <c r="C134" s="24" t="s">
        <v>169</v>
      </c>
      <c r="D134" s="26" t="s">
        <v>360</v>
      </c>
      <c r="E134" s="26">
        <v>615.79924514799995</v>
      </c>
      <c r="F134" s="26">
        <v>491.65924120300002</v>
      </c>
      <c r="G134" s="26">
        <v>564.00079264199996</v>
      </c>
      <c r="H134" s="26">
        <v>504.61611194300002</v>
      </c>
      <c r="I134" s="26">
        <v>564.48421222599995</v>
      </c>
      <c r="J134" s="26">
        <v>493.34918977500001</v>
      </c>
      <c r="K134" s="26">
        <v>530.92374049199998</v>
      </c>
      <c r="L134" s="26">
        <v>569.27398108299997</v>
      </c>
      <c r="M134" s="26">
        <v>533.33770244300001</v>
      </c>
      <c r="N134" s="26">
        <v>559.79625765200001</v>
      </c>
      <c r="O134" s="26">
        <v>505.303069881</v>
      </c>
      <c r="P134" s="26">
        <v>522.95568367099997</v>
      </c>
      <c r="Q134" s="26">
        <v>606.39153500800001</v>
      </c>
      <c r="R134" s="26">
        <v>524.09758735499997</v>
      </c>
      <c r="S134" s="26">
        <v>554.81483137199996</v>
      </c>
      <c r="T134" s="26">
        <v>545.80359930899999</v>
      </c>
      <c r="U134" s="26">
        <v>468.85459169299997</v>
      </c>
      <c r="V134" s="26">
        <v>648.63835816200003</v>
      </c>
      <c r="W134" s="26">
        <v>652.108641412</v>
      </c>
      <c r="X134" s="26">
        <v>605.85144562400001</v>
      </c>
      <c r="Y134" s="26">
        <v>645.38858176400004</v>
      </c>
      <c r="Z134" s="26">
        <v>580.29817340900001</v>
      </c>
      <c r="AA134" s="26">
        <v>532.08962414999996</v>
      </c>
      <c r="AB134" s="26">
        <v>644.87408718899997</v>
      </c>
      <c r="AC134" s="26">
        <v>409.44522448399999</v>
      </c>
      <c r="AD134" s="26">
        <v>537.22961604499994</v>
      </c>
      <c r="AE134" s="26">
        <v>656.96077556800003</v>
      </c>
      <c r="AF134" s="26">
        <v>530.54806814899996</v>
      </c>
      <c r="AG134" s="26">
        <v>585.93610084800002</v>
      </c>
      <c r="AH134" s="26">
        <v>516.40060326399998</v>
      </c>
      <c r="AJ134" s="24">
        <f t="shared" si="1"/>
        <v>556.70768909879996</v>
      </c>
    </row>
    <row r="135" spans="1:36" x14ac:dyDescent="0.45">
      <c r="A135" s="24" t="s">
        <v>200</v>
      </c>
      <c r="B135" s="24" t="s">
        <v>205</v>
      </c>
      <c r="C135" s="24" t="s">
        <v>170</v>
      </c>
      <c r="D135" s="26" t="s">
        <v>360</v>
      </c>
      <c r="E135" s="26">
        <v>576.72738759799995</v>
      </c>
      <c r="F135" s="26">
        <v>479.89572119000002</v>
      </c>
      <c r="G135" s="26">
        <v>536.82905866800002</v>
      </c>
      <c r="H135" s="26">
        <v>612.62986996899997</v>
      </c>
      <c r="I135" s="26">
        <v>448.60053050599998</v>
      </c>
      <c r="J135" s="26">
        <v>526.63009793000003</v>
      </c>
      <c r="K135" s="26">
        <v>467.92434346200002</v>
      </c>
      <c r="L135" s="26">
        <v>672.63536183500003</v>
      </c>
      <c r="M135" s="26">
        <v>323.03002744200001</v>
      </c>
      <c r="N135" s="26">
        <v>495.47522128999998</v>
      </c>
      <c r="O135" s="26">
        <v>630.17800205399999</v>
      </c>
      <c r="P135" s="26">
        <v>324.37025559900002</v>
      </c>
      <c r="Q135" s="26">
        <v>440.17138389899998</v>
      </c>
      <c r="R135" s="26">
        <v>520.77093574499997</v>
      </c>
      <c r="S135" s="26">
        <v>532.82021244700002</v>
      </c>
      <c r="T135" s="26">
        <v>448.49963000399998</v>
      </c>
      <c r="U135" s="26">
        <v>594.26330868800005</v>
      </c>
      <c r="V135" s="26">
        <v>343.102807945</v>
      </c>
      <c r="W135" s="26">
        <v>584.40546995299997</v>
      </c>
      <c r="X135" s="26">
        <v>587.36171004699997</v>
      </c>
      <c r="Y135" s="26">
        <v>547.87317007900003</v>
      </c>
      <c r="Z135" s="26">
        <v>475.54135118900001</v>
      </c>
      <c r="AA135" s="26">
        <v>512.03314855500003</v>
      </c>
      <c r="AB135" s="26">
        <v>538.81168970900001</v>
      </c>
      <c r="AC135" s="26">
        <v>491.47561834700002</v>
      </c>
      <c r="AD135" s="26">
        <v>390.18229755300001</v>
      </c>
      <c r="AE135" s="26">
        <v>519.82862686099998</v>
      </c>
      <c r="AF135" s="26">
        <v>597.12742467600003</v>
      </c>
      <c r="AG135" s="26">
        <v>360.36965655400002</v>
      </c>
      <c r="AH135" s="26">
        <v>420.198469252</v>
      </c>
      <c r="AJ135" s="24">
        <f t="shared" si="1"/>
        <v>499.9920929682001</v>
      </c>
    </row>
    <row r="136" spans="1:36" x14ac:dyDescent="0.45">
      <c r="A136" s="24" t="s">
        <v>200</v>
      </c>
      <c r="B136" s="24" t="s">
        <v>205</v>
      </c>
      <c r="C136" s="24" t="s">
        <v>171</v>
      </c>
      <c r="D136" s="26" t="s">
        <v>360</v>
      </c>
      <c r="E136" s="26">
        <v>509.14404223700001</v>
      </c>
      <c r="F136" s="26">
        <v>418.279929944</v>
      </c>
      <c r="G136" s="26">
        <v>450.46300358799999</v>
      </c>
      <c r="H136" s="26">
        <v>468.955521197</v>
      </c>
      <c r="I136" s="26">
        <v>462.14345486100001</v>
      </c>
      <c r="J136" s="26">
        <v>442.93972397499999</v>
      </c>
      <c r="K136" s="26">
        <v>526.88292577699997</v>
      </c>
      <c r="L136" s="26">
        <v>343.39486509099999</v>
      </c>
      <c r="M136" s="26">
        <v>519.16349243000002</v>
      </c>
      <c r="N136" s="26">
        <v>425.30045722900002</v>
      </c>
      <c r="O136" s="26">
        <v>558.35717729099997</v>
      </c>
      <c r="P136" s="26">
        <v>464.11952454300001</v>
      </c>
      <c r="Q136" s="26">
        <v>504.937738878</v>
      </c>
      <c r="R136" s="26">
        <v>455.00817953799998</v>
      </c>
      <c r="S136" s="26">
        <v>481.04103768200002</v>
      </c>
      <c r="T136" s="26">
        <v>408.72487340999999</v>
      </c>
      <c r="U136" s="26">
        <v>414.115502295</v>
      </c>
      <c r="V136" s="26">
        <v>464.93270328099999</v>
      </c>
      <c r="W136" s="26">
        <v>529.99587465000002</v>
      </c>
      <c r="X136" s="26">
        <v>464.64249811600001</v>
      </c>
      <c r="Y136" s="26">
        <v>474.47136679599998</v>
      </c>
      <c r="Z136" s="26">
        <v>377.20630140100002</v>
      </c>
      <c r="AA136" s="26">
        <v>370.14734177700001</v>
      </c>
      <c r="AB136" s="26">
        <v>597.43098446399995</v>
      </c>
      <c r="AC136" s="26">
        <v>705.48342794200005</v>
      </c>
      <c r="AD136" s="26">
        <v>551.073683534</v>
      </c>
      <c r="AE136" s="26">
        <v>402.40787729599998</v>
      </c>
      <c r="AF136" s="26">
        <v>591.01287711600003</v>
      </c>
      <c r="AG136" s="26">
        <v>476.50175178799998</v>
      </c>
      <c r="AH136" s="26">
        <v>528.20990892899999</v>
      </c>
      <c r="AJ136" s="24">
        <f t="shared" si="1"/>
        <v>479.54960156853326</v>
      </c>
    </row>
    <row r="137" spans="1:36" x14ac:dyDescent="0.45">
      <c r="A137" s="24" t="s">
        <v>200</v>
      </c>
      <c r="B137" s="24" t="s">
        <v>205</v>
      </c>
      <c r="C137" s="24" t="s">
        <v>172</v>
      </c>
      <c r="D137" s="26" t="s">
        <v>360</v>
      </c>
      <c r="E137" s="26">
        <v>432.98693413500001</v>
      </c>
      <c r="F137" s="26">
        <v>529.39144370500003</v>
      </c>
      <c r="G137" s="26">
        <v>378.19553992300001</v>
      </c>
      <c r="H137" s="26">
        <v>385.62392076200001</v>
      </c>
      <c r="I137" s="26">
        <v>380.76384540700002</v>
      </c>
      <c r="J137" s="26">
        <v>428.925822837</v>
      </c>
      <c r="K137" s="26">
        <v>425.53990860900001</v>
      </c>
      <c r="L137" s="26">
        <v>424.889933224</v>
      </c>
      <c r="M137" s="26">
        <v>415.19706700799998</v>
      </c>
      <c r="N137" s="26">
        <v>369.550729961</v>
      </c>
      <c r="O137" s="26">
        <v>519.97035460500001</v>
      </c>
      <c r="P137" s="26">
        <v>523.28737552300004</v>
      </c>
      <c r="Q137" s="26">
        <v>385.09666349999998</v>
      </c>
      <c r="R137" s="26">
        <v>386.461442127</v>
      </c>
      <c r="S137" s="26">
        <v>486.99642124899998</v>
      </c>
      <c r="T137" s="26">
        <v>417.97430425300001</v>
      </c>
      <c r="U137" s="26">
        <v>451.783771925</v>
      </c>
      <c r="V137" s="26">
        <v>414.993846281</v>
      </c>
      <c r="W137" s="26">
        <v>405.08395975500002</v>
      </c>
      <c r="X137" s="26">
        <v>478.24480803199998</v>
      </c>
      <c r="Y137" s="26">
        <v>415.94336424099998</v>
      </c>
      <c r="Z137" s="26">
        <v>474.75540598999999</v>
      </c>
      <c r="AA137" s="26">
        <v>407.36028450499998</v>
      </c>
      <c r="AB137" s="26">
        <v>373.70497245000001</v>
      </c>
      <c r="AC137" s="26">
        <v>439.28953098599999</v>
      </c>
      <c r="AD137" s="26">
        <v>376.79214020299997</v>
      </c>
      <c r="AE137" s="26">
        <v>435.28900354400002</v>
      </c>
      <c r="AF137" s="26">
        <v>414.58356185600002</v>
      </c>
      <c r="AG137" s="26">
        <v>393.09858654200002</v>
      </c>
      <c r="AH137" s="26">
        <v>400.97978623799997</v>
      </c>
      <c r="AJ137" s="24">
        <f t="shared" si="1"/>
        <v>425.75849097919996</v>
      </c>
    </row>
    <row r="138" spans="1:36" x14ac:dyDescent="0.45">
      <c r="A138" s="24" t="s">
        <v>200</v>
      </c>
      <c r="B138" s="24" t="s">
        <v>205</v>
      </c>
      <c r="C138" s="24" t="s">
        <v>173</v>
      </c>
      <c r="D138" s="26" t="s">
        <v>360</v>
      </c>
      <c r="E138" s="26">
        <v>454.822669969</v>
      </c>
      <c r="F138" s="26">
        <v>366.28284220500001</v>
      </c>
      <c r="G138" s="26">
        <v>328.52056712699999</v>
      </c>
      <c r="H138" s="26">
        <v>268.792738332</v>
      </c>
      <c r="I138" s="26">
        <v>310.24487339699999</v>
      </c>
      <c r="J138" s="26">
        <v>382.42571768900001</v>
      </c>
      <c r="K138" s="26">
        <v>313.79684257299999</v>
      </c>
      <c r="L138" s="26">
        <v>368.69056998799999</v>
      </c>
      <c r="M138" s="26">
        <v>324.42963572500003</v>
      </c>
      <c r="N138" s="26">
        <v>328.35149136899997</v>
      </c>
      <c r="O138" s="26">
        <v>398.43777144199998</v>
      </c>
      <c r="P138" s="26">
        <v>400.39420758300002</v>
      </c>
      <c r="Q138" s="26">
        <v>357.55669810400002</v>
      </c>
      <c r="R138" s="26">
        <v>321.976136279</v>
      </c>
      <c r="S138" s="26">
        <v>348.67936834300002</v>
      </c>
      <c r="T138" s="26">
        <v>294.54163999500003</v>
      </c>
      <c r="U138" s="26">
        <v>405.61267219400003</v>
      </c>
      <c r="V138" s="26">
        <v>350.11672564700001</v>
      </c>
      <c r="W138" s="26">
        <v>279.78710871999999</v>
      </c>
      <c r="X138" s="26">
        <v>320.31810960799999</v>
      </c>
      <c r="Y138" s="26">
        <v>303.95734026500003</v>
      </c>
      <c r="Z138" s="26">
        <v>245.22662692599999</v>
      </c>
      <c r="AA138" s="26">
        <v>347.73413502900002</v>
      </c>
      <c r="AB138" s="26">
        <v>290.59192899200002</v>
      </c>
      <c r="AC138" s="26">
        <v>326.819818387</v>
      </c>
      <c r="AD138" s="26">
        <v>266.88616379299998</v>
      </c>
      <c r="AE138" s="26">
        <v>357.00574772099998</v>
      </c>
      <c r="AF138" s="26">
        <v>341.569067416</v>
      </c>
      <c r="AG138" s="26">
        <v>355.057097392</v>
      </c>
      <c r="AH138" s="26">
        <v>331.85002916600001</v>
      </c>
      <c r="AJ138" s="24">
        <f t="shared" si="1"/>
        <v>336.34921137920003</v>
      </c>
    </row>
    <row r="139" spans="1:36" x14ac:dyDescent="0.45">
      <c r="A139" s="24" t="s">
        <v>200</v>
      </c>
      <c r="B139" s="24" t="s">
        <v>205</v>
      </c>
      <c r="C139" s="24" t="s">
        <v>174</v>
      </c>
      <c r="D139" s="26" t="s">
        <v>360</v>
      </c>
      <c r="E139" s="26">
        <v>604.41304956700003</v>
      </c>
      <c r="F139" s="26">
        <v>542.16432887899998</v>
      </c>
      <c r="G139" s="26">
        <v>446.58500622299999</v>
      </c>
      <c r="H139" s="26">
        <v>568.56120047000002</v>
      </c>
      <c r="I139" s="26">
        <v>442.59444131200001</v>
      </c>
      <c r="J139" s="26">
        <v>502.36607047500001</v>
      </c>
      <c r="K139" s="26">
        <v>391.89043430599997</v>
      </c>
      <c r="L139" s="26">
        <v>391.69761694499999</v>
      </c>
      <c r="M139" s="26">
        <v>460.19809645399999</v>
      </c>
      <c r="N139" s="26">
        <v>371.03186961599999</v>
      </c>
      <c r="O139" s="26">
        <v>456.40928789399999</v>
      </c>
      <c r="P139" s="26">
        <v>440.48739164800003</v>
      </c>
      <c r="Q139" s="26">
        <v>476.26385374199998</v>
      </c>
      <c r="R139" s="26">
        <v>360.26055744199999</v>
      </c>
      <c r="S139" s="26">
        <v>402.36519324900001</v>
      </c>
      <c r="T139" s="26">
        <v>355.53651009200001</v>
      </c>
      <c r="U139" s="26">
        <v>458.32725266</v>
      </c>
      <c r="V139" s="26">
        <v>509.00324800099997</v>
      </c>
      <c r="W139" s="26">
        <v>431.73078806500001</v>
      </c>
      <c r="X139" s="26">
        <v>577.34939696399999</v>
      </c>
      <c r="Y139" s="26">
        <v>455.67681650399999</v>
      </c>
      <c r="Z139" s="26">
        <v>472.10625548100001</v>
      </c>
      <c r="AA139" s="26">
        <v>401.34544670299999</v>
      </c>
      <c r="AB139" s="26">
        <v>370.12973046000002</v>
      </c>
      <c r="AC139" s="26">
        <v>538.41945062299999</v>
      </c>
      <c r="AD139" s="26">
        <v>431.77106939800001</v>
      </c>
      <c r="AE139" s="26">
        <v>516.93815872200003</v>
      </c>
      <c r="AF139" s="26">
        <v>415.63948082500002</v>
      </c>
      <c r="AG139" s="26">
        <v>508.32645120699999</v>
      </c>
      <c r="AH139" s="26">
        <v>532.65984500399998</v>
      </c>
      <c r="AJ139" s="24">
        <f t="shared" ref="AJ139:AJ144" si="2">AVERAGE(E139:AH139)</f>
        <v>461.07494329770003</v>
      </c>
    </row>
    <row r="140" spans="1:36" x14ac:dyDescent="0.45">
      <c r="A140" s="24" t="s">
        <v>200</v>
      </c>
      <c r="B140" s="24" t="s">
        <v>205</v>
      </c>
      <c r="C140" s="24" t="s">
        <v>175</v>
      </c>
      <c r="D140" s="26" t="s">
        <v>360</v>
      </c>
      <c r="E140" s="26">
        <v>449.143259317</v>
      </c>
      <c r="F140" s="26">
        <v>531.51745968600005</v>
      </c>
      <c r="G140" s="26">
        <v>630.873919247</v>
      </c>
      <c r="H140" s="26">
        <v>557.39526451999996</v>
      </c>
      <c r="I140" s="26">
        <v>572.16533437700002</v>
      </c>
      <c r="J140" s="26">
        <v>457.23767214899999</v>
      </c>
      <c r="K140" s="26">
        <v>463.06399154399998</v>
      </c>
      <c r="L140" s="26">
        <v>426.93069797700002</v>
      </c>
      <c r="M140" s="26">
        <v>545.33121897299998</v>
      </c>
      <c r="N140" s="26">
        <v>433.09132900700001</v>
      </c>
      <c r="O140" s="26">
        <v>543.71723347299996</v>
      </c>
      <c r="P140" s="26">
        <v>557.02621773400006</v>
      </c>
      <c r="Q140" s="26">
        <v>708.58387918699998</v>
      </c>
      <c r="R140" s="26">
        <v>548.71595861399999</v>
      </c>
      <c r="S140" s="26">
        <v>513.15409815800001</v>
      </c>
      <c r="T140" s="26">
        <v>656.56364801699999</v>
      </c>
      <c r="U140" s="26">
        <v>375.31424256000003</v>
      </c>
      <c r="V140" s="26">
        <v>534.58018582</v>
      </c>
      <c r="W140" s="26">
        <v>542.87352438699997</v>
      </c>
      <c r="X140" s="26">
        <v>500.39274604899998</v>
      </c>
      <c r="Y140" s="26">
        <v>445.58333690199999</v>
      </c>
      <c r="Z140" s="26">
        <v>557.73160468100002</v>
      </c>
      <c r="AA140" s="26">
        <v>530.548969715</v>
      </c>
      <c r="AB140" s="26">
        <v>617.68332128600002</v>
      </c>
      <c r="AC140" s="26">
        <v>560.99599843800002</v>
      </c>
      <c r="AD140" s="26">
        <v>489.261882206</v>
      </c>
      <c r="AE140" s="26">
        <v>603.56903225300005</v>
      </c>
      <c r="AF140" s="26">
        <v>449.89300930500002</v>
      </c>
      <c r="AG140" s="26">
        <v>509.33330027199997</v>
      </c>
      <c r="AH140" s="26">
        <v>442.626094137</v>
      </c>
      <c r="AJ140" s="24">
        <f t="shared" si="2"/>
        <v>525.16328099969996</v>
      </c>
    </row>
    <row r="141" spans="1:36" x14ac:dyDescent="0.45">
      <c r="A141" s="24" t="s">
        <v>200</v>
      </c>
      <c r="B141" s="24" t="s">
        <v>205</v>
      </c>
      <c r="C141" s="24" t="s">
        <v>176</v>
      </c>
      <c r="D141" s="26" t="s">
        <v>360</v>
      </c>
      <c r="E141" s="26">
        <v>586.89199063199999</v>
      </c>
      <c r="F141" s="26">
        <v>561.90030953799999</v>
      </c>
      <c r="G141" s="26">
        <v>609.96736018199999</v>
      </c>
      <c r="H141" s="26">
        <v>613.769445604</v>
      </c>
      <c r="I141" s="26">
        <v>566.93498177599997</v>
      </c>
      <c r="J141" s="26">
        <v>422.25916498700002</v>
      </c>
      <c r="K141" s="26">
        <v>410.769654828</v>
      </c>
      <c r="L141" s="26">
        <v>610.42067938299999</v>
      </c>
      <c r="M141" s="26">
        <v>580.13095961399995</v>
      </c>
      <c r="N141" s="26">
        <v>549.51236044500001</v>
      </c>
      <c r="O141" s="26">
        <v>355.07237992799998</v>
      </c>
      <c r="P141" s="26">
        <v>615.866000977</v>
      </c>
      <c r="Q141" s="26">
        <v>534.50232890300003</v>
      </c>
      <c r="R141" s="26">
        <v>488.271397385</v>
      </c>
      <c r="S141" s="26">
        <v>510.05547690700001</v>
      </c>
      <c r="T141" s="26">
        <v>486.638668064</v>
      </c>
      <c r="U141" s="26">
        <v>309.71832334499999</v>
      </c>
      <c r="V141" s="26">
        <v>358.832090349</v>
      </c>
      <c r="W141" s="26">
        <v>508.73741836900001</v>
      </c>
      <c r="X141" s="26">
        <v>319.20950499499997</v>
      </c>
      <c r="Y141" s="26">
        <v>258.41822088100002</v>
      </c>
      <c r="Z141" s="26">
        <v>506.41373268000001</v>
      </c>
      <c r="AA141" s="26">
        <v>475.59368236900002</v>
      </c>
      <c r="AB141" s="26">
        <v>571.32748466099997</v>
      </c>
      <c r="AC141" s="26">
        <v>549.06710386199995</v>
      </c>
      <c r="AD141" s="26">
        <v>442.103116118</v>
      </c>
      <c r="AE141" s="26">
        <v>427.33786268400002</v>
      </c>
      <c r="AF141" s="26">
        <v>336.21347090099999</v>
      </c>
      <c r="AG141" s="26">
        <v>510.23799347800002</v>
      </c>
      <c r="AH141" s="26">
        <v>554.632436891</v>
      </c>
      <c r="AJ141" s="24">
        <f t="shared" si="2"/>
        <v>487.69352002453343</v>
      </c>
    </row>
    <row r="142" spans="1:36" x14ac:dyDescent="0.45">
      <c r="A142" s="24" t="s">
        <v>200</v>
      </c>
      <c r="B142" s="24" t="s">
        <v>205</v>
      </c>
      <c r="C142" s="24" t="s">
        <v>177</v>
      </c>
      <c r="D142" s="26" t="s">
        <v>360</v>
      </c>
      <c r="E142" s="26">
        <v>411.50343635899998</v>
      </c>
      <c r="F142" s="26">
        <v>518.05660204399999</v>
      </c>
      <c r="G142" s="26">
        <v>574.39030490100004</v>
      </c>
      <c r="H142" s="26">
        <v>621.53317016599999</v>
      </c>
      <c r="I142" s="26">
        <v>553.67223186900003</v>
      </c>
      <c r="J142" s="26">
        <v>451.605782842</v>
      </c>
      <c r="K142" s="26">
        <v>496.34102086899998</v>
      </c>
      <c r="L142" s="26">
        <v>430.38611535000001</v>
      </c>
      <c r="M142" s="26">
        <v>632.77083783800003</v>
      </c>
      <c r="N142" s="26">
        <v>424.97926557900001</v>
      </c>
      <c r="O142" s="26">
        <v>467.23348695599998</v>
      </c>
      <c r="P142" s="26">
        <v>600.05524309999998</v>
      </c>
      <c r="Q142" s="26">
        <v>548.17981187600003</v>
      </c>
      <c r="R142" s="26">
        <v>492.51872934099998</v>
      </c>
      <c r="S142" s="26">
        <v>524.14928199600001</v>
      </c>
      <c r="T142" s="26">
        <v>590.31485001600004</v>
      </c>
      <c r="U142" s="26">
        <v>462.91672559599999</v>
      </c>
      <c r="V142" s="26">
        <v>447.16395134599998</v>
      </c>
      <c r="W142" s="26">
        <v>541.91801417099998</v>
      </c>
      <c r="X142" s="26">
        <v>415.26408254699999</v>
      </c>
      <c r="Y142" s="26">
        <v>483.463804719</v>
      </c>
      <c r="Z142" s="26">
        <v>584.94699468800002</v>
      </c>
      <c r="AA142" s="26">
        <v>606.76259476600001</v>
      </c>
      <c r="AB142" s="26">
        <v>728.06919240800005</v>
      </c>
      <c r="AC142" s="26">
        <v>520.06165536499998</v>
      </c>
      <c r="AD142" s="26">
        <v>517.93167321099997</v>
      </c>
      <c r="AE142" s="26">
        <v>509.81406891699999</v>
      </c>
      <c r="AF142" s="26">
        <v>501.75266144400001</v>
      </c>
      <c r="AG142" s="26">
        <v>624.13708603700002</v>
      </c>
      <c r="AH142" s="26">
        <v>555.30845415099998</v>
      </c>
      <c r="AJ142" s="24">
        <f t="shared" si="2"/>
        <v>527.90670434893332</v>
      </c>
    </row>
    <row r="143" spans="1:36" x14ac:dyDescent="0.45">
      <c r="A143" s="24" t="s">
        <v>200</v>
      </c>
      <c r="B143" s="24" t="s">
        <v>205</v>
      </c>
      <c r="C143" s="24" t="s">
        <v>178</v>
      </c>
      <c r="D143" s="26" t="s">
        <v>360</v>
      </c>
      <c r="E143" s="26">
        <v>452.34299012100001</v>
      </c>
      <c r="F143" s="26">
        <v>429.10133456</v>
      </c>
      <c r="G143" s="26">
        <v>369.282479911</v>
      </c>
      <c r="H143" s="26">
        <v>441.16639131599999</v>
      </c>
      <c r="I143" s="26">
        <v>349.18371095100002</v>
      </c>
      <c r="J143" s="26">
        <v>497.86113908800002</v>
      </c>
      <c r="K143" s="26">
        <v>506.32701485299998</v>
      </c>
      <c r="L143" s="26">
        <v>485.40606350000002</v>
      </c>
      <c r="M143" s="26">
        <v>623.99592396699995</v>
      </c>
      <c r="N143" s="26">
        <v>434.89073940100002</v>
      </c>
      <c r="O143" s="26">
        <v>463.44240493799998</v>
      </c>
      <c r="P143" s="26">
        <v>552.45145903900004</v>
      </c>
      <c r="Q143" s="26">
        <v>488.22618524000001</v>
      </c>
      <c r="R143" s="26">
        <v>500.30337661099998</v>
      </c>
      <c r="S143" s="26">
        <v>500.63299661799999</v>
      </c>
      <c r="T143" s="26">
        <v>571.31998897799997</v>
      </c>
      <c r="U143" s="26">
        <v>389.54587381800002</v>
      </c>
      <c r="V143" s="26">
        <v>544.92052195600002</v>
      </c>
      <c r="W143" s="26">
        <v>433.11774178600001</v>
      </c>
      <c r="X143" s="26">
        <v>595.81245091599999</v>
      </c>
      <c r="Y143" s="26">
        <v>421.21982631100002</v>
      </c>
      <c r="Z143" s="26">
        <v>495.31741916999999</v>
      </c>
      <c r="AA143" s="26">
        <v>357.934260983</v>
      </c>
      <c r="AB143" s="26">
        <v>467.05346720300003</v>
      </c>
      <c r="AC143" s="26">
        <v>457.904254568</v>
      </c>
      <c r="AD143" s="26">
        <v>370.20643144000002</v>
      </c>
      <c r="AE143" s="26">
        <v>588.30281254500005</v>
      </c>
      <c r="AF143" s="26">
        <v>512.69840793200001</v>
      </c>
      <c r="AG143" s="26">
        <v>482.91764315099999</v>
      </c>
      <c r="AH143" s="26">
        <v>375.71897331000002</v>
      </c>
      <c r="AJ143" s="24">
        <f t="shared" si="2"/>
        <v>471.95347613936673</v>
      </c>
    </row>
    <row r="144" spans="1:36" x14ac:dyDescent="0.45">
      <c r="A144" s="24" t="s">
        <v>200</v>
      </c>
      <c r="B144" s="24" t="s">
        <v>205</v>
      </c>
      <c r="C144" s="24" t="s">
        <v>179</v>
      </c>
      <c r="D144" s="26" t="s">
        <v>360</v>
      </c>
      <c r="E144" s="26">
        <v>438.137276585</v>
      </c>
      <c r="F144" s="26">
        <v>462.74611162000002</v>
      </c>
      <c r="G144" s="26">
        <v>456.42875423999999</v>
      </c>
      <c r="H144" s="26">
        <v>623.72179775100005</v>
      </c>
      <c r="I144" s="26">
        <v>566.99675368099997</v>
      </c>
      <c r="J144" s="26">
        <v>464.635960743</v>
      </c>
      <c r="K144" s="26">
        <v>478.25197676499999</v>
      </c>
      <c r="L144" s="26">
        <v>360.29375022400001</v>
      </c>
      <c r="M144" s="26">
        <v>551.55772152099996</v>
      </c>
      <c r="N144" s="26">
        <v>498.311123759</v>
      </c>
      <c r="O144" s="26">
        <v>539.22850692300005</v>
      </c>
      <c r="P144" s="26">
        <v>523.50700236499995</v>
      </c>
      <c r="Q144" s="26">
        <v>603.15108169300004</v>
      </c>
      <c r="R144" s="26">
        <v>462.606796315</v>
      </c>
      <c r="S144" s="26">
        <v>572.50013127299997</v>
      </c>
      <c r="T144" s="26">
        <v>487.632060427</v>
      </c>
      <c r="U144" s="26">
        <v>383.92375252300002</v>
      </c>
      <c r="V144" s="26">
        <v>411.97726881900002</v>
      </c>
      <c r="W144" s="26">
        <v>435.53903777900001</v>
      </c>
      <c r="X144" s="26">
        <v>571.77355953400001</v>
      </c>
      <c r="Y144" s="26">
        <v>408.20894806400003</v>
      </c>
      <c r="Z144" s="26">
        <v>464.705530651</v>
      </c>
      <c r="AA144" s="26">
        <v>468.96491912699997</v>
      </c>
      <c r="AB144" s="26">
        <v>544.24192386599998</v>
      </c>
      <c r="AC144" s="26">
        <v>515.95546665200004</v>
      </c>
      <c r="AD144" s="26">
        <v>428.43485527799999</v>
      </c>
      <c r="AE144" s="26">
        <v>365.68442071700002</v>
      </c>
      <c r="AF144" s="26">
        <v>515.43185758300001</v>
      </c>
      <c r="AG144" s="26">
        <v>437.16071097899999</v>
      </c>
      <c r="AH144" s="26">
        <v>530.16648349900004</v>
      </c>
      <c r="AJ144" s="24">
        <f t="shared" si="2"/>
        <v>485.7291846985334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83D0-5A38-4DFF-9ED5-79F615D519FB}">
  <dimension ref="A2:BQ1002"/>
  <sheetViews>
    <sheetView topLeftCell="A334" workbookViewId="0">
      <selection activeCell="D203" sqref="D203:BQ402"/>
    </sheetView>
  </sheetViews>
  <sheetFormatPr defaultRowHeight="14.25" x14ac:dyDescent="0.45"/>
  <cols>
    <col min="1" max="1" width="6.796875" bestFit="1" customWidth="1"/>
    <col min="2" max="2" width="4.1328125" bestFit="1" customWidth="1"/>
    <col min="3" max="3" width="3.73046875" bestFit="1" customWidth="1"/>
    <col min="4" max="4" width="24.86328125" bestFit="1" customWidth="1"/>
    <col min="5" max="69" width="7.19921875" style="7" bestFit="1" customWidth="1"/>
  </cols>
  <sheetData>
    <row r="2" spans="1:69" s="1" customFormat="1" x14ac:dyDescent="0.45">
      <c r="E2" s="3">
        <v>2006</v>
      </c>
      <c r="F2" s="3">
        <v>2007</v>
      </c>
      <c r="G2" s="3">
        <v>2008</v>
      </c>
      <c r="H2" s="3">
        <v>2009</v>
      </c>
      <c r="I2" s="3">
        <v>2010</v>
      </c>
      <c r="J2" s="3">
        <v>2011</v>
      </c>
      <c r="K2" s="3">
        <v>2012</v>
      </c>
      <c r="L2" s="3">
        <v>2013</v>
      </c>
      <c r="M2" s="3">
        <v>2014</v>
      </c>
      <c r="N2" s="3">
        <v>2015</v>
      </c>
      <c r="O2" s="3">
        <v>2016</v>
      </c>
      <c r="P2" s="3">
        <v>2017</v>
      </c>
      <c r="Q2" s="3">
        <v>2018</v>
      </c>
      <c r="R2" s="3">
        <v>2019</v>
      </c>
      <c r="S2" s="3">
        <v>2020</v>
      </c>
      <c r="T2" s="3">
        <v>2021</v>
      </c>
      <c r="U2" s="3">
        <v>2022</v>
      </c>
      <c r="V2" s="3">
        <v>2023</v>
      </c>
      <c r="W2" s="3">
        <v>2024</v>
      </c>
      <c r="X2" s="3">
        <v>2025</v>
      </c>
      <c r="Y2" s="3">
        <v>2026</v>
      </c>
      <c r="Z2" s="3">
        <v>2027</v>
      </c>
      <c r="AA2" s="3">
        <v>2028</v>
      </c>
      <c r="AB2" s="3">
        <v>2029</v>
      </c>
      <c r="AC2" s="3">
        <v>2030</v>
      </c>
      <c r="AD2" s="3">
        <v>2031</v>
      </c>
      <c r="AE2" s="3">
        <v>2032</v>
      </c>
      <c r="AF2" s="3">
        <v>2033</v>
      </c>
      <c r="AG2" s="3">
        <v>2034</v>
      </c>
      <c r="AH2" s="3">
        <v>2035</v>
      </c>
      <c r="AI2" s="3">
        <v>2036</v>
      </c>
      <c r="AJ2" s="3">
        <v>2037</v>
      </c>
      <c r="AK2" s="3">
        <v>2038</v>
      </c>
      <c r="AL2" s="3">
        <v>2039</v>
      </c>
      <c r="AM2" s="3">
        <v>2040</v>
      </c>
      <c r="AN2" s="3">
        <v>2041</v>
      </c>
      <c r="AO2" s="3">
        <v>2042</v>
      </c>
      <c r="AP2" s="3">
        <v>2043</v>
      </c>
      <c r="AQ2" s="3">
        <v>2044</v>
      </c>
      <c r="AR2" s="3">
        <v>2045</v>
      </c>
      <c r="AS2" s="3">
        <v>2046</v>
      </c>
      <c r="AT2" s="3">
        <v>2047</v>
      </c>
      <c r="AU2" s="3">
        <v>2048</v>
      </c>
      <c r="AV2" s="3">
        <v>2049</v>
      </c>
      <c r="AW2" s="3">
        <v>2050</v>
      </c>
      <c r="AX2" s="3">
        <v>2051</v>
      </c>
      <c r="AY2" s="3">
        <v>2052</v>
      </c>
      <c r="AZ2" s="3">
        <v>2053</v>
      </c>
      <c r="BA2" s="3">
        <v>2054</v>
      </c>
      <c r="BB2" s="3">
        <v>2055</v>
      </c>
      <c r="BC2" s="3">
        <v>2056</v>
      </c>
      <c r="BD2" s="3">
        <v>2057</v>
      </c>
      <c r="BE2" s="3">
        <v>2058</v>
      </c>
      <c r="BF2" s="3">
        <v>2059</v>
      </c>
      <c r="BG2" s="3">
        <v>2060</v>
      </c>
      <c r="BH2" s="3">
        <v>2061</v>
      </c>
      <c r="BI2" s="3">
        <v>2062</v>
      </c>
      <c r="BJ2" s="3">
        <v>2063</v>
      </c>
      <c r="BK2" s="3">
        <v>2064</v>
      </c>
      <c r="BL2" s="3">
        <v>2065</v>
      </c>
      <c r="BM2" s="3">
        <v>2066</v>
      </c>
      <c r="BN2" s="3">
        <v>2067</v>
      </c>
      <c r="BO2" s="3">
        <v>2068</v>
      </c>
      <c r="BP2" s="3">
        <v>2069</v>
      </c>
      <c r="BQ2" s="3">
        <v>2070</v>
      </c>
    </row>
    <row r="3" spans="1:69" x14ac:dyDescent="0.45">
      <c r="A3" t="s">
        <v>200</v>
      </c>
      <c r="B3" t="s">
        <v>201</v>
      </c>
      <c r="C3">
        <v>4.5</v>
      </c>
      <c r="D3" s="27" t="s">
        <v>0</v>
      </c>
      <c r="E3" s="27">
        <v>784.86950522400002</v>
      </c>
      <c r="F3" s="27">
        <v>961.37395572699995</v>
      </c>
      <c r="G3" s="27">
        <v>934.81665149299999</v>
      </c>
      <c r="H3" s="27">
        <v>737.03227497</v>
      </c>
      <c r="I3" s="27">
        <v>999.63572256099997</v>
      </c>
      <c r="J3" s="27">
        <v>967.66709319200004</v>
      </c>
      <c r="K3" s="27">
        <v>975.36524503999999</v>
      </c>
      <c r="L3" s="27">
        <v>856.27385826600005</v>
      </c>
      <c r="M3" s="27">
        <v>991.04344845699995</v>
      </c>
      <c r="N3" s="27">
        <v>939.78816779700003</v>
      </c>
      <c r="O3" s="27">
        <v>1009.62250068</v>
      </c>
      <c r="P3" s="27">
        <v>826.55962852000005</v>
      </c>
      <c r="Q3" s="27">
        <v>863.17990064100002</v>
      </c>
      <c r="R3" s="27">
        <v>900.26370199799999</v>
      </c>
      <c r="S3" s="27">
        <v>860.37818943000002</v>
      </c>
      <c r="T3" s="27">
        <v>913.96138300200005</v>
      </c>
      <c r="U3" s="27">
        <v>888.721677699</v>
      </c>
      <c r="V3" s="27">
        <v>843.59765974599998</v>
      </c>
      <c r="W3" s="27">
        <v>901.06055396700003</v>
      </c>
      <c r="X3" s="27">
        <v>911.14182809800002</v>
      </c>
      <c r="Y3" s="27">
        <v>1008.84904508</v>
      </c>
      <c r="Z3" s="27">
        <v>930.87924229999999</v>
      </c>
      <c r="AA3" s="27">
        <v>962.74939766900002</v>
      </c>
      <c r="AB3" s="27">
        <v>900.41010427399999</v>
      </c>
      <c r="AC3" s="27">
        <v>854.09636102599995</v>
      </c>
      <c r="AD3" s="27">
        <v>1012.1719990300001</v>
      </c>
      <c r="AE3" s="27">
        <v>938.02753666900003</v>
      </c>
      <c r="AF3" s="27">
        <v>832.10200523000003</v>
      </c>
      <c r="AG3" s="27">
        <v>967.22027723500003</v>
      </c>
      <c r="AH3" s="27">
        <v>965.42163797700005</v>
      </c>
      <c r="AI3" s="27">
        <v>912.30081470100004</v>
      </c>
      <c r="AJ3" s="27">
        <v>854.10831190600004</v>
      </c>
      <c r="AK3" s="27">
        <v>1006.37361512</v>
      </c>
      <c r="AL3" s="27">
        <v>832.37388687600003</v>
      </c>
      <c r="AM3" s="27">
        <v>908.07205912300003</v>
      </c>
      <c r="AN3" s="27">
        <v>941.69639747500003</v>
      </c>
      <c r="AO3" s="27">
        <v>898.75642626900003</v>
      </c>
      <c r="AP3" s="27">
        <v>1061.9992909299999</v>
      </c>
      <c r="AQ3" s="27">
        <v>965.31439936899994</v>
      </c>
      <c r="AR3" s="27">
        <v>887.59645881899996</v>
      </c>
      <c r="AS3" s="27">
        <v>826.68853065099995</v>
      </c>
      <c r="AT3" s="27">
        <v>951.417680464</v>
      </c>
      <c r="AU3" s="27">
        <v>988.16353452700002</v>
      </c>
      <c r="AV3" s="27">
        <v>837.13251908200004</v>
      </c>
      <c r="AW3" s="27">
        <v>875.38012161799998</v>
      </c>
      <c r="AX3" s="27">
        <v>860.69515947499997</v>
      </c>
      <c r="AY3" s="27">
        <v>929.53946614200004</v>
      </c>
      <c r="AZ3" s="27">
        <v>902.617109164</v>
      </c>
      <c r="BA3" s="27">
        <v>938.54416644699995</v>
      </c>
      <c r="BB3" s="27">
        <v>953.66781926500005</v>
      </c>
      <c r="BC3" s="27">
        <v>981.243755115</v>
      </c>
      <c r="BD3" s="27">
        <v>887.20276952100005</v>
      </c>
      <c r="BE3" s="27">
        <v>882.860918148</v>
      </c>
      <c r="BF3" s="27">
        <v>896.49361566100004</v>
      </c>
      <c r="BG3" s="27">
        <v>926.02746691699997</v>
      </c>
      <c r="BH3" s="27">
        <v>957.25951049000003</v>
      </c>
      <c r="BI3" s="27">
        <v>888.25518228500005</v>
      </c>
      <c r="BJ3" s="27">
        <v>986.63425221399996</v>
      </c>
      <c r="BK3" s="27">
        <v>867.740882747</v>
      </c>
      <c r="BL3" s="27">
        <v>981.55651604000002</v>
      </c>
      <c r="BM3" s="27">
        <v>830.18461583600003</v>
      </c>
      <c r="BN3" s="27">
        <v>968.11894799000004</v>
      </c>
      <c r="BO3" s="27">
        <v>966.71859172300003</v>
      </c>
      <c r="BP3" s="27">
        <v>969.36229364400003</v>
      </c>
      <c r="BQ3" s="27">
        <v>987.21547586600002</v>
      </c>
    </row>
    <row r="4" spans="1:69" x14ac:dyDescent="0.45">
      <c r="A4" t="s">
        <v>200</v>
      </c>
      <c r="B4" t="s">
        <v>201</v>
      </c>
      <c r="C4">
        <v>4.5</v>
      </c>
      <c r="D4" s="27" t="s">
        <v>1</v>
      </c>
      <c r="E4" s="27">
        <v>769.55311987100004</v>
      </c>
      <c r="F4" s="27">
        <v>797.65874463700004</v>
      </c>
      <c r="G4" s="27">
        <v>821.37064408499998</v>
      </c>
      <c r="H4" s="27">
        <v>749.51248307499998</v>
      </c>
      <c r="I4" s="27">
        <v>808.17924563199995</v>
      </c>
      <c r="J4" s="27">
        <v>765.73483544400005</v>
      </c>
      <c r="K4" s="27">
        <v>886.54892841699996</v>
      </c>
      <c r="L4" s="27">
        <v>729.66347898499998</v>
      </c>
      <c r="M4" s="27">
        <v>839.15131496699996</v>
      </c>
      <c r="N4" s="27">
        <v>805.09285650300001</v>
      </c>
      <c r="O4" s="27">
        <v>934.84692613599998</v>
      </c>
      <c r="P4" s="27">
        <v>785.36608384399995</v>
      </c>
      <c r="Q4" s="27">
        <v>770.35337880199995</v>
      </c>
      <c r="R4" s="27">
        <v>802.15821722800001</v>
      </c>
      <c r="S4" s="27">
        <v>757.08109856099998</v>
      </c>
      <c r="T4" s="27">
        <v>783.74494783299997</v>
      </c>
      <c r="U4" s="27">
        <v>756.540025077</v>
      </c>
      <c r="V4" s="27">
        <v>714.10519224899997</v>
      </c>
      <c r="W4" s="27">
        <v>857.48959222999997</v>
      </c>
      <c r="X4" s="27">
        <v>797.98310826700003</v>
      </c>
      <c r="Y4" s="27">
        <v>847.97087108799997</v>
      </c>
      <c r="Z4" s="27">
        <v>817.41421387599996</v>
      </c>
      <c r="AA4" s="27">
        <v>792.71366964399999</v>
      </c>
      <c r="AB4" s="27">
        <v>836.00766142700002</v>
      </c>
      <c r="AC4" s="27">
        <v>817.70208534599999</v>
      </c>
      <c r="AD4" s="27">
        <v>859.87571693699999</v>
      </c>
      <c r="AE4" s="27">
        <v>835.61354359699999</v>
      </c>
      <c r="AF4" s="27">
        <v>790.29082419199995</v>
      </c>
      <c r="AG4" s="27">
        <v>869.14353228200002</v>
      </c>
      <c r="AH4" s="27">
        <v>862.63350751799999</v>
      </c>
      <c r="AI4" s="27">
        <v>793.64831054700005</v>
      </c>
      <c r="AJ4" s="27">
        <v>821.67935239400003</v>
      </c>
      <c r="AK4" s="27">
        <v>882.08303059800005</v>
      </c>
      <c r="AL4" s="27">
        <v>794.05054845899997</v>
      </c>
      <c r="AM4" s="27">
        <v>812.81984277499998</v>
      </c>
      <c r="AN4" s="27">
        <v>849.67222452299995</v>
      </c>
      <c r="AO4" s="27">
        <v>820.68368892199999</v>
      </c>
      <c r="AP4" s="27">
        <v>845.61323454299998</v>
      </c>
      <c r="AQ4" s="27">
        <v>923.19308336200004</v>
      </c>
      <c r="AR4" s="27">
        <v>895.88740103299995</v>
      </c>
      <c r="AS4" s="27">
        <v>824.41013668799997</v>
      </c>
      <c r="AT4" s="27">
        <v>832.02850722000005</v>
      </c>
      <c r="AU4" s="27">
        <v>870.16990478399998</v>
      </c>
      <c r="AV4" s="27">
        <v>750.88978046</v>
      </c>
      <c r="AW4" s="27">
        <v>788.016301419</v>
      </c>
      <c r="AX4" s="27">
        <v>750.62573386300005</v>
      </c>
      <c r="AY4" s="27">
        <v>844.28425241399998</v>
      </c>
      <c r="AZ4" s="27">
        <v>800.92031815400003</v>
      </c>
      <c r="BA4" s="27">
        <v>870.60888835900005</v>
      </c>
      <c r="BB4" s="27">
        <v>827.68205453200005</v>
      </c>
      <c r="BC4" s="27">
        <v>856.32870168800002</v>
      </c>
      <c r="BD4" s="27">
        <v>792.45232458700002</v>
      </c>
      <c r="BE4" s="27">
        <v>807.08772788299996</v>
      </c>
      <c r="BF4" s="27">
        <v>849.29395034499998</v>
      </c>
      <c r="BG4" s="27">
        <v>898.67707307700005</v>
      </c>
      <c r="BH4" s="27">
        <v>854.07195139800001</v>
      </c>
      <c r="BI4" s="27">
        <v>816.11160880800003</v>
      </c>
      <c r="BJ4" s="27">
        <v>837.49225200599994</v>
      </c>
      <c r="BK4" s="27">
        <v>783.05265950199998</v>
      </c>
      <c r="BL4" s="27">
        <v>890.71475681799996</v>
      </c>
      <c r="BM4" s="27">
        <v>772.64002441900004</v>
      </c>
      <c r="BN4" s="27">
        <v>782.38230983400001</v>
      </c>
      <c r="BO4" s="27">
        <v>751.90976109200005</v>
      </c>
      <c r="BP4" s="27">
        <v>779.94224727999995</v>
      </c>
      <c r="BQ4" s="27">
        <v>833.67777783400004</v>
      </c>
    </row>
    <row r="5" spans="1:69" x14ac:dyDescent="0.45">
      <c r="A5" t="s">
        <v>200</v>
      </c>
      <c r="B5" t="s">
        <v>201</v>
      </c>
      <c r="C5">
        <v>4.5</v>
      </c>
      <c r="D5" s="27" t="s">
        <v>2</v>
      </c>
      <c r="E5" s="27">
        <v>733.89160790100004</v>
      </c>
      <c r="F5" s="27">
        <v>745.77989389599998</v>
      </c>
      <c r="G5" s="27">
        <v>765.82413036900004</v>
      </c>
      <c r="H5" s="27">
        <v>663.19864789099995</v>
      </c>
      <c r="I5" s="27">
        <v>775.39461276600002</v>
      </c>
      <c r="J5" s="27">
        <v>788.86220751099995</v>
      </c>
      <c r="K5" s="27">
        <v>763.96482224900001</v>
      </c>
      <c r="L5" s="27">
        <v>801.28297818500005</v>
      </c>
      <c r="M5" s="27">
        <v>768.046999454</v>
      </c>
      <c r="N5" s="27">
        <v>717.29286914399995</v>
      </c>
      <c r="O5" s="27">
        <v>767.035610625</v>
      </c>
      <c r="P5" s="27">
        <v>728.47255894199998</v>
      </c>
      <c r="Q5" s="27">
        <v>755.52306038100005</v>
      </c>
      <c r="R5" s="27">
        <v>769.43215585600001</v>
      </c>
      <c r="S5" s="27">
        <v>762.35452485600001</v>
      </c>
      <c r="T5" s="27">
        <v>716.41070696199995</v>
      </c>
      <c r="U5" s="27">
        <v>791.82026376299996</v>
      </c>
      <c r="V5" s="27">
        <v>797.50330432199996</v>
      </c>
      <c r="W5" s="27">
        <v>776.30823969799997</v>
      </c>
      <c r="X5" s="27">
        <v>711.61027742099998</v>
      </c>
      <c r="Y5" s="27">
        <v>700.537307263</v>
      </c>
      <c r="Z5" s="27">
        <v>760.62663897699997</v>
      </c>
      <c r="AA5" s="27">
        <v>759.30508422399998</v>
      </c>
      <c r="AB5" s="27">
        <v>784.37297173900004</v>
      </c>
      <c r="AC5" s="27">
        <v>695.95511185500004</v>
      </c>
      <c r="AD5" s="27">
        <v>708.05299350500002</v>
      </c>
      <c r="AE5" s="27">
        <v>690.99634282700003</v>
      </c>
      <c r="AF5" s="27">
        <v>655.35916506700005</v>
      </c>
      <c r="AG5" s="27">
        <v>681.92667132400004</v>
      </c>
      <c r="AH5" s="27">
        <v>708.76875472500001</v>
      </c>
      <c r="AI5" s="27">
        <v>775.612600993</v>
      </c>
      <c r="AJ5" s="27">
        <v>732.76096568000003</v>
      </c>
      <c r="AK5" s="27">
        <v>749.22277869300001</v>
      </c>
      <c r="AL5" s="27">
        <v>708.64395651400002</v>
      </c>
      <c r="AM5" s="27">
        <v>769.01119227000004</v>
      </c>
      <c r="AN5" s="27">
        <v>730.34673325699998</v>
      </c>
      <c r="AO5" s="27">
        <v>687.75960501899999</v>
      </c>
      <c r="AP5" s="27">
        <v>778.11638726299998</v>
      </c>
      <c r="AQ5" s="27">
        <v>710.01520740199999</v>
      </c>
      <c r="AR5" s="27">
        <v>658.62978582699998</v>
      </c>
      <c r="AS5" s="27">
        <v>722.712042655</v>
      </c>
      <c r="AT5" s="27">
        <v>689.66435909200004</v>
      </c>
      <c r="AU5" s="27">
        <v>676.48815268500005</v>
      </c>
      <c r="AV5" s="27">
        <v>737.50600885400002</v>
      </c>
      <c r="AW5" s="27">
        <v>802.32524127500005</v>
      </c>
      <c r="AX5" s="27">
        <v>702.64207653999995</v>
      </c>
      <c r="AY5" s="27">
        <v>770.12147848999996</v>
      </c>
      <c r="AZ5" s="27">
        <v>653.760593814</v>
      </c>
      <c r="BA5" s="27">
        <v>743.56794704399999</v>
      </c>
      <c r="BB5" s="27">
        <v>701.95768486500003</v>
      </c>
      <c r="BC5" s="27">
        <v>670.64013053199994</v>
      </c>
      <c r="BD5" s="27">
        <v>747.354764477</v>
      </c>
      <c r="BE5" s="27">
        <v>732.29165066099995</v>
      </c>
      <c r="BF5" s="27">
        <v>690.14006583299999</v>
      </c>
      <c r="BG5" s="27">
        <v>697.646399643</v>
      </c>
      <c r="BH5" s="27">
        <v>687.80021136200003</v>
      </c>
      <c r="BI5" s="27">
        <v>775.17597870600002</v>
      </c>
      <c r="BJ5" s="27">
        <v>724.86315935799996</v>
      </c>
      <c r="BK5" s="27">
        <v>670.69705128099997</v>
      </c>
      <c r="BL5" s="27">
        <v>678.22546281799998</v>
      </c>
      <c r="BM5" s="27">
        <v>783.07342645899996</v>
      </c>
      <c r="BN5" s="27">
        <v>713.13357147600004</v>
      </c>
      <c r="BO5" s="27">
        <v>739.10123062299999</v>
      </c>
      <c r="BP5" s="27">
        <v>748.49420429999998</v>
      </c>
      <c r="BQ5" s="27">
        <v>785.80654487599998</v>
      </c>
    </row>
    <row r="6" spans="1:69" x14ac:dyDescent="0.45">
      <c r="A6" t="s">
        <v>200</v>
      </c>
      <c r="B6" t="s">
        <v>201</v>
      </c>
      <c r="C6">
        <v>4.5</v>
      </c>
      <c r="D6" s="27" t="s">
        <v>3</v>
      </c>
      <c r="E6" s="27">
        <v>950.82249670399995</v>
      </c>
      <c r="F6" s="27">
        <v>868.99195250900004</v>
      </c>
      <c r="G6" s="27">
        <v>848.14309966099995</v>
      </c>
      <c r="H6" s="27">
        <v>930.08291713699998</v>
      </c>
      <c r="I6" s="27">
        <v>971.53626824900005</v>
      </c>
      <c r="J6" s="27">
        <v>925.10998361199995</v>
      </c>
      <c r="K6" s="27">
        <v>968.97435153799995</v>
      </c>
      <c r="L6" s="27">
        <v>942.46428327000001</v>
      </c>
      <c r="M6" s="27">
        <v>879.82268684500002</v>
      </c>
      <c r="N6" s="27">
        <v>926.34083200500004</v>
      </c>
      <c r="O6" s="27">
        <v>961.31848035999997</v>
      </c>
      <c r="P6" s="27">
        <v>864.82726358299999</v>
      </c>
      <c r="Q6" s="27">
        <v>923.48328055900004</v>
      </c>
      <c r="R6" s="27">
        <v>932.13266752799996</v>
      </c>
      <c r="S6" s="27">
        <v>898.29704626700004</v>
      </c>
      <c r="T6" s="27">
        <v>984.88223937600003</v>
      </c>
      <c r="U6" s="27">
        <v>963.96561892299997</v>
      </c>
      <c r="V6" s="27">
        <v>871.742025109</v>
      </c>
      <c r="W6" s="27">
        <v>967.94507972400004</v>
      </c>
      <c r="X6" s="27">
        <v>900.75644050300002</v>
      </c>
      <c r="Y6" s="27">
        <v>993.29152334800006</v>
      </c>
      <c r="Z6" s="27">
        <v>1000.76661929</v>
      </c>
      <c r="AA6" s="27">
        <v>920.63523519900002</v>
      </c>
      <c r="AB6" s="27">
        <v>962.48588477999999</v>
      </c>
      <c r="AC6" s="27">
        <v>923.66226269100002</v>
      </c>
      <c r="AD6" s="27">
        <v>917.22626270299997</v>
      </c>
      <c r="AE6" s="27">
        <v>944.16616700099996</v>
      </c>
      <c r="AF6" s="27">
        <v>934.16916168099999</v>
      </c>
      <c r="AG6" s="27">
        <v>919.72408761400004</v>
      </c>
      <c r="AH6" s="27">
        <v>869.41358848699997</v>
      </c>
      <c r="AI6" s="27">
        <v>971.45659045800005</v>
      </c>
      <c r="AJ6" s="27">
        <v>965.57439420100002</v>
      </c>
      <c r="AK6" s="27">
        <v>974.18479078099995</v>
      </c>
      <c r="AL6" s="27">
        <v>900.654057255</v>
      </c>
      <c r="AM6" s="27">
        <v>926.34217717199999</v>
      </c>
      <c r="AN6" s="27">
        <v>959.89581129500004</v>
      </c>
      <c r="AO6" s="27">
        <v>975.23366110200004</v>
      </c>
      <c r="AP6" s="27">
        <v>945.792653191</v>
      </c>
      <c r="AQ6" s="27">
        <v>926.243826324</v>
      </c>
      <c r="AR6" s="27">
        <v>950.56575913699999</v>
      </c>
      <c r="AS6" s="27">
        <v>878.23477957399996</v>
      </c>
      <c r="AT6" s="27">
        <v>884.87446508300002</v>
      </c>
      <c r="AU6" s="27">
        <v>925.14997281900003</v>
      </c>
      <c r="AV6" s="27">
        <v>967.65715307300002</v>
      </c>
      <c r="AW6" s="27">
        <v>978.32338228599997</v>
      </c>
      <c r="AX6" s="27">
        <v>913.65173072599998</v>
      </c>
      <c r="AY6" s="27">
        <v>952.07930015600004</v>
      </c>
      <c r="AZ6" s="27">
        <v>844.65432132700005</v>
      </c>
      <c r="BA6" s="27">
        <v>974.04742293699996</v>
      </c>
      <c r="BB6" s="27">
        <v>899.01949148999995</v>
      </c>
      <c r="BC6" s="27">
        <v>995.12824463300001</v>
      </c>
      <c r="BD6" s="27">
        <v>922.75857028799999</v>
      </c>
      <c r="BE6" s="27">
        <v>975.19959327399999</v>
      </c>
      <c r="BF6" s="27">
        <v>909.84256395099999</v>
      </c>
      <c r="BG6" s="27">
        <v>981.35483140700001</v>
      </c>
      <c r="BH6" s="27">
        <v>964.997799558</v>
      </c>
      <c r="BI6" s="27">
        <v>999.59185133899996</v>
      </c>
      <c r="BJ6" s="27">
        <v>977.46714186600002</v>
      </c>
      <c r="BK6" s="27">
        <v>925.67459319500006</v>
      </c>
      <c r="BL6" s="27">
        <v>962.29681330899996</v>
      </c>
      <c r="BM6" s="27">
        <v>925.32262996199995</v>
      </c>
      <c r="BN6" s="27">
        <v>909.59414708099996</v>
      </c>
      <c r="BO6" s="27">
        <v>1010.68968627</v>
      </c>
      <c r="BP6" s="27">
        <v>934.52837682500001</v>
      </c>
      <c r="BQ6" s="27">
        <v>980.10983754200004</v>
      </c>
    </row>
    <row r="7" spans="1:69" x14ac:dyDescent="0.45">
      <c r="A7" t="s">
        <v>200</v>
      </c>
      <c r="B7" t="s">
        <v>201</v>
      </c>
      <c r="C7">
        <v>4.5</v>
      </c>
      <c r="D7" s="27" t="s">
        <v>4</v>
      </c>
      <c r="E7" s="27">
        <v>819.62670736999996</v>
      </c>
      <c r="F7" s="27">
        <v>853.18055317899996</v>
      </c>
      <c r="G7" s="27">
        <v>842.03555331300004</v>
      </c>
      <c r="H7" s="27">
        <v>748.83297162600002</v>
      </c>
      <c r="I7" s="27">
        <v>774.59653174799996</v>
      </c>
      <c r="J7" s="27">
        <v>764.62219666700003</v>
      </c>
      <c r="K7" s="27">
        <v>804.183543719</v>
      </c>
      <c r="L7" s="27">
        <v>735.71995721300004</v>
      </c>
      <c r="M7" s="27">
        <v>768.45350122900004</v>
      </c>
      <c r="N7" s="27">
        <v>834.93785940099997</v>
      </c>
      <c r="O7" s="27">
        <v>756.88775485899998</v>
      </c>
      <c r="P7" s="27">
        <v>833.21350910499996</v>
      </c>
      <c r="Q7" s="27">
        <v>833.10592565499996</v>
      </c>
      <c r="R7" s="27">
        <v>754.01283550100004</v>
      </c>
      <c r="S7" s="27">
        <v>789.14973127899998</v>
      </c>
      <c r="T7" s="27">
        <v>816.08172385399996</v>
      </c>
      <c r="U7" s="27">
        <v>741.62841312600005</v>
      </c>
      <c r="V7" s="27">
        <v>768.30084848700005</v>
      </c>
      <c r="W7" s="27">
        <v>788.29966366500003</v>
      </c>
      <c r="X7" s="27">
        <v>800.68276916100001</v>
      </c>
      <c r="Y7" s="27">
        <v>766.24648090000005</v>
      </c>
      <c r="Z7" s="27">
        <v>836.707051396</v>
      </c>
      <c r="AA7" s="27">
        <v>821.814014477</v>
      </c>
      <c r="AB7" s="27">
        <v>848.42954512400001</v>
      </c>
      <c r="AC7" s="27">
        <v>840.82170259300005</v>
      </c>
      <c r="AD7" s="27">
        <v>817.72259418399995</v>
      </c>
      <c r="AE7" s="27">
        <v>757.67127828800005</v>
      </c>
      <c r="AF7" s="27">
        <v>839.624227099</v>
      </c>
      <c r="AG7" s="27">
        <v>818.97959858900003</v>
      </c>
      <c r="AH7" s="27">
        <v>862.28472376900004</v>
      </c>
      <c r="AI7" s="27">
        <v>757.61199192300001</v>
      </c>
      <c r="AJ7" s="27">
        <v>776.96295775199997</v>
      </c>
      <c r="AK7" s="27">
        <v>717.29091484200001</v>
      </c>
      <c r="AL7" s="27">
        <v>890.11086388599995</v>
      </c>
      <c r="AM7" s="27">
        <v>822.32288873499999</v>
      </c>
      <c r="AN7" s="27">
        <v>822.31437865299995</v>
      </c>
      <c r="AO7" s="27">
        <v>780.41208623299997</v>
      </c>
      <c r="AP7" s="27">
        <v>841.59024137599999</v>
      </c>
      <c r="AQ7" s="27">
        <v>747.87672524499999</v>
      </c>
      <c r="AR7" s="27">
        <v>733.08512204700003</v>
      </c>
      <c r="AS7" s="27">
        <v>772.04447275400003</v>
      </c>
      <c r="AT7" s="27">
        <v>857.19982236099997</v>
      </c>
      <c r="AU7" s="27">
        <v>729.18171952299997</v>
      </c>
      <c r="AV7" s="27">
        <v>698.48132489700004</v>
      </c>
      <c r="AW7" s="27">
        <v>783.78111125099997</v>
      </c>
      <c r="AX7" s="27">
        <v>863.14278245800006</v>
      </c>
      <c r="AY7" s="27">
        <v>751.49131685099997</v>
      </c>
      <c r="AZ7" s="27">
        <v>774.90696146200003</v>
      </c>
      <c r="BA7" s="27">
        <v>749.18324586400001</v>
      </c>
      <c r="BB7" s="27">
        <v>710.68348786700005</v>
      </c>
      <c r="BC7" s="27">
        <v>811.04237607000005</v>
      </c>
      <c r="BD7" s="27">
        <v>780.23708188099999</v>
      </c>
      <c r="BE7" s="27">
        <v>779.44285039399995</v>
      </c>
      <c r="BF7" s="27">
        <v>756.66482412400001</v>
      </c>
      <c r="BG7" s="27">
        <v>747.11722718700003</v>
      </c>
      <c r="BH7" s="27">
        <v>758.74678598699995</v>
      </c>
      <c r="BI7" s="27">
        <v>856.18674636599997</v>
      </c>
      <c r="BJ7" s="27">
        <v>802.69553772999996</v>
      </c>
      <c r="BK7" s="27">
        <v>755.91269140899999</v>
      </c>
      <c r="BL7" s="27">
        <v>777.286562645</v>
      </c>
      <c r="BM7" s="27">
        <v>824.63813006199996</v>
      </c>
      <c r="BN7" s="27">
        <v>740.27133016599998</v>
      </c>
      <c r="BO7" s="27">
        <v>749.565936255</v>
      </c>
      <c r="BP7" s="27">
        <v>803.04448949499999</v>
      </c>
      <c r="BQ7" s="27">
        <v>769.52459011099995</v>
      </c>
    </row>
    <row r="8" spans="1:69" x14ac:dyDescent="0.45">
      <c r="A8" t="s">
        <v>200</v>
      </c>
      <c r="B8" t="s">
        <v>201</v>
      </c>
      <c r="C8">
        <v>4.5</v>
      </c>
      <c r="D8" s="27" t="s">
        <v>5</v>
      </c>
      <c r="E8" s="27">
        <v>1013.17737274</v>
      </c>
      <c r="F8" s="27">
        <v>979.95803796099995</v>
      </c>
      <c r="G8" s="27">
        <v>968.26194380599998</v>
      </c>
      <c r="H8" s="27">
        <v>1000.11633842</v>
      </c>
      <c r="I8" s="27">
        <v>956.54663671699996</v>
      </c>
      <c r="J8" s="27">
        <v>950.43522829899996</v>
      </c>
      <c r="K8" s="27">
        <v>1024.4365087900001</v>
      </c>
      <c r="L8" s="27">
        <v>956.205766778</v>
      </c>
      <c r="M8" s="27">
        <v>956.35332338800004</v>
      </c>
      <c r="N8" s="27">
        <v>932.84888915700003</v>
      </c>
      <c r="O8" s="27">
        <v>975.53722070699996</v>
      </c>
      <c r="P8" s="27">
        <v>1028.47906343</v>
      </c>
      <c r="Q8" s="27">
        <v>980.62269139600005</v>
      </c>
      <c r="R8" s="27">
        <v>966.44342357100004</v>
      </c>
      <c r="S8" s="27">
        <v>993.56278855599999</v>
      </c>
      <c r="T8" s="27">
        <v>1011.75182417</v>
      </c>
      <c r="U8" s="27">
        <v>1018.92985579</v>
      </c>
      <c r="V8" s="27">
        <v>944.20206256999995</v>
      </c>
      <c r="W8" s="27">
        <v>1031.65414586</v>
      </c>
      <c r="X8" s="27">
        <v>1044.3247334</v>
      </c>
      <c r="Y8" s="27">
        <v>943.80300033900005</v>
      </c>
      <c r="Z8" s="27">
        <v>1019.29167562</v>
      </c>
      <c r="AA8" s="27">
        <v>1010.8672736</v>
      </c>
      <c r="AB8" s="27">
        <v>1049.4650912499999</v>
      </c>
      <c r="AC8" s="27">
        <v>1044.9974900899999</v>
      </c>
      <c r="AD8" s="27">
        <v>1018.50614398</v>
      </c>
      <c r="AE8" s="27">
        <v>1033.8454114900001</v>
      </c>
      <c r="AF8" s="27">
        <v>970.93318741899998</v>
      </c>
      <c r="AG8" s="27">
        <v>1006.21847298</v>
      </c>
      <c r="AH8" s="27">
        <v>1013.63670608</v>
      </c>
      <c r="AI8" s="27">
        <v>996.84681011299995</v>
      </c>
      <c r="AJ8" s="27">
        <v>1008.10584471</v>
      </c>
      <c r="AK8" s="27">
        <v>1075.9186331599999</v>
      </c>
      <c r="AL8" s="27">
        <v>998.581907538</v>
      </c>
      <c r="AM8" s="27">
        <v>978.82899664800004</v>
      </c>
      <c r="AN8" s="27">
        <v>996.74346337400004</v>
      </c>
      <c r="AO8" s="27">
        <v>985.19600255199998</v>
      </c>
      <c r="AP8" s="27">
        <v>1000.28478851</v>
      </c>
      <c r="AQ8" s="27">
        <v>936.05704871499995</v>
      </c>
      <c r="AR8" s="27">
        <v>965.01299105099997</v>
      </c>
      <c r="AS8" s="27">
        <v>981.11079613699997</v>
      </c>
      <c r="AT8" s="27">
        <v>998.45877807299996</v>
      </c>
      <c r="AU8" s="27">
        <v>977.99016690200006</v>
      </c>
      <c r="AV8" s="27">
        <v>985.73300894299996</v>
      </c>
      <c r="AW8" s="27">
        <v>934.44758111800002</v>
      </c>
      <c r="AX8" s="27">
        <v>952.03140685899996</v>
      </c>
      <c r="AY8" s="27">
        <v>949.97529022799995</v>
      </c>
      <c r="AZ8" s="27">
        <v>994.18259429600005</v>
      </c>
      <c r="BA8" s="27">
        <v>992.24501121200001</v>
      </c>
      <c r="BB8" s="27">
        <v>968.21603941199999</v>
      </c>
      <c r="BC8" s="27">
        <v>980.91028517300003</v>
      </c>
      <c r="BD8" s="27">
        <v>987.25814022999998</v>
      </c>
      <c r="BE8" s="27">
        <v>1019.4370593</v>
      </c>
      <c r="BF8" s="27">
        <v>997.96319282499996</v>
      </c>
      <c r="BG8" s="27">
        <v>914.67273279200003</v>
      </c>
      <c r="BH8" s="27">
        <v>974.71121963999997</v>
      </c>
      <c r="BI8" s="27">
        <v>980.87535038399994</v>
      </c>
      <c r="BJ8" s="27">
        <v>936.10205295399999</v>
      </c>
      <c r="BK8" s="27">
        <v>960.75727143300003</v>
      </c>
      <c r="BL8" s="27">
        <v>953.95971835199998</v>
      </c>
      <c r="BM8" s="27">
        <v>990.95725334500003</v>
      </c>
      <c r="BN8" s="27">
        <v>943.76371351499995</v>
      </c>
      <c r="BO8" s="27">
        <v>896.16622504300005</v>
      </c>
      <c r="BP8" s="27">
        <v>926.44738799200002</v>
      </c>
      <c r="BQ8" s="27">
        <v>945.78446629999996</v>
      </c>
    </row>
    <row r="9" spans="1:69" x14ac:dyDescent="0.45">
      <c r="A9" t="s">
        <v>200</v>
      </c>
      <c r="B9" t="s">
        <v>201</v>
      </c>
      <c r="C9">
        <v>4.5</v>
      </c>
      <c r="D9" s="27" t="s">
        <v>6</v>
      </c>
      <c r="E9" s="27">
        <v>567.19726130499998</v>
      </c>
      <c r="F9" s="27">
        <v>550.00493043100005</v>
      </c>
      <c r="G9" s="27">
        <v>591.83682796200003</v>
      </c>
      <c r="H9" s="27">
        <v>614.63602547000005</v>
      </c>
      <c r="I9" s="27">
        <v>605.734369582</v>
      </c>
      <c r="J9" s="27">
        <v>561.91678248100004</v>
      </c>
      <c r="K9" s="27">
        <v>621.02561913199997</v>
      </c>
      <c r="L9" s="27">
        <v>598.20879649000005</v>
      </c>
      <c r="M9" s="27">
        <v>530.45729800900006</v>
      </c>
      <c r="N9" s="27">
        <v>589.92707732199995</v>
      </c>
      <c r="O9" s="27">
        <v>541.49811702099998</v>
      </c>
      <c r="P9" s="27">
        <v>510.83329591799998</v>
      </c>
      <c r="Q9" s="27">
        <v>658.93986639100001</v>
      </c>
      <c r="R9" s="27">
        <v>532.69975106000004</v>
      </c>
      <c r="S9" s="27">
        <v>505.70264457899998</v>
      </c>
      <c r="T9" s="27">
        <v>527.86709049900003</v>
      </c>
      <c r="U9" s="27">
        <v>594.81448725200005</v>
      </c>
      <c r="V9" s="27">
        <v>604.24975073899998</v>
      </c>
      <c r="W9" s="27">
        <v>532.65663722399995</v>
      </c>
      <c r="X9" s="27">
        <v>593.43677611800001</v>
      </c>
      <c r="Y9" s="27">
        <v>588.03574254199998</v>
      </c>
      <c r="Z9" s="27">
        <v>560.37336537800002</v>
      </c>
      <c r="AA9" s="27">
        <v>605.27168000100005</v>
      </c>
      <c r="AB9" s="27">
        <v>556.24356538899997</v>
      </c>
      <c r="AC9" s="27">
        <v>602.13580189899994</v>
      </c>
      <c r="AD9" s="27">
        <v>607.48479863800003</v>
      </c>
      <c r="AE9" s="27">
        <v>593.41717697000001</v>
      </c>
      <c r="AF9" s="27">
        <v>565.57862884199994</v>
      </c>
      <c r="AG9" s="27">
        <v>575.42590367599996</v>
      </c>
      <c r="AH9" s="27">
        <v>602.19138823100002</v>
      </c>
      <c r="AI9" s="27">
        <v>565.54944239700001</v>
      </c>
      <c r="AJ9" s="27">
        <v>625.35344536399998</v>
      </c>
      <c r="AK9" s="27">
        <v>654.11521214300001</v>
      </c>
      <c r="AL9" s="27">
        <v>606.37703390199999</v>
      </c>
      <c r="AM9" s="27">
        <v>570.01293639200003</v>
      </c>
      <c r="AN9" s="27">
        <v>532.56158782299997</v>
      </c>
      <c r="AO9" s="27">
        <v>603.17674856199994</v>
      </c>
      <c r="AP9" s="27">
        <v>594.89564879</v>
      </c>
      <c r="AQ9" s="27">
        <v>626.92361317100006</v>
      </c>
      <c r="AR9" s="27">
        <v>511.18859023599998</v>
      </c>
      <c r="AS9" s="27">
        <v>508.72534528199998</v>
      </c>
      <c r="AT9" s="27">
        <v>557.03300115299999</v>
      </c>
      <c r="AU9" s="27">
        <v>537.95255502600003</v>
      </c>
      <c r="AV9" s="27">
        <v>639.63013046000003</v>
      </c>
      <c r="AW9" s="27">
        <v>569.03090406599995</v>
      </c>
      <c r="AX9" s="27">
        <v>592.45889952100003</v>
      </c>
      <c r="AY9" s="27">
        <v>465.83313972799999</v>
      </c>
      <c r="AZ9" s="27">
        <v>614.24807132000001</v>
      </c>
      <c r="BA9" s="27">
        <v>589.47537029700004</v>
      </c>
      <c r="BB9" s="27">
        <v>608.59249619699995</v>
      </c>
      <c r="BC9" s="27">
        <v>460.736275363</v>
      </c>
      <c r="BD9" s="27">
        <v>589.53120197099997</v>
      </c>
      <c r="BE9" s="27">
        <v>549.72379178000006</v>
      </c>
      <c r="BF9" s="27">
        <v>586.10558963799997</v>
      </c>
      <c r="BG9" s="27">
        <v>606.93362439199996</v>
      </c>
      <c r="BH9" s="27">
        <v>589.49314340199999</v>
      </c>
      <c r="BI9" s="27">
        <v>547.74602782800002</v>
      </c>
      <c r="BJ9" s="27">
        <v>577.11915004499997</v>
      </c>
      <c r="BK9" s="27">
        <v>440.374375009</v>
      </c>
      <c r="BL9" s="27">
        <v>574.07170548700003</v>
      </c>
      <c r="BM9" s="27">
        <v>492.59440829599998</v>
      </c>
      <c r="BN9" s="27">
        <v>482.03290712799998</v>
      </c>
      <c r="BO9" s="27">
        <v>589.52614460200004</v>
      </c>
      <c r="BP9" s="27">
        <v>511.10685679800002</v>
      </c>
      <c r="BQ9" s="27">
        <v>585.89690036100001</v>
      </c>
    </row>
    <row r="10" spans="1:69" x14ac:dyDescent="0.45">
      <c r="A10" t="s">
        <v>200</v>
      </c>
      <c r="B10" t="s">
        <v>201</v>
      </c>
      <c r="C10">
        <v>4.5</v>
      </c>
      <c r="D10" s="27" t="s">
        <v>7</v>
      </c>
      <c r="E10" s="27">
        <v>710.71855028000004</v>
      </c>
      <c r="F10" s="27">
        <v>770.87592614200003</v>
      </c>
      <c r="G10" s="27">
        <v>779.46436392800001</v>
      </c>
      <c r="H10" s="27">
        <v>733.32238055400001</v>
      </c>
      <c r="I10" s="27">
        <v>756.25840461999996</v>
      </c>
      <c r="J10" s="27">
        <v>682.39327347899996</v>
      </c>
      <c r="K10" s="27">
        <v>743.05753625900002</v>
      </c>
      <c r="L10" s="27">
        <v>724.60498396100002</v>
      </c>
      <c r="M10" s="27">
        <v>742.54485715299995</v>
      </c>
      <c r="N10" s="27">
        <v>787.96839195300004</v>
      </c>
      <c r="O10" s="27">
        <v>752.918945753</v>
      </c>
      <c r="P10" s="27">
        <v>705.29481746700003</v>
      </c>
      <c r="Q10" s="27">
        <v>804.21267796400002</v>
      </c>
      <c r="R10" s="27">
        <v>709.32630183000003</v>
      </c>
      <c r="S10" s="27">
        <v>829.86600309999994</v>
      </c>
      <c r="T10" s="27">
        <v>787.29994695200003</v>
      </c>
      <c r="U10" s="27">
        <v>719.65125256500005</v>
      </c>
      <c r="V10" s="27">
        <v>804.45499359500002</v>
      </c>
      <c r="W10" s="27">
        <v>761.33945274400003</v>
      </c>
      <c r="X10" s="27">
        <v>736.00373239999999</v>
      </c>
      <c r="Y10" s="27">
        <v>736.59780634699996</v>
      </c>
      <c r="Z10" s="27">
        <v>714.30855627699998</v>
      </c>
      <c r="AA10" s="27">
        <v>735.15981693000003</v>
      </c>
      <c r="AB10" s="27">
        <v>768.87257090499998</v>
      </c>
      <c r="AC10" s="27">
        <v>755.82294165799999</v>
      </c>
      <c r="AD10" s="27">
        <v>786.41856732099995</v>
      </c>
      <c r="AE10" s="27">
        <v>756.47213915400005</v>
      </c>
      <c r="AF10" s="27">
        <v>823.76427486800003</v>
      </c>
      <c r="AG10" s="27">
        <v>795.41914426899996</v>
      </c>
      <c r="AH10" s="27">
        <v>813.07840424699998</v>
      </c>
      <c r="AI10" s="27">
        <v>756.013775667</v>
      </c>
      <c r="AJ10" s="27">
        <v>780.06070892499997</v>
      </c>
      <c r="AK10" s="27">
        <v>755.82538572600004</v>
      </c>
      <c r="AL10" s="27">
        <v>774.664307775</v>
      </c>
      <c r="AM10" s="27">
        <v>692.57243581499995</v>
      </c>
      <c r="AN10" s="27">
        <v>753.16317632799996</v>
      </c>
      <c r="AO10" s="27">
        <v>665.44383262700001</v>
      </c>
      <c r="AP10" s="27">
        <v>752.82074550499999</v>
      </c>
      <c r="AQ10" s="27">
        <v>785.13346620100003</v>
      </c>
      <c r="AR10" s="27">
        <v>813.56205109500002</v>
      </c>
      <c r="AS10" s="27">
        <v>739.70101523400001</v>
      </c>
      <c r="AT10" s="27">
        <v>743.57514817699996</v>
      </c>
      <c r="AU10" s="27">
        <v>784.882698785</v>
      </c>
      <c r="AV10" s="27">
        <v>786.95654786399996</v>
      </c>
      <c r="AW10" s="27">
        <v>657.649053568</v>
      </c>
      <c r="AX10" s="27">
        <v>720.90896951800005</v>
      </c>
      <c r="AY10" s="27">
        <v>770.03801112799999</v>
      </c>
      <c r="AZ10" s="27">
        <v>683.27061873399998</v>
      </c>
      <c r="BA10" s="27">
        <v>744.62708607900004</v>
      </c>
      <c r="BB10" s="27">
        <v>702.94493178100004</v>
      </c>
      <c r="BC10" s="27">
        <v>743.81087396500004</v>
      </c>
      <c r="BD10" s="27">
        <v>738.65700370900004</v>
      </c>
      <c r="BE10" s="27">
        <v>743.66927792299998</v>
      </c>
      <c r="BF10" s="27">
        <v>752.77034466299995</v>
      </c>
      <c r="BG10" s="27">
        <v>775.79322678899996</v>
      </c>
      <c r="BH10" s="27">
        <v>801.155021928</v>
      </c>
      <c r="BI10" s="27">
        <v>757.62537440300002</v>
      </c>
      <c r="BJ10" s="27">
        <v>681.61289248599996</v>
      </c>
      <c r="BK10" s="27">
        <v>729.60991016800006</v>
      </c>
      <c r="BL10" s="27">
        <v>754.32868884499999</v>
      </c>
      <c r="BM10" s="27">
        <v>781.47769445200004</v>
      </c>
      <c r="BN10" s="27">
        <v>673.39391199500005</v>
      </c>
      <c r="BO10" s="27">
        <v>752.23498903400002</v>
      </c>
      <c r="BP10" s="27">
        <v>747.75836601499998</v>
      </c>
      <c r="BQ10" s="27">
        <v>752.35205474099996</v>
      </c>
    </row>
    <row r="11" spans="1:69" x14ac:dyDescent="0.45">
      <c r="A11" t="s">
        <v>200</v>
      </c>
      <c r="B11" t="s">
        <v>201</v>
      </c>
      <c r="C11">
        <v>4.5</v>
      </c>
      <c r="D11" s="27" t="s">
        <v>8</v>
      </c>
      <c r="E11" s="27">
        <v>906.81494274099998</v>
      </c>
      <c r="F11" s="27">
        <v>820.21711800000003</v>
      </c>
      <c r="G11" s="27">
        <v>753.48537490299998</v>
      </c>
      <c r="H11" s="27">
        <v>911.72746130099995</v>
      </c>
      <c r="I11" s="27">
        <v>884.92999973999997</v>
      </c>
      <c r="J11" s="27">
        <v>860.213696626</v>
      </c>
      <c r="K11" s="27">
        <v>709.45296186799999</v>
      </c>
      <c r="L11" s="27">
        <v>733.62825551000003</v>
      </c>
      <c r="M11" s="27">
        <v>885.64481134499999</v>
      </c>
      <c r="N11" s="27">
        <v>812.689555434</v>
      </c>
      <c r="O11" s="27">
        <v>820.59767371500004</v>
      </c>
      <c r="P11" s="27">
        <v>802.46488398500003</v>
      </c>
      <c r="Q11" s="27">
        <v>934.64605015100005</v>
      </c>
      <c r="R11" s="27">
        <v>856.10860624700001</v>
      </c>
      <c r="S11" s="27">
        <v>826.47419888599995</v>
      </c>
      <c r="T11" s="27">
        <v>839.056422838</v>
      </c>
      <c r="U11" s="27">
        <v>837.60497708599996</v>
      </c>
      <c r="V11" s="27">
        <v>864.70184051499996</v>
      </c>
      <c r="W11" s="27">
        <v>819.85198116499998</v>
      </c>
      <c r="X11" s="27">
        <v>803.60657551999998</v>
      </c>
      <c r="Y11" s="27">
        <v>864.473083213</v>
      </c>
      <c r="Z11" s="27">
        <v>787.25221484799999</v>
      </c>
      <c r="AA11" s="27">
        <v>813.59182509300001</v>
      </c>
      <c r="AB11" s="27">
        <v>862.01991946500004</v>
      </c>
      <c r="AC11" s="27">
        <v>790.48584305700001</v>
      </c>
      <c r="AD11" s="27">
        <v>942.88880355599997</v>
      </c>
      <c r="AE11" s="27">
        <v>855.40975025900002</v>
      </c>
      <c r="AF11" s="27">
        <v>890.14316959799999</v>
      </c>
      <c r="AG11" s="27">
        <v>891.89283962900004</v>
      </c>
      <c r="AH11" s="27">
        <v>878.83062970699996</v>
      </c>
      <c r="AI11" s="27">
        <v>853.12778538299995</v>
      </c>
      <c r="AJ11" s="27">
        <v>834.70132912600002</v>
      </c>
      <c r="AK11" s="27">
        <v>734.58179768100001</v>
      </c>
      <c r="AL11" s="27">
        <v>653.85130918799996</v>
      </c>
      <c r="AM11" s="27">
        <v>902.29745500700005</v>
      </c>
      <c r="AN11" s="27">
        <v>740.17481534199999</v>
      </c>
      <c r="AO11" s="27">
        <v>983.55878865499994</v>
      </c>
      <c r="AP11" s="27">
        <v>868.67295813199996</v>
      </c>
      <c r="AQ11" s="27">
        <v>818.51912938299995</v>
      </c>
      <c r="AR11" s="27">
        <v>693.28240021700003</v>
      </c>
      <c r="AS11" s="27">
        <v>772.18385935699996</v>
      </c>
      <c r="AT11" s="27">
        <v>710.21441627399997</v>
      </c>
      <c r="AU11" s="27">
        <v>732.68681636600002</v>
      </c>
      <c r="AV11" s="27">
        <v>816.05924888100003</v>
      </c>
      <c r="AW11" s="27">
        <v>715.43687150699998</v>
      </c>
      <c r="AX11" s="27">
        <v>859.10582918900002</v>
      </c>
      <c r="AY11" s="27">
        <v>774.12607463999996</v>
      </c>
      <c r="AZ11" s="27">
        <v>879.16558883000005</v>
      </c>
      <c r="BA11" s="27">
        <v>787.93646057800004</v>
      </c>
      <c r="BB11" s="27">
        <v>789.70004292099998</v>
      </c>
      <c r="BC11" s="27">
        <v>791.50834970000005</v>
      </c>
      <c r="BD11" s="27">
        <v>865.17921893200003</v>
      </c>
      <c r="BE11" s="27">
        <v>844.98401693699998</v>
      </c>
      <c r="BF11" s="27">
        <v>867.78664734300003</v>
      </c>
      <c r="BG11" s="27">
        <v>796.91892107900003</v>
      </c>
      <c r="BH11" s="27">
        <v>792.86053710099998</v>
      </c>
      <c r="BI11" s="27">
        <v>769.84528115800003</v>
      </c>
      <c r="BJ11" s="27">
        <v>877.65622263099999</v>
      </c>
      <c r="BK11" s="27">
        <v>824.67307774000005</v>
      </c>
      <c r="BL11" s="27">
        <v>894.133359466</v>
      </c>
      <c r="BM11" s="27">
        <v>792.97771274000002</v>
      </c>
      <c r="BN11" s="27">
        <v>819.02147932399998</v>
      </c>
      <c r="BO11" s="27">
        <v>719.94148983599996</v>
      </c>
      <c r="BP11" s="27">
        <v>817.59541156600005</v>
      </c>
      <c r="BQ11" s="27">
        <v>861.55013609399998</v>
      </c>
    </row>
    <row r="12" spans="1:69" x14ac:dyDescent="0.45">
      <c r="A12" t="s">
        <v>200</v>
      </c>
      <c r="B12" t="s">
        <v>201</v>
      </c>
      <c r="C12">
        <v>4.5</v>
      </c>
      <c r="D12" s="27" t="s">
        <v>9</v>
      </c>
      <c r="E12" s="27">
        <v>942.01458069399996</v>
      </c>
      <c r="F12" s="27">
        <v>931.93260138000005</v>
      </c>
      <c r="G12" s="27">
        <v>897.18462708799996</v>
      </c>
      <c r="H12" s="27">
        <v>1015.40013033</v>
      </c>
      <c r="I12" s="27">
        <v>923.65702222100003</v>
      </c>
      <c r="J12" s="27">
        <v>976.13091196599999</v>
      </c>
      <c r="K12" s="27">
        <v>934.06135880500005</v>
      </c>
      <c r="L12" s="27">
        <v>956.82492229699994</v>
      </c>
      <c r="M12" s="27">
        <v>957.46627137500002</v>
      </c>
      <c r="N12" s="27">
        <v>946.948894741</v>
      </c>
      <c r="O12" s="27">
        <v>982.82985882399998</v>
      </c>
      <c r="P12" s="27">
        <v>889.91695986599996</v>
      </c>
      <c r="Q12" s="27">
        <v>990.59211696499995</v>
      </c>
      <c r="R12" s="27">
        <v>918.18352971000002</v>
      </c>
      <c r="S12" s="27">
        <v>918.44510446000004</v>
      </c>
      <c r="T12" s="27">
        <v>885.62983753100002</v>
      </c>
      <c r="U12" s="27">
        <v>943.67154876999996</v>
      </c>
      <c r="V12" s="27">
        <v>869.77342927799998</v>
      </c>
      <c r="W12" s="27">
        <v>956.73438653000005</v>
      </c>
      <c r="X12" s="27">
        <v>917.20828749600003</v>
      </c>
      <c r="Y12" s="27">
        <v>934.95294936899995</v>
      </c>
      <c r="Z12" s="27">
        <v>944.55010963799998</v>
      </c>
      <c r="AA12" s="27">
        <v>986.62579503699999</v>
      </c>
      <c r="AB12" s="27">
        <v>959.084719404</v>
      </c>
      <c r="AC12" s="27">
        <v>1011.0181909200001</v>
      </c>
      <c r="AD12" s="27">
        <v>943.41436976</v>
      </c>
      <c r="AE12" s="27">
        <v>917.71242975999996</v>
      </c>
      <c r="AF12" s="27">
        <v>945.14278651100005</v>
      </c>
      <c r="AG12" s="27">
        <v>928.98206036299996</v>
      </c>
      <c r="AH12" s="27">
        <v>925.33551843299995</v>
      </c>
      <c r="AI12" s="27">
        <v>911.51365830099996</v>
      </c>
      <c r="AJ12" s="27">
        <v>983.58530368200002</v>
      </c>
      <c r="AK12" s="27">
        <v>1037.4406799799999</v>
      </c>
      <c r="AL12" s="27">
        <v>909.97816462100002</v>
      </c>
      <c r="AM12" s="27">
        <v>926.06015555199997</v>
      </c>
      <c r="AN12" s="27">
        <v>873.83389488399996</v>
      </c>
      <c r="AO12" s="27">
        <v>943.83822460800002</v>
      </c>
      <c r="AP12" s="27">
        <v>939.00338788500005</v>
      </c>
      <c r="AQ12" s="27">
        <v>976.19371248899995</v>
      </c>
      <c r="AR12" s="27">
        <v>840.59836619199996</v>
      </c>
      <c r="AS12" s="27">
        <v>870.29901501799998</v>
      </c>
      <c r="AT12" s="27">
        <v>929.60469473900002</v>
      </c>
      <c r="AU12" s="27">
        <v>916.11632853699996</v>
      </c>
      <c r="AV12" s="27">
        <v>971.53951105099998</v>
      </c>
      <c r="AW12" s="27">
        <v>949.77644465699996</v>
      </c>
      <c r="AX12" s="27">
        <v>983.656596831</v>
      </c>
      <c r="AY12" s="27">
        <v>882.27992504400004</v>
      </c>
      <c r="AZ12" s="27">
        <v>991.48896669700002</v>
      </c>
      <c r="BA12" s="27">
        <v>917.64220243600005</v>
      </c>
      <c r="BB12" s="27">
        <v>982.45800077700005</v>
      </c>
      <c r="BC12" s="27">
        <v>912.74507351199998</v>
      </c>
      <c r="BD12" s="27">
        <v>1004.14641969</v>
      </c>
      <c r="BE12" s="27">
        <v>993.63375039300001</v>
      </c>
      <c r="BF12" s="27">
        <v>935.64470478500004</v>
      </c>
      <c r="BG12" s="27">
        <v>1000.67662556</v>
      </c>
      <c r="BH12" s="27">
        <v>919.39920895</v>
      </c>
      <c r="BI12" s="27">
        <v>969.35107107500005</v>
      </c>
      <c r="BJ12" s="27">
        <v>997.79811208000001</v>
      </c>
      <c r="BK12" s="27">
        <v>933.85724261200005</v>
      </c>
      <c r="BL12" s="27">
        <v>980.94009794900001</v>
      </c>
      <c r="BM12" s="27">
        <v>988.38376300000004</v>
      </c>
      <c r="BN12" s="27">
        <v>935.98223070100005</v>
      </c>
      <c r="BO12" s="27">
        <v>950.32765594099999</v>
      </c>
      <c r="BP12" s="27">
        <v>972.00669183100001</v>
      </c>
      <c r="BQ12" s="27">
        <v>932.032647247</v>
      </c>
    </row>
    <row r="13" spans="1:69" x14ac:dyDescent="0.45">
      <c r="A13" t="s">
        <v>200</v>
      </c>
      <c r="B13" t="s">
        <v>201</v>
      </c>
      <c r="C13">
        <v>4.5</v>
      </c>
      <c r="D13" s="27" t="s">
        <v>10</v>
      </c>
      <c r="E13" s="27">
        <v>888.10716451899998</v>
      </c>
      <c r="F13" s="27">
        <v>990.90692328399996</v>
      </c>
      <c r="G13" s="27">
        <v>905.04122151900003</v>
      </c>
      <c r="H13" s="27">
        <v>890.59910120400002</v>
      </c>
      <c r="I13" s="27">
        <v>893.58121411000002</v>
      </c>
      <c r="J13" s="27">
        <v>971.36056083599999</v>
      </c>
      <c r="K13" s="27">
        <v>823.49830568200002</v>
      </c>
      <c r="L13" s="27">
        <v>847.56221902200002</v>
      </c>
      <c r="M13" s="27">
        <v>948.25124599399999</v>
      </c>
      <c r="N13" s="27">
        <v>963.54830752299995</v>
      </c>
      <c r="O13" s="27">
        <v>861.448834272</v>
      </c>
      <c r="P13" s="27">
        <v>856.04451118899999</v>
      </c>
      <c r="Q13" s="27">
        <v>959.47053388500001</v>
      </c>
      <c r="R13" s="27">
        <v>859.38193346100002</v>
      </c>
      <c r="S13" s="27">
        <v>864.37545026999999</v>
      </c>
      <c r="T13" s="27">
        <v>927.96464945900004</v>
      </c>
      <c r="U13" s="27">
        <v>833.96966032399996</v>
      </c>
      <c r="V13" s="27">
        <v>866.59632567999995</v>
      </c>
      <c r="W13" s="27">
        <v>841.610808647</v>
      </c>
      <c r="X13" s="27">
        <v>960.02352622199999</v>
      </c>
      <c r="Y13" s="27">
        <v>912.26657227800001</v>
      </c>
      <c r="Z13" s="27">
        <v>979.89226546700002</v>
      </c>
      <c r="AA13" s="27">
        <v>915.22877234199996</v>
      </c>
      <c r="AB13" s="27">
        <v>966.56275546300003</v>
      </c>
      <c r="AC13" s="27">
        <v>921.48527979699998</v>
      </c>
      <c r="AD13" s="27">
        <v>667.47408186899997</v>
      </c>
      <c r="AE13" s="27">
        <v>819.39964655999995</v>
      </c>
      <c r="AF13" s="27">
        <v>914.68871804299999</v>
      </c>
      <c r="AG13" s="27">
        <v>943.94042353299994</v>
      </c>
      <c r="AH13" s="27">
        <v>887.55357491999996</v>
      </c>
      <c r="AI13" s="27">
        <v>941.22535651600003</v>
      </c>
      <c r="AJ13" s="27">
        <v>968.13609912300001</v>
      </c>
      <c r="AK13" s="27">
        <v>944.81588625500001</v>
      </c>
      <c r="AL13" s="27">
        <v>840.32167635799999</v>
      </c>
      <c r="AM13" s="27">
        <v>905.35247788100003</v>
      </c>
      <c r="AN13" s="27">
        <v>907.08722644399995</v>
      </c>
      <c r="AO13" s="27">
        <v>885.23698399700004</v>
      </c>
      <c r="AP13" s="27">
        <v>846.766627417</v>
      </c>
      <c r="AQ13" s="27">
        <v>934.69531917200004</v>
      </c>
      <c r="AR13" s="27">
        <v>884.79707704999998</v>
      </c>
      <c r="AS13" s="27">
        <v>861.05111192100003</v>
      </c>
      <c r="AT13" s="27">
        <v>916.79206055600002</v>
      </c>
      <c r="AU13" s="27">
        <v>862.18092283399994</v>
      </c>
      <c r="AV13" s="27">
        <v>851.283477038</v>
      </c>
      <c r="AW13" s="27">
        <v>940.69727296799999</v>
      </c>
      <c r="AX13" s="27">
        <v>952.94174042199995</v>
      </c>
      <c r="AY13" s="27">
        <v>915.85021237800004</v>
      </c>
      <c r="AZ13" s="27">
        <v>931.12119681900003</v>
      </c>
      <c r="BA13" s="27">
        <v>945.48062328900005</v>
      </c>
      <c r="BB13" s="27">
        <v>942.70955269900003</v>
      </c>
      <c r="BC13" s="27">
        <v>905.11038343300004</v>
      </c>
      <c r="BD13" s="27">
        <v>962.80081940299999</v>
      </c>
      <c r="BE13" s="27">
        <v>989.99183025699995</v>
      </c>
      <c r="BF13" s="27">
        <v>925.54779231700002</v>
      </c>
      <c r="BG13" s="27">
        <v>999.47821604800004</v>
      </c>
      <c r="BH13" s="27">
        <v>812.69066729799999</v>
      </c>
      <c r="BI13" s="27">
        <v>970.836887768</v>
      </c>
      <c r="BJ13" s="27">
        <v>892.92986939100001</v>
      </c>
      <c r="BK13" s="27">
        <v>841.42624213399995</v>
      </c>
      <c r="BL13" s="27">
        <v>950.82485722700005</v>
      </c>
      <c r="BM13" s="27">
        <v>931.93919635500004</v>
      </c>
      <c r="BN13" s="27">
        <v>897.63638232200003</v>
      </c>
      <c r="BO13" s="27">
        <v>930.86609376299998</v>
      </c>
      <c r="BP13" s="27">
        <v>991.217802624</v>
      </c>
      <c r="BQ13" s="27">
        <v>891.73549756299997</v>
      </c>
    </row>
    <row r="14" spans="1:69" x14ac:dyDescent="0.45">
      <c r="A14" t="s">
        <v>200</v>
      </c>
      <c r="B14" t="s">
        <v>201</v>
      </c>
      <c r="C14">
        <v>4.5</v>
      </c>
      <c r="D14" s="27" t="s">
        <v>11</v>
      </c>
      <c r="E14" s="27">
        <v>905.77829496799995</v>
      </c>
      <c r="F14" s="27">
        <v>951.04161454200005</v>
      </c>
      <c r="G14" s="27">
        <v>918.46323708499995</v>
      </c>
      <c r="H14" s="27">
        <v>888.01237795099996</v>
      </c>
      <c r="I14" s="27">
        <v>870.44433520899997</v>
      </c>
      <c r="J14" s="27">
        <v>919.19435478299999</v>
      </c>
      <c r="K14" s="27">
        <v>926.31695382400005</v>
      </c>
      <c r="L14" s="27">
        <v>935.02133135999998</v>
      </c>
      <c r="M14" s="27">
        <v>882.61376332199995</v>
      </c>
      <c r="N14" s="27">
        <v>850.16922868400002</v>
      </c>
      <c r="O14" s="27">
        <v>920.36378871399995</v>
      </c>
      <c r="P14" s="27">
        <v>906.91143529800001</v>
      </c>
      <c r="Q14" s="27">
        <v>974.80564932499999</v>
      </c>
      <c r="R14" s="27">
        <v>899.13538699699996</v>
      </c>
      <c r="S14" s="27">
        <v>888.45818120399997</v>
      </c>
      <c r="T14" s="27">
        <v>919.80972776299996</v>
      </c>
      <c r="U14" s="27">
        <v>914.00715825099996</v>
      </c>
      <c r="V14" s="27">
        <v>934.16481355300004</v>
      </c>
      <c r="W14" s="27">
        <v>901.97220623299995</v>
      </c>
      <c r="X14" s="27">
        <v>893.58187597699998</v>
      </c>
      <c r="Y14" s="27">
        <v>902.74843294599998</v>
      </c>
      <c r="Z14" s="27">
        <v>837.11448778500005</v>
      </c>
      <c r="AA14" s="27">
        <v>917.48073215500006</v>
      </c>
      <c r="AB14" s="27">
        <v>931.00978393900004</v>
      </c>
      <c r="AC14" s="27">
        <v>949.37453417400002</v>
      </c>
      <c r="AD14" s="27">
        <v>871.52960393900003</v>
      </c>
      <c r="AE14" s="27">
        <v>893.97879628999999</v>
      </c>
      <c r="AF14" s="27">
        <v>850.85828950300004</v>
      </c>
      <c r="AG14" s="27">
        <v>835.00170737600001</v>
      </c>
      <c r="AH14" s="27">
        <v>875.83882299799996</v>
      </c>
      <c r="AI14" s="27">
        <v>968.27920293399995</v>
      </c>
      <c r="AJ14" s="27">
        <v>899.23216938600001</v>
      </c>
      <c r="AK14" s="27">
        <v>876.62204312599999</v>
      </c>
      <c r="AL14" s="27">
        <v>959.464053347</v>
      </c>
      <c r="AM14" s="27">
        <v>843.98606184400001</v>
      </c>
      <c r="AN14" s="27">
        <v>897.75004425899999</v>
      </c>
      <c r="AO14" s="27">
        <v>930.14194850399997</v>
      </c>
      <c r="AP14" s="27">
        <v>873.93711365800004</v>
      </c>
      <c r="AQ14" s="27">
        <v>848.24187789300004</v>
      </c>
      <c r="AR14" s="27">
        <v>843.25248855300003</v>
      </c>
      <c r="AS14" s="27">
        <v>860.56968003199995</v>
      </c>
      <c r="AT14" s="27">
        <v>853.09092303600005</v>
      </c>
      <c r="AU14" s="27">
        <v>916.39596983800004</v>
      </c>
      <c r="AV14" s="27">
        <v>838.90408922799998</v>
      </c>
      <c r="AW14" s="27">
        <v>949.50285813100004</v>
      </c>
      <c r="AX14" s="27">
        <v>896.48413828699995</v>
      </c>
      <c r="AY14" s="27">
        <v>915.33781676299998</v>
      </c>
      <c r="AZ14" s="27">
        <v>932.41435893000005</v>
      </c>
      <c r="BA14" s="27">
        <v>857.66289794700003</v>
      </c>
      <c r="BB14" s="27">
        <v>907.46865924099995</v>
      </c>
      <c r="BC14" s="27">
        <v>924.99885855100001</v>
      </c>
      <c r="BD14" s="27">
        <v>848.42340270900002</v>
      </c>
      <c r="BE14" s="27">
        <v>862.80495906600004</v>
      </c>
      <c r="BF14" s="27">
        <v>948.69194465400005</v>
      </c>
      <c r="BG14" s="27">
        <v>871.04093964900005</v>
      </c>
      <c r="BH14" s="27">
        <v>893.07402993699998</v>
      </c>
      <c r="BI14" s="27">
        <v>893.88479284799996</v>
      </c>
      <c r="BJ14" s="27">
        <v>888.19252859799997</v>
      </c>
      <c r="BK14" s="27">
        <v>924.65216475700004</v>
      </c>
      <c r="BL14" s="27">
        <v>887.35096991900002</v>
      </c>
      <c r="BM14" s="27">
        <v>906.93170234900003</v>
      </c>
      <c r="BN14" s="27">
        <v>929.05830872000001</v>
      </c>
      <c r="BO14" s="27">
        <v>868.13913766300004</v>
      </c>
      <c r="BP14" s="27">
        <v>891.70493080799997</v>
      </c>
      <c r="BQ14" s="27">
        <v>883.64304611600005</v>
      </c>
    </row>
    <row r="15" spans="1:69" x14ac:dyDescent="0.45">
      <c r="A15" t="s">
        <v>200</v>
      </c>
      <c r="B15" t="s">
        <v>201</v>
      </c>
      <c r="C15">
        <v>4.5</v>
      </c>
      <c r="D15" s="27" t="s">
        <v>12</v>
      </c>
      <c r="E15" s="27">
        <v>545.38103775699994</v>
      </c>
      <c r="F15" s="27">
        <v>457.34422632500002</v>
      </c>
      <c r="G15" s="27">
        <v>644.42425099800005</v>
      </c>
      <c r="H15" s="27">
        <v>591.26980617900006</v>
      </c>
      <c r="I15" s="27">
        <v>601.56619763100002</v>
      </c>
      <c r="J15" s="27">
        <v>577.64107748799995</v>
      </c>
      <c r="K15" s="27">
        <v>576.63238388900004</v>
      </c>
      <c r="L15" s="27">
        <v>617.84610172500004</v>
      </c>
      <c r="M15" s="27">
        <v>574.80087284900003</v>
      </c>
      <c r="N15" s="27">
        <v>649.623849877</v>
      </c>
      <c r="O15" s="27">
        <v>585.70926653699996</v>
      </c>
      <c r="P15" s="27">
        <v>674.55154239199999</v>
      </c>
      <c r="Q15" s="27">
        <v>583.18539279900006</v>
      </c>
      <c r="R15" s="27">
        <v>580.98414608099995</v>
      </c>
      <c r="S15" s="27">
        <v>661.60517113900005</v>
      </c>
      <c r="T15" s="27">
        <v>555.19985340300002</v>
      </c>
      <c r="U15" s="27">
        <v>575.93269602999999</v>
      </c>
      <c r="V15" s="27">
        <v>475.33333111500002</v>
      </c>
      <c r="W15" s="27">
        <v>677.62386806300003</v>
      </c>
      <c r="X15" s="27">
        <v>638.107669676</v>
      </c>
      <c r="Y15" s="27">
        <v>607.48581010700002</v>
      </c>
      <c r="Z15" s="27">
        <v>493.276827857</v>
      </c>
      <c r="AA15" s="27">
        <v>617.02726144400003</v>
      </c>
      <c r="AB15" s="27">
        <v>544.208119829</v>
      </c>
      <c r="AC15" s="27">
        <v>666.96637374700003</v>
      </c>
      <c r="AD15" s="27">
        <v>686.33616956699996</v>
      </c>
      <c r="AE15" s="27">
        <v>655.831428598</v>
      </c>
      <c r="AF15" s="27">
        <v>546.23234876900005</v>
      </c>
      <c r="AG15" s="27">
        <v>516.79541372599999</v>
      </c>
      <c r="AH15" s="27">
        <v>612.68743210699995</v>
      </c>
      <c r="AI15" s="27">
        <v>650.19898815099998</v>
      </c>
      <c r="AJ15" s="27">
        <v>579.47159162000003</v>
      </c>
      <c r="AK15" s="27">
        <v>599.917623478</v>
      </c>
      <c r="AL15" s="27">
        <v>652.52955445500004</v>
      </c>
      <c r="AM15" s="27">
        <v>612.37230527600002</v>
      </c>
      <c r="AN15" s="27">
        <v>587.01886329599995</v>
      </c>
      <c r="AO15" s="27">
        <v>598.31226293999998</v>
      </c>
      <c r="AP15" s="27">
        <v>541.65359664000005</v>
      </c>
      <c r="AQ15" s="27">
        <v>707.43229677800002</v>
      </c>
      <c r="AR15" s="27">
        <v>703.35008032300004</v>
      </c>
      <c r="AS15" s="27">
        <v>519.79304625899999</v>
      </c>
      <c r="AT15" s="27">
        <v>473.21119304299998</v>
      </c>
      <c r="AU15" s="27">
        <v>632.811255695</v>
      </c>
      <c r="AV15" s="27">
        <v>593.31400108800005</v>
      </c>
      <c r="AW15" s="27">
        <v>621.43875370599994</v>
      </c>
      <c r="AX15" s="27">
        <v>699.26812334600004</v>
      </c>
      <c r="AY15" s="27">
        <v>686.03791475699995</v>
      </c>
      <c r="AZ15" s="27">
        <v>659.23238207400004</v>
      </c>
      <c r="BA15" s="27">
        <v>582.15525259900005</v>
      </c>
      <c r="BB15" s="27">
        <v>564.18934467300005</v>
      </c>
      <c r="BC15" s="27">
        <v>553.96622379999997</v>
      </c>
      <c r="BD15" s="27">
        <v>541.37689419200001</v>
      </c>
      <c r="BE15" s="27">
        <v>588.65837539100005</v>
      </c>
      <c r="BF15" s="27">
        <v>571.20502052999996</v>
      </c>
      <c r="BG15" s="27">
        <v>650.43273484400004</v>
      </c>
      <c r="BH15" s="27">
        <v>619.88304935300005</v>
      </c>
      <c r="BI15" s="27">
        <v>562.01267118999999</v>
      </c>
      <c r="BJ15" s="27">
        <v>548.90323382999998</v>
      </c>
      <c r="BK15" s="27">
        <v>524.33210926200002</v>
      </c>
      <c r="BL15" s="27">
        <v>675.72345735500005</v>
      </c>
      <c r="BM15" s="27">
        <v>569.10825676100001</v>
      </c>
      <c r="BN15" s="27">
        <v>488.12934464099999</v>
      </c>
      <c r="BO15" s="27">
        <v>581.48005275699995</v>
      </c>
      <c r="BP15" s="27">
        <v>598.33750420700005</v>
      </c>
      <c r="BQ15" s="27">
        <v>637.88019804600003</v>
      </c>
    </row>
    <row r="16" spans="1:69" x14ac:dyDescent="0.45">
      <c r="A16" t="s">
        <v>200</v>
      </c>
      <c r="B16" t="s">
        <v>201</v>
      </c>
      <c r="C16">
        <v>4.5</v>
      </c>
      <c r="D16" s="27" t="s">
        <v>13</v>
      </c>
      <c r="E16" s="27">
        <v>737.53409978900004</v>
      </c>
      <c r="F16" s="27">
        <v>662.26299573999995</v>
      </c>
      <c r="G16" s="27">
        <v>735.79407526099999</v>
      </c>
      <c r="H16" s="27">
        <v>711.23400607099995</v>
      </c>
      <c r="I16" s="27">
        <v>684.31142819700005</v>
      </c>
      <c r="J16" s="27">
        <v>687.40782029399998</v>
      </c>
      <c r="K16" s="27">
        <v>713.19367959399995</v>
      </c>
      <c r="L16" s="27">
        <v>691.29937029799999</v>
      </c>
      <c r="M16" s="27">
        <v>661.10180636500002</v>
      </c>
      <c r="N16" s="27">
        <v>668.06298301899994</v>
      </c>
      <c r="O16" s="27">
        <v>716.30263162100005</v>
      </c>
      <c r="P16" s="27">
        <v>715.12466785100003</v>
      </c>
      <c r="Q16" s="27">
        <v>589.47753134799996</v>
      </c>
      <c r="R16" s="27">
        <v>691.10853685799998</v>
      </c>
      <c r="S16" s="27">
        <v>669.13984568700005</v>
      </c>
      <c r="T16" s="27">
        <v>633.35893590199998</v>
      </c>
      <c r="U16" s="27">
        <v>654.46638800000005</v>
      </c>
      <c r="V16" s="27">
        <v>622.106989086</v>
      </c>
      <c r="W16" s="27">
        <v>699.33078859600005</v>
      </c>
      <c r="X16" s="27">
        <v>708.74609592100001</v>
      </c>
      <c r="Y16" s="27">
        <v>702.40207867599997</v>
      </c>
      <c r="Z16" s="27">
        <v>681.39154671599999</v>
      </c>
      <c r="AA16" s="27">
        <v>669.75814413499995</v>
      </c>
      <c r="AB16" s="27">
        <v>647.89559827999994</v>
      </c>
      <c r="AC16" s="27">
        <v>682.18991658799996</v>
      </c>
      <c r="AD16" s="27">
        <v>738.960083306</v>
      </c>
      <c r="AE16" s="27">
        <v>701.82801581700005</v>
      </c>
      <c r="AF16" s="27">
        <v>650.03571447499996</v>
      </c>
      <c r="AG16" s="27">
        <v>584.04652034799994</v>
      </c>
      <c r="AH16" s="27">
        <v>703.00850274200002</v>
      </c>
      <c r="AI16" s="27">
        <v>643.74072827199996</v>
      </c>
      <c r="AJ16" s="27">
        <v>674.42913294799996</v>
      </c>
      <c r="AK16" s="27">
        <v>648.88075286699996</v>
      </c>
      <c r="AL16" s="27">
        <v>767.21426467200001</v>
      </c>
      <c r="AM16" s="27">
        <v>654.307455183</v>
      </c>
      <c r="AN16" s="27">
        <v>598.54821301499999</v>
      </c>
      <c r="AO16" s="27">
        <v>688.90715560800004</v>
      </c>
      <c r="AP16" s="27">
        <v>641.56326717900004</v>
      </c>
      <c r="AQ16" s="27">
        <v>706.350263111</v>
      </c>
      <c r="AR16" s="27">
        <v>725.75069123399999</v>
      </c>
      <c r="AS16" s="27">
        <v>687.17823635100001</v>
      </c>
      <c r="AT16" s="27">
        <v>657.33713527199995</v>
      </c>
      <c r="AU16" s="27">
        <v>717.946205996</v>
      </c>
      <c r="AV16" s="27">
        <v>620.48506160299996</v>
      </c>
      <c r="AW16" s="27">
        <v>772.56175921299996</v>
      </c>
      <c r="AX16" s="27">
        <v>780.32904539200001</v>
      </c>
      <c r="AY16" s="27">
        <v>660.663331621</v>
      </c>
      <c r="AZ16" s="27">
        <v>694.58611445099996</v>
      </c>
      <c r="BA16" s="27">
        <v>760.67793486200003</v>
      </c>
      <c r="BB16" s="27">
        <v>645.28440082600002</v>
      </c>
      <c r="BC16" s="27">
        <v>660.64598236300003</v>
      </c>
      <c r="BD16" s="27">
        <v>681.84283152499995</v>
      </c>
      <c r="BE16" s="27">
        <v>636.48813439200001</v>
      </c>
      <c r="BF16" s="27">
        <v>627.99837401000002</v>
      </c>
      <c r="BG16" s="27">
        <v>700.69015288399999</v>
      </c>
      <c r="BH16" s="27">
        <v>654.69632952200004</v>
      </c>
      <c r="BI16" s="27">
        <v>602.21872670000005</v>
      </c>
      <c r="BJ16" s="27">
        <v>709.35850620500003</v>
      </c>
      <c r="BK16" s="27">
        <v>674.75492713100004</v>
      </c>
      <c r="BL16" s="27">
        <v>713.96886378199997</v>
      </c>
      <c r="BM16" s="27">
        <v>642.42829236800003</v>
      </c>
      <c r="BN16" s="27">
        <v>635.65520920200004</v>
      </c>
      <c r="BO16" s="27">
        <v>649.49594652300004</v>
      </c>
      <c r="BP16" s="27">
        <v>637.26754247999997</v>
      </c>
      <c r="BQ16" s="27">
        <v>671.37533579800004</v>
      </c>
    </row>
    <row r="17" spans="1:69" x14ac:dyDescent="0.45">
      <c r="A17" t="s">
        <v>200</v>
      </c>
      <c r="B17" t="s">
        <v>201</v>
      </c>
      <c r="C17">
        <v>4.5</v>
      </c>
      <c r="D17" s="27" t="s">
        <v>14</v>
      </c>
      <c r="E17" s="27">
        <v>868.58404064299998</v>
      </c>
      <c r="F17" s="27">
        <v>904.38939902799996</v>
      </c>
      <c r="G17" s="27">
        <v>904.49621345000003</v>
      </c>
      <c r="H17" s="27">
        <v>1027.9186631099999</v>
      </c>
      <c r="I17" s="27">
        <v>855.40569741100001</v>
      </c>
      <c r="J17" s="27">
        <v>965.74942348299999</v>
      </c>
      <c r="K17" s="27">
        <v>974.272002477</v>
      </c>
      <c r="L17" s="27">
        <v>967.50773328900004</v>
      </c>
      <c r="M17" s="27">
        <v>1001.31797107</v>
      </c>
      <c r="N17" s="27">
        <v>902.14634265899997</v>
      </c>
      <c r="O17" s="27">
        <v>897.86136471700001</v>
      </c>
      <c r="P17" s="27">
        <v>868.394192944</v>
      </c>
      <c r="Q17" s="27">
        <v>929.29955302099995</v>
      </c>
      <c r="R17" s="27">
        <v>916.72039452000001</v>
      </c>
      <c r="S17" s="27">
        <v>937.15530475000003</v>
      </c>
      <c r="T17" s="27">
        <v>907.51843797000004</v>
      </c>
      <c r="U17" s="27">
        <v>943.86854899100001</v>
      </c>
      <c r="V17" s="27">
        <v>854.13513530900002</v>
      </c>
      <c r="W17" s="27">
        <v>956.22817773199995</v>
      </c>
      <c r="X17" s="27">
        <v>977.22054305400002</v>
      </c>
      <c r="Y17" s="27">
        <v>992.89538860799996</v>
      </c>
      <c r="Z17" s="27">
        <v>911.12351775699995</v>
      </c>
      <c r="AA17" s="27">
        <v>890.180720081</v>
      </c>
      <c r="AB17" s="27">
        <v>904.60813691500005</v>
      </c>
      <c r="AC17" s="27">
        <v>923.63702353400004</v>
      </c>
      <c r="AD17" s="27">
        <v>938.50615083800005</v>
      </c>
      <c r="AE17" s="27">
        <v>914.94838333999996</v>
      </c>
      <c r="AF17" s="27">
        <v>878.143610395</v>
      </c>
      <c r="AG17" s="27">
        <v>934.65429838299997</v>
      </c>
      <c r="AH17" s="27">
        <v>921.95911786800002</v>
      </c>
      <c r="AI17" s="27">
        <v>870.85412930799998</v>
      </c>
      <c r="AJ17" s="27">
        <v>909.95649787499997</v>
      </c>
      <c r="AK17" s="27">
        <v>881.11819814800003</v>
      </c>
      <c r="AL17" s="27">
        <v>915.58044045199995</v>
      </c>
      <c r="AM17" s="27">
        <v>866.07104229900006</v>
      </c>
      <c r="AN17" s="27">
        <v>927.98670177700001</v>
      </c>
      <c r="AO17" s="27">
        <v>982.53001721999999</v>
      </c>
      <c r="AP17" s="27">
        <v>867.91961625500005</v>
      </c>
      <c r="AQ17" s="27">
        <v>914.26560549800001</v>
      </c>
      <c r="AR17" s="27">
        <v>928.37789287500004</v>
      </c>
      <c r="AS17" s="27">
        <v>976.40590245299995</v>
      </c>
      <c r="AT17" s="27">
        <v>971.76730087299995</v>
      </c>
      <c r="AU17" s="27">
        <v>899.72797403499999</v>
      </c>
      <c r="AV17" s="27">
        <v>915.69276188699996</v>
      </c>
      <c r="AW17" s="27">
        <v>976.73005538500001</v>
      </c>
      <c r="AX17" s="27">
        <v>1011.8212865</v>
      </c>
      <c r="AY17" s="27">
        <v>891.606548997</v>
      </c>
      <c r="AZ17" s="27">
        <v>947.68827608699996</v>
      </c>
      <c r="BA17" s="27">
        <v>866.99774424300006</v>
      </c>
      <c r="BB17" s="27">
        <v>947.41446291800003</v>
      </c>
      <c r="BC17" s="27">
        <v>886.50492450399997</v>
      </c>
      <c r="BD17" s="27">
        <v>923.88607531800005</v>
      </c>
      <c r="BE17" s="27">
        <v>929.70184774799998</v>
      </c>
      <c r="BF17" s="27">
        <v>906.93090841699996</v>
      </c>
      <c r="BG17" s="27">
        <v>983.95967316899998</v>
      </c>
      <c r="BH17" s="27">
        <v>951.52028370699998</v>
      </c>
      <c r="BI17" s="27">
        <v>907.09994052800005</v>
      </c>
      <c r="BJ17" s="27">
        <v>915.31880407899996</v>
      </c>
      <c r="BK17" s="27">
        <v>891.979964236</v>
      </c>
      <c r="BL17" s="27">
        <v>931.64037817099995</v>
      </c>
      <c r="BM17" s="27">
        <v>943.83929753799998</v>
      </c>
      <c r="BN17" s="27">
        <v>912.39521873700005</v>
      </c>
      <c r="BO17" s="27">
        <v>986.93489698099995</v>
      </c>
      <c r="BP17" s="27">
        <v>938.02444233699998</v>
      </c>
      <c r="BQ17" s="27">
        <v>932.72321540500002</v>
      </c>
    </row>
    <row r="18" spans="1:69" x14ac:dyDescent="0.45">
      <c r="A18" t="s">
        <v>200</v>
      </c>
      <c r="B18" t="s">
        <v>201</v>
      </c>
      <c r="C18">
        <v>4.5</v>
      </c>
      <c r="D18" s="27" t="s">
        <v>15</v>
      </c>
      <c r="E18" s="27">
        <v>695.36027923799998</v>
      </c>
      <c r="F18" s="27">
        <v>708.45277859700002</v>
      </c>
      <c r="G18" s="27">
        <v>700.19321488599996</v>
      </c>
      <c r="H18" s="27">
        <v>645.33641310999997</v>
      </c>
      <c r="I18" s="27">
        <v>675.83484712500001</v>
      </c>
      <c r="J18" s="27">
        <v>654.46247177700002</v>
      </c>
      <c r="K18" s="27">
        <v>676.82240475900005</v>
      </c>
      <c r="L18" s="27">
        <v>669.06894797799998</v>
      </c>
      <c r="M18" s="27">
        <v>628.01461731899997</v>
      </c>
      <c r="N18" s="27">
        <v>697.10172245199999</v>
      </c>
      <c r="O18" s="27">
        <v>632.68543873900001</v>
      </c>
      <c r="P18" s="27">
        <v>529.23059090499999</v>
      </c>
      <c r="Q18" s="27">
        <v>664.63522965000004</v>
      </c>
      <c r="R18" s="27">
        <v>699.53509041799998</v>
      </c>
      <c r="S18" s="27">
        <v>632.72947791800004</v>
      </c>
      <c r="T18" s="27">
        <v>688.26397890700002</v>
      </c>
      <c r="U18" s="27">
        <v>703.63606939299996</v>
      </c>
      <c r="V18" s="27">
        <v>675.904834575</v>
      </c>
      <c r="W18" s="27">
        <v>733.43805812300002</v>
      </c>
      <c r="X18" s="27">
        <v>669.60261564100006</v>
      </c>
      <c r="Y18" s="27">
        <v>567.78506002999995</v>
      </c>
      <c r="Z18" s="27">
        <v>677.90284877099998</v>
      </c>
      <c r="AA18" s="27">
        <v>685.48534483900005</v>
      </c>
      <c r="AB18" s="27">
        <v>668.32910407600002</v>
      </c>
      <c r="AC18" s="27">
        <v>720.26128204199995</v>
      </c>
      <c r="AD18" s="27">
        <v>705.28161322400001</v>
      </c>
      <c r="AE18" s="27">
        <v>655.01332073499998</v>
      </c>
      <c r="AF18" s="27">
        <v>643.78959027400003</v>
      </c>
      <c r="AG18" s="27">
        <v>630.30125409200002</v>
      </c>
      <c r="AH18" s="27">
        <v>757.86085976599998</v>
      </c>
      <c r="AI18" s="27">
        <v>689.98575171499999</v>
      </c>
      <c r="AJ18" s="27">
        <v>644.94858398400004</v>
      </c>
      <c r="AK18" s="27">
        <v>654.12437175000002</v>
      </c>
      <c r="AL18" s="27">
        <v>625.49414570399995</v>
      </c>
      <c r="AM18" s="27">
        <v>739.70143643799997</v>
      </c>
      <c r="AN18" s="27">
        <v>646.26107153600003</v>
      </c>
      <c r="AO18" s="27">
        <v>641.19628733699994</v>
      </c>
      <c r="AP18" s="27">
        <v>654.98067705300002</v>
      </c>
      <c r="AQ18" s="27">
        <v>687.743615858</v>
      </c>
      <c r="AR18" s="27">
        <v>731.619756811</v>
      </c>
      <c r="AS18" s="27">
        <v>729.14901190399996</v>
      </c>
      <c r="AT18" s="27">
        <v>659.00155784200001</v>
      </c>
      <c r="AU18" s="27">
        <v>637.784343906</v>
      </c>
      <c r="AV18" s="27">
        <v>644.81828249900002</v>
      </c>
      <c r="AW18" s="27">
        <v>588.49532842099995</v>
      </c>
      <c r="AX18" s="27">
        <v>625.48627689399996</v>
      </c>
      <c r="AY18" s="27">
        <v>746.02912394299995</v>
      </c>
      <c r="AZ18" s="27">
        <v>729.64140564800005</v>
      </c>
      <c r="BA18" s="27">
        <v>692.74289189599995</v>
      </c>
      <c r="BB18" s="27">
        <v>698.99886427399997</v>
      </c>
      <c r="BC18" s="27">
        <v>687.04721046899999</v>
      </c>
      <c r="BD18" s="27">
        <v>624.74437163000005</v>
      </c>
      <c r="BE18" s="27">
        <v>623.38405020899995</v>
      </c>
      <c r="BF18" s="27">
        <v>708.34131785500006</v>
      </c>
      <c r="BG18" s="27">
        <v>663.57294030900005</v>
      </c>
      <c r="BH18" s="27">
        <v>693.057256951</v>
      </c>
      <c r="BI18" s="27">
        <v>693.17867043399997</v>
      </c>
      <c r="BJ18" s="27">
        <v>632.80469439599995</v>
      </c>
      <c r="BK18" s="27">
        <v>566.87304902200003</v>
      </c>
      <c r="BL18" s="27">
        <v>672.32183774099997</v>
      </c>
      <c r="BM18" s="27">
        <v>703.96105929400005</v>
      </c>
      <c r="BN18" s="27">
        <v>746.54733141600002</v>
      </c>
      <c r="BO18" s="27">
        <v>634.30265970599999</v>
      </c>
      <c r="BP18" s="27">
        <v>669.00353676199995</v>
      </c>
      <c r="BQ18" s="27">
        <v>660.04860372799999</v>
      </c>
    </row>
    <row r="19" spans="1:69" x14ac:dyDescent="0.45">
      <c r="A19" t="s">
        <v>200</v>
      </c>
      <c r="B19" t="s">
        <v>201</v>
      </c>
      <c r="C19">
        <v>4.5</v>
      </c>
      <c r="D19" s="27" t="s">
        <v>16</v>
      </c>
      <c r="E19" s="27">
        <v>762.589079201</v>
      </c>
      <c r="F19" s="27">
        <v>671.86672498099995</v>
      </c>
      <c r="G19" s="27">
        <v>735.66381631700006</v>
      </c>
      <c r="H19" s="27">
        <v>792.29924690300004</v>
      </c>
      <c r="I19" s="27">
        <v>796.89913104599998</v>
      </c>
      <c r="J19" s="27">
        <v>752.51346418900005</v>
      </c>
      <c r="K19" s="27">
        <v>687.63203093699997</v>
      </c>
      <c r="L19" s="27">
        <v>796.47698955199996</v>
      </c>
      <c r="M19" s="27">
        <v>800.70395872400002</v>
      </c>
      <c r="N19" s="27">
        <v>764.625773761</v>
      </c>
      <c r="O19" s="27">
        <v>684.41547629199999</v>
      </c>
      <c r="P19" s="27">
        <v>770.48795891999998</v>
      </c>
      <c r="Q19" s="27">
        <v>729.53235993700002</v>
      </c>
      <c r="R19" s="27">
        <v>781.96465008600001</v>
      </c>
      <c r="S19" s="27">
        <v>656.05954473700001</v>
      </c>
      <c r="T19" s="27">
        <v>728.20959248099996</v>
      </c>
      <c r="U19" s="27">
        <v>701.77137042899994</v>
      </c>
      <c r="V19" s="27">
        <v>652.28903554099998</v>
      </c>
      <c r="W19" s="27">
        <v>751.54000605299996</v>
      </c>
      <c r="X19" s="27">
        <v>754.68574850300001</v>
      </c>
      <c r="Y19" s="27">
        <v>691.65268434899997</v>
      </c>
      <c r="Z19" s="27">
        <v>712.51422843900002</v>
      </c>
      <c r="AA19" s="27">
        <v>733.01622666200001</v>
      </c>
      <c r="AB19" s="27">
        <v>726.09573222999995</v>
      </c>
      <c r="AC19" s="27">
        <v>665.62521082700005</v>
      </c>
      <c r="AD19" s="27">
        <v>705.41553163000003</v>
      </c>
      <c r="AE19" s="27">
        <v>682.40099956899996</v>
      </c>
      <c r="AF19" s="27">
        <v>511.41656743300001</v>
      </c>
      <c r="AG19" s="27">
        <v>749.45614429499994</v>
      </c>
      <c r="AH19" s="27">
        <v>782.27263071200002</v>
      </c>
      <c r="AI19" s="27">
        <v>767.45902152400004</v>
      </c>
      <c r="AJ19" s="27">
        <v>760.30078913099999</v>
      </c>
      <c r="AK19" s="27">
        <v>693.71599884199998</v>
      </c>
      <c r="AL19" s="27">
        <v>802.44818558899999</v>
      </c>
      <c r="AM19" s="27">
        <v>731.75225016599995</v>
      </c>
      <c r="AN19" s="27">
        <v>677.11289882200003</v>
      </c>
      <c r="AO19" s="27">
        <v>805.97155932999999</v>
      </c>
      <c r="AP19" s="27">
        <v>626.28710156299996</v>
      </c>
      <c r="AQ19" s="27">
        <v>715.14296627900001</v>
      </c>
      <c r="AR19" s="27">
        <v>674.90751981899996</v>
      </c>
      <c r="AS19" s="27">
        <v>663.71927868399996</v>
      </c>
      <c r="AT19" s="27">
        <v>707.71684307299995</v>
      </c>
      <c r="AU19" s="27">
        <v>661.54320894800003</v>
      </c>
      <c r="AV19" s="27">
        <v>741.54985415500005</v>
      </c>
      <c r="AW19" s="27">
        <v>787.23531063999997</v>
      </c>
      <c r="AX19" s="27">
        <v>747.13408814000002</v>
      </c>
      <c r="AY19" s="27">
        <v>720.54118537900001</v>
      </c>
      <c r="AZ19" s="27">
        <v>697.95567355100002</v>
      </c>
      <c r="BA19" s="27">
        <v>716.00996697200003</v>
      </c>
      <c r="BB19" s="27">
        <v>796.97940622900001</v>
      </c>
      <c r="BC19" s="27">
        <v>776.67284102500003</v>
      </c>
      <c r="BD19" s="27">
        <v>685.48246725800004</v>
      </c>
      <c r="BE19" s="27">
        <v>623.14931381600002</v>
      </c>
      <c r="BF19" s="27">
        <v>621.65885144799995</v>
      </c>
      <c r="BG19" s="27">
        <v>586.58654087900004</v>
      </c>
      <c r="BH19" s="27">
        <v>686.50245517500002</v>
      </c>
      <c r="BI19" s="27">
        <v>747.80255924799997</v>
      </c>
      <c r="BJ19" s="27">
        <v>781.76355824400002</v>
      </c>
      <c r="BK19" s="27">
        <v>570.67064455599996</v>
      </c>
      <c r="BL19" s="27">
        <v>609.38476924999998</v>
      </c>
      <c r="BM19" s="27">
        <v>841.12753221200001</v>
      </c>
      <c r="BN19" s="27">
        <v>579.60354806600003</v>
      </c>
      <c r="BO19" s="27">
        <v>678.65736828199999</v>
      </c>
      <c r="BP19" s="27">
        <v>678.73783147899996</v>
      </c>
      <c r="BQ19" s="27">
        <v>526.28691024399996</v>
      </c>
    </row>
    <row r="20" spans="1:69" x14ac:dyDescent="0.45">
      <c r="A20" t="s">
        <v>200</v>
      </c>
      <c r="B20" t="s">
        <v>201</v>
      </c>
      <c r="C20">
        <v>4.5</v>
      </c>
      <c r="D20" s="27" t="s">
        <v>17</v>
      </c>
      <c r="E20" s="27">
        <v>950.16022948299997</v>
      </c>
      <c r="F20" s="27">
        <v>922.026637618</v>
      </c>
      <c r="G20" s="27">
        <v>960.80526254200004</v>
      </c>
      <c r="H20" s="27">
        <v>990.32416874800003</v>
      </c>
      <c r="I20" s="27">
        <v>929.41911682299997</v>
      </c>
      <c r="J20" s="27">
        <v>989.97222518800004</v>
      </c>
      <c r="K20" s="27">
        <v>936.87971750400004</v>
      </c>
      <c r="L20" s="27">
        <v>983.74494374999995</v>
      </c>
      <c r="M20" s="27">
        <v>870.040339776</v>
      </c>
      <c r="N20" s="27">
        <v>968.91327593300002</v>
      </c>
      <c r="O20" s="27">
        <v>985.17518525200001</v>
      </c>
      <c r="P20" s="27">
        <v>926.72164147000001</v>
      </c>
      <c r="Q20" s="27">
        <v>949.97308176900003</v>
      </c>
      <c r="R20" s="27">
        <v>945.55504408599995</v>
      </c>
      <c r="S20" s="27">
        <v>954.94759391900004</v>
      </c>
      <c r="T20" s="27">
        <v>964.18968312899995</v>
      </c>
      <c r="U20" s="27">
        <v>960.30725301400003</v>
      </c>
      <c r="V20" s="27">
        <v>936.53493659399999</v>
      </c>
      <c r="W20" s="27">
        <v>889.13240168599998</v>
      </c>
      <c r="X20" s="27">
        <v>909.47230007999997</v>
      </c>
      <c r="Y20" s="27">
        <v>1009.96848985</v>
      </c>
      <c r="Z20" s="27">
        <v>971.08455620400002</v>
      </c>
      <c r="AA20" s="27">
        <v>1013.38011583</v>
      </c>
      <c r="AB20" s="27">
        <v>924.96215094299998</v>
      </c>
      <c r="AC20" s="27">
        <v>942.37141453200002</v>
      </c>
      <c r="AD20" s="27">
        <v>944.15829980800004</v>
      </c>
      <c r="AE20" s="27">
        <v>902.36155077900003</v>
      </c>
      <c r="AF20" s="27">
        <v>894.01354224700003</v>
      </c>
      <c r="AG20" s="27">
        <v>878.09112902799995</v>
      </c>
      <c r="AH20" s="27">
        <v>1064.05586343</v>
      </c>
      <c r="AI20" s="27">
        <v>964.16121543999998</v>
      </c>
      <c r="AJ20" s="27">
        <v>943.26818991499999</v>
      </c>
      <c r="AK20" s="27">
        <v>993.36855486100001</v>
      </c>
      <c r="AL20" s="27">
        <v>925.36927527099999</v>
      </c>
      <c r="AM20" s="27">
        <v>978.83411876699995</v>
      </c>
      <c r="AN20" s="27">
        <v>963.722776103</v>
      </c>
      <c r="AO20" s="27">
        <v>960.81973718400002</v>
      </c>
      <c r="AP20" s="27">
        <v>874.97217611999997</v>
      </c>
      <c r="AQ20" s="27">
        <v>954.79864431299995</v>
      </c>
      <c r="AR20" s="27">
        <v>1113.76270131</v>
      </c>
      <c r="AS20" s="27">
        <v>993.45280751899998</v>
      </c>
      <c r="AT20" s="27">
        <v>957.28357626499997</v>
      </c>
      <c r="AU20" s="27">
        <v>966.29263091300004</v>
      </c>
      <c r="AV20" s="27">
        <v>954.05394772399995</v>
      </c>
      <c r="AW20" s="27">
        <v>1026.6170062199999</v>
      </c>
      <c r="AX20" s="27">
        <v>962.22583918299995</v>
      </c>
      <c r="AY20" s="27">
        <v>998.32953193599997</v>
      </c>
      <c r="AZ20" s="27">
        <v>968.10277274199996</v>
      </c>
      <c r="BA20" s="27">
        <v>894.26324661900003</v>
      </c>
      <c r="BB20" s="27">
        <v>1011.52107864</v>
      </c>
      <c r="BC20" s="27">
        <v>977.45704287700005</v>
      </c>
      <c r="BD20" s="27">
        <v>832.058583903</v>
      </c>
      <c r="BE20" s="27">
        <v>893.692604426</v>
      </c>
      <c r="BF20" s="27">
        <v>975.27180107000004</v>
      </c>
      <c r="BG20" s="27">
        <v>962.87638410099999</v>
      </c>
      <c r="BH20" s="27">
        <v>980.54251815500004</v>
      </c>
      <c r="BI20" s="27">
        <v>961.89487619099998</v>
      </c>
      <c r="BJ20" s="27">
        <v>976.13315428299995</v>
      </c>
      <c r="BK20" s="27">
        <v>874.81356399499998</v>
      </c>
      <c r="BL20" s="27">
        <v>945.70815368399997</v>
      </c>
      <c r="BM20" s="27">
        <v>1021.93205321</v>
      </c>
      <c r="BN20" s="27">
        <v>983.53499574299997</v>
      </c>
      <c r="BO20" s="27">
        <v>972.26216475000001</v>
      </c>
      <c r="BP20" s="27">
        <v>1009.59192221</v>
      </c>
      <c r="BQ20" s="27">
        <v>914.521807545</v>
      </c>
    </row>
    <row r="21" spans="1:69" x14ac:dyDescent="0.45">
      <c r="A21" t="s">
        <v>200</v>
      </c>
      <c r="B21" t="s">
        <v>201</v>
      </c>
      <c r="C21">
        <v>4.5</v>
      </c>
      <c r="D21" s="27" t="s">
        <v>18</v>
      </c>
      <c r="E21" s="27">
        <v>902.45937140499996</v>
      </c>
      <c r="F21" s="27">
        <v>886.59358241699999</v>
      </c>
      <c r="G21" s="27">
        <v>876.11344056200005</v>
      </c>
      <c r="H21" s="27">
        <v>851.920841075</v>
      </c>
      <c r="I21" s="27">
        <v>944.80436639300001</v>
      </c>
      <c r="J21" s="27">
        <v>929.52339664900001</v>
      </c>
      <c r="K21" s="27">
        <v>912.16961992999995</v>
      </c>
      <c r="L21" s="27">
        <v>864.86690038100005</v>
      </c>
      <c r="M21" s="27">
        <v>928.28636028300002</v>
      </c>
      <c r="N21" s="27">
        <v>832.40856009000004</v>
      </c>
      <c r="O21" s="27">
        <v>837.66147554300005</v>
      </c>
      <c r="P21" s="27">
        <v>882.11222831299995</v>
      </c>
      <c r="Q21" s="27">
        <v>841.81661035800005</v>
      </c>
      <c r="R21" s="27">
        <v>920.01606908099996</v>
      </c>
      <c r="S21" s="27">
        <v>886.65872371</v>
      </c>
      <c r="T21" s="27">
        <v>886.89965418400004</v>
      </c>
      <c r="U21" s="27">
        <v>848.37175746699995</v>
      </c>
      <c r="V21" s="27">
        <v>904.48224593400005</v>
      </c>
      <c r="W21" s="27">
        <v>888.28293629899997</v>
      </c>
      <c r="X21" s="27">
        <v>821.87681611699998</v>
      </c>
      <c r="Y21" s="27">
        <v>916.483650377</v>
      </c>
      <c r="Z21" s="27">
        <v>882.97368713000003</v>
      </c>
      <c r="AA21" s="27">
        <v>934.14271800699998</v>
      </c>
      <c r="AB21" s="27">
        <v>912.620839273</v>
      </c>
      <c r="AC21" s="27">
        <v>888.66136748500003</v>
      </c>
      <c r="AD21" s="27">
        <v>888.35817117500005</v>
      </c>
      <c r="AE21" s="27">
        <v>788.66207015500004</v>
      </c>
      <c r="AF21" s="27">
        <v>889.13610366299997</v>
      </c>
      <c r="AG21" s="27">
        <v>952.96534604399994</v>
      </c>
      <c r="AH21" s="27">
        <v>858.73974409300001</v>
      </c>
      <c r="AI21" s="27">
        <v>887.88877907100004</v>
      </c>
      <c r="AJ21" s="27">
        <v>899.79269901800001</v>
      </c>
      <c r="AK21" s="27">
        <v>874.24535898800002</v>
      </c>
      <c r="AL21" s="27">
        <v>867.31705727799999</v>
      </c>
      <c r="AM21" s="27">
        <v>871.37072417399997</v>
      </c>
      <c r="AN21" s="27">
        <v>862.62323521899998</v>
      </c>
      <c r="AO21" s="27">
        <v>871.93697535199999</v>
      </c>
      <c r="AP21" s="27">
        <v>945.29136268399998</v>
      </c>
      <c r="AQ21" s="27">
        <v>949.24864797199996</v>
      </c>
      <c r="AR21" s="27">
        <v>851.40976995899996</v>
      </c>
      <c r="AS21" s="27">
        <v>799.76428011899998</v>
      </c>
      <c r="AT21" s="27">
        <v>825.199400621</v>
      </c>
      <c r="AU21" s="27">
        <v>882.13077637100002</v>
      </c>
      <c r="AV21" s="27">
        <v>876.76395117599998</v>
      </c>
      <c r="AW21" s="27">
        <v>938.55984729299996</v>
      </c>
      <c r="AX21" s="27">
        <v>851.60043915400001</v>
      </c>
      <c r="AY21" s="27">
        <v>873.64120846399999</v>
      </c>
      <c r="AZ21" s="27">
        <v>882.22641167300003</v>
      </c>
      <c r="BA21" s="27">
        <v>907.78924342799996</v>
      </c>
      <c r="BB21" s="27">
        <v>897.36220425800002</v>
      </c>
      <c r="BC21" s="27">
        <v>892.68615070700002</v>
      </c>
      <c r="BD21" s="27">
        <v>871.82764921900002</v>
      </c>
      <c r="BE21" s="27">
        <v>899.76774672199997</v>
      </c>
      <c r="BF21" s="27">
        <v>871.13525141000002</v>
      </c>
      <c r="BG21" s="27">
        <v>948.01975763899998</v>
      </c>
      <c r="BH21" s="27">
        <v>878.08030868599997</v>
      </c>
      <c r="BI21" s="27">
        <v>820.625678892</v>
      </c>
      <c r="BJ21" s="27">
        <v>867.631066422</v>
      </c>
      <c r="BK21" s="27">
        <v>947.79831116699995</v>
      </c>
      <c r="BL21" s="27">
        <v>965.42425791100004</v>
      </c>
      <c r="BM21" s="27">
        <v>985.37676172299996</v>
      </c>
      <c r="BN21" s="27">
        <v>873.21403418700004</v>
      </c>
      <c r="BO21" s="27">
        <v>939.32967625900005</v>
      </c>
      <c r="BP21" s="27">
        <v>881.866378747</v>
      </c>
      <c r="BQ21" s="27">
        <v>824.370525832</v>
      </c>
    </row>
    <row r="22" spans="1:69" x14ac:dyDescent="0.45">
      <c r="A22" t="s">
        <v>200</v>
      </c>
      <c r="B22" t="s">
        <v>201</v>
      </c>
      <c r="C22">
        <v>4.5</v>
      </c>
      <c r="D22" s="27" t="s">
        <v>19</v>
      </c>
      <c r="E22" s="27">
        <v>886.73486344299999</v>
      </c>
      <c r="F22" s="27">
        <v>886.163329718</v>
      </c>
      <c r="G22" s="27">
        <v>920.59276800400005</v>
      </c>
      <c r="H22" s="27">
        <v>902.79271270200002</v>
      </c>
      <c r="I22" s="27">
        <v>886.19643262399995</v>
      </c>
      <c r="J22" s="27">
        <v>954.11565893900001</v>
      </c>
      <c r="K22" s="27">
        <v>918.14158907900003</v>
      </c>
      <c r="L22" s="27">
        <v>904.658358292</v>
      </c>
      <c r="M22" s="27">
        <v>901.87684262499999</v>
      </c>
      <c r="N22" s="27">
        <v>1005.27637664</v>
      </c>
      <c r="O22" s="27">
        <v>893.56827361600006</v>
      </c>
      <c r="P22" s="27">
        <v>859.73150577800004</v>
      </c>
      <c r="Q22" s="27">
        <v>901.49070871900005</v>
      </c>
      <c r="R22" s="27">
        <v>894.65483767800004</v>
      </c>
      <c r="S22" s="27">
        <v>893.44173428800002</v>
      </c>
      <c r="T22" s="27">
        <v>885.28941140200004</v>
      </c>
      <c r="U22" s="27">
        <v>966.62771334800004</v>
      </c>
      <c r="V22" s="27">
        <v>963.14795690300002</v>
      </c>
      <c r="W22" s="27">
        <v>896.27360826400002</v>
      </c>
      <c r="X22" s="27">
        <v>842.71033942099996</v>
      </c>
      <c r="Y22" s="27">
        <v>1005.6063983499999</v>
      </c>
      <c r="Z22" s="27">
        <v>991.59421537599997</v>
      </c>
      <c r="AA22" s="27">
        <v>861.67269882599999</v>
      </c>
      <c r="AB22" s="27">
        <v>898.42741040800001</v>
      </c>
      <c r="AC22" s="27">
        <v>921.58059580099996</v>
      </c>
      <c r="AD22" s="27">
        <v>876.45820667800001</v>
      </c>
      <c r="AE22" s="27">
        <v>921.24899485699996</v>
      </c>
      <c r="AF22" s="27">
        <v>875.80353303300001</v>
      </c>
      <c r="AG22" s="27">
        <v>888.60427493700001</v>
      </c>
      <c r="AH22" s="27">
        <v>977.89920711499997</v>
      </c>
      <c r="AI22" s="27">
        <v>922.64703619299996</v>
      </c>
      <c r="AJ22" s="27">
        <v>954.71761193999998</v>
      </c>
      <c r="AK22" s="27">
        <v>909.12148074100003</v>
      </c>
      <c r="AL22" s="27">
        <v>914.17074319100004</v>
      </c>
      <c r="AM22" s="27">
        <v>913.773166898</v>
      </c>
      <c r="AN22" s="27">
        <v>958.82531228000005</v>
      </c>
      <c r="AO22" s="27">
        <v>879.01129885</v>
      </c>
      <c r="AP22" s="27">
        <v>891.80542971299997</v>
      </c>
      <c r="AQ22" s="27">
        <v>932.98699806399998</v>
      </c>
      <c r="AR22" s="27">
        <v>884.76673342300001</v>
      </c>
      <c r="AS22" s="27">
        <v>952.70979010500002</v>
      </c>
      <c r="AT22" s="27">
        <v>952.91199926599995</v>
      </c>
      <c r="AU22" s="27">
        <v>944.86274300800005</v>
      </c>
      <c r="AV22" s="27">
        <v>934.68308109400004</v>
      </c>
      <c r="AW22" s="27">
        <v>958.19514543699995</v>
      </c>
      <c r="AX22" s="27">
        <v>927.27209251099998</v>
      </c>
      <c r="AY22" s="27">
        <v>875.79981087099998</v>
      </c>
      <c r="AZ22" s="27">
        <v>873.63311621399998</v>
      </c>
      <c r="BA22" s="27">
        <v>949.54805829400004</v>
      </c>
      <c r="BB22" s="27">
        <v>940.67242637699997</v>
      </c>
      <c r="BC22" s="27">
        <v>896.34922946899997</v>
      </c>
      <c r="BD22" s="27">
        <v>950.68842595700005</v>
      </c>
      <c r="BE22" s="27">
        <v>982.37915815700001</v>
      </c>
      <c r="BF22" s="27">
        <v>935.85953178900002</v>
      </c>
      <c r="BG22" s="27">
        <v>885.05424861200004</v>
      </c>
      <c r="BH22" s="27">
        <v>950.53750045799995</v>
      </c>
      <c r="BI22" s="27">
        <v>938.23286726499998</v>
      </c>
      <c r="BJ22" s="27">
        <v>975.26204345199994</v>
      </c>
      <c r="BK22" s="27">
        <v>918.34105613099996</v>
      </c>
      <c r="BL22" s="27">
        <v>865.74896306999995</v>
      </c>
      <c r="BM22" s="27">
        <v>945.71245078799996</v>
      </c>
      <c r="BN22" s="27">
        <v>954.66308080199997</v>
      </c>
      <c r="BO22" s="27">
        <v>942.08075325799996</v>
      </c>
      <c r="BP22" s="27">
        <v>981.35293780400002</v>
      </c>
      <c r="BQ22" s="27">
        <v>928.99742793500002</v>
      </c>
    </row>
    <row r="23" spans="1:69" x14ac:dyDescent="0.45">
      <c r="A23" t="s">
        <v>200</v>
      </c>
      <c r="B23" t="s">
        <v>201</v>
      </c>
      <c r="C23">
        <v>8.5</v>
      </c>
      <c r="D23" s="27" t="s">
        <v>20</v>
      </c>
      <c r="E23" s="27">
        <v>908.93332280899995</v>
      </c>
      <c r="F23" s="27">
        <v>909.06344274699995</v>
      </c>
      <c r="G23" s="27">
        <v>954.26205053700005</v>
      </c>
      <c r="H23" s="27">
        <v>857.54022224100004</v>
      </c>
      <c r="I23" s="27">
        <v>966.90926785500005</v>
      </c>
      <c r="J23" s="27">
        <v>938.51195332299994</v>
      </c>
      <c r="K23" s="27">
        <v>968.98279049300004</v>
      </c>
      <c r="L23" s="27">
        <v>1005.27661486</v>
      </c>
      <c r="M23" s="27">
        <v>818.35318164800003</v>
      </c>
      <c r="N23" s="27">
        <v>1033.82943647</v>
      </c>
      <c r="O23" s="27">
        <v>914.95011552000005</v>
      </c>
      <c r="P23" s="27">
        <v>870.80735685699995</v>
      </c>
      <c r="Q23" s="27">
        <v>965.14833427899998</v>
      </c>
      <c r="R23" s="27">
        <v>986.06974236600001</v>
      </c>
      <c r="S23" s="27">
        <v>832.63548742399996</v>
      </c>
      <c r="T23" s="27">
        <v>894.87077410100005</v>
      </c>
      <c r="U23" s="27">
        <v>905.29141429599997</v>
      </c>
      <c r="V23" s="27">
        <v>863.13347847199998</v>
      </c>
      <c r="W23" s="27">
        <v>970.86719937199996</v>
      </c>
      <c r="X23" s="27">
        <v>858.46810196299998</v>
      </c>
      <c r="Y23" s="27">
        <v>921.54584837599998</v>
      </c>
      <c r="Z23" s="27">
        <v>912.68159948000005</v>
      </c>
      <c r="AA23" s="27">
        <v>759.28636518099995</v>
      </c>
      <c r="AB23" s="27">
        <v>946.83764060299995</v>
      </c>
      <c r="AC23" s="27">
        <v>994.13808560899997</v>
      </c>
      <c r="AD23" s="27">
        <v>972.97469751799997</v>
      </c>
      <c r="AE23" s="27">
        <v>975.60663596200004</v>
      </c>
      <c r="AF23" s="27">
        <v>794.09352509799999</v>
      </c>
      <c r="AG23" s="27">
        <v>992.934597048</v>
      </c>
      <c r="AH23" s="27">
        <v>909.14752652599998</v>
      </c>
      <c r="AI23" s="27">
        <v>900.26208530099996</v>
      </c>
      <c r="AJ23" s="27">
        <v>932.89191774200003</v>
      </c>
      <c r="AK23" s="27">
        <v>927.72221995500001</v>
      </c>
      <c r="AL23" s="27">
        <v>957.79852726599995</v>
      </c>
      <c r="AM23" s="27">
        <v>928.13702208100005</v>
      </c>
      <c r="AN23" s="27">
        <v>934.84301317799998</v>
      </c>
      <c r="AO23" s="27">
        <v>779.17411941900002</v>
      </c>
      <c r="AP23" s="27">
        <v>943.43427019700005</v>
      </c>
      <c r="AQ23" s="27">
        <v>981.08142251899994</v>
      </c>
      <c r="AR23" s="27">
        <v>963.83417146199997</v>
      </c>
      <c r="AS23" s="27">
        <v>999.68396771799996</v>
      </c>
      <c r="AT23" s="27">
        <v>867.95171027100002</v>
      </c>
      <c r="AU23" s="27">
        <v>1041.7547566200001</v>
      </c>
      <c r="AV23" s="27">
        <v>987.39260364300003</v>
      </c>
      <c r="AW23" s="27">
        <v>879.85755210499997</v>
      </c>
      <c r="AX23" s="27">
        <v>926.70651095999995</v>
      </c>
      <c r="AY23" s="27">
        <v>1017.1440685699999</v>
      </c>
      <c r="AZ23" s="27">
        <v>1035.0532424200001</v>
      </c>
      <c r="BA23" s="27">
        <v>920.24944439900003</v>
      </c>
      <c r="BB23" s="27">
        <v>992.97812431199998</v>
      </c>
      <c r="BC23" s="27">
        <v>997.91464778</v>
      </c>
      <c r="BD23" s="27">
        <v>961.89402243200004</v>
      </c>
      <c r="BE23" s="27">
        <v>877.55075839999995</v>
      </c>
      <c r="BF23" s="27">
        <v>991.26248484500002</v>
      </c>
      <c r="BG23" s="27">
        <v>857.05545815699998</v>
      </c>
      <c r="BH23" s="27">
        <v>974.36585658800004</v>
      </c>
      <c r="BI23" s="27">
        <v>858.33873047500003</v>
      </c>
      <c r="BJ23" s="27">
        <v>991.98550493699997</v>
      </c>
      <c r="BK23" s="27">
        <v>1028.3137772600001</v>
      </c>
      <c r="BL23" s="27">
        <v>913.28049860299996</v>
      </c>
      <c r="BM23" s="27">
        <v>966.54709091799998</v>
      </c>
      <c r="BN23" s="27">
        <v>1014.7603308400001</v>
      </c>
      <c r="BO23" s="27">
        <v>1000.92592603</v>
      </c>
      <c r="BP23" s="27">
        <v>1006.91491753</v>
      </c>
      <c r="BQ23" s="27">
        <v>801.52642490599999</v>
      </c>
    </row>
    <row r="24" spans="1:69" x14ac:dyDescent="0.45">
      <c r="A24" t="s">
        <v>200</v>
      </c>
      <c r="B24" t="s">
        <v>201</v>
      </c>
      <c r="C24">
        <v>8.5</v>
      </c>
      <c r="D24" s="27" t="s">
        <v>21</v>
      </c>
      <c r="E24" s="27">
        <v>804.13260235799999</v>
      </c>
      <c r="F24" s="27">
        <v>877.51528890400004</v>
      </c>
      <c r="G24" s="27">
        <v>815.98182249800004</v>
      </c>
      <c r="H24" s="27">
        <v>811.19949331199996</v>
      </c>
      <c r="I24" s="27">
        <v>794.54817459699996</v>
      </c>
      <c r="J24" s="27">
        <v>833.72491791499999</v>
      </c>
      <c r="K24" s="27">
        <v>843.08571272300003</v>
      </c>
      <c r="L24" s="27">
        <v>797.81889628199997</v>
      </c>
      <c r="M24" s="27">
        <v>842.212140417</v>
      </c>
      <c r="N24" s="27">
        <v>870.92173333999995</v>
      </c>
      <c r="O24" s="27">
        <v>842.11233438800002</v>
      </c>
      <c r="P24" s="27">
        <v>770.31053600200005</v>
      </c>
      <c r="Q24" s="27">
        <v>793.75785535099999</v>
      </c>
      <c r="R24" s="27">
        <v>777.94227259299998</v>
      </c>
      <c r="S24" s="27">
        <v>811.90880862699998</v>
      </c>
      <c r="T24" s="27">
        <v>760.43883267800004</v>
      </c>
      <c r="U24" s="27">
        <v>789.89606838500004</v>
      </c>
      <c r="V24" s="27">
        <v>831.39424559199995</v>
      </c>
      <c r="W24" s="27">
        <v>868.78358059200002</v>
      </c>
      <c r="X24" s="27">
        <v>799.26084754999999</v>
      </c>
      <c r="Y24" s="27">
        <v>788.01738604399998</v>
      </c>
      <c r="Z24" s="27">
        <v>776.33303823300002</v>
      </c>
      <c r="AA24" s="27">
        <v>776.71590993799998</v>
      </c>
      <c r="AB24" s="27">
        <v>791.85914111099999</v>
      </c>
      <c r="AC24" s="27">
        <v>834.62360699999999</v>
      </c>
      <c r="AD24" s="27">
        <v>819.37497114899998</v>
      </c>
      <c r="AE24" s="27">
        <v>816.22390369899995</v>
      </c>
      <c r="AF24" s="27">
        <v>795.84231476299999</v>
      </c>
      <c r="AG24" s="27">
        <v>821.62873329599995</v>
      </c>
      <c r="AH24" s="27">
        <v>827.94628199800002</v>
      </c>
      <c r="AI24" s="27">
        <v>767.64747707699996</v>
      </c>
      <c r="AJ24" s="27">
        <v>827.33244283800002</v>
      </c>
      <c r="AK24" s="27">
        <v>782.32514177899998</v>
      </c>
      <c r="AL24" s="27">
        <v>825.17384344699997</v>
      </c>
      <c r="AM24" s="27">
        <v>815.52919044199996</v>
      </c>
      <c r="AN24" s="27">
        <v>772.16253775300004</v>
      </c>
      <c r="AO24" s="27">
        <v>760.95951223400004</v>
      </c>
      <c r="AP24" s="27">
        <v>812.52608724599997</v>
      </c>
      <c r="AQ24" s="27">
        <v>807.34968541700005</v>
      </c>
      <c r="AR24" s="27">
        <v>940.92584443700002</v>
      </c>
      <c r="AS24" s="27">
        <v>840.69083022200005</v>
      </c>
      <c r="AT24" s="27">
        <v>820.89495367899997</v>
      </c>
      <c r="AU24" s="27">
        <v>913.13072080400002</v>
      </c>
      <c r="AV24" s="27">
        <v>770.92061860900003</v>
      </c>
      <c r="AW24" s="27">
        <v>858.59263207200001</v>
      </c>
      <c r="AX24" s="27">
        <v>747.47782230899998</v>
      </c>
      <c r="AY24" s="27">
        <v>842.84163264400001</v>
      </c>
      <c r="AZ24" s="27">
        <v>821.16737168899999</v>
      </c>
      <c r="BA24" s="27">
        <v>763.98906591900004</v>
      </c>
      <c r="BB24" s="27">
        <v>847.664849172</v>
      </c>
      <c r="BC24" s="27">
        <v>852.29316498100002</v>
      </c>
      <c r="BD24" s="27">
        <v>849.64775082400001</v>
      </c>
      <c r="BE24" s="27">
        <v>817.44315313200002</v>
      </c>
      <c r="BF24" s="27">
        <v>840.24192118500002</v>
      </c>
      <c r="BG24" s="27">
        <v>847.80516013500005</v>
      </c>
      <c r="BH24" s="27">
        <v>909.05760404800003</v>
      </c>
      <c r="BI24" s="27">
        <v>815.59973758800004</v>
      </c>
      <c r="BJ24" s="27">
        <v>879.907803102</v>
      </c>
      <c r="BK24" s="27">
        <v>813.07170657999995</v>
      </c>
      <c r="BL24" s="27">
        <v>806.221672893</v>
      </c>
      <c r="BM24" s="27">
        <v>860.51519674799999</v>
      </c>
      <c r="BN24" s="27">
        <v>868.47440837199997</v>
      </c>
      <c r="BO24" s="27">
        <v>916.54386041299995</v>
      </c>
      <c r="BP24" s="27">
        <v>884.66508096300004</v>
      </c>
      <c r="BQ24" s="27">
        <v>827.05029812800001</v>
      </c>
    </row>
    <row r="25" spans="1:69" x14ac:dyDescent="0.45">
      <c r="A25" t="s">
        <v>200</v>
      </c>
      <c r="B25" t="s">
        <v>201</v>
      </c>
      <c r="C25">
        <v>8.5</v>
      </c>
      <c r="D25" s="27" t="s">
        <v>22</v>
      </c>
      <c r="E25" s="27">
        <v>664.30136828000002</v>
      </c>
      <c r="F25" s="27">
        <v>677.78916914700005</v>
      </c>
      <c r="G25" s="27">
        <v>751.46746822600005</v>
      </c>
      <c r="H25" s="27">
        <v>759.04067005800005</v>
      </c>
      <c r="I25" s="27">
        <v>762.09766154199997</v>
      </c>
      <c r="J25" s="27">
        <v>817.45144778300005</v>
      </c>
      <c r="K25" s="27">
        <v>753.940067559</v>
      </c>
      <c r="L25" s="27">
        <v>737.67199841199999</v>
      </c>
      <c r="M25" s="27">
        <v>772.20734011299999</v>
      </c>
      <c r="N25" s="27">
        <v>809.70148597299999</v>
      </c>
      <c r="O25" s="27">
        <v>770.501180568</v>
      </c>
      <c r="P25" s="27">
        <v>743.35630875100003</v>
      </c>
      <c r="Q25" s="27">
        <v>781.80034056800002</v>
      </c>
      <c r="R25" s="27">
        <v>750.03472631800003</v>
      </c>
      <c r="S25" s="27">
        <v>661.28538020799999</v>
      </c>
      <c r="T25" s="27">
        <v>704.235070382</v>
      </c>
      <c r="U25" s="27">
        <v>721.23239547000003</v>
      </c>
      <c r="V25" s="27">
        <v>838.99964820599996</v>
      </c>
      <c r="W25" s="27">
        <v>726.01858851199995</v>
      </c>
      <c r="X25" s="27">
        <v>781.688631192</v>
      </c>
      <c r="Y25" s="27">
        <v>774.82231849100003</v>
      </c>
      <c r="Z25" s="27">
        <v>727.37346663300002</v>
      </c>
      <c r="AA25" s="27">
        <v>794.54276997399995</v>
      </c>
      <c r="AB25" s="27">
        <v>734.10450984600004</v>
      </c>
      <c r="AC25" s="27">
        <v>642.64091840599997</v>
      </c>
      <c r="AD25" s="27">
        <v>721.10925523100002</v>
      </c>
      <c r="AE25" s="27">
        <v>735.25874959600003</v>
      </c>
      <c r="AF25" s="27">
        <v>779.661782765</v>
      </c>
      <c r="AG25" s="27">
        <v>742.97406156099998</v>
      </c>
      <c r="AH25" s="27">
        <v>827.25222003199997</v>
      </c>
      <c r="AI25" s="27">
        <v>728.57549580700004</v>
      </c>
      <c r="AJ25" s="27">
        <v>782.17253165299996</v>
      </c>
      <c r="AK25" s="27">
        <v>785.945859552</v>
      </c>
      <c r="AL25" s="27">
        <v>743.92418232299997</v>
      </c>
      <c r="AM25" s="27">
        <v>714.02376679400004</v>
      </c>
      <c r="AN25" s="27">
        <v>725.30223842800001</v>
      </c>
      <c r="AO25" s="27">
        <v>771.92778714400004</v>
      </c>
      <c r="AP25" s="27">
        <v>701.885589364</v>
      </c>
      <c r="AQ25" s="27">
        <v>702.32900875899998</v>
      </c>
      <c r="AR25" s="27">
        <v>768.49447240699999</v>
      </c>
      <c r="AS25" s="27">
        <v>797.54815365800005</v>
      </c>
      <c r="AT25" s="27">
        <v>792.09213747199999</v>
      </c>
      <c r="AU25" s="27">
        <v>741.16879752600005</v>
      </c>
      <c r="AV25" s="27">
        <v>804.66575798999997</v>
      </c>
      <c r="AW25" s="27">
        <v>784.36870148100002</v>
      </c>
      <c r="AX25" s="27">
        <v>749.66780417099994</v>
      </c>
      <c r="AY25" s="27">
        <v>743.88732529499998</v>
      </c>
      <c r="AZ25" s="27">
        <v>661.48158861800005</v>
      </c>
      <c r="BA25" s="27">
        <v>650.63948696299997</v>
      </c>
      <c r="BB25" s="27">
        <v>742.33425944600003</v>
      </c>
      <c r="BC25" s="27">
        <v>683.47285707799995</v>
      </c>
      <c r="BD25" s="27">
        <v>740.27872235200005</v>
      </c>
      <c r="BE25" s="27">
        <v>749.27983689899997</v>
      </c>
      <c r="BF25" s="27">
        <v>772.43117657799996</v>
      </c>
      <c r="BG25" s="27">
        <v>693.20083998699999</v>
      </c>
      <c r="BH25" s="27">
        <v>723.06465181900001</v>
      </c>
      <c r="BI25" s="27">
        <v>723.47436975200003</v>
      </c>
      <c r="BJ25" s="27">
        <v>698.57154832799995</v>
      </c>
      <c r="BK25" s="27">
        <v>772.39035065600001</v>
      </c>
      <c r="BL25" s="27">
        <v>710.10695993299998</v>
      </c>
      <c r="BM25" s="27">
        <v>751.94677845499996</v>
      </c>
      <c r="BN25" s="27">
        <v>621.50143518599998</v>
      </c>
      <c r="BO25" s="27">
        <v>713.32885935599995</v>
      </c>
      <c r="BP25" s="27">
        <v>688.94881905199998</v>
      </c>
      <c r="BQ25" s="27">
        <v>733.46078089100001</v>
      </c>
    </row>
    <row r="26" spans="1:69" x14ac:dyDescent="0.45">
      <c r="A26" t="s">
        <v>200</v>
      </c>
      <c r="B26" t="s">
        <v>201</v>
      </c>
      <c r="C26">
        <v>8.5</v>
      </c>
      <c r="D26" s="27" t="s">
        <v>23</v>
      </c>
      <c r="E26" s="27">
        <v>951.11603783800001</v>
      </c>
      <c r="F26" s="27">
        <v>941.57650031399999</v>
      </c>
      <c r="G26" s="27">
        <v>889.62951403</v>
      </c>
      <c r="H26" s="27">
        <v>919.46544405099996</v>
      </c>
      <c r="I26" s="27">
        <v>927.92217801899994</v>
      </c>
      <c r="J26" s="27">
        <v>973.25353013100005</v>
      </c>
      <c r="K26" s="27">
        <v>877.42035085099997</v>
      </c>
      <c r="L26" s="27">
        <v>949.16947516499999</v>
      </c>
      <c r="M26" s="27">
        <v>988.82849118800004</v>
      </c>
      <c r="N26" s="27">
        <v>944.34810540900003</v>
      </c>
      <c r="O26" s="27">
        <v>938.52855295899997</v>
      </c>
      <c r="P26" s="27">
        <v>939.72464659399998</v>
      </c>
      <c r="Q26" s="27">
        <v>947.86842751699999</v>
      </c>
      <c r="R26" s="27">
        <v>947.23329067999998</v>
      </c>
      <c r="S26" s="27">
        <v>956.12516047099996</v>
      </c>
      <c r="T26" s="27">
        <v>943.51604504500006</v>
      </c>
      <c r="U26" s="27">
        <v>891.46451671199998</v>
      </c>
      <c r="V26" s="27">
        <v>1030.9642287700001</v>
      </c>
      <c r="W26" s="27">
        <v>915.81990861400004</v>
      </c>
      <c r="X26" s="27">
        <v>967.68244297800004</v>
      </c>
      <c r="Y26" s="27">
        <v>937.25940818900006</v>
      </c>
      <c r="Z26" s="27">
        <v>886.31857104899996</v>
      </c>
      <c r="AA26" s="27">
        <v>925.40472111099996</v>
      </c>
      <c r="AB26" s="27">
        <v>1006.33296832</v>
      </c>
      <c r="AC26" s="27">
        <v>868.93610552300004</v>
      </c>
      <c r="AD26" s="27">
        <v>935.90592085000003</v>
      </c>
      <c r="AE26" s="27">
        <v>910.46460381300005</v>
      </c>
      <c r="AF26" s="27">
        <v>915.94365972799994</v>
      </c>
      <c r="AG26" s="27">
        <v>969.47569631500005</v>
      </c>
      <c r="AH26" s="27">
        <v>993.71035460600001</v>
      </c>
      <c r="AI26" s="27">
        <v>899.11774849599999</v>
      </c>
      <c r="AJ26" s="27">
        <v>949.74192476600001</v>
      </c>
      <c r="AK26" s="27">
        <v>974.88354405200005</v>
      </c>
      <c r="AL26" s="27">
        <v>908.74097597699995</v>
      </c>
      <c r="AM26" s="27">
        <v>947.34719770499999</v>
      </c>
      <c r="AN26" s="27">
        <v>959.91362539800002</v>
      </c>
      <c r="AO26" s="27">
        <v>975.39300934599999</v>
      </c>
      <c r="AP26" s="27">
        <v>966.94267987199999</v>
      </c>
      <c r="AQ26" s="27">
        <v>984.31620362499996</v>
      </c>
      <c r="AR26" s="27">
        <v>943.272468592</v>
      </c>
      <c r="AS26" s="27">
        <v>979.87086864800006</v>
      </c>
      <c r="AT26" s="27">
        <v>954.94914388300003</v>
      </c>
      <c r="AU26" s="27">
        <v>879.14979898599995</v>
      </c>
      <c r="AV26" s="27">
        <v>947.81263898199995</v>
      </c>
      <c r="AW26" s="27">
        <v>1012.6985479799999</v>
      </c>
      <c r="AX26" s="27">
        <v>963.81460885399997</v>
      </c>
      <c r="AY26" s="27">
        <v>991.29976753100004</v>
      </c>
      <c r="AZ26" s="27">
        <v>902.51738757700002</v>
      </c>
      <c r="BA26" s="27">
        <v>927.97744957899999</v>
      </c>
      <c r="BB26" s="27">
        <v>883.72149217599997</v>
      </c>
      <c r="BC26" s="27">
        <v>926.41726820600002</v>
      </c>
      <c r="BD26" s="27">
        <v>951.734088015</v>
      </c>
      <c r="BE26" s="27">
        <v>982.603915669</v>
      </c>
      <c r="BF26" s="27">
        <v>975.86938060299997</v>
      </c>
      <c r="BG26" s="27">
        <v>998.09580462899999</v>
      </c>
      <c r="BH26" s="27">
        <v>922.093853771</v>
      </c>
      <c r="BI26" s="27">
        <v>950.79229731199996</v>
      </c>
      <c r="BJ26" s="27">
        <v>974.39811748499994</v>
      </c>
      <c r="BK26" s="27">
        <v>954.53289595800004</v>
      </c>
      <c r="BL26" s="27">
        <v>969.36262843600002</v>
      </c>
      <c r="BM26" s="27">
        <v>940.39119629100003</v>
      </c>
      <c r="BN26" s="27">
        <v>873.19509164199997</v>
      </c>
      <c r="BO26" s="27">
        <v>982.08031634199995</v>
      </c>
      <c r="BP26" s="27">
        <v>956.91354193500001</v>
      </c>
      <c r="BQ26" s="27">
        <v>972.50544677699997</v>
      </c>
    </row>
    <row r="27" spans="1:69" x14ac:dyDescent="0.45">
      <c r="A27" t="s">
        <v>200</v>
      </c>
      <c r="B27" t="s">
        <v>201</v>
      </c>
      <c r="C27">
        <v>8.5</v>
      </c>
      <c r="D27" s="27" t="s">
        <v>24</v>
      </c>
      <c r="E27" s="27">
        <v>783.63748180100004</v>
      </c>
      <c r="F27" s="27">
        <v>809.02941020000003</v>
      </c>
      <c r="G27" s="27">
        <v>810.63167862</v>
      </c>
      <c r="H27" s="27">
        <v>725.34557675200006</v>
      </c>
      <c r="I27" s="27">
        <v>839.51058700199997</v>
      </c>
      <c r="J27" s="27">
        <v>814.83867145600004</v>
      </c>
      <c r="K27" s="27">
        <v>762.80624926600001</v>
      </c>
      <c r="L27" s="27">
        <v>825.07325643499996</v>
      </c>
      <c r="M27" s="27">
        <v>766.09285148799995</v>
      </c>
      <c r="N27" s="27">
        <v>828.31264847499995</v>
      </c>
      <c r="O27" s="27">
        <v>762.07786556300005</v>
      </c>
      <c r="P27" s="27">
        <v>813.76239237300001</v>
      </c>
      <c r="Q27" s="27">
        <v>848.27749392099997</v>
      </c>
      <c r="R27" s="27">
        <v>873.18942231000005</v>
      </c>
      <c r="S27" s="27">
        <v>792.24589698199998</v>
      </c>
      <c r="T27" s="27">
        <v>771.82227513999999</v>
      </c>
      <c r="U27" s="27">
        <v>865.87856564000003</v>
      </c>
      <c r="V27" s="27">
        <v>813.65560786900005</v>
      </c>
      <c r="W27" s="27">
        <v>820.37076833699996</v>
      </c>
      <c r="X27" s="27">
        <v>806.89268514499997</v>
      </c>
      <c r="Y27" s="27">
        <v>830.99706731799995</v>
      </c>
      <c r="Z27" s="27">
        <v>822.42359652100004</v>
      </c>
      <c r="AA27" s="27">
        <v>814.38126058700004</v>
      </c>
      <c r="AB27" s="27">
        <v>831.48086102299999</v>
      </c>
      <c r="AC27" s="27">
        <v>789.85048973599999</v>
      </c>
      <c r="AD27" s="27">
        <v>845.93797541200001</v>
      </c>
      <c r="AE27" s="27">
        <v>811.64618257999996</v>
      </c>
      <c r="AF27" s="27">
        <v>862.98501358600004</v>
      </c>
      <c r="AG27" s="27">
        <v>851.86599372499995</v>
      </c>
      <c r="AH27" s="27">
        <v>759.08593584699997</v>
      </c>
      <c r="AI27" s="27">
        <v>713.82922183200003</v>
      </c>
      <c r="AJ27" s="27">
        <v>844.43077879500004</v>
      </c>
      <c r="AK27" s="27">
        <v>702.947475231</v>
      </c>
      <c r="AL27" s="27">
        <v>772.48411926999995</v>
      </c>
      <c r="AM27" s="27">
        <v>784.39591027400002</v>
      </c>
      <c r="AN27" s="27">
        <v>820.49628530999996</v>
      </c>
      <c r="AO27" s="27">
        <v>735.03564595</v>
      </c>
      <c r="AP27" s="27">
        <v>848.30689214300003</v>
      </c>
      <c r="AQ27" s="27">
        <v>843.467072261</v>
      </c>
      <c r="AR27" s="27">
        <v>793.66399843700003</v>
      </c>
      <c r="AS27" s="27">
        <v>790.25574803500001</v>
      </c>
      <c r="AT27" s="27">
        <v>690.15428537699995</v>
      </c>
      <c r="AU27" s="27">
        <v>793.52689804600004</v>
      </c>
      <c r="AV27" s="27">
        <v>830.70313954799997</v>
      </c>
      <c r="AW27" s="27">
        <v>760.06505079600004</v>
      </c>
      <c r="AX27" s="27">
        <v>793.04812781700002</v>
      </c>
      <c r="AY27" s="27">
        <v>846.13739885999996</v>
      </c>
      <c r="AZ27" s="27">
        <v>724.12789566699996</v>
      </c>
      <c r="BA27" s="27">
        <v>736.41874565499995</v>
      </c>
      <c r="BB27" s="27">
        <v>768.13611338700002</v>
      </c>
      <c r="BC27" s="27">
        <v>731.76900403599996</v>
      </c>
      <c r="BD27" s="27">
        <v>791.24896801399996</v>
      </c>
      <c r="BE27" s="27">
        <v>752.65316780000001</v>
      </c>
      <c r="BF27" s="27">
        <v>772.383709329</v>
      </c>
      <c r="BG27" s="27">
        <v>808.43780685299998</v>
      </c>
      <c r="BH27" s="27">
        <v>794.83401503499999</v>
      </c>
      <c r="BI27" s="27">
        <v>709.14948234999997</v>
      </c>
      <c r="BJ27" s="27">
        <v>806.06043397300004</v>
      </c>
      <c r="BK27" s="27">
        <v>804.85545189300001</v>
      </c>
      <c r="BL27" s="27">
        <v>753.52545690500006</v>
      </c>
      <c r="BM27" s="27">
        <v>726.27044833399998</v>
      </c>
      <c r="BN27" s="27">
        <v>872.30388913199999</v>
      </c>
      <c r="BO27" s="27">
        <v>818.78304458900004</v>
      </c>
      <c r="BP27" s="27">
        <v>833.444302623</v>
      </c>
      <c r="BQ27" s="27">
        <v>841.89361273500003</v>
      </c>
    </row>
    <row r="28" spans="1:69" x14ac:dyDescent="0.45">
      <c r="A28" t="s">
        <v>200</v>
      </c>
      <c r="B28" t="s">
        <v>201</v>
      </c>
      <c r="C28">
        <v>8.5</v>
      </c>
      <c r="D28" s="27" t="s">
        <v>25</v>
      </c>
      <c r="E28" s="27">
        <v>984.66743958500001</v>
      </c>
      <c r="F28" s="27">
        <v>1013.21180541</v>
      </c>
      <c r="G28" s="27">
        <v>1010.80668154</v>
      </c>
      <c r="H28" s="27">
        <v>1005.84536228</v>
      </c>
      <c r="I28" s="27">
        <v>1007.02433033</v>
      </c>
      <c r="J28" s="27">
        <v>1019.62050275</v>
      </c>
      <c r="K28" s="27">
        <v>993.75593583800003</v>
      </c>
      <c r="L28" s="27">
        <v>1050.6879974999999</v>
      </c>
      <c r="M28" s="27">
        <v>1022.36498579</v>
      </c>
      <c r="N28" s="27">
        <v>1004.04735153</v>
      </c>
      <c r="O28" s="27">
        <v>1012.78058185</v>
      </c>
      <c r="P28" s="27">
        <v>980.06661043400004</v>
      </c>
      <c r="Q28" s="27">
        <v>981.10709606299997</v>
      </c>
      <c r="R28" s="27">
        <v>1013.94587319</v>
      </c>
      <c r="S28" s="27">
        <v>957.704465787</v>
      </c>
      <c r="T28" s="27">
        <v>946.84549923099996</v>
      </c>
      <c r="U28" s="27">
        <v>960.47488190299998</v>
      </c>
      <c r="V28" s="27">
        <v>1016.1459184</v>
      </c>
      <c r="W28" s="27">
        <v>975.83555931800004</v>
      </c>
      <c r="X28" s="27">
        <v>956.18840934499997</v>
      </c>
      <c r="Y28" s="27">
        <v>963.66561181400004</v>
      </c>
      <c r="Z28" s="27">
        <v>971.01577118099999</v>
      </c>
      <c r="AA28" s="27">
        <v>962.60986492400002</v>
      </c>
      <c r="AB28" s="27">
        <v>940.97693939600003</v>
      </c>
      <c r="AC28" s="27">
        <v>1017.19087104</v>
      </c>
      <c r="AD28" s="27">
        <v>1019.8238896</v>
      </c>
      <c r="AE28" s="27">
        <v>992.65083182199999</v>
      </c>
      <c r="AF28" s="27">
        <v>957.99253658700002</v>
      </c>
      <c r="AG28" s="27">
        <v>956.91605859799995</v>
      </c>
      <c r="AH28" s="27">
        <v>945.15823137999996</v>
      </c>
      <c r="AI28" s="27">
        <v>956.81774673500001</v>
      </c>
      <c r="AJ28" s="27">
        <v>971.62500753799998</v>
      </c>
      <c r="AK28" s="27">
        <v>986.10419746399998</v>
      </c>
      <c r="AL28" s="27">
        <v>999.00653972500004</v>
      </c>
      <c r="AM28" s="27">
        <v>993.75516763899998</v>
      </c>
      <c r="AN28" s="27">
        <v>988.19434789499996</v>
      </c>
      <c r="AO28" s="27">
        <v>943.23116638800002</v>
      </c>
      <c r="AP28" s="27">
        <v>917.28547521899998</v>
      </c>
      <c r="AQ28" s="27">
        <v>964.33775082700004</v>
      </c>
      <c r="AR28" s="27">
        <v>918.38635997200004</v>
      </c>
      <c r="AS28" s="27">
        <v>983.47791208800004</v>
      </c>
      <c r="AT28" s="27">
        <v>967.78945500600003</v>
      </c>
      <c r="AU28" s="27">
        <v>1011.5280686900001</v>
      </c>
      <c r="AV28" s="27">
        <v>979.40710338400004</v>
      </c>
      <c r="AW28" s="27">
        <v>869.62868234799998</v>
      </c>
      <c r="AX28" s="27">
        <v>927.36062049899999</v>
      </c>
      <c r="AY28" s="27">
        <v>966.45103699200001</v>
      </c>
      <c r="AZ28" s="27">
        <v>945.34581214100001</v>
      </c>
      <c r="BA28" s="27">
        <v>880.41138905800005</v>
      </c>
      <c r="BB28" s="27">
        <v>960.57660350499998</v>
      </c>
      <c r="BC28" s="27">
        <v>950.91823245700004</v>
      </c>
      <c r="BD28" s="27">
        <v>924.89866894099998</v>
      </c>
      <c r="BE28" s="27">
        <v>921.86442264200002</v>
      </c>
      <c r="BF28" s="27">
        <v>965.53694960099995</v>
      </c>
      <c r="BG28" s="27">
        <v>1020.17048192</v>
      </c>
      <c r="BH28" s="27">
        <v>1020.24924211</v>
      </c>
      <c r="BI28" s="27">
        <v>1018.15337011</v>
      </c>
      <c r="BJ28" s="27">
        <v>951.05485759299995</v>
      </c>
      <c r="BK28" s="27">
        <v>950.32141490900005</v>
      </c>
      <c r="BL28" s="27">
        <v>905.72519672999999</v>
      </c>
      <c r="BM28" s="27">
        <v>915.99789131299997</v>
      </c>
      <c r="BN28" s="27">
        <v>980.22076442299999</v>
      </c>
      <c r="BO28" s="27">
        <v>981.07781073900003</v>
      </c>
      <c r="BP28" s="27">
        <v>909.038765044</v>
      </c>
      <c r="BQ28" s="27">
        <v>927.89734350399999</v>
      </c>
    </row>
    <row r="29" spans="1:69" x14ac:dyDescent="0.45">
      <c r="A29" t="s">
        <v>200</v>
      </c>
      <c r="B29" t="s">
        <v>201</v>
      </c>
      <c r="C29">
        <v>8.5</v>
      </c>
      <c r="D29" s="27" t="s">
        <v>26</v>
      </c>
      <c r="E29" s="27">
        <v>665.24721368400003</v>
      </c>
      <c r="F29" s="27">
        <v>556.19726141299998</v>
      </c>
      <c r="G29" s="27">
        <v>514.56691274499997</v>
      </c>
      <c r="H29" s="27">
        <v>472.94627673999997</v>
      </c>
      <c r="I29" s="27">
        <v>558.770014113</v>
      </c>
      <c r="J29" s="27">
        <v>570.717982194</v>
      </c>
      <c r="K29" s="27">
        <v>538.65113528999996</v>
      </c>
      <c r="L29" s="27">
        <v>505.34455936000001</v>
      </c>
      <c r="M29" s="27">
        <v>527.48243305400001</v>
      </c>
      <c r="N29" s="27">
        <v>506.64364892200001</v>
      </c>
      <c r="O29" s="27">
        <v>545.91698530400004</v>
      </c>
      <c r="P29" s="27">
        <v>615.32167264999998</v>
      </c>
      <c r="Q29" s="27">
        <v>625.92701628700001</v>
      </c>
      <c r="R29" s="27">
        <v>564.99246721099996</v>
      </c>
      <c r="S29" s="27">
        <v>464.75320539799998</v>
      </c>
      <c r="T29" s="27">
        <v>531.31301540599998</v>
      </c>
      <c r="U29" s="27">
        <v>558.714392901</v>
      </c>
      <c r="V29" s="27">
        <v>531.38828386199998</v>
      </c>
      <c r="W29" s="27">
        <v>482.69806616</v>
      </c>
      <c r="X29" s="27">
        <v>510.80209297499999</v>
      </c>
      <c r="Y29" s="27">
        <v>529.21193755100001</v>
      </c>
      <c r="Z29" s="27">
        <v>551.705320648</v>
      </c>
      <c r="AA29" s="27">
        <v>609.98229398499996</v>
      </c>
      <c r="AB29" s="27">
        <v>630.60872052100001</v>
      </c>
      <c r="AC29" s="27">
        <v>506.23349412099998</v>
      </c>
      <c r="AD29" s="27">
        <v>532.02820132299996</v>
      </c>
      <c r="AE29" s="27">
        <v>523.22870265400002</v>
      </c>
      <c r="AF29" s="27">
        <v>469.27921086999999</v>
      </c>
      <c r="AG29" s="27">
        <v>534.60278776300004</v>
      </c>
      <c r="AH29" s="27">
        <v>490.52668714800001</v>
      </c>
      <c r="AI29" s="27">
        <v>583.50813779099997</v>
      </c>
      <c r="AJ29" s="27">
        <v>565.70654631000002</v>
      </c>
      <c r="AK29" s="27">
        <v>600.82205863800004</v>
      </c>
      <c r="AL29" s="27">
        <v>494.63296772000001</v>
      </c>
      <c r="AM29" s="27">
        <v>487.058558108</v>
      </c>
      <c r="AN29" s="27">
        <v>579.45774117500002</v>
      </c>
      <c r="AO29" s="27">
        <v>580.83602460099996</v>
      </c>
      <c r="AP29" s="27">
        <v>509.914355624</v>
      </c>
      <c r="AQ29" s="27">
        <v>517.20979259800004</v>
      </c>
      <c r="AR29" s="27">
        <v>439.17159241399997</v>
      </c>
      <c r="AS29" s="27">
        <v>551.98188884299998</v>
      </c>
      <c r="AT29" s="27">
        <v>574.22309324599996</v>
      </c>
      <c r="AU29" s="27">
        <v>496.03956425400003</v>
      </c>
      <c r="AV29" s="27">
        <v>622.99004992899995</v>
      </c>
      <c r="AW29" s="27">
        <v>621.68078447100004</v>
      </c>
      <c r="AX29" s="27">
        <v>557.91577101400003</v>
      </c>
      <c r="AY29" s="27">
        <v>495.59647272299998</v>
      </c>
      <c r="AZ29" s="27">
        <v>558.37491172600005</v>
      </c>
      <c r="BA29" s="27">
        <v>584.56951668600004</v>
      </c>
      <c r="BB29" s="27">
        <v>578.21917117600003</v>
      </c>
      <c r="BC29" s="27">
        <v>523.15983217400003</v>
      </c>
      <c r="BD29" s="27">
        <v>529.48070309100001</v>
      </c>
      <c r="BE29" s="27">
        <v>593.77185026899997</v>
      </c>
      <c r="BF29" s="27">
        <v>528.03363977699996</v>
      </c>
      <c r="BG29" s="27">
        <v>470.95166550499999</v>
      </c>
      <c r="BH29" s="27">
        <v>572.98018726700002</v>
      </c>
      <c r="BI29" s="27">
        <v>559.17717681500005</v>
      </c>
      <c r="BJ29" s="27">
        <v>502.41410666799999</v>
      </c>
      <c r="BK29" s="27">
        <v>522.08903035799995</v>
      </c>
      <c r="BL29" s="27">
        <v>452.13581856100001</v>
      </c>
      <c r="BM29" s="27">
        <v>500.53165588299998</v>
      </c>
      <c r="BN29" s="27">
        <v>453.77605502099999</v>
      </c>
      <c r="BO29" s="27">
        <v>511.972692983</v>
      </c>
      <c r="BP29" s="27">
        <v>556.99423992799996</v>
      </c>
      <c r="BQ29" s="27">
        <v>515.58287165599995</v>
      </c>
    </row>
    <row r="30" spans="1:69" x14ac:dyDescent="0.45">
      <c r="A30" t="s">
        <v>200</v>
      </c>
      <c r="B30" t="s">
        <v>201</v>
      </c>
      <c r="C30">
        <v>8.5</v>
      </c>
      <c r="D30" s="27" t="s">
        <v>27</v>
      </c>
      <c r="E30" s="27">
        <v>739.41636887300001</v>
      </c>
      <c r="F30" s="27">
        <v>769.22226256199997</v>
      </c>
      <c r="G30" s="27">
        <v>799.43687882999996</v>
      </c>
      <c r="H30" s="27">
        <v>739.046783753</v>
      </c>
      <c r="I30" s="27">
        <v>661.35167036300004</v>
      </c>
      <c r="J30" s="27">
        <v>770.79785567299996</v>
      </c>
      <c r="K30" s="27">
        <v>759.56321304899996</v>
      </c>
      <c r="L30" s="27">
        <v>801.02607011600003</v>
      </c>
      <c r="M30" s="27">
        <v>770.65905939899994</v>
      </c>
      <c r="N30" s="27">
        <v>746.15181335900002</v>
      </c>
      <c r="O30" s="27">
        <v>760.81585188300005</v>
      </c>
      <c r="P30" s="27">
        <v>720.68530508900005</v>
      </c>
      <c r="Q30" s="27">
        <v>768.48962556900005</v>
      </c>
      <c r="R30" s="27">
        <v>776.82405329400001</v>
      </c>
      <c r="S30" s="27">
        <v>788.05174436000004</v>
      </c>
      <c r="T30" s="27">
        <v>774.43005821500003</v>
      </c>
      <c r="U30" s="27">
        <v>741.472138976</v>
      </c>
      <c r="V30" s="27">
        <v>745.12541791199999</v>
      </c>
      <c r="W30" s="27">
        <v>774.89504052500001</v>
      </c>
      <c r="X30" s="27">
        <v>688.72695661399996</v>
      </c>
      <c r="Y30" s="27">
        <v>737.02533799399998</v>
      </c>
      <c r="Z30" s="27">
        <v>702.78434227900004</v>
      </c>
      <c r="AA30" s="27">
        <v>748.94802226700006</v>
      </c>
      <c r="AB30" s="27">
        <v>732.92230199999995</v>
      </c>
      <c r="AC30" s="27">
        <v>760.52668886000004</v>
      </c>
      <c r="AD30" s="27">
        <v>756.33922707099998</v>
      </c>
      <c r="AE30" s="27">
        <v>763.68964845699998</v>
      </c>
      <c r="AF30" s="27">
        <v>759.12046930600002</v>
      </c>
      <c r="AG30" s="27">
        <v>705.21087452799998</v>
      </c>
      <c r="AH30" s="27">
        <v>763.07094695299998</v>
      </c>
      <c r="AI30" s="27">
        <v>777.27021993300002</v>
      </c>
      <c r="AJ30" s="27">
        <v>781.62523730400005</v>
      </c>
      <c r="AK30" s="27">
        <v>715.32576693399994</v>
      </c>
      <c r="AL30" s="27">
        <v>702.42728138200005</v>
      </c>
      <c r="AM30" s="27">
        <v>730.92629640500002</v>
      </c>
      <c r="AN30" s="27">
        <v>741.39998055599995</v>
      </c>
      <c r="AO30" s="27">
        <v>720.91205005300003</v>
      </c>
      <c r="AP30" s="27">
        <v>764.53710667600001</v>
      </c>
      <c r="AQ30" s="27">
        <v>714.74382682800001</v>
      </c>
      <c r="AR30" s="27">
        <v>729.86489474500002</v>
      </c>
      <c r="AS30" s="27">
        <v>793.636126612</v>
      </c>
      <c r="AT30" s="27">
        <v>802.18060957099999</v>
      </c>
      <c r="AU30" s="27">
        <v>793.03675712500001</v>
      </c>
      <c r="AV30" s="27">
        <v>784.85227006900004</v>
      </c>
      <c r="AW30" s="27">
        <v>746.50373915099999</v>
      </c>
      <c r="AX30" s="27">
        <v>782.89891728199996</v>
      </c>
      <c r="AY30" s="27">
        <v>782.18698282699995</v>
      </c>
      <c r="AZ30" s="27">
        <v>806.85766937999995</v>
      </c>
      <c r="BA30" s="27">
        <v>801.29141475899996</v>
      </c>
      <c r="BB30" s="27">
        <v>752.75634545299999</v>
      </c>
      <c r="BC30" s="27">
        <v>740.434075807</v>
      </c>
      <c r="BD30" s="27">
        <v>801.15222457799996</v>
      </c>
      <c r="BE30" s="27">
        <v>776.19668213099999</v>
      </c>
      <c r="BF30" s="27">
        <v>737.70105824899997</v>
      </c>
      <c r="BG30" s="27">
        <v>765.312917363</v>
      </c>
      <c r="BH30" s="27">
        <v>748.91668717100004</v>
      </c>
      <c r="BI30" s="27">
        <v>795.71798133100003</v>
      </c>
      <c r="BJ30" s="27">
        <v>781.68154781299995</v>
      </c>
      <c r="BK30" s="27">
        <v>776.96014691699997</v>
      </c>
      <c r="BL30" s="27">
        <v>773.14076137999996</v>
      </c>
      <c r="BM30" s="27">
        <v>750.44322748900004</v>
      </c>
      <c r="BN30" s="27">
        <v>777.40819835299999</v>
      </c>
      <c r="BO30" s="27">
        <v>748.89942389999999</v>
      </c>
      <c r="BP30" s="27">
        <v>820.50603820100002</v>
      </c>
      <c r="BQ30" s="27">
        <v>758.22541208099994</v>
      </c>
    </row>
    <row r="31" spans="1:69" x14ac:dyDescent="0.45">
      <c r="A31" t="s">
        <v>200</v>
      </c>
      <c r="B31" t="s">
        <v>201</v>
      </c>
      <c r="C31">
        <v>8.5</v>
      </c>
      <c r="D31" s="27" t="s">
        <v>28</v>
      </c>
      <c r="E31" s="27">
        <v>920.88795615900005</v>
      </c>
      <c r="F31" s="27">
        <v>805.11177583000006</v>
      </c>
      <c r="G31" s="27">
        <v>767.60748463899995</v>
      </c>
      <c r="H31" s="27">
        <v>710.67049711499999</v>
      </c>
      <c r="I31" s="27">
        <v>800.62414422400002</v>
      </c>
      <c r="J31" s="27">
        <v>907.23566098200001</v>
      </c>
      <c r="K31" s="27">
        <v>819.26042486999995</v>
      </c>
      <c r="L31" s="27">
        <v>943.90578000799997</v>
      </c>
      <c r="M31" s="27">
        <v>817.16096118999997</v>
      </c>
      <c r="N31" s="27">
        <v>836.91604207199998</v>
      </c>
      <c r="O31" s="27">
        <v>829.58113950200004</v>
      </c>
      <c r="P31" s="27">
        <v>856.61431895400005</v>
      </c>
      <c r="Q31" s="27">
        <v>875.87011759999996</v>
      </c>
      <c r="R31" s="27">
        <v>875.76730650000002</v>
      </c>
      <c r="S31" s="27">
        <v>707.262084007</v>
      </c>
      <c r="T31" s="27">
        <v>725.648217456</v>
      </c>
      <c r="U31" s="27">
        <v>764.49819834499999</v>
      </c>
      <c r="V31" s="27">
        <v>795.82379471499996</v>
      </c>
      <c r="W31" s="27">
        <v>860.40017550699997</v>
      </c>
      <c r="X31" s="27">
        <v>743.02597106300004</v>
      </c>
      <c r="Y31" s="27">
        <v>763.59764157100005</v>
      </c>
      <c r="Z31" s="27">
        <v>805.93184190900001</v>
      </c>
      <c r="AA31" s="27">
        <v>872.84704101900002</v>
      </c>
      <c r="AB31" s="27">
        <v>797.17103719600004</v>
      </c>
      <c r="AC31" s="27">
        <v>588.96577956399994</v>
      </c>
      <c r="AD31" s="27">
        <v>742.74274823200005</v>
      </c>
      <c r="AE31" s="27">
        <v>764.86742704400001</v>
      </c>
      <c r="AF31" s="27">
        <v>667.33181907599999</v>
      </c>
      <c r="AG31" s="27">
        <v>616.79935237899997</v>
      </c>
      <c r="AH31" s="27">
        <v>741.15917451600001</v>
      </c>
      <c r="AI31" s="27">
        <v>896.34911268500002</v>
      </c>
      <c r="AJ31" s="27">
        <v>780.12244281999995</v>
      </c>
      <c r="AK31" s="27">
        <v>763.25633506899999</v>
      </c>
      <c r="AL31" s="27">
        <v>802.12499394700001</v>
      </c>
      <c r="AM31" s="27">
        <v>844.37170875499999</v>
      </c>
      <c r="AN31" s="27">
        <v>730.94186721599999</v>
      </c>
      <c r="AO31" s="27">
        <v>821.71946651300004</v>
      </c>
      <c r="AP31" s="27">
        <v>868.24853926100002</v>
      </c>
      <c r="AQ31" s="27">
        <v>704.45813161700005</v>
      </c>
      <c r="AR31" s="27">
        <v>896.31710949399996</v>
      </c>
      <c r="AS31" s="27">
        <v>881.424589846</v>
      </c>
      <c r="AT31" s="27">
        <v>773.83280612900001</v>
      </c>
      <c r="AU31" s="27">
        <v>657.75076969500003</v>
      </c>
      <c r="AV31" s="27">
        <v>804.69026982699995</v>
      </c>
      <c r="AW31" s="27">
        <v>845.592881326</v>
      </c>
      <c r="AX31" s="27">
        <v>777.77552490000005</v>
      </c>
      <c r="AY31" s="27">
        <v>556.84296435399995</v>
      </c>
      <c r="AZ31" s="27">
        <v>714.01751050899998</v>
      </c>
      <c r="BA31" s="27">
        <v>771.00238747699996</v>
      </c>
      <c r="BB31" s="27">
        <v>801.62622906399997</v>
      </c>
      <c r="BC31" s="27">
        <v>758.26996441300003</v>
      </c>
      <c r="BD31" s="27">
        <v>704.77390471299998</v>
      </c>
      <c r="BE31" s="27">
        <v>858.55299037700001</v>
      </c>
      <c r="BF31" s="27">
        <v>676.52301450300001</v>
      </c>
      <c r="BG31" s="27">
        <v>727.36504262799997</v>
      </c>
      <c r="BH31" s="27">
        <v>859.13322035199997</v>
      </c>
      <c r="BI31" s="27">
        <v>842.14358853600004</v>
      </c>
      <c r="BJ31" s="27">
        <v>839.17149860999996</v>
      </c>
      <c r="BK31" s="27">
        <v>658.611902816</v>
      </c>
      <c r="BL31" s="27">
        <v>606.76522241099997</v>
      </c>
      <c r="BM31" s="27">
        <v>695.50467680099996</v>
      </c>
      <c r="BN31" s="27">
        <v>687.57813648900003</v>
      </c>
      <c r="BO31" s="27">
        <v>790.02260468300005</v>
      </c>
      <c r="BP31" s="27">
        <v>692.93712612100001</v>
      </c>
      <c r="BQ31" s="27">
        <v>603.75283373100001</v>
      </c>
    </row>
    <row r="32" spans="1:69" x14ac:dyDescent="0.45">
      <c r="A32" t="s">
        <v>200</v>
      </c>
      <c r="B32" t="s">
        <v>201</v>
      </c>
      <c r="C32">
        <v>8.5</v>
      </c>
      <c r="D32" s="27" t="s">
        <v>29</v>
      </c>
      <c r="E32" s="27">
        <v>934.35515511100004</v>
      </c>
      <c r="F32" s="27">
        <v>906.36821132800003</v>
      </c>
      <c r="G32" s="27">
        <v>983.79282913199995</v>
      </c>
      <c r="H32" s="27">
        <v>893.58748590799996</v>
      </c>
      <c r="I32" s="27">
        <v>907.00825470100006</v>
      </c>
      <c r="J32" s="27">
        <v>974.03534233100004</v>
      </c>
      <c r="K32" s="27">
        <v>947.51252556099996</v>
      </c>
      <c r="L32" s="27">
        <v>942.37530028599997</v>
      </c>
      <c r="M32" s="27">
        <v>931.68822957199995</v>
      </c>
      <c r="N32" s="27">
        <v>972.25772555100002</v>
      </c>
      <c r="O32" s="27">
        <v>976.60739100599994</v>
      </c>
      <c r="P32" s="27">
        <v>915.87928189100001</v>
      </c>
      <c r="Q32" s="27">
        <v>885.21032242199999</v>
      </c>
      <c r="R32" s="27">
        <v>930.30157741699998</v>
      </c>
      <c r="S32" s="27">
        <v>943.23476914499997</v>
      </c>
      <c r="T32" s="27">
        <v>1003.0116455899999</v>
      </c>
      <c r="U32" s="27">
        <v>936.32272752599999</v>
      </c>
      <c r="V32" s="27">
        <v>925.554281102</v>
      </c>
      <c r="W32" s="27">
        <v>943.95443941899998</v>
      </c>
      <c r="X32" s="27">
        <v>922.20996717699995</v>
      </c>
      <c r="Y32" s="27">
        <v>975.03926749300001</v>
      </c>
      <c r="Z32" s="27">
        <v>982.95168242700004</v>
      </c>
      <c r="AA32" s="27">
        <v>935.12339854300001</v>
      </c>
      <c r="AB32" s="27">
        <v>967.84733241599997</v>
      </c>
      <c r="AC32" s="27">
        <v>887.98516363099998</v>
      </c>
      <c r="AD32" s="27">
        <v>955.75810813199996</v>
      </c>
      <c r="AE32" s="27">
        <v>943.82250332499996</v>
      </c>
      <c r="AF32" s="27">
        <v>862.90979226599995</v>
      </c>
      <c r="AG32" s="27">
        <v>939.30629750200001</v>
      </c>
      <c r="AH32" s="27">
        <v>957.79058335599996</v>
      </c>
      <c r="AI32" s="27">
        <v>904.23390163900001</v>
      </c>
      <c r="AJ32" s="27">
        <v>1017.86238644</v>
      </c>
      <c r="AK32" s="27">
        <v>934.92089899099994</v>
      </c>
      <c r="AL32" s="27">
        <v>960.66979102499999</v>
      </c>
      <c r="AM32" s="27">
        <v>943.37206257499997</v>
      </c>
      <c r="AN32" s="27">
        <v>969.46694981300004</v>
      </c>
      <c r="AO32" s="27">
        <v>966.15105490200006</v>
      </c>
      <c r="AP32" s="27">
        <v>968.63262140699999</v>
      </c>
      <c r="AQ32" s="27">
        <v>958.63946191000002</v>
      </c>
      <c r="AR32" s="27">
        <v>934.01480338800002</v>
      </c>
      <c r="AS32" s="27">
        <v>954.85300676899999</v>
      </c>
      <c r="AT32" s="27">
        <v>940.31129381300002</v>
      </c>
      <c r="AU32" s="27">
        <v>967.25223036099999</v>
      </c>
      <c r="AV32" s="27">
        <v>973.00817659799998</v>
      </c>
      <c r="AW32" s="27">
        <v>950.40057880500001</v>
      </c>
      <c r="AX32" s="27">
        <v>921.64320497599999</v>
      </c>
      <c r="AY32" s="27">
        <v>927.53821059200004</v>
      </c>
      <c r="AZ32" s="27">
        <v>965.359211061</v>
      </c>
      <c r="BA32" s="27">
        <v>936.03602592000004</v>
      </c>
      <c r="BB32" s="27">
        <v>958.21490415899996</v>
      </c>
      <c r="BC32" s="27">
        <v>981.10320999500004</v>
      </c>
      <c r="BD32" s="27">
        <v>947.98777598599997</v>
      </c>
      <c r="BE32" s="27">
        <v>993.35786140799996</v>
      </c>
      <c r="BF32" s="27">
        <v>925.53090624699996</v>
      </c>
      <c r="BG32" s="27">
        <v>957.081149547</v>
      </c>
      <c r="BH32" s="27">
        <v>931.38221677199999</v>
      </c>
      <c r="BI32" s="27">
        <v>998.37367952</v>
      </c>
      <c r="BJ32" s="27">
        <v>977.79190660400002</v>
      </c>
      <c r="BK32" s="27">
        <v>959.83638186500002</v>
      </c>
      <c r="BL32" s="27">
        <v>977.94859122100002</v>
      </c>
      <c r="BM32" s="27">
        <v>967.20002283099996</v>
      </c>
      <c r="BN32" s="27">
        <v>900.618547906</v>
      </c>
      <c r="BO32" s="27">
        <v>930.57427442699998</v>
      </c>
      <c r="BP32" s="27">
        <v>984.17343306999999</v>
      </c>
      <c r="BQ32" s="27">
        <v>971.10974615199996</v>
      </c>
    </row>
    <row r="33" spans="1:69" x14ac:dyDescent="0.45">
      <c r="A33" t="s">
        <v>200</v>
      </c>
      <c r="B33" t="s">
        <v>201</v>
      </c>
      <c r="C33">
        <v>8.5</v>
      </c>
      <c r="D33" s="27" t="s">
        <v>30</v>
      </c>
      <c r="E33" s="27">
        <v>837.79787662000001</v>
      </c>
      <c r="F33" s="27">
        <v>933.42937603200005</v>
      </c>
      <c r="G33" s="27">
        <v>866.86995460799994</v>
      </c>
      <c r="H33" s="27">
        <v>920.49489081800004</v>
      </c>
      <c r="I33" s="27">
        <v>888.64838345800001</v>
      </c>
      <c r="J33" s="27">
        <v>897.95869624900001</v>
      </c>
      <c r="K33" s="27">
        <v>807.04793946200004</v>
      </c>
      <c r="L33" s="27">
        <v>945.73322034900002</v>
      </c>
      <c r="M33" s="27">
        <v>945.04313072399998</v>
      </c>
      <c r="N33" s="27">
        <v>837.33463539599995</v>
      </c>
      <c r="O33" s="27">
        <v>924.48007831200005</v>
      </c>
      <c r="P33" s="27">
        <v>901.80437687599999</v>
      </c>
      <c r="Q33" s="27">
        <v>805.90255650100005</v>
      </c>
      <c r="R33" s="27">
        <v>950.99175555099998</v>
      </c>
      <c r="S33" s="27">
        <v>929.18138046199999</v>
      </c>
      <c r="T33" s="27">
        <v>860.85305765400005</v>
      </c>
      <c r="U33" s="27">
        <v>934.37084035299995</v>
      </c>
      <c r="V33" s="27">
        <v>914.32712011299998</v>
      </c>
      <c r="W33" s="27">
        <v>846.96986957399997</v>
      </c>
      <c r="X33" s="27">
        <v>841.902673779</v>
      </c>
      <c r="Y33" s="27">
        <v>844.61361674900002</v>
      </c>
      <c r="Z33" s="27">
        <v>916.22268974799999</v>
      </c>
      <c r="AA33" s="27">
        <v>967.39424507299998</v>
      </c>
      <c r="AB33" s="27">
        <v>921.90292814899999</v>
      </c>
      <c r="AC33" s="27">
        <v>912.50027401099999</v>
      </c>
      <c r="AD33" s="27">
        <v>958.68817580100006</v>
      </c>
      <c r="AE33" s="27">
        <v>930.12208977800003</v>
      </c>
      <c r="AF33" s="27">
        <v>951.46343385299997</v>
      </c>
      <c r="AG33" s="27">
        <v>837.613013045</v>
      </c>
      <c r="AH33" s="27">
        <v>814.64868000900003</v>
      </c>
      <c r="AI33" s="27">
        <v>927.04055511900003</v>
      </c>
      <c r="AJ33" s="27">
        <v>850.13731749800002</v>
      </c>
      <c r="AK33" s="27">
        <v>964.55618291999997</v>
      </c>
      <c r="AL33" s="27">
        <v>877.72884025999997</v>
      </c>
      <c r="AM33" s="27">
        <v>952.26813803599998</v>
      </c>
      <c r="AN33" s="27">
        <v>963.39153637499999</v>
      </c>
      <c r="AO33" s="27">
        <v>946.92445089499995</v>
      </c>
      <c r="AP33" s="27">
        <v>877.93076869399999</v>
      </c>
      <c r="AQ33" s="27">
        <v>973.311122759</v>
      </c>
      <c r="AR33" s="27">
        <v>903.56151288599995</v>
      </c>
      <c r="AS33" s="27">
        <v>863.95076851099998</v>
      </c>
      <c r="AT33" s="27">
        <v>835.54083189200003</v>
      </c>
      <c r="AU33" s="27">
        <v>926.73984685400001</v>
      </c>
      <c r="AV33" s="27">
        <v>928.70797047099995</v>
      </c>
      <c r="AW33" s="27">
        <v>875.37637225699996</v>
      </c>
      <c r="AX33" s="27">
        <v>972.19054523600005</v>
      </c>
      <c r="AY33" s="27">
        <v>970.93379304899997</v>
      </c>
      <c r="AZ33" s="27">
        <v>906.04474368700005</v>
      </c>
      <c r="BA33" s="27">
        <v>961.40563503600004</v>
      </c>
      <c r="BB33" s="27">
        <v>988.84762406799996</v>
      </c>
      <c r="BC33" s="27">
        <v>893.10457625399999</v>
      </c>
      <c r="BD33" s="27">
        <v>944.48253462000002</v>
      </c>
      <c r="BE33" s="27">
        <v>887.84722752599998</v>
      </c>
      <c r="BF33" s="27">
        <v>941.11527515399996</v>
      </c>
      <c r="BG33" s="27">
        <v>929.06674182699999</v>
      </c>
      <c r="BH33" s="27">
        <v>922.31071297000005</v>
      </c>
      <c r="BI33" s="27">
        <v>984.71037775299999</v>
      </c>
      <c r="BJ33" s="27">
        <v>933.85272167999995</v>
      </c>
      <c r="BK33" s="27">
        <v>928.53883531199995</v>
      </c>
      <c r="BL33" s="27">
        <v>877.61461246099998</v>
      </c>
      <c r="BM33" s="27">
        <v>945.104118406</v>
      </c>
      <c r="BN33" s="27">
        <v>1003.80882993</v>
      </c>
      <c r="BO33" s="27">
        <v>970.44734201200004</v>
      </c>
      <c r="BP33" s="27">
        <v>940.94857525199996</v>
      </c>
      <c r="BQ33" s="27">
        <v>927.46201508199999</v>
      </c>
    </row>
    <row r="34" spans="1:69" x14ac:dyDescent="0.45">
      <c r="A34" t="s">
        <v>200</v>
      </c>
      <c r="B34" t="s">
        <v>201</v>
      </c>
      <c r="C34">
        <v>8.5</v>
      </c>
      <c r="D34" s="27" t="s">
        <v>31</v>
      </c>
      <c r="E34" s="27">
        <v>915.07331955300003</v>
      </c>
      <c r="F34" s="27">
        <v>894.05345850799995</v>
      </c>
      <c r="G34" s="27">
        <v>912.567904473</v>
      </c>
      <c r="H34" s="27">
        <v>848.382805437</v>
      </c>
      <c r="I34" s="27">
        <v>868.36090844</v>
      </c>
      <c r="J34" s="27">
        <v>871.93404537900005</v>
      </c>
      <c r="K34" s="27">
        <v>916.35370263100003</v>
      </c>
      <c r="L34" s="27">
        <v>887.48949394299996</v>
      </c>
      <c r="M34" s="27">
        <v>961.83565060299998</v>
      </c>
      <c r="N34" s="27">
        <v>862.87611596900001</v>
      </c>
      <c r="O34" s="27">
        <v>899.78221669300001</v>
      </c>
      <c r="P34" s="27">
        <v>885.62619925199999</v>
      </c>
      <c r="Q34" s="27">
        <v>871.11784023799999</v>
      </c>
      <c r="R34" s="27">
        <v>813.31986627399999</v>
      </c>
      <c r="S34" s="27">
        <v>921.00034820600001</v>
      </c>
      <c r="T34" s="27">
        <v>822.28180510300001</v>
      </c>
      <c r="U34" s="27">
        <v>931.93728805600006</v>
      </c>
      <c r="V34" s="27">
        <v>859.31904154999995</v>
      </c>
      <c r="W34" s="27">
        <v>879.13043190300004</v>
      </c>
      <c r="X34" s="27">
        <v>945.75046079000003</v>
      </c>
      <c r="Y34" s="27">
        <v>904.97456348399999</v>
      </c>
      <c r="Z34" s="27">
        <v>869.022847953</v>
      </c>
      <c r="AA34" s="27">
        <v>911.91856494900003</v>
      </c>
      <c r="AB34" s="27">
        <v>773.35154095899998</v>
      </c>
      <c r="AC34" s="27">
        <v>847.82032785599995</v>
      </c>
      <c r="AD34" s="27">
        <v>916.03579194600002</v>
      </c>
      <c r="AE34" s="27">
        <v>907.052148644</v>
      </c>
      <c r="AF34" s="27">
        <v>897.73466444799999</v>
      </c>
      <c r="AG34" s="27">
        <v>931.54332907900005</v>
      </c>
      <c r="AH34" s="27">
        <v>925.82458765700005</v>
      </c>
      <c r="AI34" s="27">
        <v>891.613638186</v>
      </c>
      <c r="AJ34" s="27">
        <v>862.380289791</v>
      </c>
      <c r="AK34" s="27">
        <v>876.44472188099996</v>
      </c>
      <c r="AL34" s="27">
        <v>885.16225512100004</v>
      </c>
      <c r="AM34" s="27">
        <v>927.61068458299997</v>
      </c>
      <c r="AN34" s="27">
        <v>931.79105221199995</v>
      </c>
      <c r="AO34" s="27">
        <v>863.493894716</v>
      </c>
      <c r="AP34" s="27">
        <v>874.055521849</v>
      </c>
      <c r="AQ34" s="27">
        <v>934.23679677999996</v>
      </c>
      <c r="AR34" s="27">
        <v>932.71843949499998</v>
      </c>
      <c r="AS34" s="27">
        <v>940.64747557299995</v>
      </c>
      <c r="AT34" s="27">
        <v>885.71810910800002</v>
      </c>
      <c r="AU34" s="27">
        <v>948.95563114100003</v>
      </c>
      <c r="AV34" s="27">
        <v>873.86812694900004</v>
      </c>
      <c r="AW34" s="27">
        <v>827.48512792600002</v>
      </c>
      <c r="AX34" s="27">
        <v>911.504300478</v>
      </c>
      <c r="AY34" s="27">
        <v>836.94111996399999</v>
      </c>
      <c r="AZ34" s="27">
        <v>816.78073019999999</v>
      </c>
      <c r="BA34" s="27">
        <v>887.36472057900005</v>
      </c>
      <c r="BB34" s="27">
        <v>847.04017791000001</v>
      </c>
      <c r="BC34" s="27">
        <v>891.16646708899998</v>
      </c>
      <c r="BD34" s="27">
        <v>886.05636635099995</v>
      </c>
      <c r="BE34" s="27">
        <v>902.62596779700004</v>
      </c>
      <c r="BF34" s="27">
        <v>886.61515883599998</v>
      </c>
      <c r="BG34" s="27">
        <v>937.87138315300001</v>
      </c>
      <c r="BH34" s="27">
        <v>887.25435441900004</v>
      </c>
      <c r="BI34" s="27">
        <v>906.86329929500005</v>
      </c>
      <c r="BJ34" s="27">
        <v>890.951599461</v>
      </c>
      <c r="BK34" s="27">
        <v>829.358431935</v>
      </c>
      <c r="BL34" s="27">
        <v>878.40522991600005</v>
      </c>
      <c r="BM34" s="27">
        <v>883.76750998199998</v>
      </c>
      <c r="BN34" s="27">
        <v>951.53698961099997</v>
      </c>
      <c r="BO34" s="27">
        <v>942.47398433199999</v>
      </c>
      <c r="BP34" s="27">
        <v>837.52355327099997</v>
      </c>
      <c r="BQ34" s="27">
        <v>867.51994332799995</v>
      </c>
    </row>
    <row r="35" spans="1:69" x14ac:dyDescent="0.45">
      <c r="A35" t="s">
        <v>200</v>
      </c>
      <c r="B35" t="s">
        <v>201</v>
      </c>
      <c r="C35">
        <v>8.5</v>
      </c>
      <c r="D35" s="27" t="s">
        <v>32</v>
      </c>
      <c r="E35" s="27">
        <v>656.15790851500003</v>
      </c>
      <c r="F35" s="27">
        <v>609.01311415500004</v>
      </c>
      <c r="G35" s="27">
        <v>596.27072361800003</v>
      </c>
      <c r="H35" s="27">
        <v>551.04250465200005</v>
      </c>
      <c r="I35" s="27">
        <v>562.50315047399999</v>
      </c>
      <c r="J35" s="27">
        <v>607.37119226300001</v>
      </c>
      <c r="K35" s="27">
        <v>506.515394888</v>
      </c>
      <c r="L35" s="27">
        <v>512.07946433300003</v>
      </c>
      <c r="M35" s="27">
        <v>566.32284595099998</v>
      </c>
      <c r="N35" s="27">
        <v>673.91054849099999</v>
      </c>
      <c r="O35" s="27">
        <v>624.16503510300004</v>
      </c>
      <c r="P35" s="27">
        <v>609.72475786999996</v>
      </c>
      <c r="Q35" s="27">
        <v>576.13245091700003</v>
      </c>
      <c r="R35" s="27">
        <v>540.13488855200001</v>
      </c>
      <c r="S35" s="27">
        <v>578.06236140700003</v>
      </c>
      <c r="T35" s="27">
        <v>533.807761626</v>
      </c>
      <c r="U35" s="27">
        <v>599.93330766300005</v>
      </c>
      <c r="V35" s="27">
        <v>591.67667388999996</v>
      </c>
      <c r="W35" s="27">
        <v>545.25131274299997</v>
      </c>
      <c r="X35" s="27">
        <v>599.83980449399996</v>
      </c>
      <c r="Y35" s="27">
        <v>599.25699720299997</v>
      </c>
      <c r="Z35" s="27">
        <v>579.595231549</v>
      </c>
      <c r="AA35" s="27">
        <v>576.78411232500002</v>
      </c>
      <c r="AB35" s="27">
        <v>556.828988256</v>
      </c>
      <c r="AC35" s="27">
        <v>525.15519766099999</v>
      </c>
      <c r="AD35" s="27">
        <v>627.48594683600004</v>
      </c>
      <c r="AE35" s="27">
        <v>549.42560221099995</v>
      </c>
      <c r="AF35" s="27">
        <v>593.14457218400003</v>
      </c>
      <c r="AG35" s="27">
        <v>647.54454131399996</v>
      </c>
      <c r="AH35" s="27">
        <v>463.51189980700002</v>
      </c>
      <c r="AI35" s="27">
        <v>540.07331797100005</v>
      </c>
      <c r="AJ35" s="27">
        <v>647.57712560499999</v>
      </c>
      <c r="AK35" s="27">
        <v>599.25952079299998</v>
      </c>
      <c r="AL35" s="27">
        <v>653.28859509500001</v>
      </c>
      <c r="AM35" s="27">
        <v>662.72050383099997</v>
      </c>
      <c r="AN35" s="27">
        <v>667.57424935100005</v>
      </c>
      <c r="AO35" s="27">
        <v>530.65185250299999</v>
      </c>
      <c r="AP35" s="27">
        <v>623.15059517300006</v>
      </c>
      <c r="AQ35" s="27">
        <v>578.72409844399999</v>
      </c>
      <c r="AR35" s="27">
        <v>550.69017709000002</v>
      </c>
      <c r="AS35" s="27">
        <v>562.84553816799996</v>
      </c>
      <c r="AT35" s="27">
        <v>648.91275425399999</v>
      </c>
      <c r="AU35" s="27">
        <v>622.51186321199998</v>
      </c>
      <c r="AV35" s="27">
        <v>534.49261941300006</v>
      </c>
      <c r="AW35" s="27">
        <v>612.18145436700001</v>
      </c>
      <c r="AX35" s="27">
        <v>651.30673307400002</v>
      </c>
      <c r="AY35" s="27">
        <v>691.02933867800004</v>
      </c>
      <c r="AZ35" s="27">
        <v>594.27593484299996</v>
      </c>
      <c r="BA35" s="27">
        <v>607.98458865600003</v>
      </c>
      <c r="BB35" s="27">
        <v>593.67062192399999</v>
      </c>
      <c r="BC35" s="27">
        <v>633.13190750700005</v>
      </c>
      <c r="BD35" s="27">
        <v>695.64888461400005</v>
      </c>
      <c r="BE35" s="27">
        <v>541.51152651200005</v>
      </c>
      <c r="BF35" s="27">
        <v>545.33820104500001</v>
      </c>
      <c r="BG35" s="27">
        <v>587.97403628200004</v>
      </c>
      <c r="BH35" s="27">
        <v>504.97759456400001</v>
      </c>
      <c r="BI35" s="27">
        <v>584.82952792100002</v>
      </c>
      <c r="BJ35" s="27">
        <v>618.74137127500001</v>
      </c>
      <c r="BK35" s="27">
        <v>607.59532458599995</v>
      </c>
      <c r="BL35" s="27">
        <v>544.88583665800002</v>
      </c>
      <c r="BM35" s="27">
        <v>635.37464440400004</v>
      </c>
      <c r="BN35" s="27">
        <v>656.61849878700002</v>
      </c>
      <c r="BO35" s="27">
        <v>578.71038884100005</v>
      </c>
      <c r="BP35" s="27">
        <v>556.10287605799999</v>
      </c>
      <c r="BQ35" s="27">
        <v>544.96618691699996</v>
      </c>
    </row>
    <row r="36" spans="1:69" x14ac:dyDescent="0.45">
      <c r="A36" t="s">
        <v>200</v>
      </c>
      <c r="B36" t="s">
        <v>201</v>
      </c>
      <c r="C36">
        <v>8.5</v>
      </c>
      <c r="D36" s="27" t="s">
        <v>33</v>
      </c>
      <c r="E36" s="27">
        <v>722.18363610500001</v>
      </c>
      <c r="F36" s="27">
        <v>746.13566673499997</v>
      </c>
      <c r="G36" s="27">
        <v>691.43676238700004</v>
      </c>
      <c r="H36" s="27">
        <v>683.47970452799996</v>
      </c>
      <c r="I36" s="27">
        <v>635.39202463599997</v>
      </c>
      <c r="J36" s="27">
        <v>637.34159512500003</v>
      </c>
      <c r="K36" s="27">
        <v>614.23755150700003</v>
      </c>
      <c r="L36" s="27">
        <v>662.02690194499996</v>
      </c>
      <c r="M36" s="27">
        <v>710.61991555600002</v>
      </c>
      <c r="N36" s="27">
        <v>740.20619295400002</v>
      </c>
      <c r="O36" s="27">
        <v>684.88643914099998</v>
      </c>
      <c r="P36" s="27">
        <v>611.92652237300001</v>
      </c>
      <c r="Q36" s="27">
        <v>651.34977241700005</v>
      </c>
      <c r="R36" s="27">
        <v>638.87023326500002</v>
      </c>
      <c r="S36" s="27">
        <v>692.89780970300001</v>
      </c>
      <c r="T36" s="27">
        <v>734.59482689399999</v>
      </c>
      <c r="U36" s="27">
        <v>707.57591290699997</v>
      </c>
      <c r="V36" s="27">
        <v>758.21773881000001</v>
      </c>
      <c r="W36" s="27">
        <v>655.41309934200001</v>
      </c>
      <c r="X36" s="27">
        <v>639.19541399100001</v>
      </c>
      <c r="Y36" s="27">
        <v>652.20605853500001</v>
      </c>
      <c r="Z36" s="27">
        <v>692.71147276199997</v>
      </c>
      <c r="AA36" s="27">
        <v>641.39369751799995</v>
      </c>
      <c r="AB36" s="27">
        <v>746.55437465700004</v>
      </c>
      <c r="AC36" s="27">
        <v>679.337351345</v>
      </c>
      <c r="AD36" s="27">
        <v>719.06897595500004</v>
      </c>
      <c r="AE36" s="27">
        <v>686.11380014700001</v>
      </c>
      <c r="AF36" s="27">
        <v>683.102436485</v>
      </c>
      <c r="AG36" s="27">
        <v>734.75201689300002</v>
      </c>
      <c r="AH36" s="27">
        <v>696.84547468899996</v>
      </c>
      <c r="AI36" s="27">
        <v>655.934666107</v>
      </c>
      <c r="AJ36" s="27">
        <v>718.256126548</v>
      </c>
      <c r="AK36" s="27">
        <v>783.06985340899996</v>
      </c>
      <c r="AL36" s="27">
        <v>753.86398217999999</v>
      </c>
      <c r="AM36" s="27">
        <v>765.31656489199997</v>
      </c>
      <c r="AN36" s="27">
        <v>761.523481984</v>
      </c>
      <c r="AO36" s="27">
        <v>668.39272342000004</v>
      </c>
      <c r="AP36" s="27">
        <v>629.87743707599998</v>
      </c>
      <c r="AQ36" s="27">
        <v>680.14681871200003</v>
      </c>
      <c r="AR36" s="27">
        <v>750.16303473300002</v>
      </c>
      <c r="AS36" s="27">
        <v>692.89850948399999</v>
      </c>
      <c r="AT36" s="27">
        <v>666.98574196100003</v>
      </c>
      <c r="AU36" s="27">
        <v>722.20177667500002</v>
      </c>
      <c r="AV36" s="27">
        <v>612.13858846999995</v>
      </c>
      <c r="AW36" s="27">
        <v>727.331725839</v>
      </c>
      <c r="AX36" s="27">
        <v>699.42080144700003</v>
      </c>
      <c r="AY36" s="27">
        <v>771.17067521900003</v>
      </c>
      <c r="AZ36" s="27">
        <v>738.82600874299999</v>
      </c>
      <c r="BA36" s="27">
        <v>717.79230323199999</v>
      </c>
      <c r="BB36" s="27">
        <v>709.68580932400005</v>
      </c>
      <c r="BC36" s="27">
        <v>687.126859029</v>
      </c>
      <c r="BD36" s="27">
        <v>775.79903101100001</v>
      </c>
      <c r="BE36" s="27">
        <v>663.09901385700005</v>
      </c>
      <c r="BF36" s="27">
        <v>659.10469331199999</v>
      </c>
      <c r="BG36" s="27">
        <v>677.20076578199996</v>
      </c>
      <c r="BH36" s="27">
        <v>660.39175243099999</v>
      </c>
      <c r="BI36" s="27">
        <v>731.85095878300001</v>
      </c>
      <c r="BJ36" s="27">
        <v>686.65327708899997</v>
      </c>
      <c r="BK36" s="27">
        <v>606.738574234</v>
      </c>
      <c r="BL36" s="27">
        <v>639.97435451499996</v>
      </c>
      <c r="BM36" s="27">
        <v>649.62336603699998</v>
      </c>
      <c r="BN36" s="27">
        <v>754.08774812800004</v>
      </c>
      <c r="BO36" s="27">
        <v>749.28481041299995</v>
      </c>
      <c r="BP36" s="27">
        <v>666.90844594700002</v>
      </c>
      <c r="BQ36" s="27">
        <v>668.53632604899997</v>
      </c>
    </row>
    <row r="37" spans="1:69" x14ac:dyDescent="0.45">
      <c r="A37" t="s">
        <v>200</v>
      </c>
      <c r="B37" t="s">
        <v>201</v>
      </c>
      <c r="C37">
        <v>8.5</v>
      </c>
      <c r="D37" s="27" t="s">
        <v>34</v>
      </c>
      <c r="E37" s="27">
        <v>935.36876429400002</v>
      </c>
      <c r="F37" s="27">
        <v>923.60274404200004</v>
      </c>
      <c r="G37" s="27">
        <v>898.92731690999994</v>
      </c>
      <c r="H37" s="27">
        <v>900.44553398100004</v>
      </c>
      <c r="I37" s="27">
        <v>897.789937753</v>
      </c>
      <c r="J37" s="27">
        <v>846.26427072299998</v>
      </c>
      <c r="K37" s="27">
        <v>860.58068848899995</v>
      </c>
      <c r="L37" s="27">
        <v>963.83960104699997</v>
      </c>
      <c r="M37" s="27">
        <v>950.00923315399996</v>
      </c>
      <c r="N37" s="27">
        <v>876.34942648499998</v>
      </c>
      <c r="O37" s="27">
        <v>912.93161622399998</v>
      </c>
      <c r="P37" s="27">
        <v>865.54957875699995</v>
      </c>
      <c r="Q37" s="27">
        <v>897.24525577300005</v>
      </c>
      <c r="R37" s="27">
        <v>857.42838418899998</v>
      </c>
      <c r="S37" s="27">
        <v>863.04789454299998</v>
      </c>
      <c r="T37" s="27">
        <v>879.81154921400002</v>
      </c>
      <c r="U37" s="27">
        <v>915.94899058999999</v>
      </c>
      <c r="V37" s="27">
        <v>971.12437177699996</v>
      </c>
      <c r="W37" s="27">
        <v>898.03993883500004</v>
      </c>
      <c r="X37" s="27">
        <v>936.24649060199999</v>
      </c>
      <c r="Y37" s="27">
        <v>939.83755505800002</v>
      </c>
      <c r="Z37" s="27">
        <v>933.04361117099995</v>
      </c>
      <c r="AA37" s="27">
        <v>889.36824496400004</v>
      </c>
      <c r="AB37" s="27">
        <v>984.11638816000004</v>
      </c>
      <c r="AC37" s="27">
        <v>934.24215655</v>
      </c>
      <c r="AD37" s="27">
        <v>896.60793895500001</v>
      </c>
      <c r="AE37" s="27">
        <v>889.66601014599996</v>
      </c>
      <c r="AF37" s="27">
        <v>878.80076986799997</v>
      </c>
      <c r="AG37" s="27">
        <v>987.21278948500003</v>
      </c>
      <c r="AH37" s="27">
        <v>932.30215524100004</v>
      </c>
      <c r="AI37" s="27">
        <v>860.65616853699999</v>
      </c>
      <c r="AJ37" s="27">
        <v>924.06312672000001</v>
      </c>
      <c r="AK37" s="27">
        <v>964.93436923800004</v>
      </c>
      <c r="AL37" s="27">
        <v>934.90309878799997</v>
      </c>
      <c r="AM37" s="27">
        <v>951.49692978200005</v>
      </c>
      <c r="AN37" s="27">
        <v>988.58023415100001</v>
      </c>
      <c r="AO37" s="27">
        <v>896.84689133799998</v>
      </c>
      <c r="AP37" s="27">
        <v>997.45043600099996</v>
      </c>
      <c r="AQ37" s="27">
        <v>919.34945136299996</v>
      </c>
      <c r="AR37" s="27">
        <v>950.44631557900004</v>
      </c>
      <c r="AS37" s="27">
        <v>966.57676163799999</v>
      </c>
      <c r="AT37" s="27">
        <v>834.07471374199997</v>
      </c>
      <c r="AU37" s="27">
        <v>951.71842472799995</v>
      </c>
      <c r="AV37" s="27">
        <v>893.65856694800004</v>
      </c>
      <c r="AW37" s="27">
        <v>897.34158278799998</v>
      </c>
      <c r="AX37" s="27">
        <v>953.37597790899997</v>
      </c>
      <c r="AY37" s="27">
        <v>1029.5695083600001</v>
      </c>
      <c r="AZ37" s="27">
        <v>862.79900723900005</v>
      </c>
      <c r="BA37" s="27">
        <v>915.90239620700004</v>
      </c>
      <c r="BB37" s="27">
        <v>994.46573290499998</v>
      </c>
      <c r="BC37" s="27">
        <v>950.57394620699995</v>
      </c>
      <c r="BD37" s="27">
        <v>902.44674337200001</v>
      </c>
      <c r="BE37" s="27">
        <v>849.20352775699996</v>
      </c>
      <c r="BF37" s="27">
        <v>1027.35840076</v>
      </c>
      <c r="BG37" s="27">
        <v>883.60735082899998</v>
      </c>
      <c r="BH37" s="27">
        <v>852.99116473499998</v>
      </c>
      <c r="BI37" s="27">
        <v>959.89925273300003</v>
      </c>
      <c r="BJ37" s="27">
        <v>954.79965886399998</v>
      </c>
      <c r="BK37" s="27">
        <v>915.03558210999995</v>
      </c>
      <c r="BL37" s="27">
        <v>865.15019988699999</v>
      </c>
      <c r="BM37" s="27">
        <v>966.37321933999999</v>
      </c>
      <c r="BN37" s="27">
        <v>952.035345054</v>
      </c>
      <c r="BO37" s="27">
        <v>937.89152866899997</v>
      </c>
      <c r="BP37" s="27">
        <v>991.92071080200003</v>
      </c>
      <c r="BQ37" s="27">
        <v>923.70023837899998</v>
      </c>
    </row>
    <row r="38" spans="1:69" x14ac:dyDescent="0.45">
      <c r="A38" t="s">
        <v>200</v>
      </c>
      <c r="B38" t="s">
        <v>201</v>
      </c>
      <c r="C38">
        <v>8.5</v>
      </c>
      <c r="D38" s="27" t="s">
        <v>35</v>
      </c>
      <c r="E38" s="27">
        <v>700.81634423000003</v>
      </c>
      <c r="F38" s="27">
        <v>674.44179593499996</v>
      </c>
      <c r="G38" s="27">
        <v>742.41854047899994</v>
      </c>
      <c r="H38" s="27">
        <v>680.65006351600005</v>
      </c>
      <c r="I38" s="27">
        <v>707.79415080900003</v>
      </c>
      <c r="J38" s="27">
        <v>585.44308345599995</v>
      </c>
      <c r="K38" s="27">
        <v>672.10743636300003</v>
      </c>
      <c r="L38" s="27">
        <v>593.67514827800005</v>
      </c>
      <c r="M38" s="27">
        <v>722.87417006600003</v>
      </c>
      <c r="N38" s="27">
        <v>633.26297334000003</v>
      </c>
      <c r="O38" s="27">
        <v>643.96950511600005</v>
      </c>
      <c r="P38" s="27">
        <v>604.042341523</v>
      </c>
      <c r="Q38" s="27">
        <v>772.89826481800003</v>
      </c>
      <c r="R38" s="27">
        <v>682.24281184400002</v>
      </c>
      <c r="S38" s="27">
        <v>672.33520322799995</v>
      </c>
      <c r="T38" s="27">
        <v>583.10664249000001</v>
      </c>
      <c r="U38" s="27">
        <v>639.09169513999996</v>
      </c>
      <c r="V38" s="27">
        <v>692.10401828500005</v>
      </c>
      <c r="W38" s="27">
        <v>684.80809686700002</v>
      </c>
      <c r="X38" s="27">
        <v>655.59777599300003</v>
      </c>
      <c r="Y38" s="27">
        <v>693.82268646600005</v>
      </c>
      <c r="Z38" s="27">
        <v>624.58167753299995</v>
      </c>
      <c r="AA38" s="27">
        <v>680.51828917399996</v>
      </c>
      <c r="AB38" s="27">
        <v>677.43760259600003</v>
      </c>
      <c r="AC38" s="27">
        <v>741.74359570399997</v>
      </c>
      <c r="AD38" s="27">
        <v>672.23644505200002</v>
      </c>
      <c r="AE38" s="27">
        <v>682.620764732</v>
      </c>
      <c r="AF38" s="27">
        <v>679.55961694899997</v>
      </c>
      <c r="AG38" s="27">
        <v>740.75171561800005</v>
      </c>
      <c r="AH38" s="27">
        <v>699.27838421000001</v>
      </c>
      <c r="AI38" s="27">
        <v>764.56085404800001</v>
      </c>
      <c r="AJ38" s="27">
        <v>758.25762333299997</v>
      </c>
      <c r="AK38" s="27">
        <v>722.16126057500003</v>
      </c>
      <c r="AL38" s="27">
        <v>654.72186877800004</v>
      </c>
      <c r="AM38" s="27">
        <v>634.44010490100004</v>
      </c>
      <c r="AN38" s="27">
        <v>765.24427318200003</v>
      </c>
      <c r="AO38" s="27">
        <v>683.06671015300003</v>
      </c>
      <c r="AP38" s="27">
        <v>618.98753334100002</v>
      </c>
      <c r="AQ38" s="27">
        <v>580.92392595900003</v>
      </c>
      <c r="AR38" s="27">
        <v>657.58938325700001</v>
      </c>
      <c r="AS38" s="27">
        <v>747.127386344</v>
      </c>
      <c r="AT38" s="27">
        <v>682.69702479800003</v>
      </c>
      <c r="AU38" s="27">
        <v>621.44801397399999</v>
      </c>
      <c r="AV38" s="27">
        <v>664.179634083</v>
      </c>
      <c r="AW38" s="27">
        <v>682.84272782300002</v>
      </c>
      <c r="AX38" s="27">
        <v>712.30534376799994</v>
      </c>
      <c r="AY38" s="27">
        <v>713.38537368300001</v>
      </c>
      <c r="AZ38" s="27">
        <v>667.99779850300001</v>
      </c>
      <c r="BA38" s="27">
        <v>600.34203780899998</v>
      </c>
      <c r="BB38" s="27">
        <v>602.385407031</v>
      </c>
      <c r="BC38" s="27">
        <v>611.33313210100005</v>
      </c>
      <c r="BD38" s="27">
        <v>690.76690734500005</v>
      </c>
      <c r="BE38" s="27">
        <v>753.00130223099995</v>
      </c>
      <c r="BF38" s="27">
        <v>631.88607637400003</v>
      </c>
      <c r="BG38" s="27">
        <v>631.197153512</v>
      </c>
      <c r="BH38" s="27">
        <v>677.14229370700002</v>
      </c>
      <c r="BI38" s="27">
        <v>681.538780664</v>
      </c>
      <c r="BJ38" s="27">
        <v>712.27935789200001</v>
      </c>
      <c r="BK38" s="27">
        <v>669.03056868800002</v>
      </c>
      <c r="BL38" s="27">
        <v>661.50638093199996</v>
      </c>
      <c r="BM38" s="27">
        <v>620.51683104999995</v>
      </c>
      <c r="BN38" s="27">
        <v>616.46557111699997</v>
      </c>
      <c r="BO38" s="27">
        <v>682.19927447500004</v>
      </c>
      <c r="BP38" s="27">
        <v>681.616146921</v>
      </c>
      <c r="BQ38" s="27">
        <v>698.37807504600005</v>
      </c>
    </row>
    <row r="39" spans="1:69" x14ac:dyDescent="0.45">
      <c r="A39" t="s">
        <v>200</v>
      </c>
      <c r="B39" t="s">
        <v>201</v>
      </c>
      <c r="C39">
        <v>8.5</v>
      </c>
      <c r="D39" s="27" t="s">
        <v>36</v>
      </c>
      <c r="E39" s="27">
        <v>714.55419142899996</v>
      </c>
      <c r="F39" s="27">
        <v>668.72284598099998</v>
      </c>
      <c r="G39" s="27">
        <v>740.99048858000003</v>
      </c>
      <c r="H39" s="27">
        <v>717.65938237600005</v>
      </c>
      <c r="I39" s="27">
        <v>690.681207535</v>
      </c>
      <c r="J39" s="27">
        <v>694.52576827400003</v>
      </c>
      <c r="K39" s="27">
        <v>658.65942342599999</v>
      </c>
      <c r="L39" s="27">
        <v>579.46958354200001</v>
      </c>
      <c r="M39" s="27">
        <v>813.83770294099997</v>
      </c>
      <c r="N39" s="27">
        <v>588.83561151900005</v>
      </c>
      <c r="O39" s="27">
        <v>597.67116125200005</v>
      </c>
      <c r="P39" s="27">
        <v>684.18700490900005</v>
      </c>
      <c r="Q39" s="27">
        <v>781.62635346900004</v>
      </c>
      <c r="R39" s="27">
        <v>778.76421492500003</v>
      </c>
      <c r="S39" s="27">
        <v>764.36640762800005</v>
      </c>
      <c r="T39" s="27">
        <v>525.48810222500003</v>
      </c>
      <c r="U39" s="27">
        <v>638.87644452200004</v>
      </c>
      <c r="V39" s="27">
        <v>786.25905642600003</v>
      </c>
      <c r="W39" s="27">
        <v>589.96446691799997</v>
      </c>
      <c r="X39" s="27">
        <v>735.67029102499998</v>
      </c>
      <c r="Y39" s="27">
        <v>738.67299640700003</v>
      </c>
      <c r="Z39" s="27">
        <v>759.73855015599997</v>
      </c>
      <c r="AA39" s="27">
        <v>744.18730921700001</v>
      </c>
      <c r="AB39" s="27">
        <v>719.46672540899999</v>
      </c>
      <c r="AC39" s="27">
        <v>770.36645007000004</v>
      </c>
      <c r="AD39" s="27">
        <v>782.93374570799995</v>
      </c>
      <c r="AE39" s="27">
        <v>754.19369175899999</v>
      </c>
      <c r="AF39" s="27">
        <v>779.63852874400004</v>
      </c>
      <c r="AG39" s="27">
        <v>584.34307521699998</v>
      </c>
      <c r="AH39" s="27">
        <v>686.930806738</v>
      </c>
      <c r="AI39" s="27">
        <v>670.53671932400005</v>
      </c>
      <c r="AJ39" s="27">
        <v>684.03099979700005</v>
      </c>
      <c r="AK39" s="27">
        <v>797.97938763399998</v>
      </c>
      <c r="AL39" s="27">
        <v>740.69420718200001</v>
      </c>
      <c r="AM39" s="27">
        <v>682.54975690499998</v>
      </c>
      <c r="AN39" s="27">
        <v>719.53057411700001</v>
      </c>
      <c r="AO39" s="27">
        <v>766.5174902</v>
      </c>
      <c r="AP39" s="27">
        <v>795.51934769399998</v>
      </c>
      <c r="AQ39" s="27">
        <v>653.93107531500004</v>
      </c>
      <c r="AR39" s="27">
        <v>711.34283215200003</v>
      </c>
      <c r="AS39" s="27">
        <v>801.31782942400002</v>
      </c>
      <c r="AT39" s="27">
        <v>649.89829044199996</v>
      </c>
      <c r="AU39" s="27">
        <v>681.44685643100001</v>
      </c>
      <c r="AV39" s="27">
        <v>613.78677324099999</v>
      </c>
      <c r="AW39" s="27">
        <v>548.46724412799995</v>
      </c>
      <c r="AX39" s="27">
        <v>744.11945612299996</v>
      </c>
      <c r="AY39" s="27">
        <v>905.71037173000002</v>
      </c>
      <c r="AZ39" s="27">
        <v>751.57496065800001</v>
      </c>
      <c r="BA39" s="27">
        <v>641.11652542800005</v>
      </c>
      <c r="BB39" s="27">
        <v>747.53271500999995</v>
      </c>
      <c r="BC39" s="27">
        <v>673.81452380200005</v>
      </c>
      <c r="BD39" s="27">
        <v>646.08520560800002</v>
      </c>
      <c r="BE39" s="27">
        <v>657.45017726499998</v>
      </c>
      <c r="BF39" s="27">
        <v>541.24158413299995</v>
      </c>
      <c r="BG39" s="27">
        <v>518.81074865999994</v>
      </c>
      <c r="BH39" s="27">
        <v>758.89639771700001</v>
      </c>
      <c r="BI39" s="27">
        <v>667.09863495000002</v>
      </c>
      <c r="BJ39" s="27">
        <v>645.76614795900002</v>
      </c>
      <c r="BK39" s="27">
        <v>736.55048067099995</v>
      </c>
      <c r="BL39" s="27">
        <v>673.18302759899996</v>
      </c>
      <c r="BM39" s="27">
        <v>590.55930678799996</v>
      </c>
      <c r="BN39" s="27">
        <v>629.81180570200002</v>
      </c>
      <c r="BO39" s="27">
        <v>722.84806552099997</v>
      </c>
      <c r="BP39" s="27">
        <v>573.71535277600003</v>
      </c>
      <c r="BQ39" s="27">
        <v>802.63724944800003</v>
      </c>
    </row>
    <row r="40" spans="1:69" x14ac:dyDescent="0.45">
      <c r="A40" t="s">
        <v>200</v>
      </c>
      <c r="B40" t="s">
        <v>201</v>
      </c>
      <c r="C40">
        <v>8.5</v>
      </c>
      <c r="D40" s="27" t="s">
        <v>37</v>
      </c>
      <c r="E40" s="27">
        <v>958.74445995400004</v>
      </c>
      <c r="F40" s="27">
        <v>961.75992037699996</v>
      </c>
      <c r="G40" s="27">
        <v>990.68733641899996</v>
      </c>
      <c r="H40" s="27">
        <v>934.13036753400002</v>
      </c>
      <c r="I40" s="27">
        <v>907.38766624100003</v>
      </c>
      <c r="J40" s="27">
        <v>900.85516705299995</v>
      </c>
      <c r="K40" s="27">
        <v>924.28075031200001</v>
      </c>
      <c r="L40" s="27">
        <v>973.57047925200004</v>
      </c>
      <c r="M40" s="27">
        <v>1006.50861979</v>
      </c>
      <c r="N40" s="27">
        <v>886.99866904400005</v>
      </c>
      <c r="O40" s="27">
        <v>938.55121130099997</v>
      </c>
      <c r="P40" s="27">
        <v>916.77024720199995</v>
      </c>
      <c r="Q40" s="27">
        <v>988.87819201499997</v>
      </c>
      <c r="R40" s="27">
        <v>1005.8611736300001</v>
      </c>
      <c r="S40" s="27">
        <v>977.53930623199994</v>
      </c>
      <c r="T40" s="27">
        <v>965.14799648999997</v>
      </c>
      <c r="U40" s="27">
        <v>955.47173022300001</v>
      </c>
      <c r="V40" s="27">
        <v>1027.68726066</v>
      </c>
      <c r="W40" s="27">
        <v>944.899518994</v>
      </c>
      <c r="X40" s="27">
        <v>983.73700190399995</v>
      </c>
      <c r="Y40" s="27">
        <v>954.31121025699997</v>
      </c>
      <c r="Z40" s="27">
        <v>962.65606236400004</v>
      </c>
      <c r="AA40" s="27">
        <v>1027.0392614899999</v>
      </c>
      <c r="AB40" s="27">
        <v>938.86414703200001</v>
      </c>
      <c r="AC40" s="27">
        <v>999.74035277899998</v>
      </c>
      <c r="AD40" s="27">
        <v>1021.7011629899999</v>
      </c>
      <c r="AE40" s="27">
        <v>987.51057643900003</v>
      </c>
      <c r="AF40" s="27">
        <v>970.18233797899995</v>
      </c>
      <c r="AG40" s="27">
        <v>934.16404966000005</v>
      </c>
      <c r="AH40" s="27">
        <v>942.76351950900005</v>
      </c>
      <c r="AI40" s="27">
        <v>961.09205371400003</v>
      </c>
      <c r="AJ40" s="27">
        <v>980.39465309499997</v>
      </c>
      <c r="AK40" s="27">
        <v>1012.98127214</v>
      </c>
      <c r="AL40" s="27">
        <v>985.74603348100004</v>
      </c>
      <c r="AM40" s="27">
        <v>977.547261521</v>
      </c>
      <c r="AN40" s="27">
        <v>1045.29211119</v>
      </c>
      <c r="AO40" s="27">
        <v>989.58716956199999</v>
      </c>
      <c r="AP40" s="27">
        <v>955.81829838199997</v>
      </c>
      <c r="AQ40" s="27">
        <v>963.11575300599998</v>
      </c>
      <c r="AR40" s="27">
        <v>949.13171627400004</v>
      </c>
      <c r="AS40" s="27">
        <v>956.07722878100003</v>
      </c>
      <c r="AT40" s="27">
        <v>992.79336294300003</v>
      </c>
      <c r="AU40" s="27">
        <v>970.23522394500003</v>
      </c>
      <c r="AV40" s="27">
        <v>1027.7404453300001</v>
      </c>
      <c r="AW40" s="27">
        <v>884.96530398599998</v>
      </c>
      <c r="AX40" s="27">
        <v>919.95560420499999</v>
      </c>
      <c r="AY40" s="27">
        <v>1017.55280842</v>
      </c>
      <c r="AZ40" s="27">
        <v>896.77763379400005</v>
      </c>
      <c r="BA40" s="27">
        <v>874.27268225</v>
      </c>
      <c r="BB40" s="27">
        <v>971.69867048200001</v>
      </c>
      <c r="BC40" s="27">
        <v>939.39546150700005</v>
      </c>
      <c r="BD40" s="27">
        <v>1014.31149254</v>
      </c>
      <c r="BE40" s="27">
        <v>991.19654766300005</v>
      </c>
      <c r="BF40" s="27">
        <v>920.92450581100002</v>
      </c>
      <c r="BG40" s="27">
        <v>933.79497550899998</v>
      </c>
      <c r="BH40" s="27">
        <v>948.26322158599999</v>
      </c>
      <c r="BI40" s="27">
        <v>999.05152167899996</v>
      </c>
      <c r="BJ40" s="27">
        <v>984.625185074</v>
      </c>
      <c r="BK40" s="27">
        <v>1031.1905617899999</v>
      </c>
      <c r="BL40" s="27">
        <v>1033.6480353500001</v>
      </c>
      <c r="BM40" s="27">
        <v>974.212280867</v>
      </c>
      <c r="BN40" s="27">
        <v>881.09462434500006</v>
      </c>
      <c r="BO40" s="27">
        <v>1026.21390157</v>
      </c>
      <c r="BP40" s="27">
        <v>911.73877190799999</v>
      </c>
      <c r="BQ40" s="27">
        <v>926.48677566699996</v>
      </c>
    </row>
    <row r="41" spans="1:69" x14ac:dyDescent="0.45">
      <c r="A41" t="s">
        <v>200</v>
      </c>
      <c r="B41" t="s">
        <v>201</v>
      </c>
      <c r="C41">
        <v>8.5</v>
      </c>
      <c r="D41" s="27" t="s">
        <v>38</v>
      </c>
      <c r="E41" s="27">
        <v>873.21433270700004</v>
      </c>
      <c r="F41" s="27">
        <v>905.55125833900001</v>
      </c>
      <c r="G41" s="27">
        <v>873.01417736099995</v>
      </c>
      <c r="H41" s="27">
        <v>797.08659072099999</v>
      </c>
      <c r="I41" s="27">
        <v>932.06187062599997</v>
      </c>
      <c r="J41" s="27">
        <v>937.34753721200002</v>
      </c>
      <c r="K41" s="27">
        <v>833.87709584000004</v>
      </c>
      <c r="L41" s="27">
        <v>839.01657941300004</v>
      </c>
      <c r="M41" s="27">
        <v>875.03903724099996</v>
      </c>
      <c r="N41" s="27">
        <v>851.33266476100005</v>
      </c>
      <c r="O41" s="27">
        <v>785.76722848700001</v>
      </c>
      <c r="P41" s="27">
        <v>905.19729676600002</v>
      </c>
      <c r="Q41" s="27">
        <v>963.68156780699996</v>
      </c>
      <c r="R41" s="27">
        <v>906.722343443</v>
      </c>
      <c r="S41" s="27">
        <v>954.64862128200002</v>
      </c>
      <c r="T41" s="27">
        <v>843.79218536500002</v>
      </c>
      <c r="U41" s="27">
        <v>877.80562530099996</v>
      </c>
      <c r="V41" s="27">
        <v>923.82143727100004</v>
      </c>
      <c r="W41" s="27">
        <v>912.81577341599996</v>
      </c>
      <c r="X41" s="27">
        <v>885.75010272400004</v>
      </c>
      <c r="Y41" s="27">
        <v>841.23025415799998</v>
      </c>
      <c r="Z41" s="27">
        <v>864.01898855599995</v>
      </c>
      <c r="AA41" s="27">
        <v>935.86267090800004</v>
      </c>
      <c r="AB41" s="27">
        <v>863.42660894400001</v>
      </c>
      <c r="AC41" s="27">
        <v>859.85821174099999</v>
      </c>
      <c r="AD41" s="27">
        <v>948.33533782999996</v>
      </c>
      <c r="AE41" s="27">
        <v>865.70498954699997</v>
      </c>
      <c r="AF41" s="27">
        <v>924.15960937600005</v>
      </c>
      <c r="AG41" s="27">
        <v>858.77203021100001</v>
      </c>
      <c r="AH41" s="27">
        <v>777.45447855500004</v>
      </c>
      <c r="AI41" s="27">
        <v>877.697681375</v>
      </c>
      <c r="AJ41" s="27">
        <v>957.54866189899997</v>
      </c>
      <c r="AK41" s="27">
        <v>868.31839481199995</v>
      </c>
      <c r="AL41" s="27">
        <v>922.13181290399996</v>
      </c>
      <c r="AM41" s="27">
        <v>902.671364068</v>
      </c>
      <c r="AN41" s="27">
        <v>861.63377007500003</v>
      </c>
      <c r="AO41" s="27">
        <v>862.15341312199996</v>
      </c>
      <c r="AP41" s="27">
        <v>892.00681816400004</v>
      </c>
      <c r="AQ41" s="27">
        <v>906.17678112800002</v>
      </c>
      <c r="AR41" s="27">
        <v>909.46456107999995</v>
      </c>
      <c r="AS41" s="27">
        <v>845.21918140599996</v>
      </c>
      <c r="AT41" s="27">
        <v>875.07083342800001</v>
      </c>
      <c r="AU41" s="27">
        <v>932.11288011099998</v>
      </c>
      <c r="AV41" s="27">
        <v>931.008017053</v>
      </c>
      <c r="AW41" s="27">
        <v>890.50513153099996</v>
      </c>
      <c r="AX41" s="27">
        <v>886.87180453500002</v>
      </c>
      <c r="AY41" s="27">
        <v>850.30468779199998</v>
      </c>
      <c r="AZ41" s="27">
        <v>849.01585944800001</v>
      </c>
      <c r="BA41" s="27">
        <v>956.85594496099998</v>
      </c>
      <c r="BB41" s="27">
        <v>850.34538451200001</v>
      </c>
      <c r="BC41" s="27">
        <v>902.59835531800002</v>
      </c>
      <c r="BD41" s="27">
        <v>878.00098213299998</v>
      </c>
      <c r="BE41" s="27">
        <v>902.08218811699999</v>
      </c>
      <c r="BF41" s="27">
        <v>858.76366755799995</v>
      </c>
      <c r="BG41" s="27">
        <v>857.36162964599998</v>
      </c>
      <c r="BH41" s="27">
        <v>964.79004339400001</v>
      </c>
      <c r="BI41" s="27">
        <v>935.22988546800002</v>
      </c>
      <c r="BJ41" s="27">
        <v>918.96258616299997</v>
      </c>
      <c r="BK41" s="27">
        <v>931.25732245100005</v>
      </c>
      <c r="BL41" s="27">
        <v>939.47881208700005</v>
      </c>
      <c r="BM41" s="27">
        <v>865.34010743199997</v>
      </c>
      <c r="BN41" s="27">
        <v>909.17087000200002</v>
      </c>
      <c r="BO41" s="27">
        <v>930.523270712</v>
      </c>
      <c r="BP41" s="27">
        <v>884.41799469800003</v>
      </c>
      <c r="BQ41" s="27">
        <v>881.25698642400005</v>
      </c>
    </row>
    <row r="42" spans="1:69" x14ac:dyDescent="0.45">
      <c r="A42" t="s">
        <v>200</v>
      </c>
      <c r="B42" t="s">
        <v>201</v>
      </c>
      <c r="C42">
        <v>8.5</v>
      </c>
      <c r="D42" s="27" t="s">
        <v>39</v>
      </c>
      <c r="E42" s="27">
        <v>897.03686523900001</v>
      </c>
      <c r="F42" s="27">
        <v>928.56993396799999</v>
      </c>
      <c r="G42" s="27">
        <v>935.962385133</v>
      </c>
      <c r="H42" s="27">
        <v>884.83627907599998</v>
      </c>
      <c r="I42" s="27">
        <v>889.368425624</v>
      </c>
      <c r="J42" s="27">
        <v>919.13344709900002</v>
      </c>
      <c r="K42" s="27">
        <v>891.60658091699997</v>
      </c>
      <c r="L42" s="27">
        <v>885.97813436399997</v>
      </c>
      <c r="M42" s="27">
        <v>902.01595924100002</v>
      </c>
      <c r="N42" s="27">
        <v>841.93318294999995</v>
      </c>
      <c r="O42" s="27">
        <v>929.08386676400005</v>
      </c>
      <c r="P42" s="27">
        <v>884.97690445199999</v>
      </c>
      <c r="Q42" s="27">
        <v>931.29772986</v>
      </c>
      <c r="R42" s="27">
        <v>937.45609141299997</v>
      </c>
      <c r="S42" s="27">
        <v>1011.10825228</v>
      </c>
      <c r="T42" s="27">
        <v>888.35593822999999</v>
      </c>
      <c r="U42" s="27">
        <v>919.96011843300005</v>
      </c>
      <c r="V42" s="27">
        <v>995.38664706099996</v>
      </c>
      <c r="W42" s="27">
        <v>895.31858672199996</v>
      </c>
      <c r="X42" s="27">
        <v>894.558385488</v>
      </c>
      <c r="Y42" s="27">
        <v>895.79426076499999</v>
      </c>
      <c r="Z42" s="27">
        <v>986.32940066900005</v>
      </c>
      <c r="AA42" s="27">
        <v>968.97743470399996</v>
      </c>
      <c r="AB42" s="27">
        <v>930.99706006600002</v>
      </c>
      <c r="AC42" s="27">
        <v>952.105190494</v>
      </c>
      <c r="AD42" s="27">
        <v>961.68876595899997</v>
      </c>
      <c r="AE42" s="27">
        <v>885.42194679900001</v>
      </c>
      <c r="AF42" s="27">
        <v>929.20824684599995</v>
      </c>
      <c r="AG42" s="27">
        <v>948.82378253100001</v>
      </c>
      <c r="AH42" s="27">
        <v>897.54104414300002</v>
      </c>
      <c r="AI42" s="27">
        <v>969.97580488799997</v>
      </c>
      <c r="AJ42" s="27">
        <v>942.17521567999995</v>
      </c>
      <c r="AK42" s="27">
        <v>900.61040381400005</v>
      </c>
      <c r="AL42" s="27">
        <v>910.12537529300005</v>
      </c>
      <c r="AM42" s="27">
        <v>895.311817453</v>
      </c>
      <c r="AN42" s="27">
        <v>938.66127594099999</v>
      </c>
      <c r="AO42" s="27">
        <v>936.50382399700004</v>
      </c>
      <c r="AP42" s="27">
        <v>914.60555750900005</v>
      </c>
      <c r="AQ42" s="27">
        <v>837.77883935900002</v>
      </c>
      <c r="AR42" s="27">
        <v>936.25367778099996</v>
      </c>
      <c r="AS42" s="27">
        <v>915.86853330899999</v>
      </c>
      <c r="AT42" s="27">
        <v>935.96268253899996</v>
      </c>
      <c r="AU42" s="27">
        <v>891.65377865999994</v>
      </c>
      <c r="AV42" s="27">
        <v>982.629746415</v>
      </c>
      <c r="AW42" s="27">
        <v>915.23384773099997</v>
      </c>
      <c r="AX42" s="27">
        <v>875.19107160299995</v>
      </c>
      <c r="AY42" s="27">
        <v>981.66992340499996</v>
      </c>
      <c r="AZ42" s="27">
        <v>927.84495910500004</v>
      </c>
      <c r="BA42" s="27">
        <v>863.53962483400005</v>
      </c>
      <c r="BB42" s="27">
        <v>951.52875884800005</v>
      </c>
      <c r="BC42" s="27">
        <v>977.47477115599997</v>
      </c>
      <c r="BD42" s="27">
        <v>853.38211930099999</v>
      </c>
      <c r="BE42" s="27">
        <v>843.38959643299995</v>
      </c>
      <c r="BF42" s="27">
        <v>945.19048167799997</v>
      </c>
      <c r="BG42" s="27">
        <v>931.12700664099998</v>
      </c>
      <c r="BH42" s="27">
        <v>991.53777622600001</v>
      </c>
      <c r="BI42" s="27">
        <v>895.636208915</v>
      </c>
      <c r="BJ42" s="27">
        <v>905.64372243499997</v>
      </c>
      <c r="BK42" s="27">
        <v>912.88127563600005</v>
      </c>
      <c r="BL42" s="27">
        <v>998.88210827199998</v>
      </c>
      <c r="BM42" s="27">
        <v>891.42470536999997</v>
      </c>
      <c r="BN42" s="27">
        <v>863.56621371599999</v>
      </c>
      <c r="BO42" s="27">
        <v>985.12878403900004</v>
      </c>
      <c r="BP42" s="27">
        <v>984.56994080499999</v>
      </c>
      <c r="BQ42" s="27">
        <v>875.70072646100004</v>
      </c>
    </row>
    <row r="43" spans="1:69" x14ac:dyDescent="0.45">
      <c r="A43" t="s">
        <v>200</v>
      </c>
      <c r="B43" t="s">
        <v>202</v>
      </c>
      <c r="C43">
        <v>4.5</v>
      </c>
      <c r="D43" s="27" t="s">
        <v>40</v>
      </c>
      <c r="E43" s="27">
        <v>236.25438941600001</v>
      </c>
      <c r="F43" s="27">
        <v>540.37032323400001</v>
      </c>
      <c r="G43" s="27">
        <v>438.07519028199999</v>
      </c>
      <c r="H43" s="27">
        <v>356.869457248</v>
      </c>
      <c r="I43" s="27">
        <v>555.46254315399995</v>
      </c>
      <c r="J43" s="27">
        <v>530.61232170599999</v>
      </c>
      <c r="K43" s="27">
        <v>521.864714187</v>
      </c>
      <c r="L43" s="27">
        <v>452.54147695699999</v>
      </c>
      <c r="M43" s="27">
        <v>531.60006708499998</v>
      </c>
      <c r="N43" s="27">
        <v>445.07291457899998</v>
      </c>
      <c r="O43" s="27">
        <v>593.19330133899996</v>
      </c>
      <c r="P43" s="27">
        <v>311.95824695599998</v>
      </c>
      <c r="Q43" s="27">
        <v>360.19888602700001</v>
      </c>
      <c r="R43" s="27">
        <v>365.20785950099997</v>
      </c>
      <c r="S43" s="27">
        <v>262.24304383399999</v>
      </c>
      <c r="T43" s="27">
        <v>395.01533106699998</v>
      </c>
      <c r="U43" s="27">
        <v>318.565578426</v>
      </c>
      <c r="V43" s="27">
        <v>368.54663564999998</v>
      </c>
      <c r="W43" s="27">
        <v>415.12284165199998</v>
      </c>
      <c r="X43" s="27">
        <v>545.810685079</v>
      </c>
      <c r="Y43" s="27">
        <v>566.27574377600001</v>
      </c>
      <c r="Z43" s="27">
        <v>426.12000901699997</v>
      </c>
      <c r="AA43" s="27">
        <v>513.45417361600005</v>
      </c>
      <c r="AB43" s="27">
        <v>334.19171231299998</v>
      </c>
      <c r="AC43" s="27">
        <v>395.44268027300001</v>
      </c>
      <c r="AD43" s="27">
        <v>528.25871385799996</v>
      </c>
      <c r="AE43" s="27">
        <v>725.85345497900005</v>
      </c>
      <c r="AF43" s="27">
        <v>254.96540278399999</v>
      </c>
      <c r="AG43" s="27">
        <v>632.46283239700006</v>
      </c>
      <c r="AH43" s="27">
        <v>455.48141393899999</v>
      </c>
      <c r="AI43" s="27">
        <v>415.67850502300001</v>
      </c>
      <c r="AJ43" s="27">
        <v>485.89428495300001</v>
      </c>
      <c r="AK43" s="27">
        <v>658.41193070700001</v>
      </c>
      <c r="AL43" s="27">
        <v>512.07225463099996</v>
      </c>
      <c r="AM43" s="27">
        <v>345.61362538600002</v>
      </c>
      <c r="AN43" s="27">
        <v>382.90046711100001</v>
      </c>
      <c r="AO43" s="27">
        <v>445.75976051399999</v>
      </c>
      <c r="AP43" s="27">
        <v>717.90822670099999</v>
      </c>
      <c r="AQ43" s="27">
        <v>496.21395859500001</v>
      </c>
      <c r="AR43" s="27">
        <v>328.75953272200002</v>
      </c>
      <c r="AS43" s="27">
        <v>411.68841540599999</v>
      </c>
      <c r="AT43" s="27">
        <v>535.88056107499995</v>
      </c>
      <c r="AU43" s="27">
        <v>486.44944929500002</v>
      </c>
      <c r="AV43" s="27">
        <v>238.45956250899999</v>
      </c>
      <c r="AW43" s="27">
        <v>328.84267460500001</v>
      </c>
      <c r="AX43" s="27">
        <v>364.14376270100001</v>
      </c>
      <c r="AY43" s="27">
        <v>336.13308808400001</v>
      </c>
      <c r="AZ43" s="27">
        <v>528.02590422799994</v>
      </c>
      <c r="BA43" s="27">
        <v>486.52306362000002</v>
      </c>
      <c r="BB43" s="27">
        <v>454.924480899</v>
      </c>
      <c r="BC43" s="27">
        <v>434.47855728399998</v>
      </c>
      <c r="BD43" s="27">
        <v>331.863010992</v>
      </c>
      <c r="BE43" s="27">
        <v>420.69433706400002</v>
      </c>
      <c r="BF43" s="27">
        <v>259.09811361800001</v>
      </c>
      <c r="BG43" s="27">
        <v>452.61016898600002</v>
      </c>
      <c r="BH43" s="27">
        <v>426.113823309</v>
      </c>
      <c r="BI43" s="27">
        <v>389.21546234099998</v>
      </c>
      <c r="BJ43" s="27">
        <v>459.35340363900002</v>
      </c>
      <c r="BK43" s="27">
        <v>567.82503328099995</v>
      </c>
      <c r="BL43" s="27">
        <v>510.436994309</v>
      </c>
      <c r="BM43" s="27">
        <v>274.87440678500002</v>
      </c>
      <c r="BN43" s="27">
        <v>465.341138371</v>
      </c>
      <c r="BO43" s="27">
        <v>511.16274069000002</v>
      </c>
      <c r="BP43" s="27">
        <v>465.55801194700001</v>
      </c>
      <c r="BQ43" s="27">
        <v>520.42158335399995</v>
      </c>
    </row>
    <row r="44" spans="1:69" x14ac:dyDescent="0.45">
      <c r="A44" t="s">
        <v>200</v>
      </c>
      <c r="B44" t="s">
        <v>202</v>
      </c>
      <c r="C44">
        <v>4.5</v>
      </c>
      <c r="D44" s="27" t="s">
        <v>41</v>
      </c>
      <c r="E44" s="27">
        <v>496.606567402</v>
      </c>
      <c r="F44" s="27">
        <v>475.06634544600001</v>
      </c>
      <c r="G44" s="27">
        <v>408.50369010899999</v>
      </c>
      <c r="H44" s="27">
        <v>425.39498183299997</v>
      </c>
      <c r="I44" s="27">
        <v>413.07534778600001</v>
      </c>
      <c r="J44" s="27">
        <v>346.12274293399997</v>
      </c>
      <c r="K44" s="27">
        <v>525.02312731699999</v>
      </c>
      <c r="L44" s="27">
        <v>331.70769461100002</v>
      </c>
      <c r="M44" s="27">
        <v>490.43414439499998</v>
      </c>
      <c r="N44" s="27">
        <v>480.89947615900002</v>
      </c>
      <c r="O44" s="27">
        <v>670.62790754800005</v>
      </c>
      <c r="P44" s="27">
        <v>440.95539066200001</v>
      </c>
      <c r="Q44" s="27">
        <v>413.11721206099998</v>
      </c>
      <c r="R44" s="27">
        <v>343.13412558800002</v>
      </c>
      <c r="S44" s="27">
        <v>498.34137396800003</v>
      </c>
      <c r="T44" s="27">
        <v>374.433023467</v>
      </c>
      <c r="U44" s="27">
        <v>451.28269310500002</v>
      </c>
      <c r="V44" s="27">
        <v>466.71973777099998</v>
      </c>
      <c r="W44" s="27">
        <v>548.60163502399996</v>
      </c>
      <c r="X44" s="27">
        <v>476.69172684799997</v>
      </c>
      <c r="Y44" s="27">
        <v>539.08580576999998</v>
      </c>
      <c r="Z44" s="27">
        <v>416.30083953299999</v>
      </c>
      <c r="AA44" s="27">
        <v>427.89855082000003</v>
      </c>
      <c r="AB44" s="27">
        <v>493.61616131199997</v>
      </c>
      <c r="AC44" s="27">
        <v>483.77855103399997</v>
      </c>
      <c r="AD44" s="27">
        <v>440.77704730900001</v>
      </c>
      <c r="AE44" s="27">
        <v>463.175456129</v>
      </c>
      <c r="AF44" s="27">
        <v>416.26226687299999</v>
      </c>
      <c r="AG44" s="27">
        <v>580.91111444199998</v>
      </c>
      <c r="AH44" s="27">
        <v>395.14915860799999</v>
      </c>
      <c r="AI44" s="27">
        <v>377.12599287</v>
      </c>
      <c r="AJ44" s="27">
        <v>554.23150375800003</v>
      </c>
      <c r="AK44" s="27">
        <v>682.59052889700001</v>
      </c>
      <c r="AL44" s="27">
        <v>467.95990720600003</v>
      </c>
      <c r="AM44" s="27">
        <v>427.94330300199999</v>
      </c>
      <c r="AN44" s="27">
        <v>565.16006511900002</v>
      </c>
      <c r="AO44" s="27">
        <v>546.01851182500002</v>
      </c>
      <c r="AP44" s="27">
        <v>476.05656690199999</v>
      </c>
      <c r="AQ44" s="27">
        <v>623.81732333599996</v>
      </c>
      <c r="AR44" s="27">
        <v>441.32520246899998</v>
      </c>
      <c r="AS44" s="27">
        <v>509.64409855000002</v>
      </c>
      <c r="AT44" s="27">
        <v>515.37226298899998</v>
      </c>
      <c r="AU44" s="27">
        <v>623.54922583699999</v>
      </c>
      <c r="AV44" s="27">
        <v>396.82206647999999</v>
      </c>
      <c r="AW44" s="27">
        <v>469.09129083699997</v>
      </c>
      <c r="AX44" s="27">
        <v>497.021986072</v>
      </c>
      <c r="AY44" s="27">
        <v>419.03434840199998</v>
      </c>
      <c r="AZ44" s="27">
        <v>482.69757418699999</v>
      </c>
      <c r="BA44" s="27">
        <v>476.34793176400001</v>
      </c>
      <c r="BB44" s="27">
        <v>412.19578572799998</v>
      </c>
      <c r="BC44" s="27">
        <v>475.197306879</v>
      </c>
      <c r="BD44" s="27">
        <v>376.025319319</v>
      </c>
      <c r="BE44" s="27">
        <v>496.13424459999999</v>
      </c>
      <c r="BF44" s="27">
        <v>544.06276194999998</v>
      </c>
      <c r="BG44" s="27">
        <v>539.78570466799999</v>
      </c>
      <c r="BH44" s="27">
        <v>485.48053350100002</v>
      </c>
      <c r="BI44" s="27">
        <v>394.53499997900002</v>
      </c>
      <c r="BJ44" s="27">
        <v>452.716629334</v>
      </c>
      <c r="BK44" s="27">
        <v>472.56531682899998</v>
      </c>
      <c r="BL44" s="27">
        <v>439.46606561200002</v>
      </c>
      <c r="BM44" s="27">
        <v>418.04708296500002</v>
      </c>
      <c r="BN44" s="27">
        <v>381.517666824</v>
      </c>
      <c r="BO44" s="27">
        <v>400.07268820899998</v>
      </c>
      <c r="BP44" s="27">
        <v>458.23238088300002</v>
      </c>
      <c r="BQ44" s="27">
        <v>555.10526231799997</v>
      </c>
    </row>
    <row r="45" spans="1:69" x14ac:dyDescent="0.45">
      <c r="A45" t="s">
        <v>200</v>
      </c>
      <c r="B45" t="s">
        <v>202</v>
      </c>
      <c r="C45">
        <v>4.5</v>
      </c>
      <c r="D45" s="27" t="s">
        <v>42</v>
      </c>
      <c r="E45" s="27">
        <v>477.945833612</v>
      </c>
      <c r="F45" s="27">
        <v>465.64865443000002</v>
      </c>
      <c r="G45" s="27">
        <v>449.42006766899999</v>
      </c>
      <c r="H45" s="27">
        <v>385.10046018700001</v>
      </c>
      <c r="I45" s="27">
        <v>471.45032827400001</v>
      </c>
      <c r="J45" s="27">
        <v>537.44283134499995</v>
      </c>
      <c r="K45" s="27">
        <v>519.63122089900003</v>
      </c>
      <c r="L45" s="27">
        <v>551.42151257299997</v>
      </c>
      <c r="M45" s="27">
        <v>446.29100088000001</v>
      </c>
      <c r="N45" s="27">
        <v>437.59188719399998</v>
      </c>
      <c r="O45" s="27">
        <v>483.26024856999999</v>
      </c>
      <c r="P45" s="27">
        <v>447.572948306</v>
      </c>
      <c r="Q45" s="27">
        <v>497.16828027999998</v>
      </c>
      <c r="R45" s="27">
        <v>471.446837867</v>
      </c>
      <c r="S45" s="27">
        <v>440.851273854</v>
      </c>
      <c r="T45" s="27">
        <v>386.772796696</v>
      </c>
      <c r="U45" s="27">
        <v>513.74563822200003</v>
      </c>
      <c r="V45" s="27">
        <v>499.75852333</v>
      </c>
      <c r="W45" s="27">
        <v>473.98247905900001</v>
      </c>
      <c r="X45" s="27">
        <v>365.90751996</v>
      </c>
      <c r="Y45" s="27">
        <v>494.36199031199999</v>
      </c>
      <c r="Z45" s="27">
        <v>531.62843936299998</v>
      </c>
      <c r="AA45" s="27">
        <v>482.53288469199998</v>
      </c>
      <c r="AB45" s="27">
        <v>481.46151386899999</v>
      </c>
      <c r="AC45" s="27">
        <v>411.36963701299999</v>
      </c>
      <c r="AD45" s="27">
        <v>396.99730086099999</v>
      </c>
      <c r="AE45" s="27">
        <v>357.62708621500002</v>
      </c>
      <c r="AF45" s="27">
        <v>384.61533872199999</v>
      </c>
      <c r="AG45" s="27">
        <v>409.301933314</v>
      </c>
      <c r="AH45" s="27">
        <v>396.42675673799999</v>
      </c>
      <c r="AI45" s="27">
        <v>525.15047234899998</v>
      </c>
      <c r="AJ45" s="27">
        <v>420.78037429800003</v>
      </c>
      <c r="AK45" s="27">
        <v>465.57183964400002</v>
      </c>
      <c r="AL45" s="27">
        <v>380.64914450700002</v>
      </c>
      <c r="AM45" s="27">
        <v>445.13708001600003</v>
      </c>
      <c r="AN45" s="27">
        <v>430.044803393</v>
      </c>
      <c r="AO45" s="27">
        <v>399.118120068</v>
      </c>
      <c r="AP45" s="27">
        <v>501.353731256</v>
      </c>
      <c r="AQ45" s="27">
        <v>405.70901948599999</v>
      </c>
      <c r="AR45" s="27">
        <v>346.58157490100001</v>
      </c>
      <c r="AS45" s="27">
        <v>359.74702284300002</v>
      </c>
      <c r="AT45" s="27">
        <v>345.40445683399997</v>
      </c>
      <c r="AU45" s="27">
        <v>353.493719494</v>
      </c>
      <c r="AV45" s="27">
        <v>411.46038445400001</v>
      </c>
      <c r="AW45" s="27">
        <v>454.364437307</v>
      </c>
      <c r="AX45" s="27">
        <v>414.52483542700003</v>
      </c>
      <c r="AY45" s="27">
        <v>432.75500419000002</v>
      </c>
      <c r="AZ45" s="27">
        <v>337.39794423699999</v>
      </c>
      <c r="BA45" s="27">
        <v>377.823651235</v>
      </c>
      <c r="BB45" s="27">
        <v>437.58514238200002</v>
      </c>
      <c r="BC45" s="27">
        <v>413.85032227400001</v>
      </c>
      <c r="BD45" s="27">
        <v>459.64508461499997</v>
      </c>
      <c r="BE45" s="27">
        <v>391.14751401799998</v>
      </c>
      <c r="BF45" s="27">
        <v>394.39778480899997</v>
      </c>
      <c r="BG45" s="27">
        <v>421.31774510999998</v>
      </c>
      <c r="BH45" s="27">
        <v>365.61296574900001</v>
      </c>
      <c r="BI45" s="27">
        <v>474.02595859600001</v>
      </c>
      <c r="BJ45" s="27">
        <v>429.02503464900002</v>
      </c>
      <c r="BK45" s="27">
        <v>404.72722008599999</v>
      </c>
      <c r="BL45" s="27">
        <v>345.49940938899999</v>
      </c>
      <c r="BM45" s="27">
        <v>445.97941074300002</v>
      </c>
      <c r="BN45" s="27">
        <v>378.65208993800002</v>
      </c>
      <c r="BO45" s="27">
        <v>496.14254491100002</v>
      </c>
      <c r="BP45" s="27">
        <v>455.28520933200002</v>
      </c>
      <c r="BQ45" s="27">
        <v>493.83285444400002</v>
      </c>
    </row>
    <row r="46" spans="1:69" x14ac:dyDescent="0.45">
      <c r="A46" t="s">
        <v>200</v>
      </c>
      <c r="B46" t="s">
        <v>202</v>
      </c>
      <c r="C46">
        <v>4.5</v>
      </c>
      <c r="D46" s="27" t="s">
        <v>43</v>
      </c>
      <c r="E46" s="27">
        <v>785.69854460600004</v>
      </c>
      <c r="F46" s="27">
        <v>683.80164655099998</v>
      </c>
      <c r="G46" s="27">
        <v>634.35042960700002</v>
      </c>
      <c r="H46" s="27">
        <v>741.11922708999998</v>
      </c>
      <c r="I46" s="27">
        <v>774.49977354600003</v>
      </c>
      <c r="J46" s="27">
        <v>707.11483767000004</v>
      </c>
      <c r="K46" s="27">
        <v>767.18981678700004</v>
      </c>
      <c r="L46" s="27">
        <v>926.12005381500001</v>
      </c>
      <c r="M46" s="27">
        <v>692.93641695899998</v>
      </c>
      <c r="N46" s="27">
        <v>898.63290159099995</v>
      </c>
      <c r="O46" s="27">
        <v>851.281342817</v>
      </c>
      <c r="P46" s="27">
        <v>556.829916293</v>
      </c>
      <c r="Q46" s="27">
        <v>693.24659922000001</v>
      </c>
      <c r="R46" s="27">
        <v>764.804490547</v>
      </c>
      <c r="S46" s="27">
        <v>734.71179579700004</v>
      </c>
      <c r="T46" s="27">
        <v>817.96549535400004</v>
      </c>
      <c r="U46" s="27">
        <v>714.28631867599995</v>
      </c>
      <c r="V46" s="27">
        <v>658.82889568999997</v>
      </c>
      <c r="W46" s="27">
        <v>699.79729764299998</v>
      </c>
      <c r="X46" s="27">
        <v>651.547373311</v>
      </c>
      <c r="Y46" s="27">
        <v>750.60583620099999</v>
      </c>
      <c r="Z46" s="27">
        <v>750.30064045200004</v>
      </c>
      <c r="AA46" s="27">
        <v>727.38498932100003</v>
      </c>
      <c r="AB46" s="27">
        <v>782.93370134300005</v>
      </c>
      <c r="AC46" s="27">
        <v>688.40141526599996</v>
      </c>
      <c r="AD46" s="27">
        <v>570.98904042799995</v>
      </c>
      <c r="AE46" s="27">
        <v>726.14761658600003</v>
      </c>
      <c r="AF46" s="27">
        <v>693.67197655999996</v>
      </c>
      <c r="AG46" s="27">
        <v>674.19988368600002</v>
      </c>
      <c r="AH46" s="27">
        <v>683.61245686200004</v>
      </c>
      <c r="AI46" s="27">
        <v>748.32304728500003</v>
      </c>
      <c r="AJ46" s="27">
        <v>806.83547510699998</v>
      </c>
      <c r="AK46" s="27">
        <v>733.54013199099995</v>
      </c>
      <c r="AL46" s="27">
        <v>636.68134719</v>
      </c>
      <c r="AM46" s="27">
        <v>683.35922222800002</v>
      </c>
      <c r="AN46" s="27">
        <v>781.545120494</v>
      </c>
      <c r="AO46" s="27">
        <v>817.03535897200004</v>
      </c>
      <c r="AP46" s="27">
        <v>732.71557813899994</v>
      </c>
      <c r="AQ46" s="27">
        <v>663.96632929700002</v>
      </c>
      <c r="AR46" s="27">
        <v>691.33818186099995</v>
      </c>
      <c r="AS46" s="27">
        <v>633.19177868600002</v>
      </c>
      <c r="AT46" s="27">
        <v>685.50552170699996</v>
      </c>
      <c r="AU46" s="27">
        <v>683.96299092200002</v>
      </c>
      <c r="AV46" s="27">
        <v>821.79316422800002</v>
      </c>
      <c r="AW46" s="27">
        <v>785.237520969</v>
      </c>
      <c r="AX46" s="27">
        <v>635.12288598600003</v>
      </c>
      <c r="AY46" s="27">
        <v>623.58616634700002</v>
      </c>
      <c r="AZ46" s="27">
        <v>594.90179978000003</v>
      </c>
      <c r="BA46" s="27">
        <v>783.62274651099995</v>
      </c>
      <c r="BB46" s="27">
        <v>687.24537110200004</v>
      </c>
      <c r="BC46" s="27">
        <v>866.89362965099997</v>
      </c>
      <c r="BD46" s="27">
        <v>745.80297912100002</v>
      </c>
      <c r="BE46" s="27">
        <v>869.91867383299996</v>
      </c>
      <c r="BF46" s="27">
        <v>776.17431425999996</v>
      </c>
      <c r="BG46" s="27">
        <v>739.21903440100004</v>
      </c>
      <c r="BH46" s="27">
        <v>769.00321367599997</v>
      </c>
      <c r="BI46" s="27">
        <v>823.00551492500006</v>
      </c>
      <c r="BJ46" s="27">
        <v>739.901790506</v>
      </c>
      <c r="BK46" s="27">
        <v>774.72793198299996</v>
      </c>
      <c r="BL46" s="27">
        <v>687.22336306099999</v>
      </c>
      <c r="BM46" s="27">
        <v>743.74704619600004</v>
      </c>
      <c r="BN46" s="27">
        <v>683.28550916100005</v>
      </c>
      <c r="BO46" s="27">
        <v>816.54325786100003</v>
      </c>
      <c r="BP46" s="27">
        <v>651.10329883899999</v>
      </c>
      <c r="BQ46" s="27">
        <v>769.71932378099996</v>
      </c>
    </row>
    <row r="47" spans="1:69" x14ac:dyDescent="0.45">
      <c r="A47" t="s">
        <v>200</v>
      </c>
      <c r="B47" t="s">
        <v>202</v>
      </c>
      <c r="C47">
        <v>4.5</v>
      </c>
      <c r="D47" s="27" t="s">
        <v>44</v>
      </c>
      <c r="E47" s="27">
        <v>420.29523923900001</v>
      </c>
      <c r="F47" s="27">
        <v>437.13163304599999</v>
      </c>
      <c r="G47" s="27">
        <v>529.42645105199995</v>
      </c>
      <c r="H47" s="27">
        <v>368.566079113</v>
      </c>
      <c r="I47" s="27">
        <v>466.38698867400001</v>
      </c>
      <c r="J47" s="27">
        <v>476.13721436700001</v>
      </c>
      <c r="K47" s="27">
        <v>424.44694399700001</v>
      </c>
      <c r="L47" s="27">
        <v>392.646992969</v>
      </c>
      <c r="M47" s="27">
        <v>490.79306290900001</v>
      </c>
      <c r="N47" s="27">
        <v>428.52334511100003</v>
      </c>
      <c r="O47" s="27">
        <v>520.81939234599997</v>
      </c>
      <c r="P47" s="27">
        <v>435.76385787200002</v>
      </c>
      <c r="Q47" s="27">
        <v>387.49725657699997</v>
      </c>
      <c r="R47" s="27">
        <v>417.42383933999997</v>
      </c>
      <c r="S47" s="27">
        <v>396.808752314</v>
      </c>
      <c r="T47" s="27">
        <v>372.27259975700002</v>
      </c>
      <c r="U47" s="27">
        <v>377.634973688</v>
      </c>
      <c r="V47" s="27">
        <v>344.72307031499997</v>
      </c>
      <c r="W47" s="27">
        <v>362.17066531500001</v>
      </c>
      <c r="X47" s="27">
        <v>487.29647708099998</v>
      </c>
      <c r="Y47" s="27">
        <v>364.34764150699999</v>
      </c>
      <c r="Z47" s="27">
        <v>423.770595738</v>
      </c>
      <c r="AA47" s="27">
        <v>559.43910144200004</v>
      </c>
      <c r="AB47" s="27">
        <v>411.84031610699998</v>
      </c>
      <c r="AC47" s="27">
        <v>499.70381511699998</v>
      </c>
      <c r="AD47" s="27">
        <v>417.53856420099999</v>
      </c>
      <c r="AE47" s="27">
        <v>365.53215620700001</v>
      </c>
      <c r="AF47" s="27">
        <v>484.53254599399997</v>
      </c>
      <c r="AG47" s="27">
        <v>415.61520641099997</v>
      </c>
      <c r="AH47" s="27">
        <v>444.95414666200003</v>
      </c>
      <c r="AI47" s="27">
        <v>457.92776902100002</v>
      </c>
      <c r="AJ47" s="27">
        <v>350.32181071100001</v>
      </c>
      <c r="AK47" s="27">
        <v>331.80071829799999</v>
      </c>
      <c r="AL47" s="27">
        <v>569.90234107900005</v>
      </c>
      <c r="AM47" s="27">
        <v>430.79912533800001</v>
      </c>
      <c r="AN47" s="27">
        <v>459.23778961400001</v>
      </c>
      <c r="AO47" s="27">
        <v>309.00718377099997</v>
      </c>
      <c r="AP47" s="27">
        <v>422.07251068099998</v>
      </c>
      <c r="AQ47" s="27">
        <v>309.61900050399998</v>
      </c>
      <c r="AR47" s="27">
        <v>424.42891566499998</v>
      </c>
      <c r="AS47" s="27">
        <v>339.766632829</v>
      </c>
      <c r="AT47" s="27">
        <v>480.80653213199997</v>
      </c>
      <c r="AU47" s="27">
        <v>329.12264319600001</v>
      </c>
      <c r="AV47" s="27">
        <v>407.65301431300003</v>
      </c>
      <c r="AW47" s="27">
        <v>406.90297565600002</v>
      </c>
      <c r="AX47" s="27">
        <v>558.16394402799995</v>
      </c>
      <c r="AY47" s="27">
        <v>369.47144123999999</v>
      </c>
      <c r="AZ47" s="27">
        <v>337.48468831600002</v>
      </c>
      <c r="BA47" s="27">
        <v>319.94579455399997</v>
      </c>
      <c r="BB47" s="27">
        <v>322.76570421000002</v>
      </c>
      <c r="BC47" s="27">
        <v>387.36192759199997</v>
      </c>
      <c r="BD47" s="27">
        <v>369.708541201</v>
      </c>
      <c r="BE47" s="27">
        <v>337.50939581599999</v>
      </c>
      <c r="BF47" s="27">
        <v>390.45547263399999</v>
      </c>
      <c r="BG47" s="27">
        <v>489.88048369699999</v>
      </c>
      <c r="BH47" s="27">
        <v>366.327210407</v>
      </c>
      <c r="BI47" s="27">
        <v>436.60725441699998</v>
      </c>
      <c r="BJ47" s="27">
        <v>364.61498327100003</v>
      </c>
      <c r="BK47" s="27">
        <v>323.80427759499997</v>
      </c>
      <c r="BL47" s="27">
        <v>364.47575654399998</v>
      </c>
      <c r="BM47" s="27">
        <v>490.96882663899999</v>
      </c>
      <c r="BN47" s="27">
        <v>313.76414257200003</v>
      </c>
      <c r="BO47" s="27">
        <v>324.73534836900001</v>
      </c>
      <c r="BP47" s="27">
        <v>428.23033846499999</v>
      </c>
      <c r="BQ47" s="27">
        <v>480.707595169</v>
      </c>
    </row>
    <row r="48" spans="1:69" x14ac:dyDescent="0.45">
      <c r="A48" t="s">
        <v>200</v>
      </c>
      <c r="B48" t="s">
        <v>202</v>
      </c>
      <c r="C48">
        <v>4.5</v>
      </c>
      <c r="D48" s="27" t="s">
        <v>45</v>
      </c>
      <c r="E48" s="27">
        <v>877.75598976699996</v>
      </c>
      <c r="F48" s="27">
        <v>835.49412045600002</v>
      </c>
      <c r="G48" s="27">
        <v>819.67674291699996</v>
      </c>
      <c r="H48" s="27">
        <v>845.29567750399997</v>
      </c>
      <c r="I48" s="27">
        <v>803.77233881699999</v>
      </c>
      <c r="J48" s="27">
        <v>796.55137152700001</v>
      </c>
      <c r="K48" s="27">
        <v>837.611506405</v>
      </c>
      <c r="L48" s="27">
        <v>776.95821769500003</v>
      </c>
      <c r="M48" s="27">
        <v>746.11396890499998</v>
      </c>
      <c r="N48" s="27">
        <v>764.764539055</v>
      </c>
      <c r="O48" s="27">
        <v>836.17165725999996</v>
      </c>
      <c r="P48" s="27">
        <v>921.76686116300004</v>
      </c>
      <c r="Q48" s="27">
        <v>839.03136082900005</v>
      </c>
      <c r="R48" s="27">
        <v>811.98030800599997</v>
      </c>
      <c r="S48" s="27">
        <v>822.49924483400002</v>
      </c>
      <c r="T48" s="27">
        <v>876.75182583000003</v>
      </c>
      <c r="U48" s="27">
        <v>878.39986127899999</v>
      </c>
      <c r="V48" s="27">
        <v>787.61440092700002</v>
      </c>
      <c r="W48" s="27">
        <v>882.25719897900001</v>
      </c>
      <c r="X48" s="27">
        <v>853.97880785999996</v>
      </c>
      <c r="Y48" s="27">
        <v>767.75492827799997</v>
      </c>
      <c r="Z48" s="27">
        <v>916.59510169800001</v>
      </c>
      <c r="AA48" s="27">
        <v>892.90458664200003</v>
      </c>
      <c r="AB48" s="27">
        <v>886.12941960499995</v>
      </c>
      <c r="AC48" s="27">
        <v>893.61012104500003</v>
      </c>
      <c r="AD48" s="27">
        <v>835.474593067</v>
      </c>
      <c r="AE48" s="27">
        <v>898.23709040699998</v>
      </c>
      <c r="AF48" s="27">
        <v>741.98699434800005</v>
      </c>
      <c r="AG48" s="27">
        <v>797.713598166</v>
      </c>
      <c r="AH48" s="27">
        <v>874.00546560500004</v>
      </c>
      <c r="AI48" s="27">
        <v>831.511820425</v>
      </c>
      <c r="AJ48" s="27">
        <v>846.29004890199997</v>
      </c>
      <c r="AK48" s="27">
        <v>942.94047868999996</v>
      </c>
      <c r="AL48" s="27">
        <v>803.94275432999996</v>
      </c>
      <c r="AM48" s="27">
        <v>834.68948128500006</v>
      </c>
      <c r="AN48" s="27">
        <v>803.94720396000002</v>
      </c>
      <c r="AO48" s="27">
        <v>772.80667980199996</v>
      </c>
      <c r="AP48" s="27">
        <v>837.20336962399995</v>
      </c>
      <c r="AQ48" s="27">
        <v>761.57290029499995</v>
      </c>
      <c r="AR48" s="27">
        <v>729.075932051</v>
      </c>
      <c r="AS48" s="27">
        <v>833.09255405099998</v>
      </c>
      <c r="AT48" s="27">
        <v>831.77938500300002</v>
      </c>
      <c r="AU48" s="27">
        <v>820.39874935700004</v>
      </c>
      <c r="AV48" s="27">
        <v>817.56210714999997</v>
      </c>
      <c r="AW48" s="27">
        <v>697.81206574600003</v>
      </c>
      <c r="AX48" s="27">
        <v>762.70361453400005</v>
      </c>
      <c r="AY48" s="27">
        <v>745.12966822500005</v>
      </c>
      <c r="AZ48" s="27">
        <v>806.29357604799998</v>
      </c>
      <c r="BA48" s="27">
        <v>841.724053411</v>
      </c>
      <c r="BB48" s="27">
        <v>749.67786448899994</v>
      </c>
      <c r="BC48" s="27">
        <v>830.20826107200003</v>
      </c>
      <c r="BD48" s="27">
        <v>765.17634138899996</v>
      </c>
      <c r="BE48" s="27">
        <v>854.27852967299998</v>
      </c>
      <c r="BF48" s="27">
        <v>806.41597631000002</v>
      </c>
      <c r="BG48" s="27">
        <v>684.61236907800003</v>
      </c>
      <c r="BH48" s="27">
        <v>809.67476295699998</v>
      </c>
      <c r="BI48" s="27">
        <v>773.04527642000005</v>
      </c>
      <c r="BJ48" s="27">
        <v>706.545044351</v>
      </c>
      <c r="BK48" s="27">
        <v>831.43028507899999</v>
      </c>
      <c r="BL48" s="27">
        <v>765.38301625500003</v>
      </c>
      <c r="BM48" s="27">
        <v>783.93274466699995</v>
      </c>
      <c r="BN48" s="27">
        <v>798.28402805500002</v>
      </c>
      <c r="BO48" s="27">
        <v>743.77537054699997</v>
      </c>
      <c r="BP48" s="27">
        <v>731.77926338199995</v>
      </c>
      <c r="BQ48" s="27">
        <v>764.97372291800002</v>
      </c>
    </row>
    <row r="49" spans="1:69" x14ac:dyDescent="0.45">
      <c r="A49" t="s">
        <v>200</v>
      </c>
      <c r="B49" t="s">
        <v>202</v>
      </c>
      <c r="C49">
        <v>4.5</v>
      </c>
      <c r="D49" s="27" t="s">
        <v>46</v>
      </c>
      <c r="E49" s="27">
        <v>273.70024590000003</v>
      </c>
      <c r="F49" s="27">
        <v>293.13811332699999</v>
      </c>
      <c r="G49" s="27">
        <v>327.95213384599998</v>
      </c>
      <c r="H49" s="27">
        <v>358.41647000900002</v>
      </c>
      <c r="I49" s="27">
        <v>361.80655172199999</v>
      </c>
      <c r="J49" s="27">
        <v>308.848109255</v>
      </c>
      <c r="K49" s="27">
        <v>354.9518324</v>
      </c>
      <c r="L49" s="27">
        <v>320.77612536700002</v>
      </c>
      <c r="M49" s="27">
        <v>297.58733163400001</v>
      </c>
      <c r="N49" s="27">
        <v>323.00172813799998</v>
      </c>
      <c r="O49" s="27">
        <v>285.14228757500001</v>
      </c>
      <c r="P49" s="27">
        <v>261.992457763</v>
      </c>
      <c r="Q49" s="27">
        <v>441.89645797999998</v>
      </c>
      <c r="R49" s="27">
        <v>314.44164505499998</v>
      </c>
      <c r="S49" s="27">
        <v>243.152674346</v>
      </c>
      <c r="T49" s="27">
        <v>282.81051328199999</v>
      </c>
      <c r="U49" s="27">
        <v>307.28503659199998</v>
      </c>
      <c r="V49" s="27">
        <v>346.82736949000002</v>
      </c>
      <c r="W49" s="27">
        <v>267.79006923899999</v>
      </c>
      <c r="X49" s="27">
        <v>351.60142178400002</v>
      </c>
      <c r="Y49" s="27">
        <v>351.85758965100001</v>
      </c>
      <c r="Z49" s="27">
        <v>355.14807657300003</v>
      </c>
      <c r="AA49" s="27">
        <v>353.12863133000002</v>
      </c>
      <c r="AB49" s="27">
        <v>270.568057775</v>
      </c>
      <c r="AC49" s="27">
        <v>337.607213559</v>
      </c>
      <c r="AD49" s="27">
        <v>364.23538278299998</v>
      </c>
      <c r="AE49" s="27">
        <v>346.18475264099999</v>
      </c>
      <c r="AF49" s="27">
        <v>307.39111284400002</v>
      </c>
      <c r="AG49" s="27">
        <v>308.63845701700001</v>
      </c>
      <c r="AH49" s="27">
        <v>292.66866350999999</v>
      </c>
      <c r="AI49" s="27">
        <v>311.85057967400002</v>
      </c>
      <c r="AJ49" s="27">
        <v>399.98543926999997</v>
      </c>
      <c r="AK49" s="27">
        <v>396.53785177899999</v>
      </c>
      <c r="AL49" s="27">
        <v>325.65190694400002</v>
      </c>
      <c r="AM49" s="27">
        <v>324.33788856500001</v>
      </c>
      <c r="AN49" s="27">
        <v>272.35095926399998</v>
      </c>
      <c r="AO49" s="27">
        <v>354.57571766000001</v>
      </c>
      <c r="AP49" s="27">
        <v>349.177029688</v>
      </c>
      <c r="AQ49" s="27">
        <v>328.17225214299998</v>
      </c>
      <c r="AR49" s="27">
        <v>233.30051738099999</v>
      </c>
      <c r="AS49" s="27">
        <v>229.63076703999999</v>
      </c>
      <c r="AT49" s="27">
        <v>312.63954769899999</v>
      </c>
      <c r="AU49" s="27">
        <v>270.43494096699999</v>
      </c>
      <c r="AV49" s="27">
        <v>352.72706408599998</v>
      </c>
      <c r="AW49" s="27">
        <v>287.27945383100001</v>
      </c>
      <c r="AX49" s="27">
        <v>270.20757197400002</v>
      </c>
      <c r="AY49" s="27">
        <v>233.76459614300001</v>
      </c>
      <c r="AZ49" s="27">
        <v>330.01182169600003</v>
      </c>
      <c r="BA49" s="27">
        <v>311.900063757</v>
      </c>
      <c r="BB49" s="27">
        <v>336.51437725099998</v>
      </c>
      <c r="BC49" s="27">
        <v>227.50459831699999</v>
      </c>
      <c r="BD49" s="27">
        <v>328.56206591699998</v>
      </c>
      <c r="BE49" s="27">
        <v>300.11801142399997</v>
      </c>
      <c r="BF49" s="27">
        <v>286.269722925</v>
      </c>
      <c r="BG49" s="27">
        <v>351.36980622200002</v>
      </c>
      <c r="BH49" s="27">
        <v>321.92695769099998</v>
      </c>
      <c r="BI49" s="27">
        <v>265.04306347900001</v>
      </c>
      <c r="BJ49" s="27">
        <v>297.413081003</v>
      </c>
      <c r="BK49" s="27">
        <v>226.25331230899999</v>
      </c>
      <c r="BL49" s="27">
        <v>275.81817454999998</v>
      </c>
      <c r="BM49" s="27">
        <v>253.504797239</v>
      </c>
      <c r="BN49" s="27">
        <v>208.42177997300001</v>
      </c>
      <c r="BO49" s="27">
        <v>305.44169479200002</v>
      </c>
      <c r="BP49" s="27">
        <v>213.72953503900001</v>
      </c>
      <c r="BQ49" s="27">
        <v>276.63845347400002</v>
      </c>
    </row>
    <row r="50" spans="1:69" x14ac:dyDescent="0.45">
      <c r="A50" t="s">
        <v>200</v>
      </c>
      <c r="B50" t="s">
        <v>202</v>
      </c>
      <c r="C50">
        <v>4.5</v>
      </c>
      <c r="D50" s="27" t="s">
        <v>47</v>
      </c>
      <c r="E50" s="27">
        <v>483.55988658699999</v>
      </c>
      <c r="F50" s="27">
        <v>543.09992902800002</v>
      </c>
      <c r="G50" s="27">
        <v>579.45103432200005</v>
      </c>
      <c r="H50" s="27">
        <v>530.77345968700001</v>
      </c>
      <c r="I50" s="27">
        <v>532.36100619499996</v>
      </c>
      <c r="J50" s="27">
        <v>477.48619593400002</v>
      </c>
      <c r="K50" s="27">
        <v>531.96308915300006</v>
      </c>
      <c r="L50" s="27">
        <v>432.84126572600002</v>
      </c>
      <c r="M50" s="27">
        <v>487.18193262199998</v>
      </c>
      <c r="N50" s="27">
        <v>623.22085468499995</v>
      </c>
      <c r="O50" s="27">
        <v>533.44238215500002</v>
      </c>
      <c r="P50" s="27">
        <v>443.65359318499998</v>
      </c>
      <c r="Q50" s="27">
        <v>619.93021483999996</v>
      </c>
      <c r="R50" s="27">
        <v>438.43972520099999</v>
      </c>
      <c r="S50" s="27">
        <v>720.09477558900005</v>
      </c>
      <c r="T50" s="27">
        <v>618.63712561600005</v>
      </c>
      <c r="U50" s="27">
        <v>540.83801047999998</v>
      </c>
      <c r="V50" s="27">
        <v>621.56585231400004</v>
      </c>
      <c r="W50" s="27">
        <v>517.54909069899998</v>
      </c>
      <c r="X50" s="27">
        <v>455.53357481699999</v>
      </c>
      <c r="Y50" s="27">
        <v>474.52144239900002</v>
      </c>
      <c r="Z50" s="27">
        <v>553.26405638200004</v>
      </c>
      <c r="AA50" s="27">
        <v>570.731232353</v>
      </c>
      <c r="AB50" s="27">
        <v>514.69847837500004</v>
      </c>
      <c r="AC50" s="27">
        <v>516.27792880100003</v>
      </c>
      <c r="AD50" s="27">
        <v>555.39061152800002</v>
      </c>
      <c r="AE50" s="27">
        <v>582.31064071599997</v>
      </c>
      <c r="AF50" s="27">
        <v>706.82708724700001</v>
      </c>
      <c r="AG50" s="27">
        <v>563.49710813599995</v>
      </c>
      <c r="AH50" s="27">
        <v>638.32295844099997</v>
      </c>
      <c r="AI50" s="27">
        <v>473.755603667</v>
      </c>
      <c r="AJ50" s="27">
        <v>652.00115191999998</v>
      </c>
      <c r="AK50" s="27">
        <v>561.331083853</v>
      </c>
      <c r="AL50" s="27">
        <v>542.75051765800004</v>
      </c>
      <c r="AM50" s="27">
        <v>440.57226660100002</v>
      </c>
      <c r="AN50" s="27">
        <v>480.96573636599999</v>
      </c>
      <c r="AO50" s="27">
        <v>473.46747257800001</v>
      </c>
      <c r="AP50" s="27">
        <v>504.47740319000002</v>
      </c>
      <c r="AQ50" s="27">
        <v>539.01470266700005</v>
      </c>
      <c r="AR50" s="27">
        <v>599.87751881899999</v>
      </c>
      <c r="AS50" s="27">
        <v>492.85640575500003</v>
      </c>
      <c r="AT50" s="27">
        <v>456.80645086499999</v>
      </c>
      <c r="AU50" s="27">
        <v>531.76252130600005</v>
      </c>
      <c r="AV50" s="27">
        <v>604.41058391800004</v>
      </c>
      <c r="AW50" s="27">
        <v>447.151045694</v>
      </c>
      <c r="AX50" s="27">
        <v>473.21757508399998</v>
      </c>
      <c r="AY50" s="27">
        <v>583.50963174000003</v>
      </c>
      <c r="AZ50" s="27">
        <v>587.78295416699996</v>
      </c>
      <c r="BA50" s="27">
        <v>535.911090661</v>
      </c>
      <c r="BB50" s="27">
        <v>461.449475721</v>
      </c>
      <c r="BC50" s="27">
        <v>549.89514093299999</v>
      </c>
      <c r="BD50" s="27">
        <v>477.30926092599998</v>
      </c>
      <c r="BE50" s="27">
        <v>526.83843812700002</v>
      </c>
      <c r="BF50" s="27">
        <v>499.30561104499998</v>
      </c>
      <c r="BG50" s="27">
        <v>585.86005512700001</v>
      </c>
      <c r="BH50" s="27">
        <v>647.18795036400002</v>
      </c>
      <c r="BI50" s="27">
        <v>588.29471102399998</v>
      </c>
      <c r="BJ50" s="27">
        <v>530.21935165900004</v>
      </c>
      <c r="BK50" s="27">
        <v>493.64076272199998</v>
      </c>
      <c r="BL50" s="27">
        <v>464.38577851500003</v>
      </c>
      <c r="BM50" s="27">
        <v>535.07506766999995</v>
      </c>
      <c r="BN50" s="27">
        <v>430.253138858</v>
      </c>
      <c r="BO50" s="27">
        <v>498.088974866</v>
      </c>
      <c r="BP50" s="27">
        <v>576.28230201500003</v>
      </c>
      <c r="BQ50" s="27">
        <v>554.45950444599998</v>
      </c>
    </row>
    <row r="51" spans="1:69" x14ac:dyDescent="0.45">
      <c r="A51" t="s">
        <v>200</v>
      </c>
      <c r="B51" t="s">
        <v>202</v>
      </c>
      <c r="C51">
        <v>4.5</v>
      </c>
      <c r="D51" s="27" t="s">
        <v>48</v>
      </c>
      <c r="E51" s="27">
        <v>520.70903425999995</v>
      </c>
      <c r="F51" s="27">
        <v>381.12691714499999</v>
      </c>
      <c r="G51" s="27">
        <v>384.55637649900001</v>
      </c>
      <c r="H51" s="27">
        <v>537.75815009999997</v>
      </c>
      <c r="I51" s="27">
        <v>552.95131688900005</v>
      </c>
      <c r="J51" s="27">
        <v>504.64469031200002</v>
      </c>
      <c r="K51" s="27">
        <v>319.81509752599999</v>
      </c>
      <c r="L51" s="27">
        <v>350.791238378</v>
      </c>
      <c r="M51" s="27">
        <v>508.04685233399999</v>
      </c>
      <c r="N51" s="27">
        <v>397.96437290199998</v>
      </c>
      <c r="O51" s="27">
        <v>455.96867739999999</v>
      </c>
      <c r="P51" s="27">
        <v>418.87169033800001</v>
      </c>
      <c r="Q51" s="27">
        <v>604.77049562800005</v>
      </c>
      <c r="R51" s="27">
        <v>491.22047049999998</v>
      </c>
      <c r="S51" s="27">
        <v>422.204116699</v>
      </c>
      <c r="T51" s="27">
        <v>485.46815879399998</v>
      </c>
      <c r="U51" s="27">
        <v>447.952531427</v>
      </c>
      <c r="V51" s="27">
        <v>498.30531611999999</v>
      </c>
      <c r="W51" s="27">
        <v>455.53380671799999</v>
      </c>
      <c r="X51" s="27">
        <v>428.09901720200003</v>
      </c>
      <c r="Y51" s="27">
        <v>547.41822148300002</v>
      </c>
      <c r="Z51" s="27">
        <v>414.96824849900003</v>
      </c>
      <c r="AA51" s="27">
        <v>433.96028564900001</v>
      </c>
      <c r="AB51" s="27">
        <v>497.92313566500002</v>
      </c>
      <c r="AC51" s="27">
        <v>446.71523962999999</v>
      </c>
      <c r="AD51" s="27">
        <v>649.77074172799996</v>
      </c>
      <c r="AE51" s="27">
        <v>502.49619861000002</v>
      </c>
      <c r="AF51" s="27">
        <v>497.45661905100002</v>
      </c>
      <c r="AG51" s="27">
        <v>603.44182934900005</v>
      </c>
      <c r="AH51" s="27">
        <v>552.50699134199999</v>
      </c>
      <c r="AI51" s="27">
        <v>460.92684700000001</v>
      </c>
      <c r="AJ51" s="27">
        <v>457.233746005</v>
      </c>
      <c r="AK51" s="27">
        <v>332.342752975</v>
      </c>
      <c r="AL51" s="27">
        <v>328.87780909100002</v>
      </c>
      <c r="AM51" s="27">
        <v>560.400556951</v>
      </c>
      <c r="AN51" s="27">
        <v>417.61843443800001</v>
      </c>
      <c r="AO51" s="27">
        <v>617.52272785699995</v>
      </c>
      <c r="AP51" s="27">
        <v>439.38482265699997</v>
      </c>
      <c r="AQ51" s="27">
        <v>446.86757652799997</v>
      </c>
      <c r="AR51" s="27">
        <v>271.07514897900001</v>
      </c>
      <c r="AS51" s="27">
        <v>343.68970682600002</v>
      </c>
      <c r="AT51" s="27">
        <v>301.51214244900001</v>
      </c>
      <c r="AU51" s="27">
        <v>381.25890481099998</v>
      </c>
      <c r="AV51" s="27">
        <v>405.94590476299999</v>
      </c>
      <c r="AW51" s="27">
        <v>326.050640612</v>
      </c>
      <c r="AX51" s="27">
        <v>493.12341348000001</v>
      </c>
      <c r="AY51" s="27">
        <v>399.896313002</v>
      </c>
      <c r="AZ51" s="27">
        <v>530.19738601400002</v>
      </c>
      <c r="BA51" s="27">
        <v>396.95486082399998</v>
      </c>
      <c r="BB51" s="27">
        <v>400.39668491600003</v>
      </c>
      <c r="BC51" s="27">
        <v>447.57704570999999</v>
      </c>
      <c r="BD51" s="27">
        <v>470.20234836499998</v>
      </c>
      <c r="BE51" s="27">
        <v>505.51316146200003</v>
      </c>
      <c r="BF51" s="27">
        <v>405.59531743700001</v>
      </c>
      <c r="BG51" s="27">
        <v>450.61755314599998</v>
      </c>
      <c r="BH51" s="27">
        <v>418.671215034</v>
      </c>
      <c r="BI51" s="27">
        <v>371.890740741</v>
      </c>
      <c r="BJ51" s="27">
        <v>582.59937822300003</v>
      </c>
      <c r="BK51" s="27">
        <v>463.87664066600001</v>
      </c>
      <c r="BL51" s="27">
        <v>595.35714427699997</v>
      </c>
      <c r="BM51" s="27">
        <v>447.69367143199997</v>
      </c>
      <c r="BN51" s="27">
        <v>395.15482320799998</v>
      </c>
      <c r="BO51" s="27">
        <v>334.99668139900001</v>
      </c>
      <c r="BP51" s="27">
        <v>417.92086608099999</v>
      </c>
      <c r="BQ51" s="27">
        <v>491.94731283900001</v>
      </c>
    </row>
    <row r="52" spans="1:69" x14ac:dyDescent="0.45">
      <c r="A52" t="s">
        <v>200</v>
      </c>
      <c r="B52" t="s">
        <v>202</v>
      </c>
      <c r="C52">
        <v>4.5</v>
      </c>
      <c r="D52" s="27" t="s">
        <v>49</v>
      </c>
      <c r="E52" s="27">
        <v>754.77581019499996</v>
      </c>
      <c r="F52" s="27">
        <v>640.48595366400002</v>
      </c>
      <c r="G52" s="27">
        <v>646.55416533499999</v>
      </c>
      <c r="H52" s="27">
        <v>730.294725857</v>
      </c>
      <c r="I52" s="27">
        <v>630.22492064300002</v>
      </c>
      <c r="J52" s="27">
        <v>784.23459662200003</v>
      </c>
      <c r="K52" s="27">
        <v>672.76098119699998</v>
      </c>
      <c r="L52" s="27">
        <v>801.73178167200001</v>
      </c>
      <c r="M52" s="27">
        <v>656.87383293899995</v>
      </c>
      <c r="N52" s="27">
        <v>644.13252514800001</v>
      </c>
      <c r="O52" s="27">
        <v>731.41870360099995</v>
      </c>
      <c r="P52" s="27">
        <v>645.77463505799994</v>
      </c>
      <c r="Q52" s="27">
        <v>795.383302523</v>
      </c>
      <c r="R52" s="27">
        <v>613.07607190500005</v>
      </c>
      <c r="S52" s="27">
        <v>675.93070578200002</v>
      </c>
      <c r="T52" s="27">
        <v>638.93505059500001</v>
      </c>
      <c r="U52" s="27">
        <v>733.03970053700004</v>
      </c>
      <c r="V52" s="27">
        <v>640.12512960900006</v>
      </c>
      <c r="W52" s="27">
        <v>779.46261784000001</v>
      </c>
      <c r="X52" s="27">
        <v>727.07282762499995</v>
      </c>
      <c r="Y52" s="27">
        <v>643.39499800500005</v>
      </c>
      <c r="Z52" s="27">
        <v>710.86154675099999</v>
      </c>
      <c r="AA52" s="27">
        <v>734.23747043499998</v>
      </c>
      <c r="AB52" s="27">
        <v>672.11907422399997</v>
      </c>
      <c r="AC52" s="27">
        <v>955.62864213199998</v>
      </c>
      <c r="AD52" s="27">
        <v>697.643403218</v>
      </c>
      <c r="AE52" s="27">
        <v>727.41460392199997</v>
      </c>
      <c r="AF52" s="27">
        <v>801.95878136399995</v>
      </c>
      <c r="AG52" s="27">
        <v>732.53722495199997</v>
      </c>
      <c r="AH52" s="27">
        <v>734.44128348000004</v>
      </c>
      <c r="AI52" s="27">
        <v>589.79074269399996</v>
      </c>
      <c r="AJ52" s="27">
        <v>683.43818531700003</v>
      </c>
      <c r="AK52" s="27">
        <v>752.15862657800005</v>
      </c>
      <c r="AL52" s="27">
        <v>727.46596293100004</v>
      </c>
      <c r="AM52" s="27">
        <v>613.26873179100005</v>
      </c>
      <c r="AN52" s="27">
        <v>569.25670282299996</v>
      </c>
      <c r="AO52" s="27">
        <v>704.96142024899996</v>
      </c>
      <c r="AP52" s="27">
        <v>664.30704759599996</v>
      </c>
      <c r="AQ52" s="27">
        <v>719.70592369600001</v>
      </c>
      <c r="AR52" s="27">
        <v>572.27146869800004</v>
      </c>
      <c r="AS52" s="27">
        <v>631.87688607300004</v>
      </c>
      <c r="AT52" s="27">
        <v>749.54323464000004</v>
      </c>
      <c r="AU52" s="27">
        <v>650.18765113699999</v>
      </c>
      <c r="AV52" s="27">
        <v>804.55571192900004</v>
      </c>
      <c r="AW52" s="27">
        <v>732.68181525499995</v>
      </c>
      <c r="AX52" s="27">
        <v>581.78467425400004</v>
      </c>
      <c r="AY52" s="27">
        <v>573.254619101</v>
      </c>
      <c r="AZ52" s="27">
        <v>748.02092812599994</v>
      </c>
      <c r="BA52" s="27">
        <v>475.68623126199998</v>
      </c>
      <c r="BB52" s="27">
        <v>699.72913931300002</v>
      </c>
      <c r="BC52" s="27">
        <v>780.64893652900003</v>
      </c>
      <c r="BD52" s="27">
        <v>765.900836594</v>
      </c>
      <c r="BE52" s="27">
        <v>776.98093373799998</v>
      </c>
      <c r="BF52" s="27">
        <v>771.19505541000001</v>
      </c>
      <c r="BG52" s="27">
        <v>780.29142142499995</v>
      </c>
      <c r="BH52" s="27">
        <v>621.84286497300002</v>
      </c>
      <c r="BI52" s="27">
        <v>649.52627150700005</v>
      </c>
      <c r="BJ52" s="27">
        <v>752.037260511</v>
      </c>
      <c r="BK52" s="27">
        <v>585.963937805</v>
      </c>
      <c r="BL52" s="27">
        <v>776.23487798500003</v>
      </c>
      <c r="BM52" s="27">
        <v>811.35609845600004</v>
      </c>
      <c r="BN52" s="27">
        <v>714.673344918</v>
      </c>
      <c r="BO52" s="27">
        <v>785.95830308200004</v>
      </c>
      <c r="BP52" s="27">
        <v>589.05396183000005</v>
      </c>
      <c r="BQ52" s="27">
        <v>596.82167905100005</v>
      </c>
    </row>
    <row r="53" spans="1:69" x14ac:dyDescent="0.45">
      <c r="A53" t="s">
        <v>200</v>
      </c>
      <c r="B53" t="s">
        <v>202</v>
      </c>
      <c r="C53">
        <v>4.5</v>
      </c>
      <c r="D53" s="27" t="s">
        <v>50</v>
      </c>
      <c r="E53" s="27">
        <v>637.58669520800004</v>
      </c>
      <c r="F53" s="27">
        <v>665.23377662400003</v>
      </c>
      <c r="G53" s="27">
        <v>666.41772249999997</v>
      </c>
      <c r="H53" s="27">
        <v>517.65428066899995</v>
      </c>
      <c r="I53" s="27">
        <v>573.567279525</v>
      </c>
      <c r="J53" s="27">
        <v>709.82550388300001</v>
      </c>
      <c r="K53" s="27">
        <v>523.93130275500005</v>
      </c>
      <c r="L53" s="27">
        <v>447.58544434300001</v>
      </c>
      <c r="M53" s="27">
        <v>542.31085762999999</v>
      </c>
      <c r="N53" s="27">
        <v>699.45433166299995</v>
      </c>
      <c r="O53" s="27">
        <v>534.75723992400003</v>
      </c>
      <c r="P53" s="27">
        <v>449.50158141200001</v>
      </c>
      <c r="Q53" s="27">
        <v>578.02172696900004</v>
      </c>
      <c r="R53" s="27">
        <v>509.22081319199998</v>
      </c>
      <c r="S53" s="27">
        <v>497.66267591299999</v>
      </c>
      <c r="T53" s="27">
        <v>523.27027951399998</v>
      </c>
      <c r="U53" s="27">
        <v>594.82503997599997</v>
      </c>
      <c r="V53" s="27">
        <v>498.535552655</v>
      </c>
      <c r="W53" s="27">
        <v>530.52949517100001</v>
      </c>
      <c r="X53" s="27">
        <v>625.18502573900003</v>
      </c>
      <c r="Y53" s="27">
        <v>571.97081022700002</v>
      </c>
      <c r="Z53" s="27">
        <v>717.00979529899996</v>
      </c>
      <c r="AA53" s="27">
        <v>477.58893833500002</v>
      </c>
      <c r="AB53" s="27">
        <v>564.55604516899996</v>
      </c>
      <c r="AC53" s="27">
        <v>464.98105378100001</v>
      </c>
      <c r="AD53" s="27">
        <v>463.592749728</v>
      </c>
      <c r="AE53" s="27">
        <v>409.28730644299998</v>
      </c>
      <c r="AF53" s="27">
        <v>669.19149873799995</v>
      </c>
      <c r="AG53" s="27">
        <v>676.83128186800002</v>
      </c>
      <c r="AH53" s="27">
        <v>530.88809543900004</v>
      </c>
      <c r="AI53" s="27">
        <v>465.99377717499999</v>
      </c>
      <c r="AJ53" s="27">
        <v>609.64538304300004</v>
      </c>
      <c r="AK53" s="27">
        <v>560.62270463599998</v>
      </c>
      <c r="AL53" s="27">
        <v>547.35425345700003</v>
      </c>
      <c r="AM53" s="27">
        <v>630.77202747700005</v>
      </c>
      <c r="AN53" s="27">
        <v>617.90194000300005</v>
      </c>
      <c r="AO53" s="27">
        <v>406.60132494200002</v>
      </c>
      <c r="AP53" s="27">
        <v>469.54396664500001</v>
      </c>
      <c r="AQ53" s="27">
        <v>512.59635363300004</v>
      </c>
      <c r="AR53" s="27">
        <v>470.01873517400003</v>
      </c>
      <c r="AS53" s="27">
        <v>506.61204145200003</v>
      </c>
      <c r="AT53" s="27">
        <v>526.83365106500003</v>
      </c>
      <c r="AU53" s="27">
        <v>506.53142654999999</v>
      </c>
      <c r="AV53" s="27">
        <v>503.03849977800002</v>
      </c>
      <c r="AW53" s="27">
        <v>476.19047234700002</v>
      </c>
      <c r="AX53" s="27">
        <v>670.06766205999998</v>
      </c>
      <c r="AY53" s="27">
        <v>567.28552264999996</v>
      </c>
      <c r="AZ53" s="27">
        <v>529.13008279899998</v>
      </c>
      <c r="BA53" s="27">
        <v>540.31122703000005</v>
      </c>
      <c r="BB53" s="27">
        <v>610.38453816200001</v>
      </c>
      <c r="BC53" s="27">
        <v>471.47557251199999</v>
      </c>
      <c r="BD53" s="27">
        <v>624.449864617</v>
      </c>
      <c r="BE53" s="27">
        <v>569.33662489699998</v>
      </c>
      <c r="BF53" s="27">
        <v>547.04569219799998</v>
      </c>
      <c r="BG53" s="27">
        <v>671.56412272199998</v>
      </c>
      <c r="BH53" s="27">
        <v>386.97326691900003</v>
      </c>
      <c r="BI53" s="27">
        <v>666.46189575999995</v>
      </c>
      <c r="BJ53" s="27">
        <v>564.45679673400002</v>
      </c>
      <c r="BK53" s="27">
        <v>596.74500494200004</v>
      </c>
      <c r="BL53" s="27">
        <v>612.37331950500004</v>
      </c>
      <c r="BM53" s="27">
        <v>598.00558379300003</v>
      </c>
      <c r="BN53" s="27">
        <v>469.89179726600003</v>
      </c>
      <c r="BO53" s="27">
        <v>612.62728086300001</v>
      </c>
      <c r="BP53" s="27">
        <v>606.97384091599997</v>
      </c>
      <c r="BQ53" s="27">
        <v>559.07163563999995</v>
      </c>
    </row>
    <row r="54" spans="1:69" x14ac:dyDescent="0.45">
      <c r="A54" t="s">
        <v>200</v>
      </c>
      <c r="B54" t="s">
        <v>202</v>
      </c>
      <c r="C54">
        <v>4.5</v>
      </c>
      <c r="D54" s="27" t="s">
        <v>51</v>
      </c>
      <c r="E54" s="27">
        <v>604.08884940200005</v>
      </c>
      <c r="F54" s="27">
        <v>734.85877222500005</v>
      </c>
      <c r="G54" s="27">
        <v>667.73823840399996</v>
      </c>
      <c r="H54" s="27">
        <v>514.81000655499997</v>
      </c>
      <c r="I54" s="27">
        <v>648.71131098599994</v>
      </c>
      <c r="J54" s="27">
        <v>642.26152256600005</v>
      </c>
      <c r="K54" s="27">
        <v>632.79851318399994</v>
      </c>
      <c r="L54" s="27">
        <v>573.54887593399997</v>
      </c>
      <c r="M54" s="27">
        <v>527.80564178199995</v>
      </c>
      <c r="N54" s="27">
        <v>380.26299322599999</v>
      </c>
      <c r="O54" s="27">
        <v>690.71239859599996</v>
      </c>
      <c r="P54" s="27">
        <v>517.70512030999998</v>
      </c>
      <c r="Q54" s="27">
        <v>646.24721065599999</v>
      </c>
      <c r="R54" s="27">
        <v>514.74308117400005</v>
      </c>
      <c r="S54" s="27">
        <v>567.61656264800001</v>
      </c>
      <c r="T54" s="27">
        <v>684.46930878900002</v>
      </c>
      <c r="U54" s="27">
        <v>499.15923327299998</v>
      </c>
      <c r="V54" s="27">
        <v>711.55284400400001</v>
      </c>
      <c r="W54" s="27">
        <v>614.12162321400001</v>
      </c>
      <c r="X54" s="27">
        <v>609.31039267899996</v>
      </c>
      <c r="Y54" s="27">
        <v>506.82851477899999</v>
      </c>
      <c r="Z54" s="27">
        <v>600.53787930700003</v>
      </c>
      <c r="AA54" s="27">
        <v>577.08088025999996</v>
      </c>
      <c r="AB54" s="27">
        <v>565.99287433100005</v>
      </c>
      <c r="AC54" s="27">
        <v>739.73851848699996</v>
      </c>
      <c r="AD54" s="27">
        <v>566.23073446399997</v>
      </c>
      <c r="AE54" s="27">
        <v>462.50054719299999</v>
      </c>
      <c r="AF54" s="27">
        <v>494.13968059400003</v>
      </c>
      <c r="AG54" s="27">
        <v>596.40372625999998</v>
      </c>
      <c r="AH54" s="27">
        <v>571.74733102799996</v>
      </c>
      <c r="AI54" s="27">
        <v>713.61668624499998</v>
      </c>
      <c r="AJ54" s="27">
        <v>565.47927070399999</v>
      </c>
      <c r="AK54" s="27">
        <v>580.62517436500002</v>
      </c>
      <c r="AL54" s="27">
        <v>685.66426902600006</v>
      </c>
      <c r="AM54" s="27">
        <v>511.41003244799998</v>
      </c>
      <c r="AN54" s="27">
        <v>565.34473773399998</v>
      </c>
      <c r="AO54" s="27">
        <v>728.71277198999996</v>
      </c>
      <c r="AP54" s="27">
        <v>533.15658299899997</v>
      </c>
      <c r="AQ54" s="27">
        <v>504.22600807600003</v>
      </c>
      <c r="AR54" s="27">
        <v>410.93029400900002</v>
      </c>
      <c r="AS54" s="27">
        <v>538.79090445899999</v>
      </c>
      <c r="AT54" s="27">
        <v>531.95784395199996</v>
      </c>
      <c r="AU54" s="27">
        <v>589.430624072</v>
      </c>
      <c r="AV54" s="27">
        <v>498.25351816099999</v>
      </c>
      <c r="AW54" s="27">
        <v>644.53817150299994</v>
      </c>
      <c r="AX54" s="27">
        <v>632.39175464699997</v>
      </c>
      <c r="AY54" s="27">
        <v>555.60465938599998</v>
      </c>
      <c r="AZ54" s="27">
        <v>591.877134329</v>
      </c>
      <c r="BA54" s="27">
        <v>521.72222683200005</v>
      </c>
      <c r="BB54" s="27">
        <v>606.47673216700002</v>
      </c>
      <c r="BC54" s="27">
        <v>553.45811651700001</v>
      </c>
      <c r="BD54" s="27">
        <v>498.07199502499998</v>
      </c>
      <c r="BE54" s="27">
        <v>463.26651763900003</v>
      </c>
      <c r="BF54" s="27">
        <v>632.79979299399997</v>
      </c>
      <c r="BG54" s="27">
        <v>596.28810304700005</v>
      </c>
      <c r="BH54" s="27">
        <v>516.83260367399998</v>
      </c>
      <c r="BI54" s="27">
        <v>557.15112793399999</v>
      </c>
      <c r="BJ54" s="27">
        <v>549.33588514200005</v>
      </c>
      <c r="BK54" s="27">
        <v>658.71781521800006</v>
      </c>
      <c r="BL54" s="27">
        <v>583.02371952700003</v>
      </c>
      <c r="BM54" s="27">
        <v>527.83577580600002</v>
      </c>
      <c r="BN54" s="27">
        <v>620.49857121000002</v>
      </c>
      <c r="BO54" s="27">
        <v>544.21727050699997</v>
      </c>
      <c r="BP54" s="27">
        <v>492.48961468300001</v>
      </c>
      <c r="BQ54" s="27">
        <v>376.19257128499999</v>
      </c>
    </row>
    <row r="55" spans="1:69" x14ac:dyDescent="0.45">
      <c r="A55" t="s">
        <v>200</v>
      </c>
      <c r="B55" t="s">
        <v>202</v>
      </c>
      <c r="C55">
        <v>4.5</v>
      </c>
      <c r="D55" s="27" t="s">
        <v>52</v>
      </c>
      <c r="E55" s="27">
        <v>315.003081286</v>
      </c>
      <c r="F55" s="27">
        <v>318.02384648200001</v>
      </c>
      <c r="G55" s="27">
        <v>372.11620313700001</v>
      </c>
      <c r="H55" s="27">
        <v>318.82257833900002</v>
      </c>
      <c r="I55" s="27">
        <v>393.29600111500002</v>
      </c>
      <c r="J55" s="27">
        <v>315.69624477500003</v>
      </c>
      <c r="K55" s="27">
        <v>342.43528395700002</v>
      </c>
      <c r="L55" s="27">
        <v>338.37413896200002</v>
      </c>
      <c r="M55" s="27">
        <v>354.00345849899998</v>
      </c>
      <c r="N55" s="27">
        <v>336.014171621</v>
      </c>
      <c r="O55" s="27">
        <v>381.35758820400002</v>
      </c>
      <c r="P55" s="27">
        <v>375.521928973</v>
      </c>
      <c r="Q55" s="27">
        <v>331.06430620499998</v>
      </c>
      <c r="R55" s="27">
        <v>344.19634624600002</v>
      </c>
      <c r="S55" s="27">
        <v>348.84666859499998</v>
      </c>
      <c r="T55" s="27">
        <v>298.63241274299997</v>
      </c>
      <c r="U55" s="27">
        <v>313.41829181100002</v>
      </c>
      <c r="V55" s="27">
        <v>352.602688618</v>
      </c>
      <c r="W55" s="27">
        <v>345.752018819</v>
      </c>
      <c r="X55" s="27">
        <v>319.10975326800002</v>
      </c>
      <c r="Y55" s="27">
        <v>357.09639681599998</v>
      </c>
      <c r="Z55" s="27">
        <v>300.90992910900002</v>
      </c>
      <c r="AA55" s="27">
        <v>363.27520581700003</v>
      </c>
      <c r="AB55" s="27">
        <v>324.26674909600001</v>
      </c>
      <c r="AC55" s="27">
        <v>407.678888524</v>
      </c>
      <c r="AD55" s="27">
        <v>349.332812612</v>
      </c>
      <c r="AE55" s="27">
        <v>326.04857903999999</v>
      </c>
      <c r="AF55" s="27">
        <v>317.54020309499998</v>
      </c>
      <c r="AG55" s="27">
        <v>290.42436085999998</v>
      </c>
      <c r="AH55" s="27">
        <v>336.12886978300003</v>
      </c>
      <c r="AI55" s="27">
        <v>353.73508792600001</v>
      </c>
      <c r="AJ55" s="27">
        <v>310.82715979900001</v>
      </c>
      <c r="AK55" s="27">
        <v>329.81467843199999</v>
      </c>
      <c r="AL55" s="27">
        <v>353.713376966</v>
      </c>
      <c r="AM55" s="27">
        <v>425.27170761999997</v>
      </c>
      <c r="AN55" s="27">
        <v>323.31310025099998</v>
      </c>
      <c r="AO55" s="27">
        <v>344.40360881300001</v>
      </c>
      <c r="AP55" s="27">
        <v>367.08006942700001</v>
      </c>
      <c r="AQ55" s="27">
        <v>394.27719284599999</v>
      </c>
      <c r="AR55" s="27">
        <v>403.10373494499999</v>
      </c>
      <c r="AS55" s="27">
        <v>338.74862921099998</v>
      </c>
      <c r="AT55" s="27">
        <v>297.67998770000003</v>
      </c>
      <c r="AU55" s="27">
        <v>339.53776887599997</v>
      </c>
      <c r="AV55" s="27">
        <v>304.98837594499997</v>
      </c>
      <c r="AW55" s="27">
        <v>390.59438828700002</v>
      </c>
      <c r="AX55" s="27">
        <v>467.08412632400001</v>
      </c>
      <c r="AY55" s="27">
        <v>350.01146565400001</v>
      </c>
      <c r="AZ55" s="27">
        <v>338.00244886600001</v>
      </c>
      <c r="BA55" s="27">
        <v>335.58852079600001</v>
      </c>
      <c r="BB55" s="27">
        <v>379.14146982900002</v>
      </c>
      <c r="BC55" s="27">
        <v>311.17085905599998</v>
      </c>
      <c r="BD55" s="27">
        <v>353.156106846</v>
      </c>
      <c r="BE55" s="27">
        <v>336.52153224300002</v>
      </c>
      <c r="BF55" s="27">
        <v>346.15117411799997</v>
      </c>
      <c r="BG55" s="27">
        <v>375.26212833400001</v>
      </c>
      <c r="BH55" s="27">
        <v>365.89995460400002</v>
      </c>
      <c r="BI55" s="27">
        <v>307.91886129099998</v>
      </c>
      <c r="BJ55" s="27">
        <v>331.31508569599998</v>
      </c>
      <c r="BK55" s="27">
        <v>339.76553031399999</v>
      </c>
      <c r="BL55" s="27">
        <v>418.71889657600002</v>
      </c>
      <c r="BM55" s="27">
        <v>318.50596078799998</v>
      </c>
      <c r="BN55" s="27">
        <v>305.15153909600002</v>
      </c>
      <c r="BO55" s="27">
        <v>330.19081074899998</v>
      </c>
      <c r="BP55" s="27">
        <v>335.641809577</v>
      </c>
      <c r="BQ55" s="27">
        <v>431.78282322699999</v>
      </c>
    </row>
    <row r="56" spans="1:69" x14ac:dyDescent="0.45">
      <c r="A56" t="s">
        <v>200</v>
      </c>
      <c r="B56" t="s">
        <v>202</v>
      </c>
      <c r="C56">
        <v>4.5</v>
      </c>
      <c r="D56" s="27" t="s">
        <v>53</v>
      </c>
      <c r="E56" s="27">
        <v>563.71816747399998</v>
      </c>
      <c r="F56" s="27">
        <v>545.08402088499997</v>
      </c>
      <c r="G56" s="27">
        <v>522.22683849800001</v>
      </c>
      <c r="H56" s="27">
        <v>535.17908116800004</v>
      </c>
      <c r="I56" s="27">
        <v>562.04534915500005</v>
      </c>
      <c r="J56" s="27">
        <v>426.463065954</v>
      </c>
      <c r="K56" s="27">
        <v>559.04309871800001</v>
      </c>
      <c r="L56" s="27">
        <v>497.21283440299999</v>
      </c>
      <c r="M56" s="27">
        <v>475.384909564</v>
      </c>
      <c r="N56" s="27">
        <v>447.13870126299997</v>
      </c>
      <c r="O56" s="27">
        <v>574.17617977800001</v>
      </c>
      <c r="P56" s="27">
        <v>565.08571497200001</v>
      </c>
      <c r="Q56" s="27">
        <v>455.69232675900003</v>
      </c>
      <c r="R56" s="27">
        <v>533.60005859299997</v>
      </c>
      <c r="S56" s="27">
        <v>468.01542274799999</v>
      </c>
      <c r="T56" s="27">
        <v>412.66648914500001</v>
      </c>
      <c r="U56" s="27">
        <v>319.82807198199998</v>
      </c>
      <c r="V56" s="27">
        <v>452.02329191199999</v>
      </c>
      <c r="W56" s="27">
        <v>417.80781290900001</v>
      </c>
      <c r="X56" s="27">
        <v>447.122848272</v>
      </c>
      <c r="Y56" s="27">
        <v>524.24830890500004</v>
      </c>
      <c r="Z56" s="27">
        <v>489.39073697800001</v>
      </c>
      <c r="AA56" s="27">
        <v>412.85757217899999</v>
      </c>
      <c r="AB56" s="27">
        <v>400.81836861900001</v>
      </c>
      <c r="AC56" s="27">
        <v>445.90747846699998</v>
      </c>
      <c r="AD56" s="27">
        <v>522.66688407100003</v>
      </c>
      <c r="AE56" s="27">
        <v>492.67797323500002</v>
      </c>
      <c r="AF56" s="27">
        <v>462.17937834399999</v>
      </c>
      <c r="AG56" s="27">
        <v>334.65028305200002</v>
      </c>
      <c r="AH56" s="27">
        <v>508.95683100999997</v>
      </c>
      <c r="AI56" s="27">
        <v>393.56389090599998</v>
      </c>
      <c r="AJ56" s="27">
        <v>420.08287998999998</v>
      </c>
      <c r="AK56" s="27">
        <v>379.86462779499999</v>
      </c>
      <c r="AL56" s="27">
        <v>541.74775608499999</v>
      </c>
      <c r="AM56" s="27">
        <v>497.05610761200001</v>
      </c>
      <c r="AN56" s="27">
        <v>374.54164218300002</v>
      </c>
      <c r="AO56" s="27">
        <v>461.26232762699999</v>
      </c>
      <c r="AP56" s="27">
        <v>452.43569267700002</v>
      </c>
      <c r="AQ56" s="27">
        <v>503.87051303700002</v>
      </c>
      <c r="AR56" s="27">
        <v>566.62803153699997</v>
      </c>
      <c r="AS56" s="27">
        <v>556.33597217299996</v>
      </c>
      <c r="AT56" s="27">
        <v>425.077131608</v>
      </c>
      <c r="AU56" s="27">
        <v>459.31961433100003</v>
      </c>
      <c r="AV56" s="27">
        <v>355.90444306900002</v>
      </c>
      <c r="AW56" s="27">
        <v>555.347672278</v>
      </c>
      <c r="AX56" s="27">
        <v>577.93871762699996</v>
      </c>
      <c r="AY56" s="27">
        <v>513.86702063999996</v>
      </c>
      <c r="AZ56" s="27">
        <v>425.41721657300002</v>
      </c>
      <c r="BA56" s="27">
        <v>567.90002228100002</v>
      </c>
      <c r="BB56" s="27">
        <v>442.37121213400002</v>
      </c>
      <c r="BC56" s="27">
        <v>427.362256317</v>
      </c>
      <c r="BD56" s="27">
        <v>418.58040987999999</v>
      </c>
      <c r="BE56" s="27">
        <v>397.16751951700002</v>
      </c>
      <c r="BF56" s="27">
        <v>493.96347950099999</v>
      </c>
      <c r="BG56" s="27">
        <v>502.20773650699999</v>
      </c>
      <c r="BH56" s="27">
        <v>439.203139153</v>
      </c>
      <c r="BI56" s="27">
        <v>389.85326221600002</v>
      </c>
      <c r="BJ56" s="27">
        <v>511.32660940199997</v>
      </c>
      <c r="BK56" s="27">
        <v>465.57951075900002</v>
      </c>
      <c r="BL56" s="27">
        <v>595.02897936199997</v>
      </c>
      <c r="BM56" s="27">
        <v>508.234021063</v>
      </c>
      <c r="BN56" s="27">
        <v>424.72810362299998</v>
      </c>
      <c r="BO56" s="27">
        <v>453.03076393499998</v>
      </c>
      <c r="BP56" s="27">
        <v>448.67936828900002</v>
      </c>
      <c r="BQ56" s="27">
        <v>532.72989421299997</v>
      </c>
    </row>
    <row r="57" spans="1:69" x14ac:dyDescent="0.45">
      <c r="A57" t="s">
        <v>200</v>
      </c>
      <c r="B57" t="s">
        <v>202</v>
      </c>
      <c r="C57">
        <v>4.5</v>
      </c>
      <c r="D57" s="27" t="s">
        <v>54</v>
      </c>
      <c r="E57" s="27">
        <v>671.215571318</v>
      </c>
      <c r="F57" s="27">
        <v>718.62920810799994</v>
      </c>
      <c r="G57" s="27">
        <v>600.22273515899997</v>
      </c>
      <c r="H57" s="27">
        <v>770.21667950899996</v>
      </c>
      <c r="I57" s="27">
        <v>640.12580200000002</v>
      </c>
      <c r="J57" s="27">
        <v>819.22242398900005</v>
      </c>
      <c r="K57" s="27">
        <v>846.29322856299996</v>
      </c>
      <c r="L57" s="27">
        <v>821.18329285100003</v>
      </c>
      <c r="M57" s="27">
        <v>746.16473396599997</v>
      </c>
      <c r="N57" s="27">
        <v>609.274075713</v>
      </c>
      <c r="O57" s="27">
        <v>732.92145577300005</v>
      </c>
      <c r="P57" s="27">
        <v>621.21065477499997</v>
      </c>
      <c r="Q57" s="27">
        <v>629.72168885400004</v>
      </c>
      <c r="R57" s="27">
        <v>675.20268025200005</v>
      </c>
      <c r="S57" s="27">
        <v>701.169228073</v>
      </c>
      <c r="T57" s="27">
        <v>642.448669591</v>
      </c>
      <c r="U57" s="27">
        <v>642.14864650100003</v>
      </c>
      <c r="V57" s="27">
        <v>685.08626416799996</v>
      </c>
      <c r="W57" s="27">
        <v>760.61611335299995</v>
      </c>
      <c r="X57" s="27">
        <v>593.55936027300004</v>
      </c>
      <c r="Y57" s="27">
        <v>747.25121140399995</v>
      </c>
      <c r="Z57" s="27">
        <v>619.07042639400004</v>
      </c>
      <c r="AA57" s="27">
        <v>717.33138250900004</v>
      </c>
      <c r="AB57" s="27">
        <v>710.51746331200002</v>
      </c>
      <c r="AC57" s="27">
        <v>619.68987039499996</v>
      </c>
      <c r="AD57" s="27">
        <v>722.15028732999997</v>
      </c>
      <c r="AE57" s="27">
        <v>649.08778933999997</v>
      </c>
      <c r="AF57" s="27">
        <v>561.52913509200005</v>
      </c>
      <c r="AG57" s="27">
        <v>560.17672963400003</v>
      </c>
      <c r="AH57" s="27">
        <v>594.92756267000004</v>
      </c>
      <c r="AI57" s="27">
        <v>568.27422487199999</v>
      </c>
      <c r="AJ57" s="27">
        <v>746.97495991100004</v>
      </c>
      <c r="AK57" s="27">
        <v>549.97736975099997</v>
      </c>
      <c r="AL57" s="27">
        <v>696.68916391899995</v>
      </c>
      <c r="AM57" s="27">
        <v>629.81729868399998</v>
      </c>
      <c r="AN57" s="27">
        <v>541.72489961099996</v>
      </c>
      <c r="AO57" s="27">
        <v>562.79886781499999</v>
      </c>
      <c r="AP57" s="27">
        <v>635.45920944299996</v>
      </c>
      <c r="AQ57" s="27">
        <v>704.60606343400002</v>
      </c>
      <c r="AR57" s="27">
        <v>664.17370972200001</v>
      </c>
      <c r="AS57" s="27">
        <v>695.79686206400004</v>
      </c>
      <c r="AT57" s="27">
        <v>630.19283493399996</v>
      </c>
      <c r="AU57" s="27">
        <v>655.21086415900004</v>
      </c>
      <c r="AV57" s="27">
        <v>568.42797958400001</v>
      </c>
      <c r="AW57" s="27">
        <v>778.06217812700004</v>
      </c>
      <c r="AX57" s="27">
        <v>683.28494059399998</v>
      </c>
      <c r="AY57" s="27">
        <v>638.37910193599998</v>
      </c>
      <c r="AZ57" s="27">
        <v>627.93237916199996</v>
      </c>
      <c r="BA57" s="27">
        <v>711.75943588099994</v>
      </c>
      <c r="BB57" s="27">
        <v>563.76303932799999</v>
      </c>
      <c r="BC57" s="27">
        <v>631.34459650099996</v>
      </c>
      <c r="BD57" s="27">
        <v>615.81234493099998</v>
      </c>
      <c r="BE57" s="27">
        <v>730.69171015999996</v>
      </c>
      <c r="BF57" s="27">
        <v>829.75145872099995</v>
      </c>
      <c r="BG57" s="27">
        <v>659.51687903200002</v>
      </c>
      <c r="BH57" s="27">
        <v>761.92722761100003</v>
      </c>
      <c r="BI57" s="27">
        <v>696.54489997300004</v>
      </c>
      <c r="BJ57" s="27">
        <v>608.93033675599997</v>
      </c>
      <c r="BK57" s="27">
        <v>606.58555416599995</v>
      </c>
      <c r="BL57" s="27">
        <v>632.01546890400004</v>
      </c>
      <c r="BM57" s="27">
        <v>671.58903024699998</v>
      </c>
      <c r="BN57" s="27">
        <v>733.73100556500003</v>
      </c>
      <c r="BO57" s="27">
        <v>742.96221212299997</v>
      </c>
      <c r="BP57" s="27">
        <v>690.45677090799995</v>
      </c>
      <c r="BQ57" s="27">
        <v>671.92321174799997</v>
      </c>
    </row>
    <row r="58" spans="1:69" x14ac:dyDescent="0.45">
      <c r="A58" t="s">
        <v>200</v>
      </c>
      <c r="B58" t="s">
        <v>202</v>
      </c>
      <c r="C58">
        <v>4.5</v>
      </c>
      <c r="D58" s="27" t="s">
        <v>55</v>
      </c>
      <c r="E58" s="27">
        <v>344.22022972399998</v>
      </c>
      <c r="F58" s="27">
        <v>370.95194799400002</v>
      </c>
      <c r="G58" s="27">
        <v>422.11290594299999</v>
      </c>
      <c r="H58" s="27">
        <v>349.16548750499999</v>
      </c>
      <c r="I58" s="27">
        <v>352.34168706100002</v>
      </c>
      <c r="J58" s="27">
        <v>318.05613115099999</v>
      </c>
      <c r="K58" s="27">
        <v>392.03056610099998</v>
      </c>
      <c r="L58" s="27">
        <v>378.130167685</v>
      </c>
      <c r="M58" s="27">
        <v>318.51497890799999</v>
      </c>
      <c r="N58" s="27">
        <v>405.77746212699998</v>
      </c>
      <c r="O58" s="27">
        <v>339.49990169699998</v>
      </c>
      <c r="P58" s="27">
        <v>305.14040133899999</v>
      </c>
      <c r="Q58" s="27">
        <v>368.55751473800001</v>
      </c>
      <c r="R58" s="27">
        <v>428.29035631900001</v>
      </c>
      <c r="S58" s="27">
        <v>364.28302300000001</v>
      </c>
      <c r="T58" s="27">
        <v>343.29684086499998</v>
      </c>
      <c r="U58" s="27">
        <v>401.14318410200002</v>
      </c>
      <c r="V58" s="27">
        <v>357.62295500800002</v>
      </c>
      <c r="W58" s="27">
        <v>402.45388344399998</v>
      </c>
      <c r="X58" s="27">
        <v>338.96865230600002</v>
      </c>
      <c r="Y58" s="27">
        <v>340.44949507699999</v>
      </c>
      <c r="Z58" s="27">
        <v>397.04913692600002</v>
      </c>
      <c r="AA58" s="27">
        <v>372.33818484400001</v>
      </c>
      <c r="AB58" s="27">
        <v>379.58115939700002</v>
      </c>
      <c r="AC58" s="27">
        <v>430.03640905499998</v>
      </c>
      <c r="AD58" s="27">
        <v>415.17505183499998</v>
      </c>
      <c r="AE58" s="27">
        <v>347.42375863400002</v>
      </c>
      <c r="AF58" s="27">
        <v>346.78609519399998</v>
      </c>
      <c r="AG58" s="27">
        <v>380.40751183499998</v>
      </c>
      <c r="AH58" s="27">
        <v>423.84988320799999</v>
      </c>
      <c r="AI58" s="27">
        <v>413.46772699299999</v>
      </c>
      <c r="AJ58" s="27">
        <v>354.907819765</v>
      </c>
      <c r="AK58" s="27">
        <v>390.98731289</v>
      </c>
      <c r="AL58" s="27">
        <v>325.54857229200002</v>
      </c>
      <c r="AM58" s="27">
        <v>431.53957120400003</v>
      </c>
      <c r="AN58" s="27">
        <v>336.914011598</v>
      </c>
      <c r="AO58" s="27">
        <v>347.55064233299998</v>
      </c>
      <c r="AP58" s="27">
        <v>356.70455588800002</v>
      </c>
      <c r="AQ58" s="27">
        <v>379.46579960399998</v>
      </c>
      <c r="AR58" s="27">
        <v>459.54566813700001</v>
      </c>
      <c r="AS58" s="27">
        <v>478.740471738</v>
      </c>
      <c r="AT58" s="27">
        <v>374.22628480600002</v>
      </c>
      <c r="AU58" s="27">
        <v>371.64511914100001</v>
      </c>
      <c r="AV58" s="27">
        <v>389.69546660100002</v>
      </c>
      <c r="AW58" s="27">
        <v>346.06128969399998</v>
      </c>
      <c r="AX58" s="27">
        <v>340.20730208700002</v>
      </c>
      <c r="AY58" s="27">
        <v>452.29310937600002</v>
      </c>
      <c r="AZ58" s="27">
        <v>350.67256423100002</v>
      </c>
      <c r="BA58" s="27">
        <v>365.96812812000002</v>
      </c>
      <c r="BB58" s="27">
        <v>429.59264597200001</v>
      </c>
      <c r="BC58" s="27">
        <v>361.76751341400001</v>
      </c>
      <c r="BD58" s="27">
        <v>316.55815132100003</v>
      </c>
      <c r="BE58" s="27">
        <v>306.53267361000002</v>
      </c>
      <c r="BF58" s="27">
        <v>387.64946157999998</v>
      </c>
      <c r="BG58" s="27">
        <v>384.07978690599998</v>
      </c>
      <c r="BH58" s="27">
        <v>354.277492886</v>
      </c>
      <c r="BI58" s="27">
        <v>374.65019931699999</v>
      </c>
      <c r="BJ58" s="27">
        <v>334.74088058900003</v>
      </c>
      <c r="BK58" s="27">
        <v>316.83780956800001</v>
      </c>
      <c r="BL58" s="27">
        <v>352.94966560500001</v>
      </c>
      <c r="BM58" s="27">
        <v>429.50917555199999</v>
      </c>
      <c r="BN58" s="27">
        <v>483.233120257</v>
      </c>
      <c r="BO58" s="27">
        <v>360.59573536699997</v>
      </c>
      <c r="BP58" s="27">
        <v>324.73050571700003</v>
      </c>
      <c r="BQ58" s="27">
        <v>382.39697543800003</v>
      </c>
    </row>
    <row r="59" spans="1:69" x14ac:dyDescent="0.45">
      <c r="A59" t="s">
        <v>200</v>
      </c>
      <c r="B59" t="s">
        <v>202</v>
      </c>
      <c r="C59">
        <v>4.5</v>
      </c>
      <c r="D59" s="27" t="s">
        <v>56</v>
      </c>
      <c r="E59" s="27">
        <v>382.663118586</v>
      </c>
      <c r="F59" s="27">
        <v>248.70869003999999</v>
      </c>
      <c r="G59" s="27">
        <v>419.24629342399999</v>
      </c>
      <c r="H59" s="27">
        <v>443.81880636199998</v>
      </c>
      <c r="I59" s="27">
        <v>447.23074711200002</v>
      </c>
      <c r="J59" s="27">
        <v>434.11621966000001</v>
      </c>
      <c r="K59" s="27">
        <v>367.19608449700002</v>
      </c>
      <c r="L59" s="27">
        <v>498.40350261999998</v>
      </c>
      <c r="M59" s="27">
        <v>436.54767623200001</v>
      </c>
      <c r="N59" s="27">
        <v>395.549276013</v>
      </c>
      <c r="O59" s="27">
        <v>336.799963058</v>
      </c>
      <c r="P59" s="27">
        <v>383.69498589099999</v>
      </c>
      <c r="Q59" s="27">
        <v>388.92031192799999</v>
      </c>
      <c r="R59" s="27">
        <v>472.34701054499999</v>
      </c>
      <c r="S59" s="27">
        <v>243.731331961</v>
      </c>
      <c r="T59" s="27">
        <v>326.53215842100002</v>
      </c>
      <c r="U59" s="27">
        <v>330.01947989799999</v>
      </c>
      <c r="V59" s="27">
        <v>332.701867531</v>
      </c>
      <c r="W59" s="27">
        <v>420.828457383</v>
      </c>
      <c r="X59" s="27">
        <v>339.76175266500002</v>
      </c>
      <c r="Y59" s="27">
        <v>270.48977907099999</v>
      </c>
      <c r="Z59" s="27">
        <v>414.338102537</v>
      </c>
      <c r="AA59" s="27">
        <v>318.83890735300002</v>
      </c>
      <c r="AB59" s="27">
        <v>369.24488054599999</v>
      </c>
      <c r="AC59" s="27">
        <v>323.47754928799998</v>
      </c>
      <c r="AD59" s="27">
        <v>388.74833083099998</v>
      </c>
      <c r="AE59" s="27">
        <v>288.85393187300002</v>
      </c>
      <c r="AF59" s="27">
        <v>321.41505964599997</v>
      </c>
      <c r="AG59" s="27">
        <v>358.50577202900001</v>
      </c>
      <c r="AH59" s="27">
        <v>432.33122624100002</v>
      </c>
      <c r="AI59" s="27">
        <v>449.28701081899999</v>
      </c>
      <c r="AJ59" s="27">
        <v>391.65492982900003</v>
      </c>
      <c r="AK59" s="27">
        <v>389.29068180100001</v>
      </c>
      <c r="AL59" s="27">
        <v>385.42385925500002</v>
      </c>
      <c r="AM59" s="27">
        <v>398.12653577600003</v>
      </c>
      <c r="AN59" s="27">
        <v>302.92104510199999</v>
      </c>
      <c r="AO59" s="27">
        <v>428.41273797399998</v>
      </c>
      <c r="AP59" s="27">
        <v>263.153692525</v>
      </c>
      <c r="AQ59" s="27">
        <v>323.64691850100002</v>
      </c>
      <c r="AR59" s="27">
        <v>359.29142069599999</v>
      </c>
      <c r="AS59" s="27">
        <v>326.31938755900001</v>
      </c>
      <c r="AT59" s="27">
        <v>351.77489016599998</v>
      </c>
      <c r="AU59" s="27">
        <v>305.12807996399999</v>
      </c>
      <c r="AV59" s="27">
        <v>416.26696448899997</v>
      </c>
      <c r="AW59" s="27">
        <v>453.210651864</v>
      </c>
      <c r="AX59" s="27">
        <v>378.596714093</v>
      </c>
      <c r="AY59" s="27">
        <v>408.06284573400001</v>
      </c>
      <c r="AZ59" s="27">
        <v>342.86153201500002</v>
      </c>
      <c r="BA59" s="27">
        <v>349.04347647200001</v>
      </c>
      <c r="BB59" s="27">
        <v>455.32363173599998</v>
      </c>
      <c r="BC59" s="27">
        <v>434.31033362099998</v>
      </c>
      <c r="BD59" s="27">
        <v>317.80101733599997</v>
      </c>
      <c r="BE59" s="27">
        <v>300.40050312599999</v>
      </c>
      <c r="BF59" s="27">
        <v>269.61658698299999</v>
      </c>
      <c r="BG59" s="27">
        <v>224.64709293999999</v>
      </c>
      <c r="BH59" s="27">
        <v>337.95958246499998</v>
      </c>
      <c r="BI59" s="27">
        <v>470.22556401100002</v>
      </c>
      <c r="BJ59" s="27">
        <v>392.63426796800002</v>
      </c>
      <c r="BK59" s="27">
        <v>211.900463825</v>
      </c>
      <c r="BL59" s="27">
        <v>324.23291261000003</v>
      </c>
      <c r="BM59" s="27">
        <v>449.14885932499999</v>
      </c>
      <c r="BN59" s="27">
        <v>294.61122372099999</v>
      </c>
      <c r="BO59" s="27">
        <v>313.17071304000001</v>
      </c>
      <c r="BP59" s="27">
        <v>288.52176140900002</v>
      </c>
      <c r="BQ59" s="27">
        <v>275.332051057</v>
      </c>
    </row>
    <row r="60" spans="1:69" x14ac:dyDescent="0.45">
      <c r="A60" t="s">
        <v>200</v>
      </c>
      <c r="B60" t="s">
        <v>202</v>
      </c>
      <c r="C60">
        <v>4.5</v>
      </c>
      <c r="D60" s="27" t="s">
        <v>57</v>
      </c>
      <c r="E60" s="27">
        <v>750.68286840200005</v>
      </c>
      <c r="F60" s="27">
        <v>628.38445560000002</v>
      </c>
      <c r="G60" s="27">
        <v>659.65626632999999</v>
      </c>
      <c r="H60" s="27">
        <v>669.26175316599995</v>
      </c>
      <c r="I60" s="27">
        <v>718.10800240100002</v>
      </c>
      <c r="J60" s="27">
        <v>814.51699563299996</v>
      </c>
      <c r="K60" s="27">
        <v>684.64065153199999</v>
      </c>
      <c r="L60" s="27">
        <v>790.812963255</v>
      </c>
      <c r="M60" s="27">
        <v>583.42172233700001</v>
      </c>
      <c r="N60" s="27">
        <v>805.33271581899999</v>
      </c>
      <c r="O60" s="27">
        <v>777.15016025900002</v>
      </c>
      <c r="P60" s="27">
        <v>738.54854476699995</v>
      </c>
      <c r="Q60" s="27">
        <v>712.24646045600002</v>
      </c>
      <c r="R60" s="27">
        <v>702.07764510899995</v>
      </c>
      <c r="S60" s="27">
        <v>751.495295457</v>
      </c>
      <c r="T60" s="27">
        <v>654.84131577799997</v>
      </c>
      <c r="U60" s="27">
        <v>666.71608302100003</v>
      </c>
      <c r="V60" s="27">
        <v>628.438470059</v>
      </c>
      <c r="W60" s="27">
        <v>593.85290117099998</v>
      </c>
      <c r="X60" s="27">
        <v>697.18890745600004</v>
      </c>
      <c r="Y60" s="27">
        <v>801.79328802500004</v>
      </c>
      <c r="Z60" s="27">
        <v>684.22586494100005</v>
      </c>
      <c r="AA60" s="27">
        <v>711.14960334299997</v>
      </c>
      <c r="AB60" s="27">
        <v>771.180017894</v>
      </c>
      <c r="AC60" s="27">
        <v>748.00164075700002</v>
      </c>
      <c r="AD60" s="27">
        <v>725.99464615700003</v>
      </c>
      <c r="AE60" s="27">
        <v>597.58554171399999</v>
      </c>
      <c r="AF60" s="27">
        <v>614.03141833899997</v>
      </c>
      <c r="AG60" s="27">
        <v>643.88222155799997</v>
      </c>
      <c r="AH60" s="27">
        <v>804.47181203299999</v>
      </c>
      <c r="AI60" s="27">
        <v>768.28815974600002</v>
      </c>
      <c r="AJ60" s="27">
        <v>745.79591458599998</v>
      </c>
      <c r="AK60" s="27">
        <v>753.588899922</v>
      </c>
      <c r="AL60" s="27">
        <v>495.49245827800002</v>
      </c>
      <c r="AM60" s="27">
        <v>752.87031927299995</v>
      </c>
      <c r="AN60" s="27">
        <v>715.55714572199997</v>
      </c>
      <c r="AO60" s="27">
        <v>763.35988602400005</v>
      </c>
      <c r="AP60" s="27">
        <v>579.266058552</v>
      </c>
      <c r="AQ60" s="27">
        <v>720.86082515500004</v>
      </c>
      <c r="AR60" s="27">
        <v>883.85809918799998</v>
      </c>
      <c r="AS60" s="27">
        <v>771.21929563000003</v>
      </c>
      <c r="AT60" s="27">
        <v>750.52289978700003</v>
      </c>
      <c r="AU60" s="27">
        <v>858.30449307000004</v>
      </c>
      <c r="AV60" s="27">
        <v>710.78563374500004</v>
      </c>
      <c r="AW60" s="27">
        <v>819.32237500799999</v>
      </c>
      <c r="AX60" s="27">
        <v>696.17571019299999</v>
      </c>
      <c r="AY60" s="27">
        <v>672.15729498999997</v>
      </c>
      <c r="AZ60" s="27">
        <v>683.05712019600003</v>
      </c>
      <c r="BA60" s="27">
        <v>606.44402316499998</v>
      </c>
      <c r="BB60" s="27">
        <v>839.70723452300001</v>
      </c>
      <c r="BC60" s="27">
        <v>757.16303321400005</v>
      </c>
      <c r="BD60" s="27">
        <v>483.59308438199997</v>
      </c>
      <c r="BE60" s="27">
        <v>528.42971858999999</v>
      </c>
      <c r="BF60" s="27">
        <v>784.15551933899997</v>
      </c>
      <c r="BG60" s="27">
        <v>605.32933251400004</v>
      </c>
      <c r="BH60" s="27">
        <v>557.03436268500002</v>
      </c>
      <c r="BI60" s="27">
        <v>817.72718257899999</v>
      </c>
      <c r="BJ60" s="27">
        <v>715.06098524599997</v>
      </c>
      <c r="BK60" s="27">
        <v>623.18674675199998</v>
      </c>
      <c r="BL60" s="27">
        <v>691.53436904800003</v>
      </c>
      <c r="BM60" s="27">
        <v>746.27874547900001</v>
      </c>
      <c r="BN60" s="27">
        <v>871.80263240299996</v>
      </c>
      <c r="BO60" s="27">
        <v>677.58467659099995</v>
      </c>
      <c r="BP60" s="27">
        <v>764.373850371</v>
      </c>
      <c r="BQ60" s="27">
        <v>719.64408742700004</v>
      </c>
    </row>
    <row r="61" spans="1:69" x14ac:dyDescent="0.45">
      <c r="A61" t="s">
        <v>200</v>
      </c>
      <c r="B61" t="s">
        <v>202</v>
      </c>
      <c r="C61">
        <v>4.5</v>
      </c>
      <c r="D61" s="27" t="s">
        <v>58</v>
      </c>
      <c r="E61" s="27">
        <v>610.19559334099995</v>
      </c>
      <c r="F61" s="27">
        <v>473.83224467700001</v>
      </c>
      <c r="G61" s="27">
        <v>625.20871644099998</v>
      </c>
      <c r="H61" s="27">
        <v>481.05028166</v>
      </c>
      <c r="I61" s="27">
        <v>670.41934813199998</v>
      </c>
      <c r="J61" s="27">
        <v>571.06754453999997</v>
      </c>
      <c r="K61" s="27">
        <v>642.91535630700002</v>
      </c>
      <c r="L61" s="27">
        <v>526.26553237300004</v>
      </c>
      <c r="M61" s="27">
        <v>573.82552426100006</v>
      </c>
      <c r="N61" s="27">
        <v>474.18090322900002</v>
      </c>
      <c r="O61" s="27">
        <v>485.00024192400002</v>
      </c>
      <c r="P61" s="27">
        <v>450.52012346800001</v>
      </c>
      <c r="Q61" s="27">
        <v>564.94773872099995</v>
      </c>
      <c r="R61" s="27">
        <v>581.17787907100001</v>
      </c>
      <c r="S61" s="27">
        <v>486.155384115</v>
      </c>
      <c r="T61" s="27">
        <v>563.29316786899994</v>
      </c>
      <c r="U61" s="27">
        <v>458.438413497</v>
      </c>
      <c r="V61" s="27">
        <v>589.55536017400004</v>
      </c>
      <c r="W61" s="27">
        <v>567.84896957000001</v>
      </c>
      <c r="X61" s="27">
        <v>509.24934931799999</v>
      </c>
      <c r="Y61" s="27">
        <v>538.25012593099996</v>
      </c>
      <c r="Z61" s="27">
        <v>467.56705476799999</v>
      </c>
      <c r="AA61" s="27">
        <v>586.78950993800004</v>
      </c>
      <c r="AB61" s="27">
        <v>543.50111683</v>
      </c>
      <c r="AC61" s="27">
        <v>542.12715333999995</v>
      </c>
      <c r="AD61" s="27">
        <v>516.22780177599998</v>
      </c>
      <c r="AE61" s="27">
        <v>501.39045341799999</v>
      </c>
      <c r="AF61" s="27">
        <v>564.20928437500004</v>
      </c>
      <c r="AG61" s="27">
        <v>531.70089885899995</v>
      </c>
      <c r="AH61" s="27">
        <v>452.205050965</v>
      </c>
      <c r="AI61" s="27">
        <v>559.57609685800003</v>
      </c>
      <c r="AJ61" s="27">
        <v>504.91603074599999</v>
      </c>
      <c r="AK61" s="27">
        <v>437.31039431099998</v>
      </c>
      <c r="AL61" s="27">
        <v>450.123650946</v>
      </c>
      <c r="AM61" s="27">
        <v>535.828750754</v>
      </c>
      <c r="AN61" s="27">
        <v>498.12888227899998</v>
      </c>
      <c r="AO61" s="27">
        <v>400.67011264899998</v>
      </c>
      <c r="AP61" s="27">
        <v>569.51028418199996</v>
      </c>
      <c r="AQ61" s="27">
        <v>606.99042060900001</v>
      </c>
      <c r="AR61" s="27">
        <v>535.12651471100003</v>
      </c>
      <c r="AS61" s="27">
        <v>379.50121160499998</v>
      </c>
      <c r="AT61" s="27">
        <v>370.85354879499999</v>
      </c>
      <c r="AU61" s="27">
        <v>596.65495580799995</v>
      </c>
      <c r="AV61" s="27">
        <v>437.80884047699999</v>
      </c>
      <c r="AW61" s="27">
        <v>489.18732265099999</v>
      </c>
      <c r="AX61" s="27">
        <v>498.89688170599999</v>
      </c>
      <c r="AY61" s="27">
        <v>494.96600089399999</v>
      </c>
      <c r="AZ61" s="27">
        <v>397.26584678799998</v>
      </c>
      <c r="BA61" s="27">
        <v>462.50462869099999</v>
      </c>
      <c r="BB61" s="27">
        <v>425.13446494900001</v>
      </c>
      <c r="BC61" s="27">
        <v>602.127049177</v>
      </c>
      <c r="BD61" s="27">
        <v>465.56328828800002</v>
      </c>
      <c r="BE61" s="27">
        <v>646.05144935299995</v>
      </c>
      <c r="BF61" s="27">
        <v>371.21775127900003</v>
      </c>
      <c r="BG61" s="27">
        <v>608.22181272600005</v>
      </c>
      <c r="BH61" s="27">
        <v>524.73816785999998</v>
      </c>
      <c r="BI61" s="27">
        <v>406.83789706499999</v>
      </c>
      <c r="BJ61" s="27">
        <v>402.41552603899999</v>
      </c>
      <c r="BK61" s="27">
        <v>547.77555499499999</v>
      </c>
      <c r="BL61" s="27">
        <v>624.065305943</v>
      </c>
      <c r="BM61" s="27">
        <v>644.62816159099998</v>
      </c>
      <c r="BN61" s="27">
        <v>527.74376509199999</v>
      </c>
      <c r="BO61" s="27">
        <v>566.38176561099999</v>
      </c>
      <c r="BP61" s="27">
        <v>470.67587006600002</v>
      </c>
      <c r="BQ61" s="27">
        <v>487.043041657</v>
      </c>
    </row>
    <row r="62" spans="1:69" x14ac:dyDescent="0.45">
      <c r="A62" t="s">
        <v>200</v>
      </c>
      <c r="B62" t="s">
        <v>202</v>
      </c>
      <c r="C62">
        <v>4.5</v>
      </c>
      <c r="D62" s="27" t="s">
        <v>59</v>
      </c>
      <c r="E62" s="27">
        <v>625.28983779600003</v>
      </c>
      <c r="F62" s="27">
        <v>678.07613482099998</v>
      </c>
      <c r="G62" s="27">
        <v>625.78761477499995</v>
      </c>
      <c r="H62" s="27">
        <v>575.92949450900005</v>
      </c>
      <c r="I62" s="27">
        <v>601.54213041599996</v>
      </c>
      <c r="J62" s="27">
        <v>645.67520585</v>
      </c>
      <c r="K62" s="27">
        <v>688.99964699099996</v>
      </c>
      <c r="L62" s="27">
        <v>724.305329239</v>
      </c>
      <c r="M62" s="27">
        <v>605.19001382199997</v>
      </c>
      <c r="N62" s="27">
        <v>923.07926432500005</v>
      </c>
      <c r="O62" s="27">
        <v>521.46560981499999</v>
      </c>
      <c r="P62" s="27">
        <v>639.41481738300001</v>
      </c>
      <c r="Q62" s="27">
        <v>698.47713135100003</v>
      </c>
      <c r="R62" s="27">
        <v>583.77055509000002</v>
      </c>
      <c r="S62" s="27">
        <v>515.47151369300002</v>
      </c>
      <c r="T62" s="27">
        <v>677.63025430000005</v>
      </c>
      <c r="U62" s="27">
        <v>820.81012982100003</v>
      </c>
      <c r="V62" s="27">
        <v>717.35880203600004</v>
      </c>
      <c r="W62" s="27">
        <v>539.34461416099998</v>
      </c>
      <c r="X62" s="27">
        <v>648.22774456900004</v>
      </c>
      <c r="Y62" s="27">
        <v>775.00411715300004</v>
      </c>
      <c r="Z62" s="27">
        <v>748.08935606900002</v>
      </c>
      <c r="AA62" s="27">
        <v>658.156350385</v>
      </c>
      <c r="AB62" s="27">
        <v>540.530355203</v>
      </c>
      <c r="AC62" s="27">
        <v>658.80699926</v>
      </c>
      <c r="AD62" s="27">
        <v>616.55249670199998</v>
      </c>
      <c r="AE62" s="27">
        <v>773.84441474100004</v>
      </c>
      <c r="AF62" s="27">
        <v>641.70569834800006</v>
      </c>
      <c r="AG62" s="27">
        <v>543.95689498399997</v>
      </c>
      <c r="AH62" s="27">
        <v>690.91815435299998</v>
      </c>
      <c r="AI62" s="27">
        <v>705.13921218799999</v>
      </c>
      <c r="AJ62" s="27">
        <v>648.44641759499996</v>
      </c>
      <c r="AK62" s="27">
        <v>639.25147837300005</v>
      </c>
      <c r="AL62" s="27">
        <v>639.53399731699994</v>
      </c>
      <c r="AM62" s="27">
        <v>663.05542751500002</v>
      </c>
      <c r="AN62" s="27">
        <v>684.97027900700004</v>
      </c>
      <c r="AO62" s="27">
        <v>636.127438826</v>
      </c>
      <c r="AP62" s="27">
        <v>601.88478557899998</v>
      </c>
      <c r="AQ62" s="27">
        <v>564.215469418</v>
      </c>
      <c r="AR62" s="27">
        <v>653.78376153700003</v>
      </c>
      <c r="AS62" s="27">
        <v>742.45959362999997</v>
      </c>
      <c r="AT62" s="27">
        <v>707.88724564799998</v>
      </c>
      <c r="AU62" s="27">
        <v>687.24499637999998</v>
      </c>
      <c r="AV62" s="27">
        <v>628.77588186800006</v>
      </c>
      <c r="AW62" s="27">
        <v>637.01040133799995</v>
      </c>
      <c r="AX62" s="27">
        <v>667.38363850400003</v>
      </c>
      <c r="AY62" s="27">
        <v>593.79184009000005</v>
      </c>
      <c r="AZ62" s="27">
        <v>618.82968215699998</v>
      </c>
      <c r="BA62" s="27">
        <v>726.46986667299996</v>
      </c>
      <c r="BB62" s="27">
        <v>696.96460559499997</v>
      </c>
      <c r="BC62" s="27">
        <v>490.08262294999997</v>
      </c>
      <c r="BD62" s="27">
        <v>770.76233531000003</v>
      </c>
      <c r="BE62" s="27">
        <v>739.18766934899998</v>
      </c>
      <c r="BF62" s="27">
        <v>597.60792857900003</v>
      </c>
      <c r="BG62" s="27">
        <v>658.18080699999996</v>
      </c>
      <c r="BH62" s="27">
        <v>644.41860966800004</v>
      </c>
      <c r="BI62" s="27">
        <v>641.88186243400003</v>
      </c>
      <c r="BJ62" s="27">
        <v>699.28281437199996</v>
      </c>
      <c r="BK62" s="27">
        <v>677.68743979600004</v>
      </c>
      <c r="BL62" s="27">
        <v>530.11361860700003</v>
      </c>
      <c r="BM62" s="27">
        <v>614.08409160099995</v>
      </c>
      <c r="BN62" s="27">
        <v>660.703338981</v>
      </c>
      <c r="BO62" s="27">
        <v>711.76275252999994</v>
      </c>
      <c r="BP62" s="27">
        <v>747.44204506200003</v>
      </c>
      <c r="BQ62" s="27">
        <v>694.09578495300002</v>
      </c>
    </row>
    <row r="63" spans="1:69" x14ac:dyDescent="0.45">
      <c r="A63" t="s">
        <v>200</v>
      </c>
      <c r="B63" t="s">
        <v>202</v>
      </c>
      <c r="C63">
        <v>8.5</v>
      </c>
      <c r="D63" s="27" t="s">
        <v>60</v>
      </c>
      <c r="E63" s="27">
        <v>453.45523045599998</v>
      </c>
      <c r="F63" s="27">
        <v>381.35893380900001</v>
      </c>
      <c r="G63" s="27">
        <v>448.80008064499998</v>
      </c>
      <c r="H63" s="27">
        <v>332.99643097699999</v>
      </c>
      <c r="I63" s="27">
        <v>487.42452330999998</v>
      </c>
      <c r="J63" s="27">
        <v>500.87600763900002</v>
      </c>
      <c r="K63" s="27">
        <v>522.59413584799995</v>
      </c>
      <c r="L63" s="27">
        <v>598.201294211</v>
      </c>
      <c r="M63" s="27">
        <v>279.19147076399997</v>
      </c>
      <c r="N63" s="27">
        <v>614.18541619400003</v>
      </c>
      <c r="O63" s="27">
        <v>489.490281321</v>
      </c>
      <c r="P63" s="27">
        <v>342.19998221399999</v>
      </c>
      <c r="Q63" s="27">
        <v>332.45932381</v>
      </c>
      <c r="R63" s="27">
        <v>554.31477176700002</v>
      </c>
      <c r="S63" s="27">
        <v>333.75360442599998</v>
      </c>
      <c r="T63" s="27">
        <v>515.62626635900006</v>
      </c>
      <c r="U63" s="27">
        <v>345.70257303099999</v>
      </c>
      <c r="V63" s="27">
        <v>229.850461134</v>
      </c>
      <c r="W63" s="27">
        <v>366.000328846</v>
      </c>
      <c r="X63" s="27">
        <v>465.96971774799999</v>
      </c>
      <c r="Y63" s="27">
        <v>261.89435178799999</v>
      </c>
      <c r="Z63" s="27">
        <v>508.54985925099999</v>
      </c>
      <c r="AA63" s="27">
        <v>236.29643671100001</v>
      </c>
      <c r="AB63" s="27">
        <v>357.945258744</v>
      </c>
      <c r="AC63" s="27">
        <v>506.69984069600002</v>
      </c>
      <c r="AD63" s="27">
        <v>463.85315761200002</v>
      </c>
      <c r="AE63" s="27">
        <v>401.87448433899999</v>
      </c>
      <c r="AF63" s="27">
        <v>354.02575155699998</v>
      </c>
      <c r="AG63" s="27">
        <v>604.03846722499998</v>
      </c>
      <c r="AH63" s="27">
        <v>387.80640666599999</v>
      </c>
      <c r="AI63" s="27">
        <v>302.12057738300001</v>
      </c>
      <c r="AJ63" s="27">
        <v>394.56975463399999</v>
      </c>
      <c r="AK63" s="27">
        <v>297.65639375299997</v>
      </c>
      <c r="AL63" s="27">
        <v>406.03818693300002</v>
      </c>
      <c r="AM63" s="27">
        <v>314.13568398199999</v>
      </c>
      <c r="AN63" s="27">
        <v>425.167137282</v>
      </c>
      <c r="AO63" s="27">
        <v>369.12239216500001</v>
      </c>
      <c r="AP63" s="27">
        <v>458.09112163600003</v>
      </c>
      <c r="AQ63" s="27">
        <v>393.03510780800002</v>
      </c>
      <c r="AR63" s="27">
        <v>454.22476265300003</v>
      </c>
      <c r="AS63" s="27">
        <v>722.59614941100006</v>
      </c>
      <c r="AT63" s="27">
        <v>461.96860755500001</v>
      </c>
      <c r="AU63" s="27">
        <v>587.492198454</v>
      </c>
      <c r="AV63" s="27">
        <v>504.09714908199999</v>
      </c>
      <c r="AW63" s="27">
        <v>348.127270361</v>
      </c>
      <c r="AX63" s="27">
        <v>381.655294954</v>
      </c>
      <c r="AY63" s="27">
        <v>536.12150516400004</v>
      </c>
      <c r="AZ63" s="27">
        <v>665.51866429799998</v>
      </c>
      <c r="BA63" s="27">
        <v>396.43878622400001</v>
      </c>
      <c r="BB63" s="27">
        <v>405.75956706400001</v>
      </c>
      <c r="BC63" s="27">
        <v>521.89444981600002</v>
      </c>
      <c r="BD63" s="27">
        <v>400.27419218900002</v>
      </c>
      <c r="BE63" s="27">
        <v>396.50722822699998</v>
      </c>
      <c r="BF63" s="27">
        <v>522.76554241300005</v>
      </c>
      <c r="BG63" s="27">
        <v>327.13580654999998</v>
      </c>
      <c r="BH63" s="27">
        <v>516.16721726000003</v>
      </c>
      <c r="BI63" s="27">
        <v>156.84405143500001</v>
      </c>
      <c r="BJ63" s="27">
        <v>489.23813552899998</v>
      </c>
      <c r="BK63" s="27">
        <v>599.02864961199998</v>
      </c>
      <c r="BL63" s="27">
        <v>372.77742687300002</v>
      </c>
      <c r="BM63" s="27">
        <v>398.896514884</v>
      </c>
      <c r="BN63" s="27">
        <v>499.70977639099999</v>
      </c>
      <c r="BO63" s="27">
        <v>409.91039006099999</v>
      </c>
      <c r="BP63" s="27">
        <v>522.83618658099999</v>
      </c>
      <c r="BQ63" s="27">
        <v>203.39083814700001</v>
      </c>
    </row>
    <row r="64" spans="1:69" x14ac:dyDescent="0.45">
      <c r="A64" t="s">
        <v>200</v>
      </c>
      <c r="B64" t="s">
        <v>202</v>
      </c>
      <c r="C64">
        <v>8.5</v>
      </c>
      <c r="D64" s="27" t="s">
        <v>61</v>
      </c>
      <c r="E64" s="27">
        <v>501.931899977</v>
      </c>
      <c r="F64" s="27">
        <v>492.608521032</v>
      </c>
      <c r="G64" s="27">
        <v>365.99750141099997</v>
      </c>
      <c r="H64" s="27">
        <v>511.93789801399998</v>
      </c>
      <c r="I64" s="27">
        <v>396.90907259599999</v>
      </c>
      <c r="J64" s="27">
        <v>400.91982747399999</v>
      </c>
      <c r="K64" s="27">
        <v>558.16982737499995</v>
      </c>
      <c r="L64" s="27">
        <v>402.65995464999997</v>
      </c>
      <c r="M64" s="27">
        <v>471.86095807599997</v>
      </c>
      <c r="N64" s="27">
        <v>447.63365513700001</v>
      </c>
      <c r="O64" s="27">
        <v>526.57126544899995</v>
      </c>
      <c r="P64" s="27">
        <v>454.05733402200002</v>
      </c>
      <c r="Q64" s="27">
        <v>420.48959044600002</v>
      </c>
      <c r="R64" s="27">
        <v>470.33679330799998</v>
      </c>
      <c r="S64" s="27">
        <v>536.81659045399999</v>
      </c>
      <c r="T64" s="27">
        <v>372.60077635200003</v>
      </c>
      <c r="U64" s="27">
        <v>427.04659634500001</v>
      </c>
      <c r="V64" s="27">
        <v>477.38766173599998</v>
      </c>
      <c r="W64" s="27">
        <v>482.924861206</v>
      </c>
      <c r="X64" s="27">
        <v>619.25443314400002</v>
      </c>
      <c r="Y64" s="27">
        <v>338.37037563299998</v>
      </c>
      <c r="Z64" s="27">
        <v>473.83613188599998</v>
      </c>
      <c r="AA64" s="27">
        <v>480.377354239</v>
      </c>
      <c r="AB64" s="27">
        <v>354.03464349299998</v>
      </c>
      <c r="AC64" s="27">
        <v>449.70655887300001</v>
      </c>
      <c r="AD64" s="27">
        <v>442.806342159</v>
      </c>
      <c r="AE64" s="27">
        <v>397.27497551200003</v>
      </c>
      <c r="AF64" s="27">
        <v>483.28781732599998</v>
      </c>
      <c r="AG64" s="27">
        <v>455.172020761</v>
      </c>
      <c r="AH64" s="27">
        <v>514.41593723999995</v>
      </c>
      <c r="AI64" s="27">
        <v>308.59714502399999</v>
      </c>
      <c r="AJ64" s="27">
        <v>473.257027945</v>
      </c>
      <c r="AK64" s="27">
        <v>422.25644238899997</v>
      </c>
      <c r="AL64" s="27">
        <v>396.31595210500001</v>
      </c>
      <c r="AM64" s="27">
        <v>443.32747002999997</v>
      </c>
      <c r="AN64" s="27">
        <v>343.35769760400001</v>
      </c>
      <c r="AO64" s="27">
        <v>460.17488692699999</v>
      </c>
      <c r="AP64" s="27">
        <v>490.23851568399999</v>
      </c>
      <c r="AQ64" s="27">
        <v>324.48908391600003</v>
      </c>
      <c r="AR64" s="27">
        <v>756.36481710099997</v>
      </c>
      <c r="AS64" s="27">
        <v>447.43271424400001</v>
      </c>
      <c r="AT64" s="27">
        <v>359.95210132699998</v>
      </c>
      <c r="AU64" s="27">
        <v>481.195408203</v>
      </c>
      <c r="AV64" s="27">
        <v>357.63818637100002</v>
      </c>
      <c r="AW64" s="27">
        <v>517.13635022599999</v>
      </c>
      <c r="AX64" s="27">
        <v>417.51399486600002</v>
      </c>
      <c r="AY64" s="27">
        <v>496.28403119299998</v>
      </c>
      <c r="AZ64" s="27">
        <v>477.823437232</v>
      </c>
      <c r="BA64" s="27">
        <v>503.686976018</v>
      </c>
      <c r="BB64" s="27">
        <v>470.50344717600001</v>
      </c>
      <c r="BC64" s="27">
        <v>416.05856280500001</v>
      </c>
      <c r="BD64" s="27">
        <v>443.35426234699997</v>
      </c>
      <c r="BE64" s="27">
        <v>449.13562519999999</v>
      </c>
      <c r="BF64" s="27">
        <v>521.96500268600005</v>
      </c>
      <c r="BG64" s="27">
        <v>462.86328278500002</v>
      </c>
      <c r="BH64" s="27">
        <v>637.61839674400005</v>
      </c>
      <c r="BI64" s="27">
        <v>417.44976769200002</v>
      </c>
      <c r="BJ64" s="27">
        <v>668.44718313800001</v>
      </c>
      <c r="BK64" s="27">
        <v>420.259595827</v>
      </c>
      <c r="BL64" s="27">
        <v>447.53331955900001</v>
      </c>
      <c r="BM64" s="27">
        <v>499.71572985900002</v>
      </c>
      <c r="BN64" s="27">
        <v>470.03309940299999</v>
      </c>
      <c r="BO64" s="27">
        <v>606.143296093</v>
      </c>
      <c r="BP64" s="27">
        <v>498.69209289899999</v>
      </c>
      <c r="BQ64" s="27">
        <v>417.02185684400001</v>
      </c>
    </row>
    <row r="65" spans="1:69" x14ac:dyDescent="0.45">
      <c r="A65" t="s">
        <v>200</v>
      </c>
      <c r="B65" t="s">
        <v>202</v>
      </c>
      <c r="C65">
        <v>8.5</v>
      </c>
      <c r="D65" s="27" t="s">
        <v>62</v>
      </c>
      <c r="E65" s="27">
        <v>367.17005824400002</v>
      </c>
      <c r="F65" s="27">
        <v>441.27843992999999</v>
      </c>
      <c r="G65" s="27">
        <v>525.70892995700001</v>
      </c>
      <c r="H65" s="27">
        <v>554.71984113200006</v>
      </c>
      <c r="I65" s="27">
        <v>523.96209977499996</v>
      </c>
      <c r="J65" s="27">
        <v>536.74052635600003</v>
      </c>
      <c r="K65" s="27">
        <v>471.89194490599999</v>
      </c>
      <c r="L65" s="27">
        <v>449.61833226499999</v>
      </c>
      <c r="M65" s="27">
        <v>480.78050514099999</v>
      </c>
      <c r="N65" s="27">
        <v>547.40132356699996</v>
      </c>
      <c r="O65" s="27">
        <v>528.32970278599998</v>
      </c>
      <c r="P65" s="27">
        <v>377.56188251600003</v>
      </c>
      <c r="Q65" s="27">
        <v>505.633651047</v>
      </c>
      <c r="R65" s="27">
        <v>457.51030812400001</v>
      </c>
      <c r="S65" s="27">
        <v>346.49061529800002</v>
      </c>
      <c r="T65" s="27">
        <v>425.93759895699998</v>
      </c>
      <c r="U65" s="27">
        <v>405.97337628299999</v>
      </c>
      <c r="V65" s="27">
        <v>601.37300285200001</v>
      </c>
      <c r="W65" s="27">
        <v>521.618833623</v>
      </c>
      <c r="X65" s="27">
        <v>498.45036997699998</v>
      </c>
      <c r="Y65" s="27">
        <v>526.87084800299999</v>
      </c>
      <c r="Z65" s="27">
        <v>393.769113183</v>
      </c>
      <c r="AA65" s="27">
        <v>517.48726641300004</v>
      </c>
      <c r="AB65" s="27">
        <v>463.71559095499998</v>
      </c>
      <c r="AC65" s="27">
        <v>340.057804933</v>
      </c>
      <c r="AD65" s="27">
        <v>482.29908683000002</v>
      </c>
      <c r="AE65" s="27">
        <v>483.415591388</v>
      </c>
      <c r="AF65" s="27">
        <v>455.37632574600002</v>
      </c>
      <c r="AG65" s="27">
        <v>521.45662335999998</v>
      </c>
      <c r="AH65" s="27">
        <v>645.54234856300002</v>
      </c>
      <c r="AI65" s="27">
        <v>374.29114805</v>
      </c>
      <c r="AJ65" s="27">
        <v>525.17366528100001</v>
      </c>
      <c r="AK65" s="27">
        <v>521.28138018000004</v>
      </c>
      <c r="AL65" s="27">
        <v>440.33365357500003</v>
      </c>
      <c r="AM65" s="27">
        <v>420.58043908399998</v>
      </c>
      <c r="AN65" s="27">
        <v>496.65691534299998</v>
      </c>
      <c r="AO65" s="27">
        <v>433.43747396200001</v>
      </c>
      <c r="AP65" s="27">
        <v>375.19287423999998</v>
      </c>
      <c r="AQ65" s="27">
        <v>373.35614048100001</v>
      </c>
      <c r="AR65" s="27">
        <v>489.99497563800003</v>
      </c>
      <c r="AS65" s="27">
        <v>505.29595948299999</v>
      </c>
      <c r="AT65" s="27">
        <v>498.401633559</v>
      </c>
      <c r="AU65" s="27">
        <v>429.978305686</v>
      </c>
      <c r="AV65" s="27">
        <v>543.81700190900006</v>
      </c>
      <c r="AW65" s="27">
        <v>453.35287727500003</v>
      </c>
      <c r="AX65" s="27">
        <v>438.88696262600001</v>
      </c>
      <c r="AY65" s="27">
        <v>423.36629797699999</v>
      </c>
      <c r="AZ65" s="27">
        <v>367.89140129700002</v>
      </c>
      <c r="BA65" s="27">
        <v>341.99298565499998</v>
      </c>
      <c r="BB65" s="27">
        <v>372.86271280300002</v>
      </c>
      <c r="BC65" s="27">
        <v>394.80750905000002</v>
      </c>
      <c r="BD65" s="27">
        <v>442.58589053200001</v>
      </c>
      <c r="BE65" s="27">
        <v>415.18347679300001</v>
      </c>
      <c r="BF65" s="27">
        <v>455.27199397200002</v>
      </c>
      <c r="BG65" s="27">
        <v>361.36538072799999</v>
      </c>
      <c r="BH65" s="27">
        <v>385.108635381</v>
      </c>
      <c r="BI65" s="27">
        <v>425.42741244199999</v>
      </c>
      <c r="BJ65" s="27">
        <v>379.43383945400001</v>
      </c>
      <c r="BK65" s="27">
        <v>412.08690264699999</v>
      </c>
      <c r="BL65" s="27">
        <v>372.33011129200003</v>
      </c>
      <c r="BM65" s="27">
        <v>480.444419401</v>
      </c>
      <c r="BN65" s="27">
        <v>332.82535994900002</v>
      </c>
      <c r="BO65" s="27">
        <v>385.063002697</v>
      </c>
      <c r="BP65" s="27">
        <v>369.28078739400001</v>
      </c>
      <c r="BQ65" s="27">
        <v>380.21437659700001</v>
      </c>
    </row>
    <row r="66" spans="1:69" x14ac:dyDescent="0.45">
      <c r="A66" t="s">
        <v>200</v>
      </c>
      <c r="B66" t="s">
        <v>202</v>
      </c>
      <c r="C66">
        <v>8.5</v>
      </c>
      <c r="D66" s="27" t="s">
        <v>63</v>
      </c>
      <c r="E66" s="27">
        <v>694.53692648200001</v>
      </c>
      <c r="F66" s="27">
        <v>726.59562341200001</v>
      </c>
      <c r="G66" s="27">
        <v>617.19919695399994</v>
      </c>
      <c r="H66" s="27">
        <v>799.31959297599997</v>
      </c>
      <c r="I66" s="27">
        <v>755.54197874600004</v>
      </c>
      <c r="J66" s="27">
        <v>780.55813681400002</v>
      </c>
      <c r="K66" s="27">
        <v>743.43061837499999</v>
      </c>
      <c r="L66" s="27">
        <v>813.19510833200002</v>
      </c>
      <c r="M66" s="27">
        <v>821.24388954799997</v>
      </c>
      <c r="N66" s="27">
        <v>677.87705267900003</v>
      </c>
      <c r="O66" s="27">
        <v>801.66406082399999</v>
      </c>
      <c r="P66" s="27">
        <v>653.71711802100003</v>
      </c>
      <c r="Q66" s="27">
        <v>707.43896983399998</v>
      </c>
      <c r="R66" s="27">
        <v>748.88917145599999</v>
      </c>
      <c r="S66" s="27">
        <v>793.83414627900004</v>
      </c>
      <c r="T66" s="27">
        <v>820.49804148600003</v>
      </c>
      <c r="U66" s="27">
        <v>758.22031218400002</v>
      </c>
      <c r="V66" s="27">
        <v>871.91586665399996</v>
      </c>
      <c r="W66" s="27">
        <v>749.84475864900003</v>
      </c>
      <c r="X66" s="27">
        <v>721.40668266600005</v>
      </c>
      <c r="Y66" s="27">
        <v>696.76243217199999</v>
      </c>
      <c r="Z66" s="27">
        <v>591.22257208500002</v>
      </c>
      <c r="AA66" s="27">
        <v>677.82642073800002</v>
      </c>
      <c r="AB66" s="27">
        <v>1012.2296096600001</v>
      </c>
      <c r="AC66" s="27">
        <v>613.78850337799997</v>
      </c>
      <c r="AD66" s="27">
        <v>703.259274914</v>
      </c>
      <c r="AE66" s="27">
        <v>819.42037472799996</v>
      </c>
      <c r="AF66" s="27">
        <v>746.66663880999999</v>
      </c>
      <c r="AG66" s="27">
        <v>668.87188924199995</v>
      </c>
      <c r="AH66" s="27">
        <v>817.21358710799996</v>
      </c>
      <c r="AI66" s="27">
        <v>744.49195693900003</v>
      </c>
      <c r="AJ66" s="27">
        <v>788.27402153599996</v>
      </c>
      <c r="AK66" s="27">
        <v>846.35877364500004</v>
      </c>
      <c r="AL66" s="27">
        <v>698.43513935299995</v>
      </c>
      <c r="AM66" s="27">
        <v>717.74641362099999</v>
      </c>
      <c r="AN66" s="27">
        <v>949.48762471800001</v>
      </c>
      <c r="AO66" s="27">
        <v>785.78390554999999</v>
      </c>
      <c r="AP66" s="27">
        <v>745.67670452200002</v>
      </c>
      <c r="AQ66" s="27">
        <v>675.37222793499996</v>
      </c>
      <c r="AR66" s="27">
        <v>785.29867752300004</v>
      </c>
      <c r="AS66" s="27">
        <v>752.52388141799997</v>
      </c>
      <c r="AT66" s="27">
        <v>705.43210739999995</v>
      </c>
      <c r="AU66" s="27">
        <v>670.19969647599999</v>
      </c>
      <c r="AV66" s="27">
        <v>823.49193631200001</v>
      </c>
      <c r="AW66" s="27">
        <v>760.01694341999996</v>
      </c>
      <c r="AX66" s="27">
        <v>759.95910780099996</v>
      </c>
      <c r="AY66" s="27">
        <v>711.92481365900005</v>
      </c>
      <c r="AZ66" s="27">
        <v>716.09340201400005</v>
      </c>
      <c r="BA66" s="27">
        <v>681.63965818099996</v>
      </c>
      <c r="BB66" s="27">
        <v>671.55433830799996</v>
      </c>
      <c r="BC66" s="27">
        <v>803.12611695199996</v>
      </c>
      <c r="BD66" s="27">
        <v>791.46374286599996</v>
      </c>
      <c r="BE66" s="27">
        <v>734.50000522000005</v>
      </c>
      <c r="BF66" s="27">
        <v>767.74133922199997</v>
      </c>
      <c r="BG66" s="27">
        <v>837.61697687499998</v>
      </c>
      <c r="BH66" s="27">
        <v>678.32204420599999</v>
      </c>
      <c r="BI66" s="27">
        <v>796.08154015399998</v>
      </c>
      <c r="BJ66" s="27">
        <v>696.85325098999999</v>
      </c>
      <c r="BK66" s="27">
        <v>722.39126871500002</v>
      </c>
      <c r="BL66" s="27">
        <v>704.15820564299997</v>
      </c>
      <c r="BM66" s="27">
        <v>769.13892942899997</v>
      </c>
      <c r="BN66" s="27">
        <v>657.14692389200002</v>
      </c>
      <c r="BO66" s="27">
        <v>789.84937566099995</v>
      </c>
      <c r="BP66" s="27">
        <v>773.89519461099997</v>
      </c>
      <c r="BQ66" s="27">
        <v>703.10609949299999</v>
      </c>
    </row>
    <row r="67" spans="1:69" x14ac:dyDescent="0.45">
      <c r="A67" t="s">
        <v>200</v>
      </c>
      <c r="B67" t="s">
        <v>202</v>
      </c>
      <c r="C67">
        <v>8.5</v>
      </c>
      <c r="D67" s="27" t="s">
        <v>64</v>
      </c>
      <c r="E67" s="27">
        <v>375.21071739299998</v>
      </c>
      <c r="F67" s="27">
        <v>410.512346804</v>
      </c>
      <c r="G67" s="27">
        <v>439.16070116600002</v>
      </c>
      <c r="H67" s="27">
        <v>395.34250541</v>
      </c>
      <c r="I67" s="27">
        <v>451.510605924</v>
      </c>
      <c r="J67" s="27">
        <v>437.46853726000001</v>
      </c>
      <c r="K67" s="27">
        <v>399.46184720399998</v>
      </c>
      <c r="L67" s="27">
        <v>378.336803315</v>
      </c>
      <c r="M67" s="27">
        <v>341.04357093300001</v>
      </c>
      <c r="N67" s="27">
        <v>518.12123729100006</v>
      </c>
      <c r="O67" s="27">
        <v>371.05228050900001</v>
      </c>
      <c r="P67" s="27">
        <v>477.67346291299998</v>
      </c>
      <c r="Q67" s="27">
        <v>392.120765904</v>
      </c>
      <c r="R67" s="27">
        <v>508.09960669399999</v>
      </c>
      <c r="S67" s="27">
        <v>341.39252683400002</v>
      </c>
      <c r="T67" s="27">
        <v>393.28081981899999</v>
      </c>
      <c r="U67" s="27">
        <v>521.63153009500002</v>
      </c>
      <c r="V67" s="27">
        <v>440.42060548500001</v>
      </c>
      <c r="W67" s="27">
        <v>407.415875266</v>
      </c>
      <c r="X67" s="27">
        <v>403.06605314400002</v>
      </c>
      <c r="Y67" s="27">
        <v>473.05799880900003</v>
      </c>
      <c r="Z67" s="27">
        <v>474.09026690399998</v>
      </c>
      <c r="AA67" s="27">
        <v>463.003874086</v>
      </c>
      <c r="AB67" s="27">
        <v>446.462770514</v>
      </c>
      <c r="AC67" s="27">
        <v>365.936892559</v>
      </c>
      <c r="AD67" s="27">
        <v>383.33011195</v>
      </c>
      <c r="AE67" s="27">
        <v>359.19915888100002</v>
      </c>
      <c r="AF67" s="27">
        <v>477.751329838</v>
      </c>
      <c r="AG67" s="27">
        <v>514.43825943900003</v>
      </c>
      <c r="AH67" s="27">
        <v>402.09612597199998</v>
      </c>
      <c r="AI67" s="27">
        <v>385.007594762</v>
      </c>
      <c r="AJ67" s="27">
        <v>442.04999182400002</v>
      </c>
      <c r="AK67" s="27">
        <v>339.63598821199997</v>
      </c>
      <c r="AL67" s="27">
        <v>374.62734093900002</v>
      </c>
      <c r="AM67" s="27">
        <v>411.26868428799997</v>
      </c>
      <c r="AN67" s="27">
        <v>385.71947832400002</v>
      </c>
      <c r="AO67" s="27">
        <v>354.44387228300002</v>
      </c>
      <c r="AP67" s="27">
        <v>492.59298537799998</v>
      </c>
      <c r="AQ67" s="27">
        <v>450.42663965200001</v>
      </c>
      <c r="AR67" s="27">
        <v>395.14609604899999</v>
      </c>
      <c r="AS67" s="27">
        <v>376.91421720800003</v>
      </c>
      <c r="AT67" s="27">
        <v>422.86133442400001</v>
      </c>
      <c r="AU67" s="27">
        <v>395.25104516599998</v>
      </c>
      <c r="AV67" s="27">
        <v>452.28972963299998</v>
      </c>
      <c r="AW67" s="27">
        <v>311.21511307499998</v>
      </c>
      <c r="AX67" s="27">
        <v>344.53423555400002</v>
      </c>
      <c r="AY67" s="27">
        <v>430.72917363599998</v>
      </c>
      <c r="AZ67" s="27">
        <v>438.08017642599998</v>
      </c>
      <c r="BA67" s="27">
        <v>312.65226971800001</v>
      </c>
      <c r="BB67" s="27">
        <v>418.93525015500001</v>
      </c>
      <c r="BC67" s="27">
        <v>401.67920430200002</v>
      </c>
      <c r="BD67" s="27">
        <v>293.82642865100001</v>
      </c>
      <c r="BE67" s="27">
        <v>383.21252980999998</v>
      </c>
      <c r="BF67" s="27">
        <v>485.68459916400002</v>
      </c>
      <c r="BG67" s="27">
        <v>313.19605054700003</v>
      </c>
      <c r="BH67" s="27">
        <v>450.25704185799998</v>
      </c>
      <c r="BI67" s="27">
        <v>324.854463485</v>
      </c>
      <c r="BJ67" s="27">
        <v>398.02432599299999</v>
      </c>
      <c r="BK67" s="27">
        <v>341.78172176099997</v>
      </c>
      <c r="BL67" s="27">
        <v>309.29639162199999</v>
      </c>
      <c r="BM67" s="27">
        <v>321.39338997900001</v>
      </c>
      <c r="BN67" s="27">
        <v>441.65806535199999</v>
      </c>
      <c r="BO67" s="27">
        <v>411.02785773099998</v>
      </c>
      <c r="BP67" s="27">
        <v>492.46212012699999</v>
      </c>
      <c r="BQ67" s="27">
        <v>446.96895221400001</v>
      </c>
    </row>
    <row r="68" spans="1:69" x14ac:dyDescent="0.45">
      <c r="A68" t="s">
        <v>200</v>
      </c>
      <c r="B68" t="s">
        <v>202</v>
      </c>
      <c r="C68">
        <v>8.5</v>
      </c>
      <c r="D68" s="27" t="s">
        <v>65</v>
      </c>
      <c r="E68" s="27">
        <v>821.46394017600005</v>
      </c>
      <c r="F68" s="27">
        <v>869.55334207400006</v>
      </c>
      <c r="G68" s="27">
        <v>856.97103572399999</v>
      </c>
      <c r="H68" s="27">
        <v>891.77775341799997</v>
      </c>
      <c r="I68" s="27">
        <v>861.89185476800003</v>
      </c>
      <c r="J68" s="27">
        <v>900.16614687799995</v>
      </c>
      <c r="K68" s="27">
        <v>857.686197365</v>
      </c>
      <c r="L68" s="27">
        <v>907.35822536700005</v>
      </c>
      <c r="M68" s="27">
        <v>888.64060131700001</v>
      </c>
      <c r="N68" s="27">
        <v>846.81670974899998</v>
      </c>
      <c r="O68" s="27">
        <v>909.56181232500001</v>
      </c>
      <c r="P68" s="27">
        <v>810.22525938599995</v>
      </c>
      <c r="Q68" s="27">
        <v>807.46175723399995</v>
      </c>
      <c r="R68" s="27">
        <v>854.36308029999998</v>
      </c>
      <c r="S68" s="27">
        <v>768.62503364999998</v>
      </c>
      <c r="T68" s="27">
        <v>775.10065485500002</v>
      </c>
      <c r="U68" s="27">
        <v>791.90235894700004</v>
      </c>
      <c r="V68" s="27">
        <v>876.70964854399995</v>
      </c>
      <c r="W68" s="27">
        <v>798.40729617700003</v>
      </c>
      <c r="X68" s="27">
        <v>750.17922133499997</v>
      </c>
      <c r="Y68" s="27">
        <v>814.59924730399996</v>
      </c>
      <c r="Z68" s="27">
        <v>780.10252834599999</v>
      </c>
      <c r="AA68" s="27">
        <v>772.91183467400003</v>
      </c>
      <c r="AB68" s="27">
        <v>756.96060509300003</v>
      </c>
      <c r="AC68" s="27">
        <v>858.69144060199994</v>
      </c>
      <c r="AD68" s="27">
        <v>865.66412738899999</v>
      </c>
      <c r="AE68" s="27">
        <v>849.475648234</v>
      </c>
      <c r="AF68" s="27">
        <v>788.22414999499995</v>
      </c>
      <c r="AG68" s="27">
        <v>799.56630435299996</v>
      </c>
      <c r="AH68" s="27">
        <v>734.78871416699997</v>
      </c>
      <c r="AI68" s="27">
        <v>779.68891366100002</v>
      </c>
      <c r="AJ68" s="27">
        <v>786.472834519</v>
      </c>
      <c r="AK68" s="27">
        <v>838.764525091</v>
      </c>
      <c r="AL68" s="27">
        <v>819.47525967499996</v>
      </c>
      <c r="AM68" s="27">
        <v>828.38899914900003</v>
      </c>
      <c r="AN68" s="27">
        <v>728.37972873800004</v>
      </c>
      <c r="AO68" s="27">
        <v>745.32085685899995</v>
      </c>
      <c r="AP68" s="27">
        <v>733.60039760300003</v>
      </c>
      <c r="AQ68" s="27">
        <v>753.69089501999997</v>
      </c>
      <c r="AR68" s="27">
        <v>704.89239623100002</v>
      </c>
      <c r="AS68" s="27">
        <v>824.85932216599997</v>
      </c>
      <c r="AT68" s="27">
        <v>819.74873304200003</v>
      </c>
      <c r="AU68" s="27">
        <v>849.23539963400003</v>
      </c>
      <c r="AV68" s="27">
        <v>745.87210517100004</v>
      </c>
      <c r="AW68" s="27">
        <v>684.21390624799994</v>
      </c>
      <c r="AX68" s="27">
        <v>724.14117037400001</v>
      </c>
      <c r="AY68" s="27">
        <v>832.36958350700002</v>
      </c>
      <c r="AZ68" s="27">
        <v>744.18656610899995</v>
      </c>
      <c r="BA68" s="27">
        <v>708.53880590000006</v>
      </c>
      <c r="BB68" s="27">
        <v>780.80034201199999</v>
      </c>
      <c r="BC68" s="27">
        <v>777.26551816000006</v>
      </c>
      <c r="BD68" s="27">
        <v>745.79325598699995</v>
      </c>
      <c r="BE68" s="27">
        <v>706.61364910899999</v>
      </c>
      <c r="BF68" s="27">
        <v>787.46927317500001</v>
      </c>
      <c r="BG68" s="27">
        <v>858.39814127700004</v>
      </c>
      <c r="BH68" s="27">
        <v>869.29028874200003</v>
      </c>
      <c r="BI68" s="27">
        <v>897.46280761200001</v>
      </c>
      <c r="BJ68" s="27">
        <v>752.99518730099999</v>
      </c>
      <c r="BK68" s="27">
        <v>780.23723686300002</v>
      </c>
      <c r="BL68" s="27">
        <v>663.75878060499997</v>
      </c>
      <c r="BM68" s="27">
        <v>666.38467595199995</v>
      </c>
      <c r="BN68" s="27">
        <v>764.59070204199998</v>
      </c>
      <c r="BO68" s="27">
        <v>756.65323271700004</v>
      </c>
      <c r="BP68" s="27">
        <v>646.99137908099999</v>
      </c>
      <c r="BQ68" s="27">
        <v>746.60375496100005</v>
      </c>
    </row>
    <row r="69" spans="1:69" x14ac:dyDescent="0.45">
      <c r="A69" t="s">
        <v>200</v>
      </c>
      <c r="B69" t="s">
        <v>202</v>
      </c>
      <c r="C69">
        <v>8.5</v>
      </c>
      <c r="D69" s="27" t="s">
        <v>66</v>
      </c>
      <c r="E69" s="27">
        <v>423.34094402699998</v>
      </c>
      <c r="F69" s="27">
        <v>263.59070028899998</v>
      </c>
      <c r="G69" s="27">
        <v>284.617902512</v>
      </c>
      <c r="H69" s="27">
        <v>233.212939917</v>
      </c>
      <c r="I69" s="27">
        <v>324.85723206099999</v>
      </c>
      <c r="J69" s="27">
        <v>355.58905667300002</v>
      </c>
      <c r="K69" s="27">
        <v>315.913375191</v>
      </c>
      <c r="L69" s="27">
        <v>291.54680060499999</v>
      </c>
      <c r="M69" s="27">
        <v>274.96829425099997</v>
      </c>
      <c r="N69" s="27">
        <v>290.61407762900001</v>
      </c>
      <c r="O69" s="27">
        <v>307.91399032800001</v>
      </c>
      <c r="P69" s="27">
        <v>357.95508035400002</v>
      </c>
      <c r="Q69" s="27">
        <v>363.46060619500003</v>
      </c>
      <c r="R69" s="27">
        <v>294.79880162199998</v>
      </c>
      <c r="S69" s="27">
        <v>227.83574807599999</v>
      </c>
      <c r="T69" s="27">
        <v>245.18290893299999</v>
      </c>
      <c r="U69" s="27">
        <v>311.15385925700002</v>
      </c>
      <c r="V69" s="27">
        <v>259.95622313600001</v>
      </c>
      <c r="W69" s="27">
        <v>278.70011613299999</v>
      </c>
      <c r="X69" s="27">
        <v>240.82976972700001</v>
      </c>
      <c r="Y69" s="27">
        <v>253.71534426400001</v>
      </c>
      <c r="Z69" s="27">
        <v>251.38307841599999</v>
      </c>
      <c r="AA69" s="27">
        <v>300.10062067600001</v>
      </c>
      <c r="AB69" s="27">
        <v>383.28877365599999</v>
      </c>
      <c r="AC69" s="27">
        <v>280.40691395499999</v>
      </c>
      <c r="AD69" s="27">
        <v>281.12083990000002</v>
      </c>
      <c r="AE69" s="27">
        <v>265.51116067499999</v>
      </c>
      <c r="AF69" s="27">
        <v>243.05825423499999</v>
      </c>
      <c r="AG69" s="27">
        <v>242.19390813300001</v>
      </c>
      <c r="AH69" s="27">
        <v>212.28950522400001</v>
      </c>
      <c r="AI69" s="27">
        <v>282.36091986299999</v>
      </c>
      <c r="AJ69" s="27">
        <v>301.33416729800001</v>
      </c>
      <c r="AK69" s="27">
        <v>326.39166721800001</v>
      </c>
      <c r="AL69" s="27">
        <v>224.20729643499999</v>
      </c>
      <c r="AM69" s="27">
        <v>241.41040089399999</v>
      </c>
      <c r="AN69" s="27">
        <v>281.10787314499999</v>
      </c>
      <c r="AO69" s="27">
        <v>342.06952280799999</v>
      </c>
      <c r="AP69" s="27">
        <v>252.93572182700001</v>
      </c>
      <c r="AQ69" s="27">
        <v>250.532748567</v>
      </c>
      <c r="AR69" s="27">
        <v>210.30150932999999</v>
      </c>
      <c r="AS69" s="27">
        <v>265.212218415</v>
      </c>
      <c r="AT69" s="27">
        <v>308.16152971000002</v>
      </c>
      <c r="AU69" s="27">
        <v>228.25294230599999</v>
      </c>
      <c r="AV69" s="27">
        <v>336.45569156099998</v>
      </c>
      <c r="AW69" s="27">
        <v>340.00725006300001</v>
      </c>
      <c r="AX69" s="27">
        <v>257.34851974100002</v>
      </c>
      <c r="AY69" s="27">
        <v>197.108728681</v>
      </c>
      <c r="AZ69" s="27">
        <v>238.55870139000001</v>
      </c>
      <c r="BA69" s="27">
        <v>269.88528306400002</v>
      </c>
      <c r="BB69" s="27">
        <v>334.43446005800001</v>
      </c>
      <c r="BC69" s="27">
        <v>244.652982826</v>
      </c>
      <c r="BD69" s="27">
        <v>281.93260959600002</v>
      </c>
      <c r="BE69" s="27">
        <v>351.015227944</v>
      </c>
      <c r="BF69" s="27">
        <v>251.11992110700001</v>
      </c>
      <c r="BG69" s="27">
        <v>210.65049772099999</v>
      </c>
      <c r="BH69" s="27">
        <v>288.60683048800001</v>
      </c>
      <c r="BI69" s="27">
        <v>276.29681406700001</v>
      </c>
      <c r="BJ69" s="27">
        <v>295.49019085700002</v>
      </c>
      <c r="BK69" s="27">
        <v>237.28950033800001</v>
      </c>
      <c r="BL69" s="27">
        <v>206.48102277800001</v>
      </c>
      <c r="BM69" s="27">
        <v>265.65938853900002</v>
      </c>
      <c r="BN69" s="27">
        <v>194.855524073</v>
      </c>
      <c r="BO69" s="27">
        <v>327.371194145</v>
      </c>
      <c r="BP69" s="27">
        <v>282.81647865500003</v>
      </c>
      <c r="BQ69" s="27">
        <v>236.15660148699999</v>
      </c>
    </row>
    <row r="70" spans="1:69" x14ac:dyDescent="0.45">
      <c r="A70" t="s">
        <v>200</v>
      </c>
      <c r="B70" t="s">
        <v>202</v>
      </c>
      <c r="C70">
        <v>8.5</v>
      </c>
      <c r="D70" s="27" t="s">
        <v>67</v>
      </c>
      <c r="E70" s="27">
        <v>556.16387401999998</v>
      </c>
      <c r="F70" s="27">
        <v>642.64498001100003</v>
      </c>
      <c r="G70" s="27">
        <v>634.91184566699997</v>
      </c>
      <c r="H70" s="27">
        <v>515.56686360699996</v>
      </c>
      <c r="I70" s="27">
        <v>452.516782944</v>
      </c>
      <c r="J70" s="27">
        <v>580.16430372299999</v>
      </c>
      <c r="K70" s="27">
        <v>495.97215974800002</v>
      </c>
      <c r="L70" s="27">
        <v>706.56372897799997</v>
      </c>
      <c r="M70" s="27">
        <v>524.88064476600005</v>
      </c>
      <c r="N70" s="27">
        <v>496.00533119400001</v>
      </c>
      <c r="O70" s="27">
        <v>588.17995357799998</v>
      </c>
      <c r="P70" s="27">
        <v>549.71669731199995</v>
      </c>
      <c r="Q70" s="27">
        <v>537.04307467800004</v>
      </c>
      <c r="R70" s="27">
        <v>588.74485766700002</v>
      </c>
      <c r="S70" s="27">
        <v>631.02987477500005</v>
      </c>
      <c r="T70" s="27">
        <v>581.65686837500004</v>
      </c>
      <c r="U70" s="27">
        <v>504.11001975099998</v>
      </c>
      <c r="V70" s="27">
        <v>518.75143337099996</v>
      </c>
      <c r="W70" s="27">
        <v>588.69757412599995</v>
      </c>
      <c r="X70" s="27">
        <v>483.95856429999998</v>
      </c>
      <c r="Y70" s="27">
        <v>531.56977537800003</v>
      </c>
      <c r="Z70" s="27">
        <v>461.484782086</v>
      </c>
      <c r="AA70" s="27">
        <v>525.418997838</v>
      </c>
      <c r="AB70" s="27">
        <v>549.48029028300004</v>
      </c>
      <c r="AC70" s="27">
        <v>553.49552577999998</v>
      </c>
      <c r="AD70" s="27">
        <v>549.12035169800004</v>
      </c>
      <c r="AE70" s="27">
        <v>543.83896597199998</v>
      </c>
      <c r="AF70" s="27">
        <v>553.29470552500004</v>
      </c>
      <c r="AG70" s="27">
        <v>392.319271878</v>
      </c>
      <c r="AH70" s="27">
        <v>466.29593556499998</v>
      </c>
      <c r="AI70" s="27">
        <v>529.12145129299995</v>
      </c>
      <c r="AJ70" s="27">
        <v>586.2347595</v>
      </c>
      <c r="AK70" s="27">
        <v>410.86536634999999</v>
      </c>
      <c r="AL70" s="27">
        <v>507.43887898899999</v>
      </c>
      <c r="AM70" s="27">
        <v>515.40911593700002</v>
      </c>
      <c r="AN70" s="27">
        <v>548.06880622799997</v>
      </c>
      <c r="AO70" s="27">
        <v>471.716949795</v>
      </c>
      <c r="AP70" s="27">
        <v>523.94463962199995</v>
      </c>
      <c r="AQ70" s="27">
        <v>494.55151700499999</v>
      </c>
      <c r="AR70" s="27">
        <v>563.30121333299996</v>
      </c>
      <c r="AS70" s="27">
        <v>583.78304091400003</v>
      </c>
      <c r="AT70" s="27">
        <v>615.85320631100001</v>
      </c>
      <c r="AU70" s="27">
        <v>542.68297396200001</v>
      </c>
      <c r="AV70" s="27">
        <v>603.87769445399999</v>
      </c>
      <c r="AW70" s="27">
        <v>478.35084949999998</v>
      </c>
      <c r="AX70" s="27">
        <v>515.71607423900002</v>
      </c>
      <c r="AY70" s="27">
        <v>554.07813142099997</v>
      </c>
      <c r="AZ70" s="27">
        <v>730.85105879399998</v>
      </c>
      <c r="BA70" s="27">
        <v>624.66665366100005</v>
      </c>
      <c r="BB70" s="27">
        <v>512.86843070199996</v>
      </c>
      <c r="BC70" s="27">
        <v>464.23075476000002</v>
      </c>
      <c r="BD70" s="27">
        <v>545.56335436400002</v>
      </c>
      <c r="BE70" s="27">
        <v>543.53213930300001</v>
      </c>
      <c r="BF70" s="27">
        <v>488.49477007799999</v>
      </c>
      <c r="BG70" s="27">
        <v>528.80107708399999</v>
      </c>
      <c r="BH70" s="27">
        <v>557.55179989800001</v>
      </c>
      <c r="BI70" s="27">
        <v>590.82630804999997</v>
      </c>
      <c r="BJ70" s="27">
        <v>560.32641327800002</v>
      </c>
      <c r="BK70" s="27">
        <v>489.056022799</v>
      </c>
      <c r="BL70" s="27">
        <v>554.00207650000004</v>
      </c>
      <c r="BM70" s="27">
        <v>580.95487598</v>
      </c>
      <c r="BN70" s="27">
        <v>635.39226897399999</v>
      </c>
      <c r="BO70" s="27">
        <v>463.14114021900002</v>
      </c>
      <c r="BP70" s="27">
        <v>604.93713777899995</v>
      </c>
      <c r="BQ70" s="27">
        <v>556.641533955</v>
      </c>
    </row>
    <row r="71" spans="1:69" x14ac:dyDescent="0.45">
      <c r="A71" t="s">
        <v>200</v>
      </c>
      <c r="B71" t="s">
        <v>202</v>
      </c>
      <c r="C71">
        <v>8.5</v>
      </c>
      <c r="D71" s="27" t="s">
        <v>68</v>
      </c>
      <c r="E71" s="27">
        <v>583.96170310299999</v>
      </c>
      <c r="F71" s="27">
        <v>384.330423059</v>
      </c>
      <c r="G71" s="27">
        <v>397.31138514899999</v>
      </c>
      <c r="H71" s="27">
        <v>341.31314523499998</v>
      </c>
      <c r="I71" s="27">
        <v>462.83610024400002</v>
      </c>
      <c r="J71" s="27">
        <v>596.30094487700001</v>
      </c>
      <c r="K71" s="27">
        <v>463.423397959</v>
      </c>
      <c r="L71" s="27">
        <v>545.60262443199997</v>
      </c>
      <c r="M71" s="27">
        <v>434.39639831699998</v>
      </c>
      <c r="N71" s="27">
        <v>540.71202125499997</v>
      </c>
      <c r="O71" s="27">
        <v>514.376498621</v>
      </c>
      <c r="P71" s="27">
        <v>509.487047862</v>
      </c>
      <c r="Q71" s="27">
        <v>497.61847537900002</v>
      </c>
      <c r="R71" s="27">
        <v>484.54861862799999</v>
      </c>
      <c r="S71" s="27">
        <v>315.98431707100002</v>
      </c>
      <c r="T71" s="27">
        <v>397.036611505</v>
      </c>
      <c r="U71" s="27">
        <v>394.85578063499997</v>
      </c>
      <c r="V71" s="27">
        <v>397.71020786899999</v>
      </c>
      <c r="W71" s="27">
        <v>463.80929758399998</v>
      </c>
      <c r="X71" s="27">
        <v>310.62596173100002</v>
      </c>
      <c r="Y71" s="27">
        <v>277.95580648399999</v>
      </c>
      <c r="Z71" s="27">
        <v>403.760581538</v>
      </c>
      <c r="AA71" s="27">
        <v>483.809575924</v>
      </c>
      <c r="AB71" s="27">
        <v>498.60038828400002</v>
      </c>
      <c r="AC71" s="27">
        <v>263.337522154</v>
      </c>
      <c r="AD71" s="27">
        <v>391.32800940200002</v>
      </c>
      <c r="AE71" s="27">
        <v>404.67582011000002</v>
      </c>
      <c r="AF71" s="27">
        <v>246.964768865</v>
      </c>
      <c r="AG71" s="27">
        <v>315.08556147100001</v>
      </c>
      <c r="AH71" s="27">
        <v>312.40956710500001</v>
      </c>
      <c r="AI71" s="27">
        <v>488.12779971800001</v>
      </c>
      <c r="AJ71" s="27">
        <v>380.74147389199999</v>
      </c>
      <c r="AK71" s="27">
        <v>380.50160540399997</v>
      </c>
      <c r="AL71" s="27">
        <v>436.071921062</v>
      </c>
      <c r="AM71" s="27">
        <v>480.998375254</v>
      </c>
      <c r="AN71" s="27">
        <v>360.72766791399999</v>
      </c>
      <c r="AO71" s="27">
        <v>531.81553244300005</v>
      </c>
      <c r="AP71" s="27">
        <v>535.63882430800004</v>
      </c>
      <c r="AQ71" s="27">
        <v>294.14722660699999</v>
      </c>
      <c r="AR71" s="27">
        <v>555.99969806800004</v>
      </c>
      <c r="AS71" s="27">
        <v>522.131362104</v>
      </c>
      <c r="AT71" s="27">
        <v>340.97165451400002</v>
      </c>
      <c r="AU71" s="27">
        <v>229.53216152300001</v>
      </c>
      <c r="AV71" s="27">
        <v>460.97816574400002</v>
      </c>
      <c r="AW71" s="27">
        <v>424.69073231900001</v>
      </c>
      <c r="AX71" s="27">
        <v>359.51706409000002</v>
      </c>
      <c r="AY71" s="27">
        <v>158.17961488500001</v>
      </c>
      <c r="AZ71" s="27">
        <v>296.290786991</v>
      </c>
      <c r="BA71" s="27">
        <v>366.40901869499999</v>
      </c>
      <c r="BB71" s="27">
        <v>393.522821561</v>
      </c>
      <c r="BC71" s="27">
        <v>378.481187643</v>
      </c>
      <c r="BD71" s="27">
        <v>292.50527229300002</v>
      </c>
      <c r="BE71" s="27">
        <v>554.64017582700001</v>
      </c>
      <c r="BF71" s="27">
        <v>292.45790343300001</v>
      </c>
      <c r="BG71" s="27">
        <v>368.512199544</v>
      </c>
      <c r="BH71" s="27">
        <v>517.01061623600003</v>
      </c>
      <c r="BI71" s="27">
        <v>386.40363271299998</v>
      </c>
      <c r="BJ71" s="27">
        <v>469.05498803299997</v>
      </c>
      <c r="BK71" s="27">
        <v>280.16702345200002</v>
      </c>
      <c r="BL71" s="27">
        <v>237.64584326900001</v>
      </c>
      <c r="BM71" s="27">
        <v>375.778776295</v>
      </c>
      <c r="BN71" s="27">
        <v>320.056304732</v>
      </c>
      <c r="BO71" s="27">
        <v>354.533050629</v>
      </c>
      <c r="BP71" s="27">
        <v>317.58166215699998</v>
      </c>
      <c r="BQ71" s="27">
        <v>185.08048440499999</v>
      </c>
    </row>
    <row r="72" spans="1:69" x14ac:dyDescent="0.45">
      <c r="A72" t="s">
        <v>200</v>
      </c>
      <c r="B72" t="s">
        <v>202</v>
      </c>
      <c r="C72">
        <v>8.5</v>
      </c>
      <c r="D72" s="27" t="s">
        <v>69</v>
      </c>
      <c r="E72" s="27">
        <v>681.38403824700003</v>
      </c>
      <c r="F72" s="27">
        <v>632.61806685600004</v>
      </c>
      <c r="G72" s="27">
        <v>794.22859849899999</v>
      </c>
      <c r="H72" s="27">
        <v>684.38609039899995</v>
      </c>
      <c r="I72" s="27">
        <v>661.40849469199998</v>
      </c>
      <c r="J72" s="27">
        <v>775.35583076499995</v>
      </c>
      <c r="K72" s="27">
        <v>806.26833516700003</v>
      </c>
      <c r="L72" s="27">
        <v>666.13693207200004</v>
      </c>
      <c r="M72" s="27">
        <v>654.49001151799996</v>
      </c>
      <c r="N72" s="27">
        <v>883.10080777799999</v>
      </c>
      <c r="O72" s="27">
        <v>838.53649212400001</v>
      </c>
      <c r="P72" s="27">
        <v>572.44958339599998</v>
      </c>
      <c r="Q72" s="27">
        <v>611.20246087600003</v>
      </c>
      <c r="R72" s="27">
        <v>645.24631720499997</v>
      </c>
      <c r="S72" s="27">
        <v>637.32223524100004</v>
      </c>
      <c r="T72" s="27">
        <v>719.94888430000003</v>
      </c>
      <c r="U72" s="27">
        <v>699.46829580500003</v>
      </c>
      <c r="V72" s="27">
        <v>662.56735623300005</v>
      </c>
      <c r="W72" s="27">
        <v>710.55132945499997</v>
      </c>
      <c r="X72" s="27">
        <v>572.93009910199999</v>
      </c>
      <c r="Y72" s="27">
        <v>734.32191565000005</v>
      </c>
      <c r="Z72" s="27">
        <v>740.483559614</v>
      </c>
      <c r="AA72" s="27">
        <v>639.969463335</v>
      </c>
      <c r="AB72" s="27">
        <v>681.57536268800004</v>
      </c>
      <c r="AC72" s="27">
        <v>566.83708018300001</v>
      </c>
      <c r="AD72" s="27">
        <v>665.50636969499999</v>
      </c>
      <c r="AE72" s="27">
        <v>731.03673281399995</v>
      </c>
      <c r="AF72" s="27">
        <v>552.30187814600004</v>
      </c>
      <c r="AG72" s="27">
        <v>557.758089187</v>
      </c>
      <c r="AH72" s="27">
        <v>674.97222386399994</v>
      </c>
      <c r="AI72" s="27">
        <v>535.13977665100003</v>
      </c>
      <c r="AJ72" s="27">
        <v>809.63174637600002</v>
      </c>
      <c r="AK72" s="27">
        <v>738.79853143499997</v>
      </c>
      <c r="AL72" s="27">
        <v>856.08952891900003</v>
      </c>
      <c r="AM72" s="27">
        <v>626.39792660600006</v>
      </c>
      <c r="AN72" s="27">
        <v>720.82748010099999</v>
      </c>
      <c r="AO72" s="27">
        <v>780.97255421499995</v>
      </c>
      <c r="AP72" s="27">
        <v>715.95726555800002</v>
      </c>
      <c r="AQ72" s="27">
        <v>674.94482854600005</v>
      </c>
      <c r="AR72" s="27">
        <v>750.10832178500004</v>
      </c>
      <c r="AS72" s="27">
        <v>756.78181671899995</v>
      </c>
      <c r="AT72" s="27">
        <v>762.75026831299999</v>
      </c>
      <c r="AU72" s="27">
        <v>678.51425953600005</v>
      </c>
      <c r="AV72" s="27">
        <v>764.95958461999999</v>
      </c>
      <c r="AW72" s="27">
        <v>699.068131322</v>
      </c>
      <c r="AX72" s="27">
        <v>639.52957309099997</v>
      </c>
      <c r="AY72" s="27">
        <v>659.57537820899995</v>
      </c>
      <c r="AZ72" s="27">
        <v>707.155193962</v>
      </c>
      <c r="BA72" s="27">
        <v>698.37352190000001</v>
      </c>
      <c r="BB72" s="27">
        <v>673.84890652000001</v>
      </c>
      <c r="BC72" s="27">
        <v>645.06118903399999</v>
      </c>
      <c r="BD72" s="27">
        <v>636.886737025</v>
      </c>
      <c r="BE72" s="27">
        <v>677.97237924499996</v>
      </c>
      <c r="BF72" s="27">
        <v>680.61679563899997</v>
      </c>
      <c r="BG72" s="27">
        <v>744.720368108</v>
      </c>
      <c r="BH72" s="27">
        <v>554.66164378500002</v>
      </c>
      <c r="BI72" s="27">
        <v>661.43200654500004</v>
      </c>
      <c r="BJ72" s="27">
        <v>772.26471251600003</v>
      </c>
      <c r="BK72" s="27">
        <v>693.09332191700003</v>
      </c>
      <c r="BL72" s="27">
        <v>591.11405231200001</v>
      </c>
      <c r="BM72" s="27">
        <v>652.27313011199999</v>
      </c>
      <c r="BN72" s="27">
        <v>646.50036285700003</v>
      </c>
      <c r="BO72" s="27">
        <v>561.63170020799998</v>
      </c>
      <c r="BP72" s="27">
        <v>669.41640090099997</v>
      </c>
      <c r="BQ72" s="27">
        <v>663.14584451500002</v>
      </c>
    </row>
    <row r="73" spans="1:69" x14ac:dyDescent="0.45">
      <c r="A73" t="s">
        <v>200</v>
      </c>
      <c r="B73" t="s">
        <v>202</v>
      </c>
      <c r="C73">
        <v>8.5</v>
      </c>
      <c r="D73" s="27" t="s">
        <v>70</v>
      </c>
      <c r="E73" s="27">
        <v>462.34005604399999</v>
      </c>
      <c r="F73" s="27">
        <v>547.94184435199998</v>
      </c>
      <c r="G73" s="27">
        <v>472.25219297799998</v>
      </c>
      <c r="H73" s="27">
        <v>496.82502539900003</v>
      </c>
      <c r="I73" s="27">
        <v>566.27221156300004</v>
      </c>
      <c r="J73" s="27">
        <v>503.271085056</v>
      </c>
      <c r="K73" s="27">
        <v>467.53480742099998</v>
      </c>
      <c r="L73" s="27">
        <v>679.44666849400005</v>
      </c>
      <c r="M73" s="27">
        <v>561.06305513999996</v>
      </c>
      <c r="N73" s="27">
        <v>607.61878440600003</v>
      </c>
      <c r="O73" s="27">
        <v>649.91133468700002</v>
      </c>
      <c r="P73" s="27">
        <v>528.43878233400005</v>
      </c>
      <c r="Q73" s="27">
        <v>458.98790708400003</v>
      </c>
      <c r="R73" s="27">
        <v>725.93461265899998</v>
      </c>
      <c r="S73" s="27">
        <v>538.17761928200002</v>
      </c>
      <c r="T73" s="27">
        <v>537.24309263600003</v>
      </c>
      <c r="U73" s="27">
        <v>555.03745847499999</v>
      </c>
      <c r="V73" s="27">
        <v>543.28289670100003</v>
      </c>
      <c r="W73" s="27">
        <v>469.91851956099998</v>
      </c>
      <c r="X73" s="27">
        <v>528.501632535</v>
      </c>
      <c r="Y73" s="27">
        <v>518.670812222</v>
      </c>
      <c r="Z73" s="27">
        <v>539.60318900799996</v>
      </c>
      <c r="AA73" s="27">
        <v>587.66984151600002</v>
      </c>
      <c r="AB73" s="27">
        <v>620.11273292400006</v>
      </c>
      <c r="AC73" s="27">
        <v>689.31377003299997</v>
      </c>
      <c r="AD73" s="27">
        <v>633.77789768399998</v>
      </c>
      <c r="AE73" s="27">
        <v>531.25830524900005</v>
      </c>
      <c r="AF73" s="27">
        <v>493.258254776</v>
      </c>
      <c r="AG73" s="27">
        <v>513.46815184499997</v>
      </c>
      <c r="AH73" s="27">
        <v>468.61826129000002</v>
      </c>
      <c r="AI73" s="27">
        <v>686.72438231399997</v>
      </c>
      <c r="AJ73" s="27">
        <v>464.17757763499998</v>
      </c>
      <c r="AK73" s="27">
        <v>566.33344659500005</v>
      </c>
      <c r="AL73" s="27">
        <v>533.40698888099996</v>
      </c>
      <c r="AM73" s="27">
        <v>558.71773577600004</v>
      </c>
      <c r="AN73" s="27">
        <v>585.56240934699997</v>
      </c>
      <c r="AO73" s="27">
        <v>549.23961436399998</v>
      </c>
      <c r="AP73" s="27">
        <v>609.142792633</v>
      </c>
      <c r="AQ73" s="27">
        <v>548.61513228599995</v>
      </c>
      <c r="AR73" s="27">
        <v>558.49220181600003</v>
      </c>
      <c r="AS73" s="27">
        <v>540.49322459699999</v>
      </c>
      <c r="AT73" s="27">
        <v>474.49144002600002</v>
      </c>
      <c r="AU73" s="27">
        <v>519.84975619500005</v>
      </c>
      <c r="AV73" s="27">
        <v>575.88760220699999</v>
      </c>
      <c r="AW73" s="27">
        <v>497.84734802899999</v>
      </c>
      <c r="AX73" s="27">
        <v>623.70113045699998</v>
      </c>
      <c r="AY73" s="27">
        <v>536.88818858800005</v>
      </c>
      <c r="AZ73" s="27">
        <v>605.327918748</v>
      </c>
      <c r="BA73" s="27">
        <v>606.30618680500004</v>
      </c>
      <c r="BB73" s="27">
        <v>626.33785842700001</v>
      </c>
      <c r="BC73" s="27">
        <v>444.32020360000001</v>
      </c>
      <c r="BD73" s="27">
        <v>664.71634427399999</v>
      </c>
      <c r="BE73" s="27">
        <v>625.407682378</v>
      </c>
      <c r="BF73" s="27">
        <v>468.37761187000001</v>
      </c>
      <c r="BG73" s="27">
        <v>497.30177528199999</v>
      </c>
      <c r="BH73" s="27">
        <v>482.37967619699998</v>
      </c>
      <c r="BI73" s="27">
        <v>566.09419346300001</v>
      </c>
      <c r="BJ73" s="27">
        <v>524.47534055699998</v>
      </c>
      <c r="BK73" s="27">
        <v>559.11975176099997</v>
      </c>
      <c r="BL73" s="27">
        <v>455.75463162599999</v>
      </c>
      <c r="BM73" s="27">
        <v>496.75762336899999</v>
      </c>
      <c r="BN73" s="27">
        <v>568.769265324</v>
      </c>
      <c r="BO73" s="27">
        <v>610.39736949899998</v>
      </c>
      <c r="BP73" s="27">
        <v>582.29181630899996</v>
      </c>
      <c r="BQ73" s="27">
        <v>484.89626286700002</v>
      </c>
    </row>
    <row r="74" spans="1:69" x14ac:dyDescent="0.45">
      <c r="A74" t="s">
        <v>200</v>
      </c>
      <c r="B74" t="s">
        <v>202</v>
      </c>
      <c r="C74">
        <v>8.5</v>
      </c>
      <c r="D74" s="27" t="s">
        <v>71</v>
      </c>
      <c r="E74" s="27">
        <v>550.68249224199997</v>
      </c>
      <c r="F74" s="27">
        <v>581.19305762399995</v>
      </c>
      <c r="G74" s="27">
        <v>611.23707641500005</v>
      </c>
      <c r="H74" s="27">
        <v>516.22770267199996</v>
      </c>
      <c r="I74" s="27">
        <v>551.86843859600003</v>
      </c>
      <c r="J74" s="27">
        <v>507.32365209300002</v>
      </c>
      <c r="K74" s="27">
        <v>599.12764521999998</v>
      </c>
      <c r="L74" s="27">
        <v>770.31976035299999</v>
      </c>
      <c r="M74" s="27">
        <v>804.45539280599996</v>
      </c>
      <c r="N74" s="27">
        <v>607.81496476300003</v>
      </c>
      <c r="O74" s="27">
        <v>604.35149039700002</v>
      </c>
      <c r="P74" s="27">
        <v>613.27069600799996</v>
      </c>
      <c r="Q74" s="27">
        <v>608.75917259200003</v>
      </c>
      <c r="R74" s="27">
        <v>408.48874885499998</v>
      </c>
      <c r="S74" s="27">
        <v>500.900161846</v>
      </c>
      <c r="T74" s="27">
        <v>483.63937289099999</v>
      </c>
      <c r="U74" s="27">
        <v>579.33964483600005</v>
      </c>
      <c r="V74" s="27">
        <v>595.04964191399995</v>
      </c>
      <c r="W74" s="27">
        <v>585.59301760899996</v>
      </c>
      <c r="X74" s="27">
        <v>704.38936811300005</v>
      </c>
      <c r="Y74" s="27">
        <v>567.97854938299997</v>
      </c>
      <c r="Z74" s="27">
        <v>650.89569581800004</v>
      </c>
      <c r="AA74" s="27">
        <v>597.329628802</v>
      </c>
      <c r="AB74" s="27">
        <v>489.10138950999999</v>
      </c>
      <c r="AC74" s="27">
        <v>445.101202554</v>
      </c>
      <c r="AD74" s="27">
        <v>585.89065441399998</v>
      </c>
      <c r="AE74" s="27">
        <v>564.24190033100001</v>
      </c>
      <c r="AF74" s="27">
        <v>504.87926971399997</v>
      </c>
      <c r="AG74" s="27">
        <v>588.941558332</v>
      </c>
      <c r="AH74" s="27">
        <v>613.85403912799995</v>
      </c>
      <c r="AI74" s="27">
        <v>608.62700283300001</v>
      </c>
      <c r="AJ74" s="27">
        <v>524.02681868699995</v>
      </c>
      <c r="AK74" s="27">
        <v>568.30375917000003</v>
      </c>
      <c r="AL74" s="27">
        <v>587.81507366899996</v>
      </c>
      <c r="AM74" s="27">
        <v>632.82276184700004</v>
      </c>
      <c r="AN74" s="27">
        <v>663.495725967</v>
      </c>
      <c r="AO74" s="27">
        <v>446.414755781</v>
      </c>
      <c r="AP74" s="27">
        <v>602.83136119699998</v>
      </c>
      <c r="AQ74" s="27">
        <v>590.18166954799995</v>
      </c>
      <c r="AR74" s="27">
        <v>683.83424095299995</v>
      </c>
      <c r="AS74" s="27">
        <v>567.23595402900003</v>
      </c>
      <c r="AT74" s="27">
        <v>582.94479410600002</v>
      </c>
      <c r="AU74" s="27">
        <v>714.69103982800004</v>
      </c>
      <c r="AV74" s="27">
        <v>518.74399791899998</v>
      </c>
      <c r="AW74" s="27">
        <v>511.258035957</v>
      </c>
      <c r="AX74" s="27">
        <v>555.14019339399999</v>
      </c>
      <c r="AY74" s="27">
        <v>441.403686091</v>
      </c>
      <c r="AZ74" s="27">
        <v>435.63780130200001</v>
      </c>
      <c r="BA74" s="27">
        <v>426.43291465300001</v>
      </c>
      <c r="BB74" s="27">
        <v>467.644706058</v>
      </c>
      <c r="BC74" s="27">
        <v>538.565201527</v>
      </c>
      <c r="BD74" s="27">
        <v>553.75924964700005</v>
      </c>
      <c r="BE74" s="27">
        <v>595.26070170100002</v>
      </c>
      <c r="BF74" s="27">
        <v>556.46828917100004</v>
      </c>
      <c r="BG74" s="27">
        <v>683.12680941500003</v>
      </c>
      <c r="BH74" s="27">
        <v>523.72894101099996</v>
      </c>
      <c r="BI74" s="27">
        <v>533.78996566900003</v>
      </c>
      <c r="BJ74" s="27">
        <v>471.40034239800002</v>
      </c>
      <c r="BK74" s="27">
        <v>398.50680721200001</v>
      </c>
      <c r="BL74" s="27">
        <v>575.27854635799997</v>
      </c>
      <c r="BM74" s="27">
        <v>532.08683503500004</v>
      </c>
      <c r="BN74" s="27">
        <v>679.08353088900003</v>
      </c>
      <c r="BO74" s="27">
        <v>613.64996266000003</v>
      </c>
      <c r="BP74" s="27">
        <v>431.12289541899997</v>
      </c>
      <c r="BQ74" s="27">
        <v>584.16392128799998</v>
      </c>
    </row>
    <row r="75" spans="1:69" x14ac:dyDescent="0.45">
      <c r="A75" t="s">
        <v>200</v>
      </c>
      <c r="B75" t="s">
        <v>202</v>
      </c>
      <c r="C75">
        <v>8.5</v>
      </c>
      <c r="D75" s="27" t="s">
        <v>72</v>
      </c>
      <c r="E75" s="27">
        <v>358.72980443300003</v>
      </c>
      <c r="F75" s="27">
        <v>352.51563177600002</v>
      </c>
      <c r="G75" s="27">
        <v>349.075428687</v>
      </c>
      <c r="H75" s="27">
        <v>311.13701623200001</v>
      </c>
      <c r="I75" s="27">
        <v>347.259323322</v>
      </c>
      <c r="J75" s="27">
        <v>312.27828447399997</v>
      </c>
      <c r="K75" s="27">
        <v>292.21024207699998</v>
      </c>
      <c r="L75" s="27">
        <v>287.677462074</v>
      </c>
      <c r="M75" s="27">
        <v>321.19413736299998</v>
      </c>
      <c r="N75" s="27">
        <v>371.31976816500003</v>
      </c>
      <c r="O75" s="27">
        <v>395.73759680299997</v>
      </c>
      <c r="P75" s="27">
        <v>336.86634896200002</v>
      </c>
      <c r="Q75" s="27">
        <v>302.05191945399997</v>
      </c>
      <c r="R75" s="27">
        <v>327.54320184900001</v>
      </c>
      <c r="S75" s="27">
        <v>305.71099096400002</v>
      </c>
      <c r="T75" s="27">
        <v>312.26219931600002</v>
      </c>
      <c r="U75" s="27">
        <v>318.75403064800003</v>
      </c>
      <c r="V75" s="27">
        <v>349.86078415200001</v>
      </c>
      <c r="W75" s="27">
        <v>285.815150184</v>
      </c>
      <c r="X75" s="27">
        <v>336.102965192</v>
      </c>
      <c r="Y75" s="27">
        <v>318.90520663699999</v>
      </c>
      <c r="Z75" s="27">
        <v>323.37638695999999</v>
      </c>
      <c r="AA75" s="27">
        <v>305.91619729899998</v>
      </c>
      <c r="AB75" s="27">
        <v>316.42738626900001</v>
      </c>
      <c r="AC75" s="27">
        <v>319.90958114799997</v>
      </c>
      <c r="AD75" s="27">
        <v>379.176948294</v>
      </c>
      <c r="AE75" s="27">
        <v>309.992622423</v>
      </c>
      <c r="AF75" s="27">
        <v>327.11779365199999</v>
      </c>
      <c r="AG75" s="27">
        <v>372.73320258400003</v>
      </c>
      <c r="AH75" s="27">
        <v>296.52833037300002</v>
      </c>
      <c r="AI75" s="27">
        <v>319.58635396400001</v>
      </c>
      <c r="AJ75" s="27">
        <v>376.42252416500003</v>
      </c>
      <c r="AK75" s="27">
        <v>393.91398860200002</v>
      </c>
      <c r="AL75" s="27">
        <v>346.63288556800001</v>
      </c>
      <c r="AM75" s="27">
        <v>351.10910394699999</v>
      </c>
      <c r="AN75" s="27">
        <v>373.580036124</v>
      </c>
      <c r="AO75" s="27">
        <v>299.60921840100002</v>
      </c>
      <c r="AP75" s="27">
        <v>358.00030476000001</v>
      </c>
      <c r="AQ75" s="27">
        <v>322.73009087499997</v>
      </c>
      <c r="AR75" s="27">
        <v>336.78242010000002</v>
      </c>
      <c r="AS75" s="27">
        <v>342.99780741199999</v>
      </c>
      <c r="AT75" s="27">
        <v>320.73757141599998</v>
      </c>
      <c r="AU75" s="27">
        <v>331.62999581999998</v>
      </c>
      <c r="AV75" s="27">
        <v>340.34873575400002</v>
      </c>
      <c r="AW75" s="27">
        <v>311.12444710599999</v>
      </c>
      <c r="AX75" s="27">
        <v>347.63453619299997</v>
      </c>
      <c r="AY75" s="27">
        <v>395.32684641399999</v>
      </c>
      <c r="AZ75" s="27">
        <v>319.61847100599999</v>
      </c>
      <c r="BA75" s="27">
        <v>388.48067522000002</v>
      </c>
      <c r="BB75" s="27">
        <v>321.45667551999998</v>
      </c>
      <c r="BC75" s="27">
        <v>332.64975552099997</v>
      </c>
      <c r="BD75" s="27">
        <v>419.23056491199998</v>
      </c>
      <c r="BE75" s="27">
        <v>311.49635169999999</v>
      </c>
      <c r="BF75" s="27">
        <v>327.59500071000002</v>
      </c>
      <c r="BG75" s="27">
        <v>308.67460401</v>
      </c>
      <c r="BH75" s="27">
        <v>300.635113064</v>
      </c>
      <c r="BI75" s="27">
        <v>322.83101242999999</v>
      </c>
      <c r="BJ75" s="27">
        <v>312.19418159100002</v>
      </c>
      <c r="BK75" s="27">
        <v>359.18047787699999</v>
      </c>
      <c r="BL75" s="27">
        <v>410.70309839100003</v>
      </c>
      <c r="BM75" s="27">
        <v>335.60900387999999</v>
      </c>
      <c r="BN75" s="27">
        <v>331.38194885000001</v>
      </c>
      <c r="BO75" s="27">
        <v>317.59187989100002</v>
      </c>
      <c r="BP75" s="27">
        <v>349.67756931000002</v>
      </c>
      <c r="BQ75" s="27">
        <v>361.37949798</v>
      </c>
    </row>
    <row r="76" spans="1:69" x14ac:dyDescent="0.45">
      <c r="A76" t="s">
        <v>200</v>
      </c>
      <c r="B76" t="s">
        <v>202</v>
      </c>
      <c r="C76">
        <v>8.5</v>
      </c>
      <c r="D76" s="27" t="s">
        <v>73</v>
      </c>
      <c r="E76" s="27">
        <v>512.78436311600001</v>
      </c>
      <c r="F76" s="27">
        <v>529.814534106</v>
      </c>
      <c r="G76" s="27">
        <v>494.21575928599998</v>
      </c>
      <c r="H76" s="27">
        <v>445.59245778799999</v>
      </c>
      <c r="I76" s="27">
        <v>528.98825523200003</v>
      </c>
      <c r="J76" s="27">
        <v>396.01727165199998</v>
      </c>
      <c r="K76" s="27">
        <v>422.68853490399999</v>
      </c>
      <c r="L76" s="27">
        <v>401.53867295200001</v>
      </c>
      <c r="M76" s="27">
        <v>478.866023525</v>
      </c>
      <c r="N76" s="27">
        <v>491.96969483100003</v>
      </c>
      <c r="O76" s="27">
        <v>583.32321500099999</v>
      </c>
      <c r="P76" s="27">
        <v>450.520427197</v>
      </c>
      <c r="Q76" s="27">
        <v>362.69822812000001</v>
      </c>
      <c r="R76" s="27">
        <v>624.83531586100003</v>
      </c>
      <c r="S76" s="27">
        <v>491.70377798099997</v>
      </c>
      <c r="T76" s="27">
        <v>544.88133303699999</v>
      </c>
      <c r="U76" s="27">
        <v>497.94388703300001</v>
      </c>
      <c r="V76" s="27">
        <v>620.241316095</v>
      </c>
      <c r="W76" s="27">
        <v>404.70613212299997</v>
      </c>
      <c r="X76" s="27">
        <v>459.53859646699999</v>
      </c>
      <c r="Y76" s="27">
        <v>432.893260398</v>
      </c>
      <c r="Z76" s="27">
        <v>487.71032221199999</v>
      </c>
      <c r="AA76" s="27">
        <v>409.73980447600002</v>
      </c>
      <c r="AB76" s="27">
        <v>504.14463546600001</v>
      </c>
      <c r="AC76" s="27">
        <v>537.440402167</v>
      </c>
      <c r="AD76" s="27">
        <v>496.89750490300003</v>
      </c>
      <c r="AE76" s="27">
        <v>489.760733647</v>
      </c>
      <c r="AF76" s="27">
        <v>452.17983679100001</v>
      </c>
      <c r="AG76" s="27">
        <v>453.37459937400001</v>
      </c>
      <c r="AH76" s="27">
        <v>523.067861956</v>
      </c>
      <c r="AI76" s="27">
        <v>392.13442867999998</v>
      </c>
      <c r="AJ76" s="27">
        <v>564.64209302500001</v>
      </c>
      <c r="AK76" s="27">
        <v>647.07193310900004</v>
      </c>
      <c r="AL76" s="27">
        <v>510.05011682100002</v>
      </c>
      <c r="AM76" s="27">
        <v>620.46867472899999</v>
      </c>
      <c r="AN76" s="27">
        <v>617.91428301799999</v>
      </c>
      <c r="AO76" s="27">
        <v>613.44851244999995</v>
      </c>
      <c r="AP76" s="27">
        <v>448.34632367500001</v>
      </c>
      <c r="AQ76" s="27">
        <v>518.94497787800003</v>
      </c>
      <c r="AR76" s="27">
        <v>548.65363595899998</v>
      </c>
      <c r="AS76" s="27">
        <v>554.44291489800003</v>
      </c>
      <c r="AT76" s="27">
        <v>459.88125751699999</v>
      </c>
      <c r="AU76" s="27">
        <v>593.30415454599995</v>
      </c>
      <c r="AV76" s="27">
        <v>514.51644510000006</v>
      </c>
      <c r="AW76" s="27">
        <v>439.95343161900001</v>
      </c>
      <c r="AX76" s="27">
        <v>492.41133995000001</v>
      </c>
      <c r="AY76" s="27">
        <v>531.42880446300001</v>
      </c>
      <c r="AZ76" s="27">
        <v>428.71030746899999</v>
      </c>
      <c r="BA76" s="27">
        <v>444.15841866800002</v>
      </c>
      <c r="BB76" s="27">
        <v>502.78514586199998</v>
      </c>
      <c r="BC76" s="27">
        <v>545.80806250900002</v>
      </c>
      <c r="BD76" s="27">
        <v>539.76779730500004</v>
      </c>
      <c r="BE76" s="27">
        <v>432.57578147100003</v>
      </c>
      <c r="BF76" s="27">
        <v>461.49594514799998</v>
      </c>
      <c r="BG76" s="27">
        <v>517.14790251500006</v>
      </c>
      <c r="BH76" s="27">
        <v>392.31181133400003</v>
      </c>
      <c r="BI76" s="27">
        <v>558.21797102699998</v>
      </c>
      <c r="BJ76" s="27">
        <v>414.694450432</v>
      </c>
      <c r="BK76" s="27">
        <v>406.57152004400001</v>
      </c>
      <c r="BL76" s="27">
        <v>616.97194662499999</v>
      </c>
      <c r="BM76" s="27">
        <v>448.32531394699998</v>
      </c>
      <c r="BN76" s="27">
        <v>547.92738492000001</v>
      </c>
      <c r="BO76" s="27">
        <v>577.07794706899995</v>
      </c>
      <c r="BP76" s="27">
        <v>494.02130307599998</v>
      </c>
      <c r="BQ76" s="27">
        <v>492.56623896399998</v>
      </c>
    </row>
    <row r="77" spans="1:69" x14ac:dyDescent="0.45">
      <c r="A77" t="s">
        <v>200</v>
      </c>
      <c r="B77" t="s">
        <v>202</v>
      </c>
      <c r="C77">
        <v>8.5</v>
      </c>
      <c r="D77" s="27" t="s">
        <v>74</v>
      </c>
      <c r="E77" s="27">
        <v>751.240954203</v>
      </c>
      <c r="F77" s="27">
        <v>650.07330540600003</v>
      </c>
      <c r="G77" s="27">
        <v>741.37030843399998</v>
      </c>
      <c r="H77" s="27">
        <v>575.72537068199995</v>
      </c>
      <c r="I77" s="27">
        <v>660.67959503300006</v>
      </c>
      <c r="J77" s="27">
        <v>564.82685703599998</v>
      </c>
      <c r="K77" s="27">
        <v>733.20818440899995</v>
      </c>
      <c r="L77" s="27">
        <v>725.26986782400002</v>
      </c>
      <c r="M77" s="27">
        <v>632.117105498</v>
      </c>
      <c r="N77" s="27">
        <v>626.34273861400004</v>
      </c>
      <c r="O77" s="27">
        <v>700.058562854</v>
      </c>
      <c r="P77" s="27">
        <v>664.64973630999998</v>
      </c>
      <c r="Q77" s="27">
        <v>816.29759076300002</v>
      </c>
      <c r="R77" s="27">
        <v>622.15678944499996</v>
      </c>
      <c r="S77" s="27">
        <v>540.50114072899999</v>
      </c>
      <c r="T77" s="27">
        <v>661.16276221099997</v>
      </c>
      <c r="U77" s="27">
        <v>762.99132181699997</v>
      </c>
      <c r="V77" s="27">
        <v>733.50864844499995</v>
      </c>
      <c r="W77" s="27">
        <v>563.30586224000001</v>
      </c>
      <c r="X77" s="27">
        <v>739.00613465000004</v>
      </c>
      <c r="Y77" s="27">
        <v>651.93078555399995</v>
      </c>
      <c r="Z77" s="27">
        <v>694.72337367900002</v>
      </c>
      <c r="AA77" s="27">
        <v>647.94809133399997</v>
      </c>
      <c r="AB77" s="27">
        <v>659.62203179200003</v>
      </c>
      <c r="AC77" s="27">
        <v>742.14676054699999</v>
      </c>
      <c r="AD77" s="27">
        <v>592.58292318500003</v>
      </c>
      <c r="AE77" s="27">
        <v>575.32106313600002</v>
      </c>
      <c r="AF77" s="27">
        <v>613.53198113099995</v>
      </c>
      <c r="AG77" s="27">
        <v>724.17481873199995</v>
      </c>
      <c r="AH77" s="27">
        <v>740.146459467</v>
      </c>
      <c r="AI77" s="27">
        <v>518.137236186</v>
      </c>
      <c r="AJ77" s="27">
        <v>683.58938727899999</v>
      </c>
      <c r="AK77" s="27">
        <v>766.65116411600002</v>
      </c>
      <c r="AL77" s="27">
        <v>618.13086841799998</v>
      </c>
      <c r="AM77" s="27">
        <v>664.55337210799996</v>
      </c>
      <c r="AN77" s="27">
        <v>689.59989925100001</v>
      </c>
      <c r="AO77" s="27">
        <v>639.662700255</v>
      </c>
      <c r="AP77" s="27">
        <v>709.76730387400005</v>
      </c>
      <c r="AQ77" s="27">
        <v>667.71983842899999</v>
      </c>
      <c r="AR77" s="27">
        <v>744.78832127400005</v>
      </c>
      <c r="AS77" s="27">
        <v>733.23305886100002</v>
      </c>
      <c r="AT77" s="27">
        <v>566.56558185799997</v>
      </c>
      <c r="AU77" s="27">
        <v>690.53551280299996</v>
      </c>
      <c r="AV77" s="27">
        <v>555.154180569</v>
      </c>
      <c r="AW77" s="27">
        <v>593.92254729299998</v>
      </c>
      <c r="AX77" s="27">
        <v>704.96198093999999</v>
      </c>
      <c r="AY77" s="27">
        <v>710.55683282099994</v>
      </c>
      <c r="AZ77" s="27">
        <v>530.44960623500003</v>
      </c>
      <c r="BA77" s="27">
        <v>490.32077227600001</v>
      </c>
      <c r="BB77" s="27">
        <v>683.87703952100003</v>
      </c>
      <c r="BC77" s="27">
        <v>697.47486818599998</v>
      </c>
      <c r="BD77" s="27">
        <v>543.08415066800001</v>
      </c>
      <c r="BE77" s="27">
        <v>544.126879497</v>
      </c>
      <c r="BF77" s="27">
        <v>657.69824955700005</v>
      </c>
      <c r="BG77" s="27">
        <v>550.66075081300005</v>
      </c>
      <c r="BH77" s="27">
        <v>509.54738495999999</v>
      </c>
      <c r="BI77" s="27">
        <v>644.58152264099999</v>
      </c>
      <c r="BJ77" s="27">
        <v>653.58025580900005</v>
      </c>
      <c r="BK77" s="27">
        <v>583.63766943999997</v>
      </c>
      <c r="BL77" s="27">
        <v>719.31129740599999</v>
      </c>
      <c r="BM77" s="27">
        <v>637.60403949900001</v>
      </c>
      <c r="BN77" s="27">
        <v>642.44930253799998</v>
      </c>
      <c r="BO77" s="27">
        <v>639.267185885</v>
      </c>
      <c r="BP77" s="27">
        <v>758.36302350000005</v>
      </c>
      <c r="BQ77" s="27">
        <v>709.15250532699997</v>
      </c>
    </row>
    <row r="78" spans="1:69" x14ac:dyDescent="0.45">
      <c r="A78" t="s">
        <v>200</v>
      </c>
      <c r="B78" t="s">
        <v>202</v>
      </c>
      <c r="C78">
        <v>8.5</v>
      </c>
      <c r="D78" s="27" t="s">
        <v>75</v>
      </c>
      <c r="E78" s="27">
        <v>450.44895909500002</v>
      </c>
      <c r="F78" s="27">
        <v>326.71198355199999</v>
      </c>
      <c r="G78" s="27">
        <v>445.12925705599997</v>
      </c>
      <c r="H78" s="27">
        <v>389.97426899700002</v>
      </c>
      <c r="I78" s="27">
        <v>430.38933883800001</v>
      </c>
      <c r="J78" s="27">
        <v>346.61308399199999</v>
      </c>
      <c r="K78" s="27">
        <v>439.73620747199999</v>
      </c>
      <c r="L78" s="27">
        <v>397.74268102799999</v>
      </c>
      <c r="M78" s="27">
        <v>407.03896510499999</v>
      </c>
      <c r="N78" s="27">
        <v>303.95488523099999</v>
      </c>
      <c r="O78" s="27">
        <v>379.15382963899998</v>
      </c>
      <c r="P78" s="27">
        <v>351.08098727700002</v>
      </c>
      <c r="Q78" s="27">
        <v>480.66500473799999</v>
      </c>
      <c r="R78" s="27">
        <v>413.462037302</v>
      </c>
      <c r="S78" s="27">
        <v>342.18956939600002</v>
      </c>
      <c r="T78" s="27">
        <v>395.81444624599999</v>
      </c>
      <c r="U78" s="27">
        <v>340.748055368</v>
      </c>
      <c r="V78" s="27">
        <v>413.533638451</v>
      </c>
      <c r="W78" s="27">
        <v>350.52611513599999</v>
      </c>
      <c r="X78" s="27">
        <v>344.02814348800001</v>
      </c>
      <c r="Y78" s="27">
        <v>382.39561277799999</v>
      </c>
      <c r="Z78" s="27">
        <v>351.09755589500003</v>
      </c>
      <c r="AA78" s="27">
        <v>478.255884622</v>
      </c>
      <c r="AB78" s="27">
        <v>387.94825116700002</v>
      </c>
      <c r="AC78" s="27">
        <v>492.33947756999999</v>
      </c>
      <c r="AD78" s="27">
        <v>396.07410524800002</v>
      </c>
      <c r="AE78" s="27">
        <v>438.334205414</v>
      </c>
      <c r="AF78" s="27">
        <v>421.739174741</v>
      </c>
      <c r="AG78" s="27">
        <v>435.56111313600002</v>
      </c>
      <c r="AH78" s="27">
        <v>422.03752242299998</v>
      </c>
      <c r="AI78" s="27">
        <v>423.46232282099999</v>
      </c>
      <c r="AJ78" s="27">
        <v>483.42305782</v>
      </c>
      <c r="AK78" s="27">
        <v>518.41284052699996</v>
      </c>
      <c r="AL78" s="27">
        <v>372.16443771100001</v>
      </c>
      <c r="AM78" s="27">
        <v>328.154901263</v>
      </c>
      <c r="AN78" s="27">
        <v>506.92924503</v>
      </c>
      <c r="AO78" s="27">
        <v>395.426384923</v>
      </c>
      <c r="AP78" s="27">
        <v>333.13369573900002</v>
      </c>
      <c r="AQ78" s="27">
        <v>317.92824017599997</v>
      </c>
      <c r="AR78" s="27">
        <v>361.34316609000001</v>
      </c>
      <c r="AS78" s="27">
        <v>377.59357548200001</v>
      </c>
      <c r="AT78" s="27">
        <v>342.43641822500001</v>
      </c>
      <c r="AU78" s="27">
        <v>318.14896462000002</v>
      </c>
      <c r="AV78" s="27">
        <v>382.05698931699999</v>
      </c>
      <c r="AW78" s="27">
        <v>376.409006955</v>
      </c>
      <c r="AX78" s="27">
        <v>450.86327462100002</v>
      </c>
      <c r="AY78" s="27">
        <v>384.305666809</v>
      </c>
      <c r="AZ78" s="27">
        <v>367.04158103200001</v>
      </c>
      <c r="BA78" s="27">
        <v>339.87902119799998</v>
      </c>
      <c r="BB78" s="27">
        <v>313.88305710600002</v>
      </c>
      <c r="BC78" s="27">
        <v>340.21403055899998</v>
      </c>
      <c r="BD78" s="27">
        <v>417.64504448299999</v>
      </c>
      <c r="BE78" s="27">
        <v>427.40647530000001</v>
      </c>
      <c r="BF78" s="27">
        <v>310.49330258999998</v>
      </c>
      <c r="BG78" s="27">
        <v>307.55163449999998</v>
      </c>
      <c r="BH78" s="27">
        <v>321.026704129</v>
      </c>
      <c r="BI78" s="27">
        <v>362.169169103</v>
      </c>
      <c r="BJ78" s="27">
        <v>384.55162236500001</v>
      </c>
      <c r="BK78" s="27">
        <v>351.67469012399999</v>
      </c>
      <c r="BL78" s="27">
        <v>311.86777031000003</v>
      </c>
      <c r="BM78" s="27">
        <v>307.55878057400002</v>
      </c>
      <c r="BN78" s="27">
        <v>332.39048574499998</v>
      </c>
      <c r="BO78" s="27">
        <v>333.27783008099999</v>
      </c>
      <c r="BP78" s="27">
        <v>340.84988349399998</v>
      </c>
      <c r="BQ78" s="27">
        <v>346.59911717199998</v>
      </c>
    </row>
    <row r="79" spans="1:69" x14ac:dyDescent="0.45">
      <c r="A79" t="s">
        <v>200</v>
      </c>
      <c r="B79" t="s">
        <v>202</v>
      </c>
      <c r="C79">
        <v>8.5</v>
      </c>
      <c r="D79" s="27" t="s">
        <v>76</v>
      </c>
      <c r="E79" s="27">
        <v>394.54445818099998</v>
      </c>
      <c r="F79" s="27">
        <v>301.87025587300002</v>
      </c>
      <c r="G79" s="27">
        <v>423.19364903899998</v>
      </c>
      <c r="H79" s="27">
        <v>352.45263075299999</v>
      </c>
      <c r="I79" s="27">
        <v>391.79908793599998</v>
      </c>
      <c r="J79" s="27">
        <v>387.14773258000002</v>
      </c>
      <c r="K79" s="27">
        <v>284.05023563399999</v>
      </c>
      <c r="L79" s="27">
        <v>229.62753234300001</v>
      </c>
      <c r="M79" s="27">
        <v>467.551567197</v>
      </c>
      <c r="N79" s="27">
        <v>165.97528383</v>
      </c>
      <c r="O79" s="27">
        <v>263.096232665</v>
      </c>
      <c r="P79" s="27">
        <v>342.35031895700001</v>
      </c>
      <c r="Q79" s="27">
        <v>450.40836578699998</v>
      </c>
      <c r="R79" s="27">
        <v>416.952852495</v>
      </c>
      <c r="S79" s="27">
        <v>413.072219238</v>
      </c>
      <c r="T79" s="27">
        <v>316.78399683499998</v>
      </c>
      <c r="U79" s="27">
        <v>319.469617841</v>
      </c>
      <c r="V79" s="27">
        <v>407.45135698000001</v>
      </c>
      <c r="W79" s="27">
        <v>250.571404777</v>
      </c>
      <c r="X79" s="27">
        <v>392.09269524199999</v>
      </c>
      <c r="Y79" s="27">
        <v>349.86270339200001</v>
      </c>
      <c r="Z79" s="27">
        <v>356.73503563100002</v>
      </c>
      <c r="AA79" s="27">
        <v>389.89525629000002</v>
      </c>
      <c r="AB79" s="27">
        <v>319.81804168799999</v>
      </c>
      <c r="AC79" s="27">
        <v>479.60027457500001</v>
      </c>
      <c r="AD79" s="27">
        <v>444.81724493199999</v>
      </c>
      <c r="AE79" s="27">
        <v>363.89618066399998</v>
      </c>
      <c r="AF79" s="27">
        <v>445.03823515699997</v>
      </c>
      <c r="AG79" s="27">
        <v>250.61093894699999</v>
      </c>
      <c r="AH79" s="27">
        <v>487.20263436599998</v>
      </c>
      <c r="AI79" s="27">
        <v>273.578761359</v>
      </c>
      <c r="AJ79" s="27">
        <v>310.09851997300001</v>
      </c>
      <c r="AK79" s="27">
        <v>403.75264735600001</v>
      </c>
      <c r="AL79" s="27">
        <v>341.86903810400003</v>
      </c>
      <c r="AM79" s="27">
        <v>336.93636676400001</v>
      </c>
      <c r="AN79" s="27">
        <v>373.40104196999999</v>
      </c>
      <c r="AO79" s="27">
        <v>402.15090170100001</v>
      </c>
      <c r="AP79" s="27">
        <v>408.62153570999999</v>
      </c>
      <c r="AQ79" s="27">
        <v>221.321958911</v>
      </c>
      <c r="AR79" s="27">
        <v>365.43540212699997</v>
      </c>
      <c r="AS79" s="27">
        <v>428.37583998700001</v>
      </c>
      <c r="AT79" s="27">
        <v>335.30699491600001</v>
      </c>
      <c r="AU79" s="27">
        <v>246.57349762000001</v>
      </c>
      <c r="AV79" s="27">
        <v>250.434216034</v>
      </c>
      <c r="AW79" s="27">
        <v>169.349016775</v>
      </c>
      <c r="AX79" s="27">
        <v>458.62499222999998</v>
      </c>
      <c r="AY79" s="27">
        <v>594.22794115800002</v>
      </c>
      <c r="AZ79" s="27">
        <v>389.85564795699997</v>
      </c>
      <c r="BA79" s="27">
        <v>215.68791198</v>
      </c>
      <c r="BB79" s="27">
        <v>397.53155927799997</v>
      </c>
      <c r="BC79" s="27">
        <v>206.14322200800001</v>
      </c>
      <c r="BD79" s="27">
        <v>294.26925820399998</v>
      </c>
      <c r="BE79" s="27">
        <v>327.30306720200002</v>
      </c>
      <c r="BF79" s="27">
        <v>128.25034539800001</v>
      </c>
      <c r="BG79" s="27">
        <v>173.37688071299999</v>
      </c>
      <c r="BH79" s="27">
        <v>415.76224164000001</v>
      </c>
      <c r="BI79" s="27">
        <v>379.77691949699999</v>
      </c>
      <c r="BJ79" s="27">
        <v>224.859670615</v>
      </c>
      <c r="BK79" s="27">
        <v>317.58891853</v>
      </c>
      <c r="BL79" s="27">
        <v>279.20633344300001</v>
      </c>
      <c r="BM79" s="27">
        <v>231.45213573199999</v>
      </c>
      <c r="BN79" s="27">
        <v>291.393461785</v>
      </c>
      <c r="BO79" s="27">
        <v>348.579805615</v>
      </c>
      <c r="BP79" s="27">
        <v>167.76138294200001</v>
      </c>
      <c r="BQ79" s="27">
        <v>388.92560355400002</v>
      </c>
    </row>
    <row r="80" spans="1:69" x14ac:dyDescent="0.45">
      <c r="A80" t="s">
        <v>200</v>
      </c>
      <c r="B80" t="s">
        <v>202</v>
      </c>
      <c r="C80">
        <v>8.5</v>
      </c>
      <c r="D80" s="27" t="s">
        <v>77</v>
      </c>
      <c r="E80" s="27">
        <v>862.15875990100005</v>
      </c>
      <c r="F80" s="27">
        <v>645.71931756200001</v>
      </c>
      <c r="G80" s="27">
        <v>743.46035811599995</v>
      </c>
      <c r="H80" s="27">
        <v>753.16711526500001</v>
      </c>
      <c r="I80" s="27">
        <v>706.75754782599995</v>
      </c>
      <c r="J80" s="27">
        <v>644.13798126500001</v>
      </c>
      <c r="K80" s="27">
        <v>796.13919717900001</v>
      </c>
      <c r="L80" s="27">
        <v>729.96766299800004</v>
      </c>
      <c r="M80" s="27">
        <v>718.29311120499995</v>
      </c>
      <c r="N80" s="27">
        <v>616.294210486</v>
      </c>
      <c r="O80" s="27">
        <v>781.70210346700003</v>
      </c>
      <c r="P80" s="27">
        <v>640.73701922999999</v>
      </c>
      <c r="Q80" s="27">
        <v>758.29337922499997</v>
      </c>
      <c r="R80" s="27">
        <v>678.29528498599996</v>
      </c>
      <c r="S80" s="27">
        <v>702.610679162</v>
      </c>
      <c r="T80" s="27">
        <v>719.69695367400004</v>
      </c>
      <c r="U80" s="27">
        <v>794.10775330199999</v>
      </c>
      <c r="V80" s="27">
        <v>785.083716955</v>
      </c>
      <c r="W80" s="27">
        <v>585.84425716800001</v>
      </c>
      <c r="X80" s="27">
        <v>650.97231434299999</v>
      </c>
      <c r="Y80" s="27">
        <v>672.05009933199995</v>
      </c>
      <c r="Z80" s="27">
        <v>797.65663830100004</v>
      </c>
      <c r="AA80" s="27">
        <v>829.56656771300004</v>
      </c>
      <c r="AB80" s="27">
        <v>715.84321736499999</v>
      </c>
      <c r="AC80" s="27">
        <v>778.86643152600004</v>
      </c>
      <c r="AD80" s="27">
        <v>752.40950589399995</v>
      </c>
      <c r="AE80" s="27">
        <v>765.63262691900002</v>
      </c>
      <c r="AF80" s="27">
        <v>802.15591582599995</v>
      </c>
      <c r="AG80" s="27">
        <v>720.30283626200003</v>
      </c>
      <c r="AH80" s="27">
        <v>728.31026527699998</v>
      </c>
      <c r="AI80" s="27">
        <v>710.61420220399998</v>
      </c>
      <c r="AJ80" s="27">
        <v>719.79937495399997</v>
      </c>
      <c r="AK80" s="27">
        <v>854.48182802300005</v>
      </c>
      <c r="AL80" s="27">
        <v>672.44110799700002</v>
      </c>
      <c r="AM80" s="27">
        <v>703.70041184900003</v>
      </c>
      <c r="AN80" s="27">
        <v>789.34224531899997</v>
      </c>
      <c r="AO80" s="27">
        <v>776.28816711000002</v>
      </c>
      <c r="AP80" s="27">
        <v>789.61192817000006</v>
      </c>
      <c r="AQ80" s="27">
        <v>601.40569130799997</v>
      </c>
      <c r="AR80" s="27">
        <v>670.00953782900001</v>
      </c>
      <c r="AS80" s="27">
        <v>729.27778534000004</v>
      </c>
      <c r="AT80" s="27">
        <v>831.51510709499996</v>
      </c>
      <c r="AU80" s="27">
        <v>716.55478361899998</v>
      </c>
      <c r="AV80" s="27">
        <v>715.32822210500001</v>
      </c>
      <c r="AW80" s="27">
        <v>484.60621784800003</v>
      </c>
      <c r="AX80" s="27">
        <v>747.37092099500001</v>
      </c>
      <c r="AY80" s="27">
        <v>681.66154946899997</v>
      </c>
      <c r="AZ80" s="27">
        <v>543.98555019900004</v>
      </c>
      <c r="BA80" s="27">
        <v>668.30647123200004</v>
      </c>
      <c r="BB80" s="27">
        <v>743.50926242699995</v>
      </c>
      <c r="BC80" s="27">
        <v>534.07963299899995</v>
      </c>
      <c r="BD80" s="27">
        <v>696.80940524100004</v>
      </c>
      <c r="BE80" s="27">
        <v>671.14994945399997</v>
      </c>
      <c r="BF80" s="27">
        <v>595.90613756000005</v>
      </c>
      <c r="BG80" s="27">
        <v>624.66001455599996</v>
      </c>
      <c r="BH80" s="27">
        <v>726.72231696100005</v>
      </c>
      <c r="BI80" s="27">
        <v>710.51437281300002</v>
      </c>
      <c r="BJ80" s="27">
        <v>681.86854310700005</v>
      </c>
      <c r="BK80" s="27">
        <v>667.85346571800005</v>
      </c>
      <c r="BL80" s="27">
        <v>653.09480101500003</v>
      </c>
      <c r="BM80" s="27">
        <v>752.86848461700004</v>
      </c>
      <c r="BN80" s="27">
        <v>644.60191034599995</v>
      </c>
      <c r="BO80" s="27">
        <v>737.80339919000005</v>
      </c>
      <c r="BP80" s="27">
        <v>613.27459537100003</v>
      </c>
      <c r="BQ80" s="27">
        <v>660.15835377600001</v>
      </c>
    </row>
    <row r="81" spans="1:69" x14ac:dyDescent="0.45">
      <c r="A81" t="s">
        <v>200</v>
      </c>
      <c r="B81" t="s">
        <v>202</v>
      </c>
      <c r="C81">
        <v>8.5</v>
      </c>
      <c r="D81" s="27" t="s">
        <v>78</v>
      </c>
      <c r="E81" s="27">
        <v>568.18846176900001</v>
      </c>
      <c r="F81" s="27">
        <v>555.27934055599997</v>
      </c>
      <c r="G81" s="27">
        <v>524.97201620800001</v>
      </c>
      <c r="H81" s="27">
        <v>485.24445376099999</v>
      </c>
      <c r="I81" s="27">
        <v>539.178772955</v>
      </c>
      <c r="J81" s="27">
        <v>596.63534838400005</v>
      </c>
      <c r="K81" s="27">
        <v>380.12452944900002</v>
      </c>
      <c r="L81" s="27">
        <v>491.97656424199999</v>
      </c>
      <c r="M81" s="27">
        <v>539.80241270399995</v>
      </c>
      <c r="N81" s="27">
        <v>440.85645145299998</v>
      </c>
      <c r="O81" s="27">
        <v>465.08489533300002</v>
      </c>
      <c r="P81" s="27">
        <v>526.37883466300002</v>
      </c>
      <c r="Q81" s="27">
        <v>641.11749901500002</v>
      </c>
      <c r="R81" s="27">
        <v>517.77565389400002</v>
      </c>
      <c r="S81" s="27">
        <v>544.40145753199999</v>
      </c>
      <c r="T81" s="27">
        <v>445.76390642500002</v>
      </c>
      <c r="U81" s="27">
        <v>481.20168496100001</v>
      </c>
      <c r="V81" s="27">
        <v>613.16626508700006</v>
      </c>
      <c r="W81" s="27">
        <v>608.43171063099999</v>
      </c>
      <c r="X81" s="27">
        <v>600.02620384500005</v>
      </c>
      <c r="Y81" s="27">
        <v>403.29181768199999</v>
      </c>
      <c r="Z81" s="27">
        <v>474.66185579</v>
      </c>
      <c r="AA81" s="27">
        <v>520.09297706899997</v>
      </c>
      <c r="AB81" s="27">
        <v>528.36647961100005</v>
      </c>
      <c r="AC81" s="27">
        <v>542.49160128899996</v>
      </c>
      <c r="AD81" s="27">
        <v>617.102161303</v>
      </c>
      <c r="AE81" s="27">
        <v>460.919104866</v>
      </c>
      <c r="AF81" s="27">
        <v>506.45705812300002</v>
      </c>
      <c r="AG81" s="27">
        <v>536.65929042200003</v>
      </c>
      <c r="AH81" s="27">
        <v>445.229392749</v>
      </c>
      <c r="AI81" s="27">
        <v>558.03682698</v>
      </c>
      <c r="AJ81" s="27">
        <v>615.81064105400003</v>
      </c>
      <c r="AK81" s="27">
        <v>526.30050129300002</v>
      </c>
      <c r="AL81" s="27">
        <v>575.83038695799996</v>
      </c>
      <c r="AM81" s="27">
        <v>537.55479064899998</v>
      </c>
      <c r="AN81" s="27">
        <v>356.13528180200001</v>
      </c>
      <c r="AO81" s="27">
        <v>559.46194379300005</v>
      </c>
      <c r="AP81" s="27">
        <v>489.82102078000003</v>
      </c>
      <c r="AQ81" s="27">
        <v>402.31538805299999</v>
      </c>
      <c r="AR81" s="27">
        <v>593.05736601599995</v>
      </c>
      <c r="AS81" s="27">
        <v>340.538200152</v>
      </c>
      <c r="AT81" s="27">
        <v>616.86738894400003</v>
      </c>
      <c r="AU81" s="27">
        <v>604.85753426700001</v>
      </c>
      <c r="AV81" s="27">
        <v>495.25767977100003</v>
      </c>
      <c r="AW81" s="27">
        <v>464.68966767299997</v>
      </c>
      <c r="AX81" s="27">
        <v>533.66086882000002</v>
      </c>
      <c r="AY81" s="27">
        <v>409.51928457999998</v>
      </c>
      <c r="AZ81" s="27">
        <v>511.39234692100001</v>
      </c>
      <c r="BA81" s="27">
        <v>567.86521342599997</v>
      </c>
      <c r="BB81" s="27">
        <v>566.86714034299996</v>
      </c>
      <c r="BC81" s="27">
        <v>527.12314528000002</v>
      </c>
      <c r="BD81" s="27">
        <v>439.75021632099998</v>
      </c>
      <c r="BE81" s="27">
        <v>514.40814673600005</v>
      </c>
      <c r="BF81" s="27">
        <v>536.11031674799995</v>
      </c>
      <c r="BG81" s="27">
        <v>417.626154558</v>
      </c>
      <c r="BH81" s="27">
        <v>617.20535885699996</v>
      </c>
      <c r="BI81" s="27">
        <v>539.071083198</v>
      </c>
      <c r="BJ81" s="27">
        <v>649.66819706900003</v>
      </c>
      <c r="BK81" s="27">
        <v>427.550916298</v>
      </c>
      <c r="BL81" s="27">
        <v>557.50207043900002</v>
      </c>
      <c r="BM81" s="27">
        <v>433.54852860699998</v>
      </c>
      <c r="BN81" s="27">
        <v>398.77199972199998</v>
      </c>
      <c r="BO81" s="27">
        <v>624.288111329</v>
      </c>
      <c r="BP81" s="27">
        <v>597.13838364599997</v>
      </c>
      <c r="BQ81" s="27">
        <v>469.434624396</v>
      </c>
    </row>
    <row r="82" spans="1:69" x14ac:dyDescent="0.45">
      <c r="A82" t="s">
        <v>200</v>
      </c>
      <c r="B82" t="s">
        <v>202</v>
      </c>
      <c r="C82">
        <v>8.5</v>
      </c>
      <c r="D82" s="27" t="s">
        <v>79</v>
      </c>
      <c r="E82" s="27">
        <v>675.25535215000002</v>
      </c>
      <c r="F82" s="27">
        <v>664.84311128499996</v>
      </c>
      <c r="G82" s="27">
        <v>678.58615955100004</v>
      </c>
      <c r="H82" s="27">
        <v>677.94507900999997</v>
      </c>
      <c r="I82" s="27">
        <v>651.98527953799999</v>
      </c>
      <c r="J82" s="27">
        <v>723.37256716800005</v>
      </c>
      <c r="K82" s="27">
        <v>641.34988802500004</v>
      </c>
      <c r="L82" s="27">
        <v>704.49225686099999</v>
      </c>
      <c r="M82" s="27">
        <v>646.39796931000001</v>
      </c>
      <c r="N82" s="27">
        <v>604.42994055199995</v>
      </c>
      <c r="O82" s="27">
        <v>559.76468428099997</v>
      </c>
      <c r="P82" s="27">
        <v>582.81259424999996</v>
      </c>
      <c r="Q82" s="27">
        <v>735.44171809800002</v>
      </c>
      <c r="R82" s="27">
        <v>708.94039783599999</v>
      </c>
      <c r="S82" s="27">
        <v>818.67246760600005</v>
      </c>
      <c r="T82" s="27">
        <v>565.59453344500002</v>
      </c>
      <c r="U82" s="27">
        <v>717.08560104200001</v>
      </c>
      <c r="V82" s="27">
        <v>717.35128144800001</v>
      </c>
      <c r="W82" s="27">
        <v>695.63124176199995</v>
      </c>
      <c r="X82" s="27">
        <v>598.44439117299999</v>
      </c>
      <c r="Y82" s="27">
        <v>720.87812288800001</v>
      </c>
      <c r="Z82" s="27">
        <v>807.57207603500001</v>
      </c>
      <c r="AA82" s="27">
        <v>728.96234318100005</v>
      </c>
      <c r="AB82" s="27">
        <v>655.74498402899997</v>
      </c>
      <c r="AC82" s="27">
        <v>720.67540787400003</v>
      </c>
      <c r="AD82" s="27">
        <v>755.57933243800005</v>
      </c>
      <c r="AE82" s="27">
        <v>695.91757088700001</v>
      </c>
      <c r="AF82" s="27">
        <v>650.05767756900002</v>
      </c>
      <c r="AG82" s="27">
        <v>601.64954899600002</v>
      </c>
      <c r="AH82" s="27">
        <v>497.30094800000001</v>
      </c>
      <c r="AI82" s="27">
        <v>727.41422492599997</v>
      </c>
      <c r="AJ82" s="27">
        <v>820.73175290100005</v>
      </c>
      <c r="AK82" s="27">
        <v>544.826624412</v>
      </c>
      <c r="AL82" s="27">
        <v>533.43972477800003</v>
      </c>
      <c r="AM82" s="27">
        <v>557.40220788299996</v>
      </c>
      <c r="AN82" s="27">
        <v>605.71146716099997</v>
      </c>
      <c r="AO82" s="27">
        <v>682.53431234899995</v>
      </c>
      <c r="AP82" s="27">
        <v>533.16770004399996</v>
      </c>
      <c r="AQ82" s="27">
        <v>630.033095645</v>
      </c>
      <c r="AR82" s="27">
        <v>748.86939523599995</v>
      </c>
      <c r="AS82" s="27">
        <v>685.94829377999997</v>
      </c>
      <c r="AT82" s="27">
        <v>621.589061464</v>
      </c>
      <c r="AU82" s="27">
        <v>680.28388675600002</v>
      </c>
      <c r="AV82" s="27">
        <v>736.32199231599998</v>
      </c>
      <c r="AW82" s="27">
        <v>639.62620026900004</v>
      </c>
      <c r="AX82" s="27">
        <v>630.06225922099998</v>
      </c>
      <c r="AY82" s="27">
        <v>747.81985769200003</v>
      </c>
      <c r="AZ82" s="27">
        <v>598.41459259700002</v>
      </c>
      <c r="BA82" s="27">
        <v>470.41075565300002</v>
      </c>
      <c r="BB82" s="27">
        <v>736.06509108600005</v>
      </c>
      <c r="BC82" s="27">
        <v>646.06625533600004</v>
      </c>
      <c r="BD82" s="27">
        <v>478.82921048899999</v>
      </c>
      <c r="BE82" s="27">
        <v>469.57638688499998</v>
      </c>
      <c r="BF82" s="27">
        <v>711.49533961999998</v>
      </c>
      <c r="BG82" s="27">
        <v>634.04938663300004</v>
      </c>
      <c r="BH82" s="27">
        <v>706.03162135399998</v>
      </c>
      <c r="BI82" s="27">
        <v>689.23748006100004</v>
      </c>
      <c r="BJ82" s="27">
        <v>501.05268303600002</v>
      </c>
      <c r="BK82" s="27">
        <v>597.20746415400004</v>
      </c>
      <c r="BL82" s="27">
        <v>693.77704593500005</v>
      </c>
      <c r="BM82" s="27">
        <v>548.14510008000002</v>
      </c>
      <c r="BN82" s="27">
        <v>608.63994078500002</v>
      </c>
      <c r="BO82" s="27">
        <v>609.487591458</v>
      </c>
      <c r="BP82" s="27">
        <v>554.29734568699996</v>
      </c>
      <c r="BQ82" s="27">
        <v>715.33355190199995</v>
      </c>
    </row>
    <row r="83" spans="1:69" x14ac:dyDescent="0.45">
      <c r="A83" t="s">
        <v>200</v>
      </c>
      <c r="B83" t="s">
        <v>203</v>
      </c>
      <c r="C83">
        <v>4.5</v>
      </c>
      <c r="D83" s="27" t="s">
        <v>80</v>
      </c>
      <c r="E83" s="27">
        <v>1629.9531122799999</v>
      </c>
      <c r="F83" s="27">
        <v>1454.97189615</v>
      </c>
      <c r="G83" s="27">
        <v>1447.03916467</v>
      </c>
      <c r="H83" s="27">
        <v>1607.3930593299999</v>
      </c>
      <c r="I83" s="27">
        <v>1476.5247353100001</v>
      </c>
      <c r="J83" s="27">
        <v>1518.8383101700001</v>
      </c>
      <c r="K83" s="27">
        <v>1574.6376648099999</v>
      </c>
      <c r="L83" s="27">
        <v>1566.9446157</v>
      </c>
      <c r="M83" s="27">
        <v>1522.6162786499999</v>
      </c>
      <c r="N83" s="27">
        <v>1446.4529355100001</v>
      </c>
      <c r="O83" s="27">
        <v>1607.0424234499999</v>
      </c>
      <c r="P83" s="27">
        <v>1598.4079596399999</v>
      </c>
      <c r="Q83" s="27">
        <v>1508.0934895099999</v>
      </c>
      <c r="R83" s="27">
        <v>1487.7353848800001</v>
      </c>
      <c r="S83" s="27">
        <v>1503.5872254400001</v>
      </c>
      <c r="T83" s="27">
        <v>1531.14379732</v>
      </c>
      <c r="U83" s="27">
        <v>1553.5665811199999</v>
      </c>
      <c r="V83" s="27">
        <v>1610.8478862899999</v>
      </c>
      <c r="W83" s="27">
        <v>1504.86000289</v>
      </c>
      <c r="X83" s="27">
        <v>1553.1568652799999</v>
      </c>
      <c r="Y83" s="27">
        <v>1595.73649338</v>
      </c>
      <c r="Z83" s="27">
        <v>1505.59027313</v>
      </c>
      <c r="AA83" s="27">
        <v>1497.02776283</v>
      </c>
      <c r="AB83" s="27">
        <v>1589.08467451</v>
      </c>
      <c r="AC83" s="27">
        <v>1622.2874420799999</v>
      </c>
      <c r="AD83" s="27">
        <v>1597.46151859</v>
      </c>
      <c r="AE83" s="27">
        <v>1570.7448040700001</v>
      </c>
      <c r="AF83" s="27">
        <v>1536.37052012</v>
      </c>
      <c r="AG83" s="27">
        <v>1489.6348736899999</v>
      </c>
      <c r="AH83" s="27">
        <v>1496.6477670199999</v>
      </c>
      <c r="AI83" s="27">
        <v>1542.35407388</v>
      </c>
      <c r="AJ83" s="27">
        <v>1604.4332983500001</v>
      </c>
      <c r="AK83" s="27">
        <v>1566.2980728</v>
      </c>
      <c r="AL83" s="27">
        <v>1539.53638527</v>
      </c>
      <c r="AM83" s="27">
        <v>1422.2806726700001</v>
      </c>
      <c r="AN83" s="27">
        <v>1589.9814996</v>
      </c>
      <c r="AO83" s="27">
        <v>1624.1123084999999</v>
      </c>
      <c r="AP83" s="27">
        <v>1567.4453447400001</v>
      </c>
      <c r="AQ83" s="27">
        <v>1546.63788952</v>
      </c>
      <c r="AR83" s="27">
        <v>1580.6215428600001</v>
      </c>
      <c r="AS83" s="27">
        <v>1583.0916505299999</v>
      </c>
      <c r="AT83" s="27">
        <v>1620.17853438</v>
      </c>
      <c r="AU83" s="27">
        <v>1540.72168351</v>
      </c>
      <c r="AV83" s="27">
        <v>1586.1250154300001</v>
      </c>
      <c r="AW83" s="27">
        <v>1554.8464561599999</v>
      </c>
      <c r="AX83" s="27">
        <v>1607.87500445</v>
      </c>
      <c r="AY83" s="27">
        <v>1446.4108569499999</v>
      </c>
      <c r="AZ83" s="27">
        <v>1633.26536343</v>
      </c>
      <c r="BA83" s="27">
        <v>1504.0212559399999</v>
      </c>
      <c r="BB83" s="27">
        <v>1465.9760406099999</v>
      </c>
      <c r="BC83" s="27">
        <v>1583.2203498199999</v>
      </c>
      <c r="BD83" s="27">
        <v>1528.21036807</v>
      </c>
      <c r="BE83" s="27">
        <v>1559.3884413200001</v>
      </c>
      <c r="BF83" s="27">
        <v>1508.97452249</v>
      </c>
      <c r="BG83" s="27">
        <v>1457.3623611600001</v>
      </c>
      <c r="BH83" s="27">
        <v>1561.48516655</v>
      </c>
      <c r="BI83" s="27">
        <v>1417.38898055</v>
      </c>
      <c r="BJ83" s="27">
        <v>1660.2731051400001</v>
      </c>
      <c r="BK83" s="27">
        <v>1727.6314092600001</v>
      </c>
      <c r="BL83" s="27">
        <v>1584.4528417900001</v>
      </c>
      <c r="BM83" s="27">
        <v>1569.4032115299999</v>
      </c>
      <c r="BN83" s="27">
        <v>1537.82028887</v>
      </c>
      <c r="BO83" s="27">
        <v>1609.0132274699999</v>
      </c>
      <c r="BP83" s="27">
        <v>1596.69036671</v>
      </c>
      <c r="BQ83" s="27">
        <v>1585.92469424</v>
      </c>
    </row>
    <row r="84" spans="1:69" x14ac:dyDescent="0.45">
      <c r="A84" t="s">
        <v>200</v>
      </c>
      <c r="B84" t="s">
        <v>203</v>
      </c>
      <c r="C84">
        <v>4.5</v>
      </c>
      <c r="D84" s="27" t="s">
        <v>81</v>
      </c>
      <c r="E84" s="27">
        <v>1386.0791537</v>
      </c>
      <c r="F84" s="27">
        <v>1381.4121984000001</v>
      </c>
      <c r="G84" s="27">
        <v>1403.12848588</v>
      </c>
      <c r="H84" s="27">
        <v>1477.6466635899999</v>
      </c>
      <c r="I84" s="27">
        <v>1421.89543482</v>
      </c>
      <c r="J84" s="27">
        <v>1376.3094868200001</v>
      </c>
      <c r="K84" s="27">
        <v>1499.1752293699999</v>
      </c>
      <c r="L84" s="27">
        <v>1426.30702253</v>
      </c>
      <c r="M84" s="27">
        <v>1379.7762731099999</v>
      </c>
      <c r="N84" s="27">
        <v>1418.2116467400001</v>
      </c>
      <c r="O84" s="27">
        <v>1466.8732300900001</v>
      </c>
      <c r="P84" s="27">
        <v>1471.2527962900001</v>
      </c>
      <c r="Q84" s="27">
        <v>1461.16912009</v>
      </c>
      <c r="R84" s="27">
        <v>1376.85194084</v>
      </c>
      <c r="S84" s="27">
        <v>1384.4579857599999</v>
      </c>
      <c r="T84" s="27">
        <v>1459.4601563599999</v>
      </c>
      <c r="U84" s="27">
        <v>1356.95502407</v>
      </c>
      <c r="V84" s="27">
        <v>1344.46519687</v>
      </c>
      <c r="W84" s="27">
        <v>1444.8702977800001</v>
      </c>
      <c r="X84" s="27">
        <v>1426.1938960499999</v>
      </c>
      <c r="Y84" s="27">
        <v>1518.5935294799999</v>
      </c>
      <c r="Z84" s="27">
        <v>1387.5014605700001</v>
      </c>
      <c r="AA84" s="27">
        <v>1488.0779294900001</v>
      </c>
      <c r="AB84" s="27">
        <v>1431.48403773</v>
      </c>
      <c r="AC84" s="27">
        <v>1481.6343841600001</v>
      </c>
      <c r="AD84" s="27">
        <v>1491.2519068199999</v>
      </c>
      <c r="AE84" s="27">
        <v>1427.1057634399999</v>
      </c>
      <c r="AF84" s="27">
        <v>1432.03754695</v>
      </c>
      <c r="AG84" s="27">
        <v>1577.62223466</v>
      </c>
      <c r="AH84" s="27">
        <v>1521.1354542199999</v>
      </c>
      <c r="AI84" s="27">
        <v>1449.0212702399999</v>
      </c>
      <c r="AJ84" s="27">
        <v>1488.7189899099999</v>
      </c>
      <c r="AK84" s="27">
        <v>1484.57402213</v>
      </c>
      <c r="AL84" s="27">
        <v>1444.2213057399999</v>
      </c>
      <c r="AM84" s="27">
        <v>1490.81643495</v>
      </c>
      <c r="AN84" s="27">
        <v>1477.35438512</v>
      </c>
      <c r="AO84" s="27">
        <v>1473.2061919099999</v>
      </c>
      <c r="AP84" s="27">
        <v>1419.2053675899999</v>
      </c>
      <c r="AQ84" s="27">
        <v>1439.2647264899999</v>
      </c>
      <c r="AR84" s="27">
        <v>1471.08537916</v>
      </c>
      <c r="AS84" s="27">
        <v>1523.0861047999999</v>
      </c>
      <c r="AT84" s="27">
        <v>1535.8887948199999</v>
      </c>
      <c r="AU84" s="27">
        <v>1492.8948545999999</v>
      </c>
      <c r="AV84" s="27">
        <v>1412.3084370199999</v>
      </c>
      <c r="AW84" s="27">
        <v>1453.3282770400001</v>
      </c>
      <c r="AX84" s="27">
        <v>1398.7986699999999</v>
      </c>
      <c r="AY84" s="27">
        <v>1512.9551207500001</v>
      </c>
      <c r="AZ84" s="27">
        <v>1458.8792833</v>
      </c>
      <c r="BA84" s="27">
        <v>1539.8065991399999</v>
      </c>
      <c r="BB84" s="27">
        <v>1490.3464991999999</v>
      </c>
      <c r="BC84" s="27">
        <v>1495.56883305</v>
      </c>
      <c r="BD84" s="27">
        <v>1414.07105546</v>
      </c>
      <c r="BE84" s="27">
        <v>1490.84903416</v>
      </c>
      <c r="BF84" s="27">
        <v>1575.6075553999999</v>
      </c>
      <c r="BG84" s="27">
        <v>1521.8103091099999</v>
      </c>
      <c r="BH84" s="27">
        <v>1513.2849555</v>
      </c>
      <c r="BI84" s="27">
        <v>1482.2295649499999</v>
      </c>
      <c r="BJ84" s="27">
        <v>1563.1462907099999</v>
      </c>
      <c r="BK84" s="27">
        <v>1505.5290914699999</v>
      </c>
      <c r="BL84" s="27">
        <v>1508.4713186199999</v>
      </c>
      <c r="BM84" s="27">
        <v>1497.1567267400001</v>
      </c>
      <c r="BN84" s="27">
        <v>1453.74008878</v>
      </c>
      <c r="BO84" s="27">
        <v>1451.5594986900001</v>
      </c>
      <c r="BP84" s="27">
        <v>1499.5158978100001</v>
      </c>
      <c r="BQ84" s="27">
        <v>1547.8675505199999</v>
      </c>
    </row>
    <row r="85" spans="1:69" x14ac:dyDescent="0.45">
      <c r="A85" t="s">
        <v>200</v>
      </c>
      <c r="B85" t="s">
        <v>203</v>
      </c>
      <c r="C85">
        <v>4.5</v>
      </c>
      <c r="D85" s="27" t="s">
        <v>82</v>
      </c>
      <c r="E85" s="27">
        <v>935.87443398000005</v>
      </c>
      <c r="F85" s="27">
        <v>1067.3853794199999</v>
      </c>
      <c r="G85" s="27">
        <v>1035.4943073100001</v>
      </c>
      <c r="H85" s="27">
        <v>930.86537213300005</v>
      </c>
      <c r="I85" s="27">
        <v>1054.6597019999999</v>
      </c>
      <c r="J85" s="27">
        <v>1012.48478277</v>
      </c>
      <c r="K85" s="27">
        <v>984.64704831100005</v>
      </c>
      <c r="L85" s="27">
        <v>1058.06396896</v>
      </c>
      <c r="M85" s="27">
        <v>1034.50094205</v>
      </c>
      <c r="N85" s="27">
        <v>925.77580846499995</v>
      </c>
      <c r="O85" s="27">
        <v>936.37204096899995</v>
      </c>
      <c r="P85" s="27">
        <v>933.94765553399998</v>
      </c>
      <c r="Q85" s="27">
        <v>980.381739788</v>
      </c>
      <c r="R85" s="27">
        <v>1045.1020328899999</v>
      </c>
      <c r="S85" s="27">
        <v>1026.8884768999999</v>
      </c>
      <c r="T85" s="27">
        <v>987.17153599300002</v>
      </c>
      <c r="U85" s="27">
        <v>982.57846718600001</v>
      </c>
      <c r="V85" s="27">
        <v>1034.0177300299999</v>
      </c>
      <c r="W85" s="27">
        <v>1082.75910845</v>
      </c>
      <c r="X85" s="27">
        <v>1006.1689398</v>
      </c>
      <c r="Y85" s="27">
        <v>1000.11468782</v>
      </c>
      <c r="Z85" s="27">
        <v>1046.65242201</v>
      </c>
      <c r="AA85" s="27">
        <v>1092.13020136</v>
      </c>
      <c r="AB85" s="27">
        <v>1047.71045187</v>
      </c>
      <c r="AC85" s="27">
        <v>937.50523917099997</v>
      </c>
      <c r="AD85" s="27">
        <v>918.62454538500003</v>
      </c>
      <c r="AE85" s="27">
        <v>924.48144782999998</v>
      </c>
      <c r="AF85" s="27">
        <v>860.98075747300004</v>
      </c>
      <c r="AG85" s="27">
        <v>922.56131055399999</v>
      </c>
      <c r="AH85" s="27">
        <v>970.62949378600001</v>
      </c>
      <c r="AI85" s="27">
        <v>991.45907114299996</v>
      </c>
      <c r="AJ85" s="27">
        <v>970.65191168700005</v>
      </c>
      <c r="AK85" s="27">
        <v>991.24596808599995</v>
      </c>
      <c r="AL85" s="27">
        <v>1027.8057321399999</v>
      </c>
      <c r="AM85" s="27">
        <v>1013.70963324</v>
      </c>
      <c r="AN85" s="27">
        <v>961.82572241499997</v>
      </c>
      <c r="AO85" s="27">
        <v>955.65095142300004</v>
      </c>
      <c r="AP85" s="27">
        <v>1000.0799572</v>
      </c>
      <c r="AQ85" s="27">
        <v>980.27127423000002</v>
      </c>
      <c r="AR85" s="27">
        <v>989.72390554000003</v>
      </c>
      <c r="AS85" s="27">
        <v>1021.94536956</v>
      </c>
      <c r="AT85" s="27">
        <v>878.95867570899998</v>
      </c>
      <c r="AU85" s="27">
        <v>986.798168659</v>
      </c>
      <c r="AV85" s="27">
        <v>1001.35956819</v>
      </c>
      <c r="AW85" s="27">
        <v>1074.5330152399999</v>
      </c>
      <c r="AX85" s="27">
        <v>1006.00746009</v>
      </c>
      <c r="AY85" s="27">
        <v>1065.1154694300001</v>
      </c>
      <c r="AZ85" s="27">
        <v>1017.75160332</v>
      </c>
      <c r="BA85" s="27">
        <v>1019.16928919</v>
      </c>
      <c r="BB85" s="27">
        <v>911.113618514</v>
      </c>
      <c r="BC85" s="27">
        <v>909.13397398799998</v>
      </c>
      <c r="BD85" s="27">
        <v>944.25884215300005</v>
      </c>
      <c r="BE85" s="27">
        <v>1011.71006505</v>
      </c>
      <c r="BF85" s="27">
        <v>972.44669969799997</v>
      </c>
      <c r="BG85" s="27">
        <v>864.49018775900004</v>
      </c>
      <c r="BH85" s="27">
        <v>948.99549564300003</v>
      </c>
      <c r="BI85" s="27">
        <v>1048.6040775500001</v>
      </c>
      <c r="BJ85" s="27">
        <v>897.96374277699999</v>
      </c>
      <c r="BK85" s="27">
        <v>813.845382395</v>
      </c>
      <c r="BL85" s="27">
        <v>910.42723955300005</v>
      </c>
      <c r="BM85" s="27">
        <v>1078.65133726</v>
      </c>
      <c r="BN85" s="27">
        <v>962.14759285499997</v>
      </c>
      <c r="BO85" s="27">
        <v>997.08125837800003</v>
      </c>
      <c r="BP85" s="27">
        <v>1018.61974533</v>
      </c>
      <c r="BQ85" s="27">
        <v>1033.38876215</v>
      </c>
    </row>
    <row r="86" spans="1:69" x14ac:dyDescent="0.45">
      <c r="A86" t="s">
        <v>200</v>
      </c>
      <c r="B86" t="s">
        <v>203</v>
      </c>
      <c r="C86">
        <v>4.5</v>
      </c>
      <c r="D86" s="27" t="s">
        <v>83</v>
      </c>
      <c r="E86" s="27">
        <v>1475.8482450399999</v>
      </c>
      <c r="F86" s="27">
        <v>1374.93193651</v>
      </c>
      <c r="G86" s="27">
        <v>1395.3329170699999</v>
      </c>
      <c r="H86" s="27">
        <v>1412.7751654199999</v>
      </c>
      <c r="I86" s="27">
        <v>1483.052688</v>
      </c>
      <c r="J86" s="27">
        <v>1447.33244418</v>
      </c>
      <c r="K86" s="27">
        <v>1460.58673982</v>
      </c>
      <c r="L86" s="27">
        <v>1494.2678633800001</v>
      </c>
      <c r="M86" s="27">
        <v>1342.03106329</v>
      </c>
      <c r="N86" s="27">
        <v>1367.13256452</v>
      </c>
      <c r="O86" s="27">
        <v>1374.9318960799999</v>
      </c>
      <c r="P86" s="27">
        <v>1460.7950654900001</v>
      </c>
      <c r="Q86" s="27">
        <v>1432.58662534</v>
      </c>
      <c r="R86" s="27">
        <v>1440.4826667</v>
      </c>
      <c r="S86" s="27">
        <v>1379.1596099200001</v>
      </c>
      <c r="T86" s="27">
        <v>1452.32790421</v>
      </c>
      <c r="U86" s="27">
        <v>1484.0422317800001</v>
      </c>
      <c r="V86" s="27">
        <v>1435.9897152399999</v>
      </c>
      <c r="W86" s="27">
        <v>1462.2618145500001</v>
      </c>
      <c r="X86" s="27">
        <v>1502.2417101599999</v>
      </c>
      <c r="Y86" s="27">
        <v>1495.80519783</v>
      </c>
      <c r="Z86" s="27">
        <v>1489.15447311</v>
      </c>
      <c r="AA86" s="27">
        <v>1461.87474688</v>
      </c>
      <c r="AB86" s="27">
        <v>1510.53158663</v>
      </c>
      <c r="AC86" s="27">
        <v>1410.9471149000001</v>
      </c>
      <c r="AD86" s="27">
        <v>1421.1591622399999</v>
      </c>
      <c r="AE86" s="27">
        <v>1467.9738841999999</v>
      </c>
      <c r="AF86" s="27">
        <v>1421.7029326100001</v>
      </c>
      <c r="AG86" s="27">
        <v>1471.62007782</v>
      </c>
      <c r="AH86" s="27">
        <v>1514.5619943700001</v>
      </c>
      <c r="AI86" s="27">
        <v>1452.48735659</v>
      </c>
      <c r="AJ86" s="27">
        <v>1471.25108295</v>
      </c>
      <c r="AK86" s="27">
        <v>1496.6931555599999</v>
      </c>
      <c r="AL86" s="27">
        <v>1413.9757599699999</v>
      </c>
      <c r="AM86" s="27">
        <v>1486.2363371700001</v>
      </c>
      <c r="AN86" s="27">
        <v>1462.6671658299999</v>
      </c>
      <c r="AO86" s="27">
        <v>1535.45210602</v>
      </c>
      <c r="AP86" s="27">
        <v>1501.7227929000001</v>
      </c>
      <c r="AQ86" s="27">
        <v>1486.9590239500001</v>
      </c>
      <c r="AR86" s="27">
        <v>1407.2393096200001</v>
      </c>
      <c r="AS86" s="27">
        <v>1456.81381078</v>
      </c>
      <c r="AT86" s="27">
        <v>1485.73438347</v>
      </c>
      <c r="AU86" s="27">
        <v>1506.2473688600001</v>
      </c>
      <c r="AV86" s="27">
        <v>1516.9676817500001</v>
      </c>
      <c r="AW86" s="27">
        <v>1475.39211052</v>
      </c>
      <c r="AX86" s="27">
        <v>1452.16775788</v>
      </c>
      <c r="AY86" s="27">
        <v>1507.1182004899999</v>
      </c>
      <c r="AZ86" s="27">
        <v>1426.3293042600001</v>
      </c>
      <c r="BA86" s="27">
        <v>1571.6841365400001</v>
      </c>
      <c r="BB86" s="27">
        <v>1515.6970211299999</v>
      </c>
      <c r="BC86" s="27">
        <v>1461.86940658</v>
      </c>
      <c r="BD86" s="27">
        <v>1464.7097410399999</v>
      </c>
      <c r="BE86" s="27">
        <v>1502.2199186299999</v>
      </c>
      <c r="BF86" s="27">
        <v>1526.60361291</v>
      </c>
      <c r="BG86" s="27">
        <v>1535.82001238</v>
      </c>
      <c r="BH86" s="27">
        <v>1525.3233940699999</v>
      </c>
      <c r="BI86" s="27">
        <v>1424.2036155400001</v>
      </c>
      <c r="BJ86" s="27">
        <v>1569.8885574599999</v>
      </c>
      <c r="BK86" s="27">
        <v>1497.2122559699999</v>
      </c>
      <c r="BL86" s="27">
        <v>1480.8600867499999</v>
      </c>
      <c r="BM86" s="27">
        <v>1540.31785646</v>
      </c>
      <c r="BN86" s="27">
        <v>1455.7537447699999</v>
      </c>
      <c r="BO86" s="27">
        <v>1553.4374062899999</v>
      </c>
      <c r="BP86" s="27">
        <v>1469.24314643</v>
      </c>
      <c r="BQ86" s="27">
        <v>1533.6340894099999</v>
      </c>
    </row>
    <row r="87" spans="1:69" x14ac:dyDescent="0.45">
      <c r="A87" t="s">
        <v>200</v>
      </c>
      <c r="B87" t="s">
        <v>203</v>
      </c>
      <c r="C87">
        <v>4.5</v>
      </c>
      <c r="D87" s="27" t="s">
        <v>84</v>
      </c>
      <c r="E87" s="27">
        <v>1396.73128834</v>
      </c>
      <c r="F87" s="27">
        <v>1380.9162254</v>
      </c>
      <c r="G87" s="27">
        <v>1435.7442137800001</v>
      </c>
      <c r="H87" s="27">
        <v>1269.91892444</v>
      </c>
      <c r="I87" s="27">
        <v>1403.5360232200001</v>
      </c>
      <c r="J87" s="27">
        <v>1336.68126173</v>
      </c>
      <c r="K87" s="27">
        <v>1398.2829570399999</v>
      </c>
      <c r="L87" s="27">
        <v>1386.9105404699999</v>
      </c>
      <c r="M87" s="27">
        <v>1425.15485358</v>
      </c>
      <c r="N87" s="27">
        <v>1440.49853975</v>
      </c>
      <c r="O87" s="27">
        <v>1342.3529592299999</v>
      </c>
      <c r="P87" s="27">
        <v>1396.71142635</v>
      </c>
      <c r="Q87" s="27">
        <v>1413.68809943</v>
      </c>
      <c r="R87" s="27">
        <v>1373.8000905199999</v>
      </c>
      <c r="S87" s="27">
        <v>1382.53493069</v>
      </c>
      <c r="T87" s="27">
        <v>1408.5709467700001</v>
      </c>
      <c r="U87" s="27">
        <v>1413.3826141899999</v>
      </c>
      <c r="V87" s="27">
        <v>1413.3922715000001</v>
      </c>
      <c r="W87" s="27">
        <v>1477.8357753499999</v>
      </c>
      <c r="X87" s="27">
        <v>1397.55436575</v>
      </c>
      <c r="Y87" s="27">
        <v>1293.1465260699999</v>
      </c>
      <c r="Z87" s="27">
        <v>1384.20091258</v>
      </c>
      <c r="AA87" s="27">
        <v>1409.3341775700001</v>
      </c>
      <c r="AB87" s="27">
        <v>1447.6006416299999</v>
      </c>
      <c r="AC87" s="27">
        <v>1421.4839049</v>
      </c>
      <c r="AD87" s="27">
        <v>1388.1522116900001</v>
      </c>
      <c r="AE87" s="27">
        <v>1414.1926691599999</v>
      </c>
      <c r="AF87" s="27">
        <v>1361.8711247399999</v>
      </c>
      <c r="AG87" s="27">
        <v>1385.0946345499999</v>
      </c>
      <c r="AH87" s="27">
        <v>1468.20057</v>
      </c>
      <c r="AI87" s="27">
        <v>1291.33880918</v>
      </c>
      <c r="AJ87" s="27">
        <v>1390.5881864400001</v>
      </c>
      <c r="AK87" s="27">
        <v>1395.9355192400001</v>
      </c>
      <c r="AL87" s="27">
        <v>1425.49239749</v>
      </c>
      <c r="AM87" s="27">
        <v>1397.6345259899999</v>
      </c>
      <c r="AN87" s="27">
        <v>1353.5254337199999</v>
      </c>
      <c r="AO87" s="27">
        <v>1425.08833858</v>
      </c>
      <c r="AP87" s="27">
        <v>1452.2961668999999</v>
      </c>
      <c r="AQ87" s="27">
        <v>1326.3772468100001</v>
      </c>
      <c r="AR87" s="27">
        <v>1336.23828983</v>
      </c>
      <c r="AS87" s="27">
        <v>1385.3062769999999</v>
      </c>
      <c r="AT87" s="27">
        <v>1409.00649028</v>
      </c>
      <c r="AU87" s="27">
        <v>1331.1484439999999</v>
      </c>
      <c r="AV87" s="27">
        <v>1317.5808048399999</v>
      </c>
      <c r="AW87" s="27">
        <v>1470.2481507699999</v>
      </c>
      <c r="AX87" s="27">
        <v>1479.5212828199999</v>
      </c>
      <c r="AY87" s="27">
        <v>1344.31355325</v>
      </c>
      <c r="AZ87" s="27">
        <v>1421.0084496899999</v>
      </c>
      <c r="BA87" s="27">
        <v>1451.5917580600001</v>
      </c>
      <c r="BB87" s="27">
        <v>1429.3529489</v>
      </c>
      <c r="BC87" s="27">
        <v>1441.73673454</v>
      </c>
      <c r="BD87" s="27">
        <v>1433.41746549</v>
      </c>
      <c r="BE87" s="27">
        <v>1464.0610956400001</v>
      </c>
      <c r="BF87" s="27">
        <v>1451.60313791</v>
      </c>
      <c r="BG87" s="27">
        <v>1368.05597792</v>
      </c>
      <c r="BH87" s="27">
        <v>1310.9810382999999</v>
      </c>
      <c r="BI87" s="27">
        <v>1536.2657132100001</v>
      </c>
      <c r="BJ87" s="27">
        <v>1454.193493</v>
      </c>
      <c r="BK87" s="27">
        <v>1374.58187939</v>
      </c>
      <c r="BL87" s="27">
        <v>1460.2312971199999</v>
      </c>
      <c r="BM87" s="27">
        <v>1420.6803031500001</v>
      </c>
      <c r="BN87" s="27">
        <v>1356.2755660099999</v>
      </c>
      <c r="BO87" s="27">
        <v>1468.8982988</v>
      </c>
      <c r="BP87" s="27">
        <v>1504.10145083</v>
      </c>
      <c r="BQ87" s="27">
        <v>1453.37391407</v>
      </c>
    </row>
    <row r="88" spans="1:69" x14ac:dyDescent="0.45">
      <c r="A88" t="s">
        <v>200</v>
      </c>
      <c r="B88" t="s">
        <v>203</v>
      </c>
      <c r="C88">
        <v>4.5</v>
      </c>
      <c r="D88" s="27" t="s">
        <v>85</v>
      </c>
      <c r="E88" s="27">
        <v>1163.26163443</v>
      </c>
      <c r="F88" s="27">
        <v>1133.1178408000001</v>
      </c>
      <c r="G88" s="27">
        <v>1103.8907384700001</v>
      </c>
      <c r="H88" s="27">
        <v>1104.8225941000001</v>
      </c>
      <c r="I88" s="27">
        <v>1135.86594765</v>
      </c>
      <c r="J88" s="27">
        <v>1129.27618508</v>
      </c>
      <c r="K88" s="27">
        <v>1194.3065185999999</v>
      </c>
      <c r="L88" s="27">
        <v>1132.9793408099999</v>
      </c>
      <c r="M88" s="27">
        <v>1135.3926957000001</v>
      </c>
      <c r="N88" s="27">
        <v>1070.93545625</v>
      </c>
      <c r="O88" s="27">
        <v>1067.07308388</v>
      </c>
      <c r="P88" s="27">
        <v>1158.4906999899999</v>
      </c>
      <c r="Q88" s="27">
        <v>1108.7545638500001</v>
      </c>
      <c r="R88" s="27">
        <v>1116.2905904900001</v>
      </c>
      <c r="S88" s="27">
        <v>1147.3967400500001</v>
      </c>
      <c r="T88" s="27">
        <v>1097.61637793</v>
      </c>
      <c r="U88" s="27">
        <v>1171.4979157299999</v>
      </c>
      <c r="V88" s="27">
        <v>1110.8791372600001</v>
      </c>
      <c r="W88" s="27">
        <v>1145.7703272799999</v>
      </c>
      <c r="X88" s="27">
        <v>1179.6207410500001</v>
      </c>
      <c r="Y88" s="27">
        <v>1136.80286318</v>
      </c>
      <c r="Z88" s="27">
        <v>1169.25553636</v>
      </c>
      <c r="AA88" s="27">
        <v>1123.2738581599999</v>
      </c>
      <c r="AB88" s="27">
        <v>1187.3922220699999</v>
      </c>
      <c r="AC88" s="27">
        <v>1201.10245267</v>
      </c>
      <c r="AD88" s="27">
        <v>1128.6994168000001</v>
      </c>
      <c r="AE88" s="27">
        <v>1142.03526601</v>
      </c>
      <c r="AF88" s="27">
        <v>1184.0532104199999</v>
      </c>
      <c r="AG88" s="27">
        <v>1156.1827487600001</v>
      </c>
      <c r="AH88" s="27">
        <v>1154.14852447</v>
      </c>
      <c r="AI88" s="27">
        <v>1174.0768051099999</v>
      </c>
      <c r="AJ88" s="27">
        <v>1210.7598722499999</v>
      </c>
      <c r="AK88" s="27">
        <v>1169.0497771600001</v>
      </c>
      <c r="AL88" s="27">
        <v>1149.2108755899999</v>
      </c>
      <c r="AM88" s="27">
        <v>1095.3222132400001</v>
      </c>
      <c r="AN88" s="27">
        <v>1144.2223332900001</v>
      </c>
      <c r="AO88" s="27">
        <v>1129.2207313199999</v>
      </c>
      <c r="AP88" s="27">
        <v>1134.4730305400001</v>
      </c>
      <c r="AQ88" s="27">
        <v>1074.47528773</v>
      </c>
      <c r="AR88" s="27">
        <v>1153.44697402</v>
      </c>
      <c r="AS88" s="27">
        <v>1115.8320464000001</v>
      </c>
      <c r="AT88" s="27">
        <v>1095.39626047</v>
      </c>
      <c r="AU88" s="27">
        <v>1096.22553524</v>
      </c>
      <c r="AV88" s="27">
        <v>1141.3951754300001</v>
      </c>
      <c r="AW88" s="27">
        <v>1110.35393649</v>
      </c>
      <c r="AX88" s="27">
        <v>1092.2756892100001</v>
      </c>
      <c r="AY88" s="27">
        <v>1102.76549185</v>
      </c>
      <c r="AZ88" s="27">
        <v>1131.45690623</v>
      </c>
      <c r="BA88" s="27">
        <v>1140.86958708</v>
      </c>
      <c r="BB88" s="27">
        <v>1151.9124576500001</v>
      </c>
      <c r="BC88" s="27">
        <v>1121.9441331800001</v>
      </c>
      <c r="BD88" s="27">
        <v>1151.4021768499999</v>
      </c>
      <c r="BE88" s="27">
        <v>1128.50664364</v>
      </c>
      <c r="BF88" s="27">
        <v>1221.5397023999999</v>
      </c>
      <c r="BG88" s="27">
        <v>1124.14296545</v>
      </c>
      <c r="BH88" s="27">
        <v>1121.3555161500001</v>
      </c>
      <c r="BI88" s="27">
        <v>1128.7906973700001</v>
      </c>
      <c r="BJ88" s="27">
        <v>1131.0525224999999</v>
      </c>
      <c r="BK88" s="27">
        <v>1064.89642921</v>
      </c>
      <c r="BL88" s="27">
        <v>1150.95613721</v>
      </c>
      <c r="BM88" s="27">
        <v>1107.4195912499999</v>
      </c>
      <c r="BN88" s="27">
        <v>1068.6062912299999</v>
      </c>
      <c r="BO88" s="27">
        <v>1062.4534655800001</v>
      </c>
      <c r="BP88" s="27">
        <v>1106.6679813200001</v>
      </c>
      <c r="BQ88" s="27">
        <v>1136.1700644800001</v>
      </c>
    </row>
    <row r="89" spans="1:69" x14ac:dyDescent="0.45">
      <c r="A89" t="s">
        <v>200</v>
      </c>
      <c r="B89" t="s">
        <v>203</v>
      </c>
      <c r="C89">
        <v>4.5</v>
      </c>
      <c r="D89" s="27" t="s">
        <v>86</v>
      </c>
      <c r="E89" s="27">
        <v>760.22384858999999</v>
      </c>
      <c r="F89" s="27">
        <v>732.26852964499994</v>
      </c>
      <c r="G89" s="27">
        <v>827.14143610799999</v>
      </c>
      <c r="H89" s="27">
        <v>774.095991465</v>
      </c>
      <c r="I89" s="27">
        <v>762.16489491100003</v>
      </c>
      <c r="J89" s="27">
        <v>682.88507567199997</v>
      </c>
      <c r="K89" s="27">
        <v>753.31324257300003</v>
      </c>
      <c r="L89" s="27">
        <v>779.314111174</v>
      </c>
      <c r="M89" s="27">
        <v>716.37662998899998</v>
      </c>
      <c r="N89" s="27">
        <v>675.30775465199997</v>
      </c>
      <c r="O89" s="27">
        <v>772.94299726600002</v>
      </c>
      <c r="P89" s="27">
        <v>800.85978345700005</v>
      </c>
      <c r="Q89" s="27">
        <v>695.61573696999994</v>
      </c>
      <c r="R89" s="27">
        <v>586.31444050799996</v>
      </c>
      <c r="S89" s="27">
        <v>646.61812425799997</v>
      </c>
      <c r="T89" s="27">
        <v>644.25375497100003</v>
      </c>
      <c r="U89" s="27">
        <v>821.88811904900001</v>
      </c>
      <c r="V89" s="27">
        <v>765.70617522800001</v>
      </c>
      <c r="W89" s="27">
        <v>668.65449676799994</v>
      </c>
      <c r="X89" s="27">
        <v>785.09833722400003</v>
      </c>
      <c r="Y89" s="27">
        <v>708.20241068099995</v>
      </c>
      <c r="Z89" s="27">
        <v>813.66147372700004</v>
      </c>
      <c r="AA89" s="27">
        <v>722.05465091799999</v>
      </c>
      <c r="AB89" s="27">
        <v>770.94655112800001</v>
      </c>
      <c r="AC89" s="27">
        <v>667.89727820200005</v>
      </c>
      <c r="AD89" s="27">
        <v>786.61332298100001</v>
      </c>
      <c r="AE89" s="27">
        <v>762.60768397200002</v>
      </c>
      <c r="AF89" s="27">
        <v>745.06072188600001</v>
      </c>
      <c r="AG89" s="27">
        <v>756.76261691100001</v>
      </c>
      <c r="AH89" s="27">
        <v>827.51500832099998</v>
      </c>
      <c r="AI89" s="27">
        <v>635.10459695199995</v>
      </c>
      <c r="AJ89" s="27">
        <v>731.372169977</v>
      </c>
      <c r="AK89" s="27">
        <v>815.11838730700003</v>
      </c>
      <c r="AL89" s="27">
        <v>773.51197774900004</v>
      </c>
      <c r="AM89" s="27">
        <v>703.09045843199999</v>
      </c>
      <c r="AN89" s="27">
        <v>715.32931883499998</v>
      </c>
      <c r="AO89" s="27">
        <v>768.54121661500005</v>
      </c>
      <c r="AP89" s="27">
        <v>687.84658820300001</v>
      </c>
      <c r="AQ89" s="27">
        <v>769.69577580500004</v>
      </c>
      <c r="AR89" s="27">
        <v>796.12487884400002</v>
      </c>
      <c r="AS89" s="27">
        <v>689.69990802100006</v>
      </c>
      <c r="AT89" s="27">
        <v>779.47705275800001</v>
      </c>
      <c r="AU89" s="27">
        <v>703.03272844900005</v>
      </c>
      <c r="AV89" s="27">
        <v>760.61621837400003</v>
      </c>
      <c r="AW89" s="27">
        <v>736.28212792700003</v>
      </c>
      <c r="AX89" s="27">
        <v>740.55517529199994</v>
      </c>
      <c r="AY89" s="27">
        <v>676.03914385600001</v>
      </c>
      <c r="AZ89" s="27">
        <v>693.15021621599999</v>
      </c>
      <c r="BA89" s="27">
        <v>713.30226107299995</v>
      </c>
      <c r="BB89" s="27">
        <v>764.52289766199999</v>
      </c>
      <c r="BC89" s="27">
        <v>741.32827222000003</v>
      </c>
      <c r="BD89" s="27">
        <v>658.67255164300002</v>
      </c>
      <c r="BE89" s="27">
        <v>728.32254766100004</v>
      </c>
      <c r="BF89" s="27">
        <v>757.07514207999998</v>
      </c>
      <c r="BG89" s="27">
        <v>764.97809131600002</v>
      </c>
      <c r="BH89" s="27">
        <v>710.70446734999996</v>
      </c>
      <c r="BI89" s="27">
        <v>684.71407980100003</v>
      </c>
      <c r="BJ89" s="27">
        <v>701.188917274</v>
      </c>
      <c r="BK89" s="27">
        <v>568.50129250199996</v>
      </c>
      <c r="BL89" s="27">
        <v>776.08977186300001</v>
      </c>
      <c r="BM89" s="27">
        <v>715.28280875300004</v>
      </c>
      <c r="BN89" s="27">
        <v>706.09043551399998</v>
      </c>
      <c r="BO89" s="27">
        <v>786.15724240899999</v>
      </c>
      <c r="BP89" s="27">
        <v>786.70091441700004</v>
      </c>
      <c r="BQ89" s="27">
        <v>789.39581458999999</v>
      </c>
    </row>
    <row r="90" spans="1:69" x14ac:dyDescent="0.45">
      <c r="A90" t="s">
        <v>200</v>
      </c>
      <c r="B90" t="s">
        <v>203</v>
      </c>
      <c r="C90">
        <v>4.5</v>
      </c>
      <c r="D90" s="27" t="s">
        <v>87</v>
      </c>
      <c r="E90" s="27">
        <v>1178.90658095</v>
      </c>
      <c r="F90" s="27">
        <v>1156.35795396</v>
      </c>
      <c r="G90" s="27">
        <v>1119.72220971</v>
      </c>
      <c r="H90" s="27">
        <v>1163.41664823</v>
      </c>
      <c r="I90" s="27">
        <v>1171.6284566100001</v>
      </c>
      <c r="J90" s="27">
        <v>1096.1852704800001</v>
      </c>
      <c r="K90" s="27">
        <v>1206.7538415700001</v>
      </c>
      <c r="L90" s="27">
        <v>1179.87060999</v>
      </c>
      <c r="M90" s="27">
        <v>1166.3692636999999</v>
      </c>
      <c r="N90" s="27">
        <v>1178.68967479</v>
      </c>
      <c r="O90" s="27">
        <v>1171.4790942</v>
      </c>
      <c r="P90" s="27">
        <v>1192.0126812799999</v>
      </c>
      <c r="Q90" s="27">
        <v>1140.3646228800001</v>
      </c>
      <c r="R90" s="27">
        <v>1194.59207993</v>
      </c>
      <c r="S90" s="27">
        <v>1212.04474901</v>
      </c>
      <c r="T90" s="27">
        <v>1173.51468869</v>
      </c>
      <c r="U90" s="27">
        <v>1144.8136755400001</v>
      </c>
      <c r="V90" s="27">
        <v>1202.98810516</v>
      </c>
      <c r="W90" s="27">
        <v>1153.6048816800001</v>
      </c>
      <c r="X90" s="27">
        <v>1188.89567835</v>
      </c>
      <c r="Y90" s="27">
        <v>1133.96914696</v>
      </c>
      <c r="Z90" s="27">
        <v>1135.8429769100001</v>
      </c>
      <c r="AA90" s="27">
        <v>1146.7610500000001</v>
      </c>
      <c r="AB90" s="27">
        <v>1197.4601588999999</v>
      </c>
      <c r="AC90" s="27">
        <v>1157.4010429699999</v>
      </c>
      <c r="AD90" s="27">
        <v>1139.99432748</v>
      </c>
      <c r="AE90" s="27">
        <v>1189.61575186</v>
      </c>
      <c r="AF90" s="27">
        <v>1131.3847064199999</v>
      </c>
      <c r="AG90" s="27">
        <v>1223.4007290500001</v>
      </c>
      <c r="AH90" s="27">
        <v>1143.7841550799999</v>
      </c>
      <c r="AI90" s="27">
        <v>1179.8184771199999</v>
      </c>
      <c r="AJ90" s="27">
        <v>1161.67942604</v>
      </c>
      <c r="AK90" s="27">
        <v>1195.57597474</v>
      </c>
      <c r="AL90" s="27">
        <v>1155.29716629</v>
      </c>
      <c r="AM90" s="27">
        <v>1086.5139440200001</v>
      </c>
      <c r="AN90" s="27">
        <v>1184.4600215800001</v>
      </c>
      <c r="AO90" s="27">
        <v>1186.2601862900001</v>
      </c>
      <c r="AP90" s="27">
        <v>1153.1381952500001</v>
      </c>
      <c r="AQ90" s="27">
        <v>1217.0955194000001</v>
      </c>
      <c r="AR90" s="27">
        <v>1206.7321615599999</v>
      </c>
      <c r="AS90" s="27">
        <v>1197.3620466699999</v>
      </c>
      <c r="AT90" s="27">
        <v>1146.60711739</v>
      </c>
      <c r="AU90" s="27">
        <v>1238.41526342</v>
      </c>
      <c r="AV90" s="27">
        <v>1225.04879944</v>
      </c>
      <c r="AW90" s="27">
        <v>1089.5753716900001</v>
      </c>
      <c r="AX90" s="27">
        <v>1157.69698739</v>
      </c>
      <c r="AY90" s="27">
        <v>1132.3814698799999</v>
      </c>
      <c r="AZ90" s="27">
        <v>1121.7257610900001</v>
      </c>
      <c r="BA90" s="27">
        <v>1176.62957837</v>
      </c>
      <c r="BB90" s="27">
        <v>1132.3195358200001</v>
      </c>
      <c r="BC90" s="27">
        <v>1200.23451679</v>
      </c>
      <c r="BD90" s="27">
        <v>1159.51079572</v>
      </c>
      <c r="BE90" s="27">
        <v>1219.83847122</v>
      </c>
      <c r="BF90" s="27">
        <v>1168.83274153</v>
      </c>
      <c r="BG90" s="27">
        <v>1219.6597272700001</v>
      </c>
      <c r="BH90" s="27">
        <v>1179.7102186499999</v>
      </c>
      <c r="BI90" s="27">
        <v>1174.4114156400001</v>
      </c>
      <c r="BJ90" s="27">
        <v>1154.5559463300001</v>
      </c>
      <c r="BK90" s="27">
        <v>1210.47975888</v>
      </c>
      <c r="BL90" s="27">
        <v>1200.1850384100001</v>
      </c>
      <c r="BM90" s="27">
        <v>1196.5279059300001</v>
      </c>
      <c r="BN90" s="27">
        <v>1190.802136</v>
      </c>
      <c r="BO90" s="27">
        <v>1201.48736205</v>
      </c>
      <c r="BP90" s="27">
        <v>1135.9761405100001</v>
      </c>
      <c r="BQ90" s="27">
        <v>1198.01506705</v>
      </c>
    </row>
    <row r="91" spans="1:69" x14ac:dyDescent="0.45">
      <c r="A91" t="s">
        <v>200</v>
      </c>
      <c r="B91" t="s">
        <v>203</v>
      </c>
      <c r="C91">
        <v>4.5</v>
      </c>
      <c r="D91" s="27" t="s">
        <v>88</v>
      </c>
      <c r="E91" s="27">
        <v>1190.0244991699999</v>
      </c>
      <c r="F91" s="27">
        <v>1027.1485730300001</v>
      </c>
      <c r="G91" s="27">
        <v>1021.22583696</v>
      </c>
      <c r="H91" s="27">
        <v>1168.2077032300001</v>
      </c>
      <c r="I91" s="27">
        <v>1117.6114157</v>
      </c>
      <c r="J91" s="27">
        <v>1060.5875377</v>
      </c>
      <c r="K91" s="27">
        <v>1011.61962141</v>
      </c>
      <c r="L91" s="27">
        <v>1036.2211626999999</v>
      </c>
      <c r="M91" s="27">
        <v>1198.2250036999999</v>
      </c>
      <c r="N91" s="27">
        <v>1117.5897952</v>
      </c>
      <c r="O91" s="27">
        <v>1117.82604879</v>
      </c>
      <c r="P91" s="27">
        <v>1090.50045587</v>
      </c>
      <c r="Q91" s="27">
        <v>1115.7719746800001</v>
      </c>
      <c r="R91" s="27">
        <v>1076.42386201</v>
      </c>
      <c r="S91" s="27">
        <v>1077.09776835</v>
      </c>
      <c r="T91" s="27">
        <v>1086.36024127</v>
      </c>
      <c r="U91" s="27">
        <v>1100.3377922100001</v>
      </c>
      <c r="V91" s="27">
        <v>1112.21568925</v>
      </c>
      <c r="W91" s="27">
        <v>1114.72913285</v>
      </c>
      <c r="X91" s="27">
        <v>990.36471961899997</v>
      </c>
      <c r="Y91" s="27">
        <v>1036.5766740199999</v>
      </c>
      <c r="Z91" s="27">
        <v>1073.9253962499999</v>
      </c>
      <c r="AA91" s="27">
        <v>1060.1964404299999</v>
      </c>
      <c r="AB91" s="27">
        <v>1230.6411108699999</v>
      </c>
      <c r="AC91" s="27">
        <v>1042.4861618100001</v>
      </c>
      <c r="AD91" s="27">
        <v>1166.9564992999999</v>
      </c>
      <c r="AE91" s="27">
        <v>1141.9949182400001</v>
      </c>
      <c r="AF91" s="27">
        <v>1200.0468087199999</v>
      </c>
      <c r="AG91" s="27">
        <v>1072.7110198299999</v>
      </c>
      <c r="AH91" s="27">
        <v>1111.40135764</v>
      </c>
      <c r="AI91" s="27">
        <v>1071.68375803</v>
      </c>
      <c r="AJ91" s="27">
        <v>1113.77873933</v>
      </c>
      <c r="AK91" s="27">
        <v>1064.65666536</v>
      </c>
      <c r="AL91" s="27">
        <v>1079.0234289099999</v>
      </c>
      <c r="AM91" s="27">
        <v>1100.6868273699999</v>
      </c>
      <c r="AN91" s="27">
        <v>903.45921264799995</v>
      </c>
      <c r="AO91" s="27">
        <v>1272.0423488399999</v>
      </c>
      <c r="AP91" s="27">
        <v>1140.8135279799999</v>
      </c>
      <c r="AQ91" s="27">
        <v>1136.3466588700001</v>
      </c>
      <c r="AR91" s="27">
        <v>1025.6564825200001</v>
      </c>
      <c r="AS91" s="27">
        <v>1171.1171771300001</v>
      </c>
      <c r="AT91" s="27">
        <v>1146.19627861</v>
      </c>
      <c r="AU91" s="27">
        <v>990.08808237799997</v>
      </c>
      <c r="AV91" s="27">
        <v>1142.7307064700001</v>
      </c>
      <c r="AW91" s="27">
        <v>1140.86366714</v>
      </c>
      <c r="AX91" s="27">
        <v>969.99085782099996</v>
      </c>
      <c r="AY91" s="27">
        <v>967.76423125999997</v>
      </c>
      <c r="AZ91" s="27">
        <v>1089.4423850799999</v>
      </c>
      <c r="BA91" s="27">
        <v>1028.1900309600001</v>
      </c>
      <c r="BB91" s="27">
        <v>982.53815759099996</v>
      </c>
      <c r="BC91" s="27">
        <v>1123.93152106</v>
      </c>
      <c r="BD91" s="27">
        <v>1182.5782355700001</v>
      </c>
      <c r="BE91" s="27">
        <v>1079.53101038</v>
      </c>
      <c r="BF91" s="27">
        <v>1159.31237822</v>
      </c>
      <c r="BG91" s="27">
        <v>1032.2554335499999</v>
      </c>
      <c r="BH91" s="27">
        <v>1013.96598618</v>
      </c>
      <c r="BI91" s="27">
        <v>1125.2500623200001</v>
      </c>
      <c r="BJ91" s="27">
        <v>1008.83527335</v>
      </c>
      <c r="BK91" s="27">
        <v>1107.03582263</v>
      </c>
      <c r="BL91" s="27">
        <v>1004.86631192</v>
      </c>
      <c r="BM91" s="27">
        <v>1119.66903275</v>
      </c>
      <c r="BN91" s="27">
        <v>1032.6240485799999</v>
      </c>
      <c r="BO91" s="27">
        <v>920.56176144899996</v>
      </c>
      <c r="BP91" s="27">
        <v>1153.7794594100001</v>
      </c>
      <c r="BQ91" s="27">
        <v>1068.9157072200001</v>
      </c>
    </row>
    <row r="92" spans="1:69" x14ac:dyDescent="0.45">
      <c r="A92" t="s">
        <v>200</v>
      </c>
      <c r="B92" t="s">
        <v>203</v>
      </c>
      <c r="C92">
        <v>4.5</v>
      </c>
      <c r="D92" s="27" t="s">
        <v>89</v>
      </c>
      <c r="E92" s="27">
        <v>1335.26709463</v>
      </c>
      <c r="F92" s="27">
        <v>1326.7359942400001</v>
      </c>
      <c r="G92" s="27">
        <v>1301.1515802700001</v>
      </c>
      <c r="H92" s="27">
        <v>1504.0810362499999</v>
      </c>
      <c r="I92" s="27">
        <v>1456.45587206</v>
      </c>
      <c r="J92" s="27">
        <v>1352.8610756800001</v>
      </c>
      <c r="K92" s="27">
        <v>1357.09706641</v>
      </c>
      <c r="L92" s="27">
        <v>1374.96295259</v>
      </c>
      <c r="M92" s="27">
        <v>1476.1096971300001</v>
      </c>
      <c r="N92" s="27">
        <v>1458.8560723099999</v>
      </c>
      <c r="O92" s="27">
        <v>1481.39243005</v>
      </c>
      <c r="P92" s="27">
        <v>1411.0201517400001</v>
      </c>
      <c r="Q92" s="27">
        <v>1415.6966744700001</v>
      </c>
      <c r="R92" s="27">
        <v>1391.2281696800001</v>
      </c>
      <c r="S92" s="27">
        <v>1425.27055984</v>
      </c>
      <c r="T92" s="27">
        <v>1309.7363342599999</v>
      </c>
      <c r="U92" s="27">
        <v>1411.5194368099999</v>
      </c>
      <c r="V92" s="27">
        <v>1397.32383626</v>
      </c>
      <c r="W92" s="27">
        <v>1423.5091664900001</v>
      </c>
      <c r="X92" s="27">
        <v>1433.18351611</v>
      </c>
      <c r="Y92" s="27">
        <v>1359.34831676</v>
      </c>
      <c r="Z92" s="27">
        <v>1429.43127656</v>
      </c>
      <c r="AA92" s="27">
        <v>1382.41217407</v>
      </c>
      <c r="AB92" s="27">
        <v>1425.0318981200001</v>
      </c>
      <c r="AC92" s="27">
        <v>1464.2844589399999</v>
      </c>
      <c r="AD92" s="27">
        <v>1402.57281898</v>
      </c>
      <c r="AE92" s="27">
        <v>1406.60714089</v>
      </c>
      <c r="AF92" s="27">
        <v>1324.63652561</v>
      </c>
      <c r="AG92" s="27">
        <v>1361.9464886400001</v>
      </c>
      <c r="AH92" s="27">
        <v>1395.0611903500001</v>
      </c>
      <c r="AI92" s="27">
        <v>1426.7709402999999</v>
      </c>
      <c r="AJ92" s="27">
        <v>1499.42196448</v>
      </c>
      <c r="AK92" s="27">
        <v>1500.7213380000001</v>
      </c>
      <c r="AL92" s="27">
        <v>1351.26932863</v>
      </c>
      <c r="AM92" s="27">
        <v>1446.42004724</v>
      </c>
      <c r="AN92" s="27">
        <v>1383.2051150699999</v>
      </c>
      <c r="AO92" s="27">
        <v>1382.3858417500001</v>
      </c>
      <c r="AP92" s="27">
        <v>1378.00161693</v>
      </c>
      <c r="AQ92" s="27">
        <v>1421.78848967</v>
      </c>
      <c r="AR92" s="27">
        <v>1382.9094433</v>
      </c>
      <c r="AS92" s="27">
        <v>1349.71405564</v>
      </c>
      <c r="AT92" s="27">
        <v>1396.98966625</v>
      </c>
      <c r="AU92" s="27">
        <v>1350.4156223699999</v>
      </c>
      <c r="AV92" s="27">
        <v>1506.6400915500001</v>
      </c>
      <c r="AW92" s="27">
        <v>1420.11810494</v>
      </c>
      <c r="AX92" s="27">
        <v>1543.5340289200001</v>
      </c>
      <c r="AY92" s="27">
        <v>1440.96095732</v>
      </c>
      <c r="AZ92" s="27">
        <v>1413.24957017</v>
      </c>
      <c r="BA92" s="27">
        <v>1366.0115358400001</v>
      </c>
      <c r="BB92" s="27">
        <v>1495.52383263</v>
      </c>
      <c r="BC92" s="27">
        <v>1500.4953479200001</v>
      </c>
      <c r="BD92" s="27">
        <v>1493.63142883</v>
      </c>
      <c r="BE92" s="27">
        <v>1500.7208268899999</v>
      </c>
      <c r="BF92" s="27">
        <v>1447.4702156999999</v>
      </c>
      <c r="BG92" s="27">
        <v>1527.91995337</v>
      </c>
      <c r="BH92" s="27">
        <v>1426.75093208</v>
      </c>
      <c r="BI92" s="27">
        <v>1437.8094569299999</v>
      </c>
      <c r="BJ92" s="27">
        <v>1542.1170424899999</v>
      </c>
      <c r="BK92" s="27">
        <v>1369.2005262600001</v>
      </c>
      <c r="BL92" s="27">
        <v>1509.8892413999999</v>
      </c>
      <c r="BM92" s="27">
        <v>1544.3577605200001</v>
      </c>
      <c r="BN92" s="27">
        <v>1417.8693222700001</v>
      </c>
      <c r="BO92" s="27">
        <v>1404.2807158000001</v>
      </c>
      <c r="BP92" s="27">
        <v>1529.0567707499999</v>
      </c>
      <c r="BQ92" s="27">
        <v>1360.22570873</v>
      </c>
    </row>
    <row r="93" spans="1:69" x14ac:dyDescent="0.45">
      <c r="A93" t="s">
        <v>200</v>
      </c>
      <c r="B93" t="s">
        <v>203</v>
      </c>
      <c r="C93">
        <v>4.5</v>
      </c>
      <c r="D93" s="27" t="s">
        <v>90</v>
      </c>
      <c r="E93" s="27">
        <v>1465.1337734000001</v>
      </c>
      <c r="F93" s="27">
        <v>1482.9288193899999</v>
      </c>
      <c r="G93" s="27">
        <v>1471.2038329</v>
      </c>
      <c r="H93" s="27">
        <v>1499.28438607</v>
      </c>
      <c r="I93" s="27">
        <v>1389.8189122799999</v>
      </c>
      <c r="J93" s="27">
        <v>1430.3921139900001</v>
      </c>
      <c r="K93" s="27">
        <v>1453.6361639500001</v>
      </c>
      <c r="L93" s="27">
        <v>1351.68527503</v>
      </c>
      <c r="M93" s="27">
        <v>1468.3483155599999</v>
      </c>
      <c r="N93" s="27">
        <v>1417.9543546699999</v>
      </c>
      <c r="O93" s="27">
        <v>1374.9974620999999</v>
      </c>
      <c r="P93" s="27">
        <v>1482.2883492399999</v>
      </c>
      <c r="Q93" s="27">
        <v>1537.0455997199999</v>
      </c>
      <c r="R93" s="27">
        <v>1482.1620454900001</v>
      </c>
      <c r="S93" s="27">
        <v>1415.7315932399999</v>
      </c>
      <c r="T93" s="27">
        <v>1547.9458585899999</v>
      </c>
      <c r="U93" s="27">
        <v>1359.29048345</v>
      </c>
      <c r="V93" s="27">
        <v>1492.9399876699999</v>
      </c>
      <c r="W93" s="27">
        <v>1588.39912809</v>
      </c>
      <c r="X93" s="27">
        <v>1507.66995623</v>
      </c>
      <c r="Y93" s="27">
        <v>1495.3724539499999</v>
      </c>
      <c r="Z93" s="27">
        <v>1489.7545817800001</v>
      </c>
      <c r="AA93" s="27">
        <v>1508.0808158</v>
      </c>
      <c r="AB93" s="27">
        <v>1466.9942363499999</v>
      </c>
      <c r="AC93" s="27">
        <v>1515.8570661199999</v>
      </c>
      <c r="AD93" s="27">
        <v>1256.76160398</v>
      </c>
      <c r="AE93" s="27">
        <v>1381.2584582</v>
      </c>
      <c r="AF93" s="27">
        <v>1481.41175165</v>
      </c>
      <c r="AG93" s="27">
        <v>1415.6904392399999</v>
      </c>
      <c r="AH93" s="27">
        <v>1471.69556197</v>
      </c>
      <c r="AI93" s="27">
        <v>1482.7864274999999</v>
      </c>
      <c r="AJ93" s="27">
        <v>1475.9958101899999</v>
      </c>
      <c r="AK93" s="27">
        <v>1485.2959451900001</v>
      </c>
      <c r="AL93" s="27">
        <v>1557.76350245</v>
      </c>
      <c r="AM93" s="27">
        <v>1479.9594041400001</v>
      </c>
      <c r="AN93" s="27">
        <v>1368.69276036</v>
      </c>
      <c r="AO93" s="27">
        <v>1591.20929647</v>
      </c>
      <c r="AP93" s="27">
        <v>1412.34012839</v>
      </c>
      <c r="AQ93" s="27">
        <v>1584.85085828</v>
      </c>
      <c r="AR93" s="27">
        <v>1479.4584197900001</v>
      </c>
      <c r="AS93" s="27">
        <v>1510.5288159300001</v>
      </c>
      <c r="AT93" s="27">
        <v>1472.63162973</v>
      </c>
      <c r="AU93" s="27">
        <v>1494.23281122</v>
      </c>
      <c r="AV93" s="27">
        <v>1451.1849150099999</v>
      </c>
      <c r="AW93" s="27">
        <v>1495.64194307</v>
      </c>
      <c r="AX93" s="27">
        <v>1487.6698398399999</v>
      </c>
      <c r="AY93" s="27">
        <v>1488.3765874600001</v>
      </c>
      <c r="AZ93" s="27">
        <v>1462.35073435</v>
      </c>
      <c r="BA93" s="27">
        <v>1577.6250492500001</v>
      </c>
      <c r="BB93" s="27">
        <v>1578.86578508</v>
      </c>
      <c r="BC93" s="27">
        <v>1442.1388350300001</v>
      </c>
      <c r="BD93" s="27">
        <v>1597.2225732700001</v>
      </c>
      <c r="BE93" s="27">
        <v>1631.23120073</v>
      </c>
      <c r="BF93" s="27">
        <v>1520.43095378</v>
      </c>
      <c r="BG93" s="27">
        <v>1574.91413027</v>
      </c>
      <c r="BH93" s="27">
        <v>1463.43748284</v>
      </c>
      <c r="BI93" s="27">
        <v>1496.13360532</v>
      </c>
      <c r="BJ93" s="27">
        <v>1606.4537648600001</v>
      </c>
      <c r="BK93" s="27">
        <v>1437.2604672299999</v>
      </c>
      <c r="BL93" s="27">
        <v>1499.7995301399999</v>
      </c>
      <c r="BM93" s="27">
        <v>1509.44855194</v>
      </c>
      <c r="BN93" s="27">
        <v>1448.2071056499999</v>
      </c>
      <c r="BO93" s="27">
        <v>1528.0479028899999</v>
      </c>
      <c r="BP93" s="27">
        <v>1587.11123486</v>
      </c>
      <c r="BQ93" s="27">
        <v>1582.67867288</v>
      </c>
    </row>
    <row r="94" spans="1:69" x14ac:dyDescent="0.45">
      <c r="A94" t="s">
        <v>200</v>
      </c>
      <c r="B94" t="s">
        <v>203</v>
      </c>
      <c r="C94">
        <v>4.5</v>
      </c>
      <c r="D94" s="27" t="s">
        <v>91</v>
      </c>
      <c r="E94" s="27">
        <v>1408.68060141</v>
      </c>
      <c r="F94" s="27">
        <v>1422.3825166300001</v>
      </c>
      <c r="G94" s="27">
        <v>1410.97052616</v>
      </c>
      <c r="H94" s="27">
        <v>1419.8848404400001</v>
      </c>
      <c r="I94" s="27">
        <v>1438.4669334800001</v>
      </c>
      <c r="J94" s="27">
        <v>1452.4555843200001</v>
      </c>
      <c r="K94" s="27">
        <v>1429.7444554000001</v>
      </c>
      <c r="L94" s="27">
        <v>1456.01794853</v>
      </c>
      <c r="M94" s="27">
        <v>1460.34765541</v>
      </c>
      <c r="N94" s="27">
        <v>1481.8412000999999</v>
      </c>
      <c r="O94" s="27">
        <v>1445.1843655800001</v>
      </c>
      <c r="P94" s="27">
        <v>1406.0412370500001</v>
      </c>
      <c r="Q94" s="27">
        <v>1436.2809539299999</v>
      </c>
      <c r="R94" s="27">
        <v>1406.9031386300001</v>
      </c>
      <c r="S94" s="27">
        <v>1525.33903177</v>
      </c>
      <c r="T94" s="27">
        <v>1426.0077717300001</v>
      </c>
      <c r="U94" s="27">
        <v>1453.9099916800001</v>
      </c>
      <c r="V94" s="27">
        <v>1411.5489595199999</v>
      </c>
      <c r="W94" s="27">
        <v>1399.92927461</v>
      </c>
      <c r="X94" s="27">
        <v>1309.3629982499999</v>
      </c>
      <c r="Y94" s="27">
        <v>1481.64281641</v>
      </c>
      <c r="Z94" s="27">
        <v>1496.3535073999999</v>
      </c>
      <c r="AA94" s="27">
        <v>1460.4880923600001</v>
      </c>
      <c r="AB94" s="27">
        <v>1418.60969417</v>
      </c>
      <c r="AC94" s="27">
        <v>1436.23084414</v>
      </c>
      <c r="AD94" s="27">
        <v>1444.0837939</v>
      </c>
      <c r="AE94" s="27">
        <v>1512.04943278</v>
      </c>
      <c r="AF94" s="27">
        <v>1413.3183968000001</v>
      </c>
      <c r="AG94" s="27">
        <v>1317.69729884</v>
      </c>
      <c r="AH94" s="27">
        <v>1481.73364154</v>
      </c>
      <c r="AI94" s="27">
        <v>1491.3189117300001</v>
      </c>
      <c r="AJ94" s="27">
        <v>1468.2404215900001</v>
      </c>
      <c r="AK94" s="27">
        <v>1516.1859114199999</v>
      </c>
      <c r="AL94" s="27">
        <v>1476.33525108</v>
      </c>
      <c r="AM94" s="27">
        <v>1232.7463810100001</v>
      </c>
      <c r="AN94" s="27">
        <v>1523.99760507</v>
      </c>
      <c r="AO94" s="27">
        <v>1560.4805467399999</v>
      </c>
      <c r="AP94" s="27">
        <v>1479.40941372</v>
      </c>
      <c r="AQ94" s="27">
        <v>1472.0349312400001</v>
      </c>
      <c r="AR94" s="27">
        <v>1278.7451938900001</v>
      </c>
      <c r="AS94" s="27">
        <v>1281.9599259300001</v>
      </c>
      <c r="AT94" s="27">
        <v>1408.00169304</v>
      </c>
      <c r="AU94" s="27">
        <v>1514.06542233</v>
      </c>
      <c r="AV94" s="27">
        <v>1563.6693959500001</v>
      </c>
      <c r="AW94" s="27">
        <v>1540.18908586</v>
      </c>
      <c r="AX94" s="27">
        <v>1526.79494232</v>
      </c>
      <c r="AY94" s="27">
        <v>1473.177412</v>
      </c>
      <c r="AZ94" s="27">
        <v>1423.80842895</v>
      </c>
      <c r="BA94" s="27">
        <v>1544.5582577099999</v>
      </c>
      <c r="BB94" s="27">
        <v>1468.0924395100001</v>
      </c>
      <c r="BC94" s="27">
        <v>1493.8070355699999</v>
      </c>
      <c r="BD94" s="27">
        <v>1420.5958083999999</v>
      </c>
      <c r="BE94" s="27">
        <v>1488.65392049</v>
      </c>
      <c r="BF94" s="27">
        <v>1525.0368022499999</v>
      </c>
      <c r="BG94" s="27">
        <v>1533.3592153699999</v>
      </c>
      <c r="BH94" s="27">
        <v>1359.5416488599999</v>
      </c>
      <c r="BI94" s="27">
        <v>1337.2928988900001</v>
      </c>
      <c r="BJ94" s="27">
        <v>1471.2203087</v>
      </c>
      <c r="BK94" s="27">
        <v>1491.5112635</v>
      </c>
      <c r="BL94" s="27">
        <v>1456.9314214599999</v>
      </c>
      <c r="BM94" s="27">
        <v>1581.0185280799999</v>
      </c>
      <c r="BN94" s="27">
        <v>1436.7150145200001</v>
      </c>
      <c r="BO94" s="27">
        <v>1368.92850191</v>
      </c>
      <c r="BP94" s="27">
        <v>1441.8880717100001</v>
      </c>
      <c r="BQ94" s="27">
        <v>1466.9024404500001</v>
      </c>
    </row>
    <row r="95" spans="1:69" x14ac:dyDescent="0.45">
      <c r="A95" t="s">
        <v>200</v>
      </c>
      <c r="B95" t="s">
        <v>203</v>
      </c>
      <c r="C95">
        <v>4.5</v>
      </c>
      <c r="D95" s="27" t="s">
        <v>92</v>
      </c>
      <c r="E95" s="27">
        <v>836.100786492</v>
      </c>
      <c r="F95" s="27">
        <v>620.79893821200005</v>
      </c>
      <c r="G95" s="27">
        <v>758.18135945999995</v>
      </c>
      <c r="H95" s="27">
        <v>774.47667122099995</v>
      </c>
      <c r="I95" s="27">
        <v>860.30196887399995</v>
      </c>
      <c r="J95" s="27">
        <v>825.75246274200003</v>
      </c>
      <c r="K95" s="27">
        <v>856.441432513</v>
      </c>
      <c r="L95" s="27">
        <v>783.26691253800004</v>
      </c>
      <c r="M95" s="27">
        <v>760.45188587999996</v>
      </c>
      <c r="N95" s="27">
        <v>857.56644906300005</v>
      </c>
      <c r="O95" s="27">
        <v>901.43142762599996</v>
      </c>
      <c r="P95" s="27">
        <v>891.52348535399994</v>
      </c>
      <c r="Q95" s="27">
        <v>700.34099193700001</v>
      </c>
      <c r="R95" s="27">
        <v>757.63234267099995</v>
      </c>
      <c r="S95" s="27">
        <v>843.28242910899996</v>
      </c>
      <c r="T95" s="27">
        <v>824.72338235400002</v>
      </c>
      <c r="U95" s="27">
        <v>770.74859742199999</v>
      </c>
      <c r="V95" s="27">
        <v>694.63260547100003</v>
      </c>
      <c r="W95" s="27">
        <v>835.46044556100003</v>
      </c>
      <c r="X95" s="27">
        <v>929.81739364700002</v>
      </c>
      <c r="Y95" s="27">
        <v>830.41435017799995</v>
      </c>
      <c r="Z95" s="27">
        <v>816.87327272699997</v>
      </c>
      <c r="AA95" s="27">
        <v>788.82911779200003</v>
      </c>
      <c r="AB95" s="27">
        <v>680.30790218000004</v>
      </c>
      <c r="AC95" s="27">
        <v>943.72374715399997</v>
      </c>
      <c r="AD95" s="27">
        <v>944.37714433600001</v>
      </c>
      <c r="AE95" s="27">
        <v>843.53184245399996</v>
      </c>
      <c r="AF95" s="27">
        <v>763.78221550700005</v>
      </c>
      <c r="AG95" s="27">
        <v>774.79361870399998</v>
      </c>
      <c r="AH95" s="27">
        <v>711.51454933900004</v>
      </c>
      <c r="AI95" s="27">
        <v>838.44478501900005</v>
      </c>
      <c r="AJ95" s="27">
        <v>760.62746608299994</v>
      </c>
      <c r="AK95" s="27">
        <v>761.42464786599999</v>
      </c>
      <c r="AL95" s="27">
        <v>809.86750203099996</v>
      </c>
      <c r="AM95" s="27">
        <v>818.58825225199996</v>
      </c>
      <c r="AN95" s="27">
        <v>766.07689266900002</v>
      </c>
      <c r="AO95" s="27">
        <v>721.024484218</v>
      </c>
      <c r="AP95" s="27">
        <v>706.52003964999994</v>
      </c>
      <c r="AQ95" s="27">
        <v>801.78770444199995</v>
      </c>
      <c r="AR95" s="27">
        <v>912.89119420400004</v>
      </c>
      <c r="AS95" s="27">
        <v>721.41100261300005</v>
      </c>
      <c r="AT95" s="27">
        <v>657.89641290700001</v>
      </c>
      <c r="AU95" s="27">
        <v>826.48987804700005</v>
      </c>
      <c r="AV95" s="27">
        <v>793.50784834299998</v>
      </c>
      <c r="AW95" s="27">
        <v>692.20335015800003</v>
      </c>
      <c r="AX95" s="27">
        <v>756.84017500799996</v>
      </c>
      <c r="AY95" s="27">
        <v>946.55828359400005</v>
      </c>
      <c r="AZ95" s="27">
        <v>906.31497779999995</v>
      </c>
      <c r="BA95" s="27">
        <v>787.55026547299997</v>
      </c>
      <c r="BB95" s="27">
        <v>685.52442222000002</v>
      </c>
      <c r="BC95" s="27">
        <v>698.95575019900002</v>
      </c>
      <c r="BD95" s="27">
        <v>729.22766638899998</v>
      </c>
      <c r="BE95" s="27">
        <v>859.05083243399997</v>
      </c>
      <c r="BF95" s="27">
        <v>775.07878178299995</v>
      </c>
      <c r="BG95" s="27">
        <v>862.18668286000002</v>
      </c>
      <c r="BH95" s="27">
        <v>717.68626230100006</v>
      </c>
      <c r="BI95" s="27">
        <v>735.04770108900004</v>
      </c>
      <c r="BJ95" s="27">
        <v>771.35618426099995</v>
      </c>
      <c r="BK95" s="27">
        <v>803.42977150599995</v>
      </c>
      <c r="BL95" s="27">
        <v>816.47866425300003</v>
      </c>
      <c r="BM95" s="27">
        <v>740.83812508599999</v>
      </c>
      <c r="BN95" s="27">
        <v>728.346009955</v>
      </c>
      <c r="BO95" s="27">
        <v>772.82754456199996</v>
      </c>
      <c r="BP95" s="27">
        <v>838.26618911800006</v>
      </c>
      <c r="BQ95" s="27">
        <v>812.74152432599999</v>
      </c>
    </row>
    <row r="96" spans="1:69" x14ac:dyDescent="0.45">
      <c r="A96" t="s">
        <v>200</v>
      </c>
      <c r="B96" t="s">
        <v>203</v>
      </c>
      <c r="C96">
        <v>4.5</v>
      </c>
      <c r="D96" s="27" t="s">
        <v>93</v>
      </c>
      <c r="E96" s="27">
        <v>1063.03376716</v>
      </c>
      <c r="F96" s="27">
        <v>1053.6322327</v>
      </c>
      <c r="G96" s="27">
        <v>1092.7825265399999</v>
      </c>
      <c r="H96" s="27">
        <v>1146.8747945600001</v>
      </c>
      <c r="I96" s="27">
        <v>1179.07110625</v>
      </c>
      <c r="J96" s="27">
        <v>1178.3252514200001</v>
      </c>
      <c r="K96" s="27">
        <v>1261.8578249699999</v>
      </c>
      <c r="L96" s="27">
        <v>1151.05252384</v>
      </c>
      <c r="M96" s="27">
        <v>1126.9167344099999</v>
      </c>
      <c r="N96" s="27">
        <v>1166.97703895</v>
      </c>
      <c r="O96" s="27">
        <v>1170.6455843799999</v>
      </c>
      <c r="P96" s="27">
        <v>1145.1978665500001</v>
      </c>
      <c r="Q96" s="27">
        <v>960.86118977000001</v>
      </c>
      <c r="R96" s="27">
        <v>1216.3531277899999</v>
      </c>
      <c r="S96" s="27">
        <v>1185.4884277900001</v>
      </c>
      <c r="T96" s="27">
        <v>1230.1709378999999</v>
      </c>
      <c r="U96" s="27">
        <v>1185.4693300399999</v>
      </c>
      <c r="V96" s="27">
        <v>1185.45503807</v>
      </c>
      <c r="W96" s="27">
        <v>1217.2342048800001</v>
      </c>
      <c r="X96" s="27">
        <v>1215.54300713</v>
      </c>
      <c r="Y96" s="27">
        <v>1169.06619445</v>
      </c>
      <c r="Z96" s="27">
        <v>1225.9378889300001</v>
      </c>
      <c r="AA96" s="27">
        <v>1174.76929974</v>
      </c>
      <c r="AB96" s="27">
        <v>1150.67877359</v>
      </c>
      <c r="AC96" s="27">
        <v>1188.12033066</v>
      </c>
      <c r="AD96" s="27">
        <v>1227.96975982</v>
      </c>
      <c r="AE96" s="27">
        <v>1189.46537072</v>
      </c>
      <c r="AF96" s="27">
        <v>1218.60532908</v>
      </c>
      <c r="AG96" s="27">
        <v>1130.61402034</v>
      </c>
      <c r="AH96" s="27">
        <v>1182.85396122</v>
      </c>
      <c r="AI96" s="27">
        <v>1189.5682196600001</v>
      </c>
      <c r="AJ96" s="27">
        <v>1164.75846469</v>
      </c>
      <c r="AK96" s="27">
        <v>1150.64104997</v>
      </c>
      <c r="AL96" s="27">
        <v>1193.14032406</v>
      </c>
      <c r="AM96" s="27">
        <v>1121.34619834</v>
      </c>
      <c r="AN96" s="27">
        <v>1141.3652017700001</v>
      </c>
      <c r="AO96" s="27">
        <v>1049.6357255200001</v>
      </c>
      <c r="AP96" s="27">
        <v>1093.5669631999999</v>
      </c>
      <c r="AQ96" s="27">
        <v>1174.4368273</v>
      </c>
      <c r="AR96" s="27">
        <v>1234.0163289</v>
      </c>
      <c r="AS96" s="27">
        <v>1178.6600992000001</v>
      </c>
      <c r="AT96" s="27">
        <v>1147.2638345400001</v>
      </c>
      <c r="AU96" s="27">
        <v>1219.53826134</v>
      </c>
      <c r="AV96" s="27">
        <v>1131.3154947099999</v>
      </c>
      <c r="AW96" s="27">
        <v>1210.20582343</v>
      </c>
      <c r="AX96" s="27">
        <v>1212.62677396</v>
      </c>
      <c r="AY96" s="27">
        <v>1175.8240161599999</v>
      </c>
      <c r="AZ96" s="27">
        <v>1203.06585483</v>
      </c>
      <c r="BA96" s="27">
        <v>1165.40463247</v>
      </c>
      <c r="BB96" s="27">
        <v>1153.52334481</v>
      </c>
      <c r="BC96" s="27">
        <v>1112.0918333899999</v>
      </c>
      <c r="BD96" s="27">
        <v>1110.4658727399999</v>
      </c>
      <c r="BE96" s="27">
        <v>1105.94680825</v>
      </c>
      <c r="BF96" s="27">
        <v>1142.1682785600001</v>
      </c>
      <c r="BG96" s="27">
        <v>1213.02068869</v>
      </c>
      <c r="BH96" s="27">
        <v>1169.918075</v>
      </c>
      <c r="BI96" s="27">
        <v>1078.47834068</v>
      </c>
      <c r="BJ96" s="27">
        <v>1121.22981291</v>
      </c>
      <c r="BK96" s="27">
        <v>1195.8366230199999</v>
      </c>
      <c r="BL96" s="27">
        <v>1150.1505094199999</v>
      </c>
      <c r="BM96" s="27">
        <v>1155.2067311400001</v>
      </c>
      <c r="BN96" s="27">
        <v>1219.83870475</v>
      </c>
      <c r="BO96" s="27">
        <v>1119.6907812699999</v>
      </c>
      <c r="BP96" s="27">
        <v>1172.60184783</v>
      </c>
      <c r="BQ96" s="27">
        <v>1164.6092953299999</v>
      </c>
    </row>
    <row r="97" spans="1:69" x14ac:dyDescent="0.45">
      <c r="A97" t="s">
        <v>200</v>
      </c>
      <c r="B97" t="s">
        <v>203</v>
      </c>
      <c r="C97">
        <v>4.5</v>
      </c>
      <c r="D97" s="27" t="s">
        <v>94</v>
      </c>
      <c r="E97" s="27">
        <v>1335.34594509</v>
      </c>
      <c r="F97" s="27">
        <v>1557.1990170500001</v>
      </c>
      <c r="G97" s="27">
        <v>1487.2272813</v>
      </c>
      <c r="H97" s="27">
        <v>1525.2386382300001</v>
      </c>
      <c r="I97" s="27">
        <v>1453.5481427499999</v>
      </c>
      <c r="J97" s="27">
        <v>1422.5317514200001</v>
      </c>
      <c r="K97" s="27">
        <v>1508.4334065099999</v>
      </c>
      <c r="L97" s="27">
        <v>1499.88216885</v>
      </c>
      <c r="M97" s="27">
        <v>1463.42488456</v>
      </c>
      <c r="N97" s="27">
        <v>1508.8804047900001</v>
      </c>
      <c r="O97" s="27">
        <v>1450.6187486700001</v>
      </c>
      <c r="P97" s="27">
        <v>1386.72104491</v>
      </c>
      <c r="Q97" s="27">
        <v>1411.9728991100001</v>
      </c>
      <c r="R97" s="27">
        <v>1561.38883863</v>
      </c>
      <c r="S97" s="27">
        <v>1519.1872507099999</v>
      </c>
      <c r="T97" s="27">
        <v>1496.34254194</v>
      </c>
      <c r="U97" s="27">
        <v>1449.3106403100001</v>
      </c>
      <c r="V97" s="27">
        <v>1501.15904759</v>
      </c>
      <c r="W97" s="27">
        <v>1545.5896197699999</v>
      </c>
      <c r="X97" s="27">
        <v>1542.3632984999999</v>
      </c>
      <c r="Y97" s="27">
        <v>1561.1526032300001</v>
      </c>
      <c r="Z97" s="27">
        <v>1467.6295488000001</v>
      </c>
      <c r="AA97" s="27">
        <v>1470.4396014599999</v>
      </c>
      <c r="AB97" s="27">
        <v>1426.3911469699999</v>
      </c>
      <c r="AC97" s="27">
        <v>1578.4607872900001</v>
      </c>
      <c r="AD97" s="27">
        <v>1579.87595147</v>
      </c>
      <c r="AE97" s="27">
        <v>1560.13793947</v>
      </c>
      <c r="AF97" s="27">
        <v>1579.0597963299999</v>
      </c>
      <c r="AG97" s="27">
        <v>1534.1150334500001</v>
      </c>
      <c r="AH97" s="27">
        <v>1574.8061568400001</v>
      </c>
      <c r="AI97" s="27">
        <v>1542.81774281</v>
      </c>
      <c r="AJ97" s="27">
        <v>1529.75947314</v>
      </c>
      <c r="AK97" s="27">
        <v>1438.08674307</v>
      </c>
      <c r="AL97" s="27">
        <v>1489.18864601</v>
      </c>
      <c r="AM97" s="27">
        <v>1457.3560360900001</v>
      </c>
      <c r="AN97" s="27">
        <v>1497.7726721199999</v>
      </c>
      <c r="AO97" s="27">
        <v>1599.18767121</v>
      </c>
      <c r="AP97" s="27">
        <v>1544.3762196600001</v>
      </c>
      <c r="AQ97" s="27">
        <v>1458.7174043499999</v>
      </c>
      <c r="AR97" s="27">
        <v>1554.9303698799999</v>
      </c>
      <c r="AS97" s="27">
        <v>1630.12426759</v>
      </c>
      <c r="AT97" s="27">
        <v>1586.50862985</v>
      </c>
      <c r="AU97" s="27">
        <v>1527.9478776399999</v>
      </c>
      <c r="AV97" s="27">
        <v>1553.7084018</v>
      </c>
      <c r="AW97" s="27">
        <v>1593.8237537499999</v>
      </c>
      <c r="AX97" s="27">
        <v>1532.6155982099999</v>
      </c>
      <c r="AY97" s="27">
        <v>1480.6623540000001</v>
      </c>
      <c r="AZ97" s="27">
        <v>1562.36773126</v>
      </c>
      <c r="BA97" s="27">
        <v>1394.8113776099999</v>
      </c>
      <c r="BB97" s="27">
        <v>1528.65718593</v>
      </c>
      <c r="BC97" s="27">
        <v>1581.82598502</v>
      </c>
      <c r="BD97" s="27">
        <v>1523.38277971</v>
      </c>
      <c r="BE97" s="27">
        <v>1570.00608981</v>
      </c>
      <c r="BF97" s="27">
        <v>1487.45540658</v>
      </c>
      <c r="BG97" s="27">
        <v>1588.2611594099999</v>
      </c>
      <c r="BH97" s="27">
        <v>1471.5568000200001</v>
      </c>
      <c r="BI97" s="27">
        <v>1560.09855982</v>
      </c>
      <c r="BJ97" s="27">
        <v>1441.2720295399999</v>
      </c>
      <c r="BK97" s="27">
        <v>1485.99079471</v>
      </c>
      <c r="BL97" s="27">
        <v>1515.2773663</v>
      </c>
      <c r="BM97" s="27">
        <v>1526.0724242700001</v>
      </c>
      <c r="BN97" s="27">
        <v>1530.4319999100001</v>
      </c>
      <c r="BO97" s="27">
        <v>1543.3719135199999</v>
      </c>
      <c r="BP97" s="27">
        <v>1565.33848913</v>
      </c>
      <c r="BQ97" s="27">
        <v>1446.51027116</v>
      </c>
    </row>
    <row r="98" spans="1:69" x14ac:dyDescent="0.45">
      <c r="A98" t="s">
        <v>200</v>
      </c>
      <c r="B98" t="s">
        <v>203</v>
      </c>
      <c r="C98">
        <v>4.5</v>
      </c>
      <c r="D98" s="27" t="s">
        <v>95</v>
      </c>
      <c r="E98" s="27">
        <v>996.93182111500005</v>
      </c>
      <c r="F98" s="27">
        <v>959.02268371599996</v>
      </c>
      <c r="G98" s="27">
        <v>986.88041818099998</v>
      </c>
      <c r="H98" s="27">
        <v>867.630729922</v>
      </c>
      <c r="I98" s="27">
        <v>905.191425299</v>
      </c>
      <c r="J98" s="27">
        <v>1034.2501382</v>
      </c>
      <c r="K98" s="27">
        <v>901.74375519199998</v>
      </c>
      <c r="L98" s="27">
        <v>872.99782737800001</v>
      </c>
      <c r="M98" s="27">
        <v>898.51257065300001</v>
      </c>
      <c r="N98" s="27">
        <v>987.22407843899998</v>
      </c>
      <c r="O98" s="27">
        <v>888.41663572799996</v>
      </c>
      <c r="P98" s="27">
        <v>696.50026007700001</v>
      </c>
      <c r="Q98" s="27">
        <v>881.57925497300005</v>
      </c>
      <c r="R98" s="27">
        <v>898.82537268099998</v>
      </c>
      <c r="S98" s="27">
        <v>782.23659981599997</v>
      </c>
      <c r="T98" s="27">
        <v>988.975263412</v>
      </c>
      <c r="U98" s="27">
        <v>880.35831478800003</v>
      </c>
      <c r="V98" s="27">
        <v>957.54730728499999</v>
      </c>
      <c r="W98" s="27">
        <v>961.14208562700003</v>
      </c>
      <c r="X98" s="27">
        <v>968.22178163199999</v>
      </c>
      <c r="Y98" s="27">
        <v>846.88506293900002</v>
      </c>
      <c r="Z98" s="27">
        <v>798.10387672599995</v>
      </c>
      <c r="AA98" s="27">
        <v>922.49693548499999</v>
      </c>
      <c r="AB98" s="27">
        <v>1015.51709882</v>
      </c>
      <c r="AC98" s="27">
        <v>961.75336966299994</v>
      </c>
      <c r="AD98" s="27">
        <v>947.63119913399998</v>
      </c>
      <c r="AE98" s="27">
        <v>926.08316566600001</v>
      </c>
      <c r="AF98" s="27">
        <v>951.233937986</v>
      </c>
      <c r="AG98" s="27">
        <v>883.49609754799997</v>
      </c>
      <c r="AH98" s="27">
        <v>991.01854382399995</v>
      </c>
      <c r="AI98" s="27">
        <v>998.50865402600004</v>
      </c>
      <c r="AJ98" s="27">
        <v>1024.8980567000001</v>
      </c>
      <c r="AK98" s="27">
        <v>877.54413797400002</v>
      </c>
      <c r="AL98" s="27">
        <v>825.89849689899995</v>
      </c>
      <c r="AM98" s="27">
        <v>910.13886318599998</v>
      </c>
      <c r="AN98" s="27">
        <v>867.860737363</v>
      </c>
      <c r="AO98" s="27">
        <v>971.13886684700003</v>
      </c>
      <c r="AP98" s="27">
        <v>1041.55033398</v>
      </c>
      <c r="AQ98" s="27">
        <v>867.98653994200004</v>
      </c>
      <c r="AR98" s="27">
        <v>839.99671167300005</v>
      </c>
      <c r="AS98" s="27">
        <v>704.31580152000004</v>
      </c>
      <c r="AT98" s="27">
        <v>870.26194452100003</v>
      </c>
      <c r="AU98" s="27">
        <v>927.60448138000004</v>
      </c>
      <c r="AV98" s="27">
        <v>882.72821452400001</v>
      </c>
      <c r="AW98" s="27">
        <v>798.35699114099998</v>
      </c>
      <c r="AX98" s="27">
        <v>1008.77430964</v>
      </c>
      <c r="AY98" s="27">
        <v>938.50017069399996</v>
      </c>
      <c r="AZ98" s="27">
        <v>931.81023164700002</v>
      </c>
      <c r="BA98" s="27">
        <v>883.06535362399995</v>
      </c>
      <c r="BB98" s="27">
        <v>910.05850005000002</v>
      </c>
      <c r="BC98" s="27">
        <v>1006.68655644</v>
      </c>
      <c r="BD98" s="27">
        <v>827.74986437400003</v>
      </c>
      <c r="BE98" s="27">
        <v>858.67645827900003</v>
      </c>
      <c r="BF98" s="27">
        <v>899.72135015499998</v>
      </c>
      <c r="BG98" s="27">
        <v>809.84021387600001</v>
      </c>
      <c r="BH98" s="27">
        <v>965.75434709299998</v>
      </c>
      <c r="BI98" s="27">
        <v>1004.37034393</v>
      </c>
      <c r="BJ98" s="27">
        <v>906.72084167200001</v>
      </c>
      <c r="BK98" s="27">
        <v>882.05760842999996</v>
      </c>
      <c r="BL98" s="27">
        <v>961.307237676</v>
      </c>
      <c r="BM98" s="27">
        <v>928.67165159299998</v>
      </c>
      <c r="BN98" s="27">
        <v>919.17921713700002</v>
      </c>
      <c r="BO98" s="27">
        <v>752.69539782599998</v>
      </c>
      <c r="BP98" s="27">
        <v>990.61091953200003</v>
      </c>
      <c r="BQ98" s="27">
        <v>1078.2486231800001</v>
      </c>
    </row>
    <row r="99" spans="1:69" x14ac:dyDescent="0.45">
      <c r="A99" t="s">
        <v>200</v>
      </c>
      <c r="B99" t="s">
        <v>203</v>
      </c>
      <c r="C99">
        <v>4.5</v>
      </c>
      <c r="D99" s="27" t="s">
        <v>96</v>
      </c>
      <c r="E99" s="27">
        <v>1004.5199980899999</v>
      </c>
      <c r="F99" s="27">
        <v>1064.5312968200001</v>
      </c>
      <c r="G99" s="27">
        <v>1058.8078313999999</v>
      </c>
      <c r="H99" s="27">
        <v>1031.7478197800001</v>
      </c>
      <c r="I99" s="27">
        <v>1115.0069660900001</v>
      </c>
      <c r="J99" s="27">
        <v>1088.6540669599999</v>
      </c>
      <c r="K99" s="27">
        <v>1006.6943688699999</v>
      </c>
      <c r="L99" s="27">
        <v>1080.30078994</v>
      </c>
      <c r="M99" s="27">
        <v>1123.21566164</v>
      </c>
      <c r="N99" s="27">
        <v>1112.03363756</v>
      </c>
      <c r="O99" s="27">
        <v>1028.9523175100001</v>
      </c>
      <c r="P99" s="27">
        <v>1115.00822107</v>
      </c>
      <c r="Q99" s="27">
        <v>1015.84717928</v>
      </c>
      <c r="R99" s="27">
        <v>1039.54684946</v>
      </c>
      <c r="S99" s="27">
        <v>971.959462573</v>
      </c>
      <c r="T99" s="27">
        <v>1066.7533992399999</v>
      </c>
      <c r="U99" s="27">
        <v>926.70360237700004</v>
      </c>
      <c r="V99" s="27">
        <v>896.92029592400002</v>
      </c>
      <c r="W99" s="27">
        <v>1002.47214482</v>
      </c>
      <c r="X99" s="27">
        <v>1201.9589675699999</v>
      </c>
      <c r="Y99" s="27">
        <v>1018.4777626600001</v>
      </c>
      <c r="Z99" s="27">
        <v>984.658064266</v>
      </c>
      <c r="AA99" s="27">
        <v>1057.7500816899999</v>
      </c>
      <c r="AB99" s="27">
        <v>1095.03411755</v>
      </c>
      <c r="AC99" s="27">
        <v>1039.2411700099999</v>
      </c>
      <c r="AD99" s="27">
        <v>1056.0068173</v>
      </c>
      <c r="AE99" s="27">
        <v>1013.29635931</v>
      </c>
      <c r="AF99" s="27">
        <v>961.66927613200005</v>
      </c>
      <c r="AG99" s="27">
        <v>983.899216486</v>
      </c>
      <c r="AH99" s="27">
        <v>1102.18499666</v>
      </c>
      <c r="AI99" s="27">
        <v>1055.6343912100001</v>
      </c>
      <c r="AJ99" s="27">
        <v>1039.2651011200001</v>
      </c>
      <c r="AK99" s="27">
        <v>1105.6834306799999</v>
      </c>
      <c r="AL99" s="27">
        <v>1180.0210483400001</v>
      </c>
      <c r="AM99" s="27">
        <v>1027.81867736</v>
      </c>
      <c r="AN99" s="27">
        <v>923.85428616000002</v>
      </c>
      <c r="AO99" s="27">
        <v>1117.8046455599999</v>
      </c>
      <c r="AP99" s="27">
        <v>1058.02103414</v>
      </c>
      <c r="AQ99" s="27">
        <v>1106.96093073</v>
      </c>
      <c r="AR99" s="27">
        <v>877.10902865800006</v>
      </c>
      <c r="AS99" s="27">
        <v>890.865219325</v>
      </c>
      <c r="AT99" s="27">
        <v>996.13482665599997</v>
      </c>
      <c r="AU99" s="27">
        <v>1024.4866023899999</v>
      </c>
      <c r="AV99" s="27">
        <v>1108.4298223599999</v>
      </c>
      <c r="AW99" s="27">
        <v>1022.7296959</v>
      </c>
      <c r="AX99" s="27">
        <v>1074.2903139</v>
      </c>
      <c r="AY99" s="27">
        <v>1093.04426444</v>
      </c>
      <c r="AZ99" s="27">
        <v>1120.81197838</v>
      </c>
      <c r="BA99" s="27">
        <v>1048.0548048799999</v>
      </c>
      <c r="BB99" s="27">
        <v>1132.2821327300001</v>
      </c>
      <c r="BC99" s="27">
        <v>1033.55607164</v>
      </c>
      <c r="BD99" s="27">
        <v>1097.5356310499999</v>
      </c>
      <c r="BE99" s="27">
        <v>1061.96336748</v>
      </c>
      <c r="BF99" s="27">
        <v>1019.83306808</v>
      </c>
      <c r="BG99" s="27">
        <v>803.551197043</v>
      </c>
      <c r="BH99" s="27">
        <v>903.46076723500005</v>
      </c>
      <c r="BI99" s="27">
        <v>1069.5394064499999</v>
      </c>
      <c r="BJ99" s="27">
        <v>1125.3912779899999</v>
      </c>
      <c r="BK99" s="27">
        <v>861.75299732400003</v>
      </c>
      <c r="BL99" s="27">
        <v>942.07915476100004</v>
      </c>
      <c r="BM99" s="27">
        <v>1208.89214563</v>
      </c>
      <c r="BN99" s="27">
        <v>1090.1827833</v>
      </c>
      <c r="BO99" s="27">
        <v>919.28935153800001</v>
      </c>
      <c r="BP99" s="27">
        <v>1066.51308412</v>
      </c>
      <c r="BQ99" s="27">
        <v>819.51538775500001</v>
      </c>
    </row>
    <row r="100" spans="1:69" x14ac:dyDescent="0.45">
      <c r="A100" t="s">
        <v>200</v>
      </c>
      <c r="B100" t="s">
        <v>203</v>
      </c>
      <c r="C100">
        <v>4.5</v>
      </c>
      <c r="D100" s="27" t="s">
        <v>97</v>
      </c>
      <c r="E100" s="27">
        <v>1405.4715011599999</v>
      </c>
      <c r="F100" s="27">
        <v>1482.8107</v>
      </c>
      <c r="G100" s="27">
        <v>1519.48513555</v>
      </c>
      <c r="H100" s="27">
        <v>1514.53250826</v>
      </c>
      <c r="I100" s="27">
        <v>1524.93801383</v>
      </c>
      <c r="J100" s="27">
        <v>1469.71507116</v>
      </c>
      <c r="K100" s="27">
        <v>1550.38144622</v>
      </c>
      <c r="L100" s="27">
        <v>1431.0568535699999</v>
      </c>
      <c r="M100" s="27">
        <v>1446.6503359799999</v>
      </c>
      <c r="N100" s="27">
        <v>1524.7913803199999</v>
      </c>
      <c r="O100" s="27">
        <v>1540.6666359799999</v>
      </c>
      <c r="P100" s="27">
        <v>1459.2645788699999</v>
      </c>
      <c r="Q100" s="27">
        <v>1455.5604930100001</v>
      </c>
      <c r="R100" s="27">
        <v>1412.1457995599999</v>
      </c>
      <c r="S100" s="27">
        <v>1447.32230519</v>
      </c>
      <c r="T100" s="27">
        <v>1549.41023655</v>
      </c>
      <c r="U100" s="27">
        <v>1409.47980727</v>
      </c>
      <c r="V100" s="27">
        <v>1457.7111469700001</v>
      </c>
      <c r="W100" s="27">
        <v>1453.42343091</v>
      </c>
      <c r="X100" s="27">
        <v>1440.5357726699999</v>
      </c>
      <c r="Y100" s="27">
        <v>1462.21479157</v>
      </c>
      <c r="Z100" s="27">
        <v>1404.2627481</v>
      </c>
      <c r="AA100" s="27">
        <v>1547.6192572</v>
      </c>
      <c r="AB100" s="27">
        <v>1522.68861909</v>
      </c>
      <c r="AC100" s="27">
        <v>1442.14228731</v>
      </c>
      <c r="AD100" s="27">
        <v>1447.76975902</v>
      </c>
      <c r="AE100" s="27">
        <v>1535.4944140600001</v>
      </c>
      <c r="AF100" s="27">
        <v>1473.3456578099999</v>
      </c>
      <c r="AG100" s="27">
        <v>1409.46602332</v>
      </c>
      <c r="AH100" s="27">
        <v>1615.2137322200001</v>
      </c>
      <c r="AI100" s="27">
        <v>1504.39183832</v>
      </c>
      <c r="AJ100" s="27">
        <v>1505.6356960400001</v>
      </c>
      <c r="AK100" s="27">
        <v>1507.67907231</v>
      </c>
      <c r="AL100" s="27">
        <v>1545.14987898</v>
      </c>
      <c r="AM100" s="27">
        <v>1552.66915561</v>
      </c>
      <c r="AN100" s="27">
        <v>1499.0682955</v>
      </c>
      <c r="AO100" s="27">
        <v>1487.08288152</v>
      </c>
      <c r="AP100" s="27">
        <v>1388.1885907599999</v>
      </c>
      <c r="AQ100" s="27">
        <v>1543.0601694300001</v>
      </c>
      <c r="AR100" s="27">
        <v>1555.1776138</v>
      </c>
      <c r="AS100" s="27">
        <v>1478.4196446399999</v>
      </c>
      <c r="AT100" s="27">
        <v>1546.2419408200001</v>
      </c>
      <c r="AU100" s="27">
        <v>1467.9574061200001</v>
      </c>
      <c r="AV100" s="27">
        <v>1499.8620246</v>
      </c>
      <c r="AW100" s="27">
        <v>1575.36077211</v>
      </c>
      <c r="AX100" s="27">
        <v>1553.99323938</v>
      </c>
      <c r="AY100" s="27">
        <v>1586.9641448</v>
      </c>
      <c r="AZ100" s="27">
        <v>1473.48513232</v>
      </c>
      <c r="BA100" s="27">
        <v>1587.8389903100001</v>
      </c>
      <c r="BB100" s="27">
        <v>1562.8495420500001</v>
      </c>
      <c r="BC100" s="27">
        <v>1495.5244675900001</v>
      </c>
      <c r="BD100" s="27">
        <v>1400.10404911</v>
      </c>
      <c r="BE100" s="27">
        <v>1430.6985379499999</v>
      </c>
      <c r="BF100" s="27">
        <v>1441.8950566200001</v>
      </c>
      <c r="BG100" s="27">
        <v>1449.2366826499999</v>
      </c>
      <c r="BH100" s="27">
        <v>1555.3744022999999</v>
      </c>
      <c r="BI100" s="27">
        <v>1551.1493660900001</v>
      </c>
      <c r="BJ100" s="27">
        <v>1574.4243218700001</v>
      </c>
      <c r="BK100" s="27">
        <v>1388.4506218900001</v>
      </c>
      <c r="BL100" s="27">
        <v>1546.3336926500001</v>
      </c>
      <c r="BM100" s="27">
        <v>1541.5480149800001</v>
      </c>
      <c r="BN100" s="27">
        <v>1581.48627829</v>
      </c>
      <c r="BO100" s="27">
        <v>1428.05058571</v>
      </c>
      <c r="BP100" s="27">
        <v>1560.3999660899999</v>
      </c>
      <c r="BQ100" s="27">
        <v>1471.28508738</v>
      </c>
    </row>
    <row r="101" spans="1:69" x14ac:dyDescent="0.45">
      <c r="A101" t="s">
        <v>200</v>
      </c>
      <c r="B101" t="s">
        <v>203</v>
      </c>
      <c r="C101">
        <v>4.5</v>
      </c>
      <c r="D101" s="27" t="s">
        <v>98</v>
      </c>
      <c r="E101" s="27">
        <v>1423.3332570099999</v>
      </c>
      <c r="F101" s="27">
        <v>1404.40624974</v>
      </c>
      <c r="G101" s="27">
        <v>1395.6927555499999</v>
      </c>
      <c r="H101" s="27">
        <v>1378.4089243000001</v>
      </c>
      <c r="I101" s="27">
        <v>1459.2305627600001</v>
      </c>
      <c r="J101" s="27">
        <v>1542.3918208099999</v>
      </c>
      <c r="K101" s="27">
        <v>1469.7254534399999</v>
      </c>
      <c r="L101" s="27">
        <v>1502.8443326300001</v>
      </c>
      <c r="M101" s="27">
        <v>1458.21982675</v>
      </c>
      <c r="N101" s="27">
        <v>1315.3192634300001</v>
      </c>
      <c r="O101" s="27">
        <v>1410.30865915</v>
      </c>
      <c r="P101" s="27">
        <v>1544.1682404799999</v>
      </c>
      <c r="Q101" s="27">
        <v>1430.6417071400001</v>
      </c>
      <c r="R101" s="27">
        <v>1379.4357594400001</v>
      </c>
      <c r="S101" s="27">
        <v>1518.1492874800001</v>
      </c>
      <c r="T101" s="27">
        <v>1442.75633973</v>
      </c>
      <c r="U101" s="27">
        <v>1337.7844057899999</v>
      </c>
      <c r="V101" s="27">
        <v>1418.8489806800001</v>
      </c>
      <c r="W101" s="27">
        <v>1382.21002576</v>
      </c>
      <c r="X101" s="27">
        <v>1368.11255646</v>
      </c>
      <c r="Y101" s="27">
        <v>1450.3667887300001</v>
      </c>
      <c r="Z101" s="27">
        <v>1396.35095174</v>
      </c>
      <c r="AA101" s="27">
        <v>1479.12664298</v>
      </c>
      <c r="AB101" s="27">
        <v>1432.9612600299999</v>
      </c>
      <c r="AC101" s="27">
        <v>1365.01115542</v>
      </c>
      <c r="AD101" s="27">
        <v>1373.11149731</v>
      </c>
      <c r="AE101" s="27">
        <v>1315.07492626</v>
      </c>
      <c r="AF101" s="27">
        <v>1394.3244610100001</v>
      </c>
      <c r="AG101" s="27">
        <v>1507.27603006</v>
      </c>
      <c r="AH101" s="27">
        <v>1430.79447749</v>
      </c>
      <c r="AI101" s="27">
        <v>1500.43629332</v>
      </c>
      <c r="AJ101" s="27">
        <v>1477.8256126000001</v>
      </c>
      <c r="AK101" s="27">
        <v>1553.5001663200001</v>
      </c>
      <c r="AL101" s="27">
        <v>1486.68609969</v>
      </c>
      <c r="AM101" s="27">
        <v>1481.32714089</v>
      </c>
      <c r="AN101" s="27">
        <v>1378.6944239300001</v>
      </c>
      <c r="AO101" s="27">
        <v>1504.0453214199999</v>
      </c>
      <c r="AP101" s="27">
        <v>1427.35167824</v>
      </c>
      <c r="AQ101" s="27">
        <v>1498.51209896</v>
      </c>
      <c r="AR101" s="27">
        <v>1440.9471756800001</v>
      </c>
      <c r="AS101" s="27">
        <v>1369.3568328599999</v>
      </c>
      <c r="AT101" s="27">
        <v>1286.16735524</v>
      </c>
      <c r="AU101" s="27">
        <v>1338.3135842700001</v>
      </c>
      <c r="AV101" s="27">
        <v>1429.6811510299999</v>
      </c>
      <c r="AW101" s="27">
        <v>1498.85093203</v>
      </c>
      <c r="AX101" s="27">
        <v>1334.9291579999999</v>
      </c>
      <c r="AY101" s="27">
        <v>1502.3871217599999</v>
      </c>
      <c r="AZ101" s="27">
        <v>1463.4824567999999</v>
      </c>
      <c r="BA101" s="27">
        <v>1466.4779981199999</v>
      </c>
      <c r="BB101" s="27">
        <v>1497.7272810300001</v>
      </c>
      <c r="BC101" s="27">
        <v>1549.9668424199999</v>
      </c>
      <c r="BD101" s="27">
        <v>1378.94892488</v>
      </c>
      <c r="BE101" s="27">
        <v>1402.2206051200001</v>
      </c>
      <c r="BF101" s="27">
        <v>1470.55104867</v>
      </c>
      <c r="BG101" s="27">
        <v>1512.8884014</v>
      </c>
      <c r="BH101" s="27">
        <v>1428.9550513700001</v>
      </c>
      <c r="BI101" s="27">
        <v>1427.22456014</v>
      </c>
      <c r="BJ101" s="27">
        <v>1519.8617029</v>
      </c>
      <c r="BK101" s="27">
        <v>1563.988789</v>
      </c>
      <c r="BL101" s="27">
        <v>1467.2358003500001</v>
      </c>
      <c r="BM101" s="27">
        <v>1438.3972824099999</v>
      </c>
      <c r="BN101" s="27">
        <v>1446.1953093100001</v>
      </c>
      <c r="BO101" s="27">
        <v>1529.7269264700001</v>
      </c>
      <c r="BP101" s="27">
        <v>1429.20979027</v>
      </c>
      <c r="BQ101" s="27">
        <v>1538.7554120899999</v>
      </c>
    </row>
    <row r="102" spans="1:69" x14ac:dyDescent="0.45">
      <c r="A102" t="s">
        <v>200</v>
      </c>
      <c r="B102" t="s">
        <v>203</v>
      </c>
      <c r="C102">
        <v>4.5</v>
      </c>
      <c r="D102" s="27" t="s">
        <v>99</v>
      </c>
      <c r="E102" s="27">
        <v>1351.82132243</v>
      </c>
      <c r="F102" s="27">
        <v>1502.0089800600001</v>
      </c>
      <c r="G102" s="27">
        <v>1393.87439561</v>
      </c>
      <c r="H102" s="27">
        <v>1378.90757046</v>
      </c>
      <c r="I102" s="27">
        <v>1475.63650315</v>
      </c>
      <c r="J102" s="27">
        <v>1380.8968101600001</v>
      </c>
      <c r="K102" s="27">
        <v>1415.89830579</v>
      </c>
      <c r="L102" s="27">
        <v>1348.4315017900001</v>
      </c>
      <c r="M102" s="27">
        <v>1446.96327552</v>
      </c>
      <c r="N102" s="27">
        <v>1423.31521716</v>
      </c>
      <c r="O102" s="27">
        <v>1413.9099083000001</v>
      </c>
      <c r="P102" s="27">
        <v>1388.9219098599999</v>
      </c>
      <c r="Q102" s="27">
        <v>1463.8636292799999</v>
      </c>
      <c r="R102" s="27">
        <v>1327.1068913399999</v>
      </c>
      <c r="S102" s="27">
        <v>1460.74628336</v>
      </c>
      <c r="T102" s="27">
        <v>1313.48302285</v>
      </c>
      <c r="U102" s="27">
        <v>1479.5685376900001</v>
      </c>
      <c r="V102" s="27">
        <v>1443.3481575400001</v>
      </c>
      <c r="W102" s="27">
        <v>1424.2727487100001</v>
      </c>
      <c r="X102" s="27">
        <v>1409.2261244700001</v>
      </c>
      <c r="Y102" s="27">
        <v>1402.12254016</v>
      </c>
      <c r="Z102" s="27">
        <v>1438.05908972</v>
      </c>
      <c r="AA102" s="27">
        <v>1356.4193597599999</v>
      </c>
      <c r="AB102" s="27">
        <v>1439.0817289700001</v>
      </c>
      <c r="AC102" s="27">
        <v>1499.27895887</v>
      </c>
      <c r="AD102" s="27">
        <v>1430.9173575299999</v>
      </c>
      <c r="AE102" s="27">
        <v>1420.1791985</v>
      </c>
      <c r="AF102" s="27">
        <v>1442.29416601</v>
      </c>
      <c r="AG102" s="27">
        <v>1429.6651982599999</v>
      </c>
      <c r="AH102" s="27">
        <v>1451.3415008500001</v>
      </c>
      <c r="AI102" s="27">
        <v>1393.47034512</v>
      </c>
      <c r="AJ102" s="27">
        <v>1529.69001269</v>
      </c>
      <c r="AK102" s="27">
        <v>1519.6676218</v>
      </c>
      <c r="AL102" s="27">
        <v>1484.4747395500001</v>
      </c>
      <c r="AM102" s="27">
        <v>1412.2889746400001</v>
      </c>
      <c r="AN102" s="27">
        <v>1415.47049376</v>
      </c>
      <c r="AO102" s="27">
        <v>1424.5933202599999</v>
      </c>
      <c r="AP102" s="27">
        <v>1488.6515618999999</v>
      </c>
      <c r="AQ102" s="27">
        <v>1548.21413424</v>
      </c>
      <c r="AR102" s="27">
        <v>1406.6755396900001</v>
      </c>
      <c r="AS102" s="27">
        <v>1402.4913435200001</v>
      </c>
      <c r="AT102" s="27">
        <v>1422.1251886499999</v>
      </c>
      <c r="AU102" s="27">
        <v>1377.5497301800001</v>
      </c>
      <c r="AV102" s="27">
        <v>1533.03208032</v>
      </c>
      <c r="AW102" s="27">
        <v>1499.46368798</v>
      </c>
      <c r="AX102" s="27">
        <v>1392.67491997</v>
      </c>
      <c r="AY102" s="27">
        <v>1457.3320598299999</v>
      </c>
      <c r="AZ102" s="27">
        <v>1470.68955719</v>
      </c>
      <c r="BA102" s="27">
        <v>1452.67351067</v>
      </c>
      <c r="BB102" s="27">
        <v>1469.5116497900001</v>
      </c>
      <c r="BC102" s="27">
        <v>1473.9991377199999</v>
      </c>
      <c r="BD102" s="27">
        <v>1481.5673492599999</v>
      </c>
      <c r="BE102" s="27">
        <v>1452.1484515300001</v>
      </c>
      <c r="BF102" s="27">
        <v>1467.1649498300001</v>
      </c>
      <c r="BG102" s="27">
        <v>1374.0955520299999</v>
      </c>
      <c r="BH102" s="27">
        <v>1443.3167498099999</v>
      </c>
      <c r="BI102" s="27">
        <v>1454.17413618</v>
      </c>
      <c r="BJ102" s="27">
        <v>1441.32668251</v>
      </c>
      <c r="BK102" s="27">
        <v>1416.1270479899999</v>
      </c>
      <c r="BL102" s="27">
        <v>1521.85700931</v>
      </c>
      <c r="BM102" s="27">
        <v>1540.7160318199999</v>
      </c>
      <c r="BN102" s="27">
        <v>1457.7352595699999</v>
      </c>
      <c r="BO102" s="27">
        <v>1427.67751451</v>
      </c>
      <c r="BP102" s="27">
        <v>1533.29201728</v>
      </c>
      <c r="BQ102" s="27">
        <v>1426.0783301500001</v>
      </c>
    </row>
    <row r="103" spans="1:69" x14ac:dyDescent="0.45">
      <c r="A103" t="s">
        <v>200</v>
      </c>
      <c r="B103" t="s">
        <v>203</v>
      </c>
      <c r="C103">
        <v>8.5</v>
      </c>
      <c r="D103" s="27" t="s">
        <v>100</v>
      </c>
      <c r="E103" s="27">
        <v>1610.35501307</v>
      </c>
      <c r="F103" s="27">
        <v>1540.5991535200001</v>
      </c>
      <c r="G103" s="27">
        <v>1530.0179091800001</v>
      </c>
      <c r="H103" s="27">
        <v>1599.48244649</v>
      </c>
      <c r="I103" s="27">
        <v>1579.8685471399999</v>
      </c>
      <c r="J103" s="27">
        <v>1544.3111427399999</v>
      </c>
      <c r="K103" s="27">
        <v>1517.2673195100001</v>
      </c>
      <c r="L103" s="27">
        <v>1486.3643542</v>
      </c>
      <c r="M103" s="27">
        <v>1461.1893930399999</v>
      </c>
      <c r="N103" s="27">
        <v>1634.33570869</v>
      </c>
      <c r="O103" s="27">
        <v>1588.8080019500001</v>
      </c>
      <c r="P103" s="27">
        <v>1633.3909409400001</v>
      </c>
      <c r="Q103" s="27">
        <v>1654.9622558000001</v>
      </c>
      <c r="R103" s="27">
        <v>1507.42907229</v>
      </c>
      <c r="S103" s="27">
        <v>1591.0163360399999</v>
      </c>
      <c r="T103" s="27">
        <v>1501.81730034</v>
      </c>
      <c r="U103" s="27">
        <v>1534.36515592</v>
      </c>
      <c r="V103" s="27">
        <v>1581.4819432100001</v>
      </c>
      <c r="W103" s="27">
        <v>1604.36562159</v>
      </c>
      <c r="X103" s="27">
        <v>1610.81550492</v>
      </c>
      <c r="Y103" s="27">
        <v>1550.51092885</v>
      </c>
      <c r="Z103" s="27">
        <v>1619.8227541799999</v>
      </c>
      <c r="AA103" s="27">
        <v>1654.61382015</v>
      </c>
      <c r="AB103" s="27">
        <v>1609.168547</v>
      </c>
      <c r="AC103" s="27">
        <v>1541.7300434199999</v>
      </c>
      <c r="AD103" s="27">
        <v>1523.96844702</v>
      </c>
      <c r="AE103" s="27">
        <v>1574.90954233</v>
      </c>
      <c r="AF103" s="27">
        <v>1574.9710199799999</v>
      </c>
      <c r="AG103" s="27">
        <v>1543.2303181</v>
      </c>
      <c r="AH103" s="27">
        <v>1460.90649665</v>
      </c>
      <c r="AI103" s="27">
        <v>1490.76453606</v>
      </c>
      <c r="AJ103" s="27">
        <v>1541.8778362999999</v>
      </c>
      <c r="AK103" s="27">
        <v>1526.7581175299999</v>
      </c>
      <c r="AL103" s="27">
        <v>1470.44234654</v>
      </c>
      <c r="AM103" s="27">
        <v>1538.7080282700001</v>
      </c>
      <c r="AN103" s="27">
        <v>1509.3087666700001</v>
      </c>
      <c r="AO103" s="27">
        <v>1645.99302438</v>
      </c>
      <c r="AP103" s="27">
        <v>1587.0581662500001</v>
      </c>
      <c r="AQ103" s="27">
        <v>1565.33622016</v>
      </c>
      <c r="AR103" s="27">
        <v>1598.67087014</v>
      </c>
      <c r="AS103" s="27">
        <v>1616.90523158</v>
      </c>
      <c r="AT103" s="27">
        <v>1612.7760972000001</v>
      </c>
      <c r="AU103" s="27">
        <v>1663.66400763</v>
      </c>
      <c r="AV103" s="27">
        <v>1449.9669511500001</v>
      </c>
      <c r="AW103" s="27">
        <v>1510.49435507</v>
      </c>
      <c r="AX103" s="27">
        <v>1554.8743897300001</v>
      </c>
      <c r="AY103" s="27">
        <v>1522.42956198</v>
      </c>
      <c r="AZ103" s="27">
        <v>1530.72422899</v>
      </c>
      <c r="BA103" s="27">
        <v>1483.1951357299999</v>
      </c>
      <c r="BB103" s="27">
        <v>1637.3685673499999</v>
      </c>
      <c r="BC103" s="27">
        <v>1545.69672141</v>
      </c>
      <c r="BD103" s="27">
        <v>1625.7242316300001</v>
      </c>
      <c r="BE103" s="27">
        <v>1740.2072788999999</v>
      </c>
      <c r="BF103" s="27">
        <v>1478.3286045299999</v>
      </c>
      <c r="BG103" s="27">
        <v>1614.68840651</v>
      </c>
      <c r="BH103" s="27">
        <v>1541.37530111</v>
      </c>
      <c r="BI103" s="27">
        <v>1591.0664277400001</v>
      </c>
      <c r="BJ103" s="27">
        <v>1611.02384706</v>
      </c>
      <c r="BK103" s="27">
        <v>1471.5413127500001</v>
      </c>
      <c r="BL103" s="27">
        <v>1614.6305128399999</v>
      </c>
      <c r="BM103" s="27">
        <v>1518.0929829700001</v>
      </c>
      <c r="BN103" s="27">
        <v>1492.7122923899999</v>
      </c>
      <c r="BO103" s="27">
        <v>1696.3065665300001</v>
      </c>
      <c r="BP103" s="27">
        <v>1566.9336765600001</v>
      </c>
      <c r="BQ103" s="27">
        <v>1581.94344062</v>
      </c>
    </row>
    <row r="104" spans="1:69" x14ac:dyDescent="0.45">
      <c r="A104" t="s">
        <v>200</v>
      </c>
      <c r="B104" t="s">
        <v>203</v>
      </c>
      <c r="C104">
        <v>8.5</v>
      </c>
      <c r="D104" s="27" t="s">
        <v>101</v>
      </c>
      <c r="E104" s="27">
        <v>1501.0889655799999</v>
      </c>
      <c r="F104" s="27">
        <v>1439.0390478700001</v>
      </c>
      <c r="G104" s="27">
        <v>1432.7369974000001</v>
      </c>
      <c r="H104" s="27">
        <v>1430.10099711</v>
      </c>
      <c r="I104" s="27">
        <v>1396.67660652</v>
      </c>
      <c r="J104" s="27">
        <v>1482.3561828500001</v>
      </c>
      <c r="K104" s="27">
        <v>1426.9742271600001</v>
      </c>
      <c r="L104" s="27">
        <v>1395.00525885</v>
      </c>
      <c r="M104" s="27">
        <v>1442.1015638399999</v>
      </c>
      <c r="N104" s="27">
        <v>1544.9395655799999</v>
      </c>
      <c r="O104" s="27">
        <v>1513.47959917</v>
      </c>
      <c r="P104" s="27">
        <v>1356.3478352499999</v>
      </c>
      <c r="Q104" s="27">
        <v>1393.4345332099999</v>
      </c>
      <c r="R104" s="27">
        <v>1438.7722230300001</v>
      </c>
      <c r="S104" s="27">
        <v>1374.66498929</v>
      </c>
      <c r="T104" s="27">
        <v>1397.01837793</v>
      </c>
      <c r="U104" s="27">
        <v>1416.60089866</v>
      </c>
      <c r="V104" s="27">
        <v>1448.9447300500001</v>
      </c>
      <c r="W104" s="27">
        <v>1478.8301506099999</v>
      </c>
      <c r="X104" s="27">
        <v>1351.8044038099999</v>
      </c>
      <c r="Y104" s="27">
        <v>1507.9597765599999</v>
      </c>
      <c r="Z104" s="27">
        <v>1421.8216964400001</v>
      </c>
      <c r="AA104" s="27">
        <v>1361.9584287600001</v>
      </c>
      <c r="AB104" s="27">
        <v>1445.6159567</v>
      </c>
      <c r="AC104" s="27">
        <v>1404.4499633099999</v>
      </c>
      <c r="AD104" s="27">
        <v>1506.22237208</v>
      </c>
      <c r="AE104" s="27">
        <v>1537.77105448</v>
      </c>
      <c r="AF104" s="27">
        <v>1495.1887279600001</v>
      </c>
      <c r="AG104" s="27">
        <v>1511.1211150399999</v>
      </c>
      <c r="AH104" s="27">
        <v>1433.8143908100001</v>
      </c>
      <c r="AI104" s="27">
        <v>1373.1557319399999</v>
      </c>
      <c r="AJ104" s="27">
        <v>1476.1632345</v>
      </c>
      <c r="AK104" s="27">
        <v>1453.93573113</v>
      </c>
      <c r="AL104" s="27">
        <v>1435.8598532599999</v>
      </c>
      <c r="AM104" s="27">
        <v>1334.88744752</v>
      </c>
      <c r="AN104" s="27">
        <v>1433.2736914499999</v>
      </c>
      <c r="AO104" s="27">
        <v>1433.82501811</v>
      </c>
      <c r="AP104" s="27">
        <v>1429.8225074699999</v>
      </c>
      <c r="AQ104" s="27">
        <v>1458.7420342600001</v>
      </c>
      <c r="AR104" s="27">
        <v>1448.4276434999999</v>
      </c>
      <c r="AS104" s="27">
        <v>1472.4809026600001</v>
      </c>
      <c r="AT104" s="27">
        <v>1550.65036637</v>
      </c>
      <c r="AU104" s="27">
        <v>1560.73494633</v>
      </c>
      <c r="AV104" s="27">
        <v>1528.5920395799999</v>
      </c>
      <c r="AW104" s="27">
        <v>1501.2318611200001</v>
      </c>
      <c r="AX104" s="27">
        <v>1507.2853611200001</v>
      </c>
      <c r="AY104" s="27">
        <v>1509.6172865599999</v>
      </c>
      <c r="AZ104" s="27">
        <v>1384.44500098</v>
      </c>
      <c r="BA104" s="27">
        <v>1430.1631074500001</v>
      </c>
      <c r="BB104" s="27">
        <v>1516.0720997799999</v>
      </c>
      <c r="BC104" s="27">
        <v>1477.5625053700001</v>
      </c>
      <c r="BD104" s="27">
        <v>1539.7126543700001</v>
      </c>
      <c r="BE104" s="27">
        <v>1472.18007031</v>
      </c>
      <c r="BF104" s="27">
        <v>1555.5397188699999</v>
      </c>
      <c r="BG104" s="27">
        <v>1621.0691945399999</v>
      </c>
      <c r="BH104" s="27">
        <v>1508.51950332</v>
      </c>
      <c r="BI104" s="27">
        <v>1547.79081576</v>
      </c>
      <c r="BJ104" s="27">
        <v>1518.4443404799999</v>
      </c>
      <c r="BK104" s="27">
        <v>1495.94848473</v>
      </c>
      <c r="BL104" s="27">
        <v>1451.4435794399999</v>
      </c>
      <c r="BM104" s="27">
        <v>1451.5696513099999</v>
      </c>
      <c r="BN104" s="27">
        <v>1496.3611479799999</v>
      </c>
      <c r="BO104" s="27">
        <v>1547.0506742099999</v>
      </c>
      <c r="BP104" s="27">
        <v>1500.87911184</v>
      </c>
      <c r="BQ104" s="27">
        <v>1443.91338793</v>
      </c>
    </row>
    <row r="105" spans="1:69" x14ac:dyDescent="0.45">
      <c r="A105" t="s">
        <v>200</v>
      </c>
      <c r="B105" t="s">
        <v>203</v>
      </c>
      <c r="C105">
        <v>8.5</v>
      </c>
      <c r="D105" s="27" t="s">
        <v>102</v>
      </c>
      <c r="E105" s="27">
        <v>910.90919803999998</v>
      </c>
      <c r="F105" s="27">
        <v>911.03126289800002</v>
      </c>
      <c r="G105" s="27">
        <v>925.89413655199996</v>
      </c>
      <c r="H105" s="27">
        <v>1001.07989375</v>
      </c>
      <c r="I105" s="27">
        <v>951.345338932</v>
      </c>
      <c r="J105" s="27">
        <v>1129.2549105600001</v>
      </c>
      <c r="K105" s="27">
        <v>1011.0105536</v>
      </c>
      <c r="L105" s="27">
        <v>949.31244623199996</v>
      </c>
      <c r="M105" s="27">
        <v>1039.28331428</v>
      </c>
      <c r="N105" s="27">
        <v>1039.09650175</v>
      </c>
      <c r="O105" s="27">
        <v>1048.8716366199999</v>
      </c>
      <c r="P105" s="27">
        <v>995.18414882800005</v>
      </c>
      <c r="Q105" s="27">
        <v>1041.14309553</v>
      </c>
      <c r="R105" s="27">
        <v>1002.775708</v>
      </c>
      <c r="S105" s="27">
        <v>989.64330036299998</v>
      </c>
      <c r="T105" s="27">
        <v>943.85910426600003</v>
      </c>
      <c r="U105" s="27">
        <v>970.09141111400004</v>
      </c>
      <c r="V105" s="27">
        <v>1068.5448007099999</v>
      </c>
      <c r="W105" s="27">
        <v>974.31789704100004</v>
      </c>
      <c r="X105" s="27">
        <v>992.53026270600003</v>
      </c>
      <c r="Y105" s="27">
        <v>992.95120657200005</v>
      </c>
      <c r="Z105" s="27">
        <v>954.70939158500005</v>
      </c>
      <c r="AA105" s="27">
        <v>946.36356098900001</v>
      </c>
      <c r="AB105" s="27">
        <v>932.29880176300003</v>
      </c>
      <c r="AC105" s="27">
        <v>863.798675323</v>
      </c>
      <c r="AD105" s="27">
        <v>953.74483655500001</v>
      </c>
      <c r="AE105" s="27">
        <v>993.57003938399998</v>
      </c>
      <c r="AF105" s="27">
        <v>997.46504383700005</v>
      </c>
      <c r="AG105" s="27">
        <v>962.31686998700002</v>
      </c>
      <c r="AH105" s="27">
        <v>1024.00446259</v>
      </c>
      <c r="AI105" s="27">
        <v>996.05158099300002</v>
      </c>
      <c r="AJ105" s="27">
        <v>961.43220048700005</v>
      </c>
      <c r="AK105" s="27">
        <v>1029.41361891</v>
      </c>
      <c r="AL105" s="27">
        <v>993.01707148200001</v>
      </c>
      <c r="AM105" s="27">
        <v>942.39226427799997</v>
      </c>
      <c r="AN105" s="27">
        <v>958.06661810699995</v>
      </c>
      <c r="AO105" s="27">
        <v>1054.8656688200001</v>
      </c>
      <c r="AP105" s="27">
        <v>958.67036272400003</v>
      </c>
      <c r="AQ105" s="27">
        <v>952.88863223099997</v>
      </c>
      <c r="AR105" s="27">
        <v>1043.31020188</v>
      </c>
      <c r="AS105" s="27">
        <v>1047.19794445</v>
      </c>
      <c r="AT105" s="27">
        <v>1045.9411416200001</v>
      </c>
      <c r="AU105" s="27">
        <v>977.72963438600004</v>
      </c>
      <c r="AV105" s="27">
        <v>1030.1633335900001</v>
      </c>
      <c r="AW105" s="27">
        <v>1005.01469105</v>
      </c>
      <c r="AX105" s="27">
        <v>958.65018639200002</v>
      </c>
      <c r="AY105" s="27">
        <v>1083.2888803200001</v>
      </c>
      <c r="AZ105" s="27">
        <v>873.28594790299996</v>
      </c>
      <c r="BA105" s="27">
        <v>991.19137231699995</v>
      </c>
      <c r="BB105" s="27">
        <v>1067.4356312100001</v>
      </c>
      <c r="BC105" s="27">
        <v>963.360085035</v>
      </c>
      <c r="BD105" s="27">
        <v>1009.74305479</v>
      </c>
      <c r="BE105" s="27">
        <v>1028.03752089</v>
      </c>
      <c r="BF105" s="27">
        <v>1059.0244285599999</v>
      </c>
      <c r="BG105" s="27">
        <v>986.54841915999998</v>
      </c>
      <c r="BH105" s="27">
        <v>981.18782215199997</v>
      </c>
      <c r="BI105" s="27">
        <v>945.33731021899996</v>
      </c>
      <c r="BJ105" s="27">
        <v>927.55206160299997</v>
      </c>
      <c r="BK105" s="27">
        <v>1030.9152971799999</v>
      </c>
      <c r="BL105" s="27">
        <v>1024.5777655300001</v>
      </c>
      <c r="BM105" s="27">
        <v>974.00483706800003</v>
      </c>
      <c r="BN105" s="27">
        <v>932.91947527399998</v>
      </c>
      <c r="BO105" s="27">
        <v>954.10152499200001</v>
      </c>
      <c r="BP105" s="27">
        <v>949.07306686100003</v>
      </c>
      <c r="BQ105" s="27">
        <v>994.85562909099997</v>
      </c>
    </row>
    <row r="106" spans="1:69" x14ac:dyDescent="0.45">
      <c r="A106" t="s">
        <v>200</v>
      </c>
      <c r="B106" t="s">
        <v>203</v>
      </c>
      <c r="C106">
        <v>8.5</v>
      </c>
      <c r="D106" s="27" t="s">
        <v>103</v>
      </c>
      <c r="E106" s="27">
        <v>1567.7075533699999</v>
      </c>
      <c r="F106" s="27">
        <v>1466.3927266999999</v>
      </c>
      <c r="G106" s="27">
        <v>1423.75578275</v>
      </c>
      <c r="H106" s="27">
        <v>1424.56195561</v>
      </c>
      <c r="I106" s="27">
        <v>1478.14363865</v>
      </c>
      <c r="J106" s="27">
        <v>1457.7852254500001</v>
      </c>
      <c r="K106" s="27">
        <v>1379.21924186</v>
      </c>
      <c r="L106" s="27">
        <v>1433.3081057899999</v>
      </c>
      <c r="M106" s="27">
        <v>1461.59626841</v>
      </c>
      <c r="N106" s="27">
        <v>1379.2324889500001</v>
      </c>
      <c r="O106" s="27">
        <v>1476.1039076500001</v>
      </c>
      <c r="P106" s="27">
        <v>1500.2893172500001</v>
      </c>
      <c r="Q106" s="27">
        <v>1491.1881159500001</v>
      </c>
      <c r="R106" s="27">
        <v>1452.26973269</v>
      </c>
      <c r="S106" s="27">
        <v>1396.5274117599999</v>
      </c>
      <c r="T106" s="27">
        <v>1395.7358334</v>
      </c>
      <c r="U106" s="27">
        <v>1380.2219067200001</v>
      </c>
      <c r="V106" s="27">
        <v>1522.8789282099999</v>
      </c>
      <c r="W106" s="27">
        <v>1498.2186458599999</v>
      </c>
      <c r="X106" s="27">
        <v>1407.30754379</v>
      </c>
      <c r="Y106" s="27">
        <v>1490.1170457000001</v>
      </c>
      <c r="Z106" s="27">
        <v>1425.8813530100001</v>
      </c>
      <c r="AA106" s="27">
        <v>1420.22358085</v>
      </c>
      <c r="AB106" s="27">
        <v>1428.01351542</v>
      </c>
      <c r="AC106" s="27">
        <v>1411.6115671800001</v>
      </c>
      <c r="AD106" s="27">
        <v>1470.17578336</v>
      </c>
      <c r="AE106" s="27">
        <v>1443.6744903199999</v>
      </c>
      <c r="AF106" s="27">
        <v>1411.54856982</v>
      </c>
      <c r="AG106" s="27">
        <v>1589.6823150800001</v>
      </c>
      <c r="AH106" s="27">
        <v>1571.3781489099999</v>
      </c>
      <c r="AI106" s="27">
        <v>1539.1533963300001</v>
      </c>
      <c r="AJ106" s="27">
        <v>1476.9384356800001</v>
      </c>
      <c r="AK106" s="27">
        <v>1475.7146469899999</v>
      </c>
      <c r="AL106" s="27">
        <v>1509.91151455</v>
      </c>
      <c r="AM106" s="27">
        <v>1477.91543176</v>
      </c>
      <c r="AN106" s="27">
        <v>1469.2523134200001</v>
      </c>
      <c r="AO106" s="27">
        <v>1447.2759753299999</v>
      </c>
      <c r="AP106" s="27">
        <v>1505.2174509700001</v>
      </c>
      <c r="AQ106" s="27">
        <v>1544.47918648</v>
      </c>
      <c r="AR106" s="27">
        <v>1523.1229990300001</v>
      </c>
      <c r="AS106" s="27">
        <v>1518.01282006</v>
      </c>
      <c r="AT106" s="27">
        <v>1457.0925236400001</v>
      </c>
      <c r="AU106" s="27">
        <v>1477.17075804</v>
      </c>
      <c r="AV106" s="27">
        <v>1572.1632911199999</v>
      </c>
      <c r="AW106" s="27">
        <v>1566.96616606</v>
      </c>
      <c r="AX106" s="27">
        <v>1548.142668</v>
      </c>
      <c r="AY106" s="27">
        <v>1654.9547575900001</v>
      </c>
      <c r="AZ106" s="27">
        <v>1479.3759118800001</v>
      </c>
      <c r="BA106" s="27">
        <v>1563.5235214700001</v>
      </c>
      <c r="BB106" s="27">
        <v>1525.7746285400001</v>
      </c>
      <c r="BC106" s="27">
        <v>1471.72799048</v>
      </c>
      <c r="BD106" s="27">
        <v>1516.8061306100001</v>
      </c>
      <c r="BE106" s="27">
        <v>1578.9152330500001</v>
      </c>
      <c r="BF106" s="27">
        <v>1552.1360491299999</v>
      </c>
      <c r="BG106" s="27">
        <v>1463.3935793600001</v>
      </c>
      <c r="BH106" s="27">
        <v>1404.25525397</v>
      </c>
      <c r="BI106" s="27">
        <v>1505.531117</v>
      </c>
      <c r="BJ106" s="27">
        <v>1501.0418376</v>
      </c>
      <c r="BK106" s="27">
        <v>1523.6994855099999</v>
      </c>
      <c r="BL106" s="27">
        <v>1559.9197624799999</v>
      </c>
      <c r="BM106" s="27">
        <v>1541.58209558</v>
      </c>
      <c r="BN106" s="27">
        <v>1555.4793515900001</v>
      </c>
      <c r="BO106" s="27">
        <v>1531.36412436</v>
      </c>
      <c r="BP106" s="27">
        <v>1571.61734744</v>
      </c>
      <c r="BQ106" s="27">
        <v>1490.46124889</v>
      </c>
    </row>
    <row r="107" spans="1:69" x14ac:dyDescent="0.45">
      <c r="A107" t="s">
        <v>200</v>
      </c>
      <c r="B107" t="s">
        <v>203</v>
      </c>
      <c r="C107">
        <v>8.5</v>
      </c>
      <c r="D107" s="27" t="s">
        <v>104</v>
      </c>
      <c r="E107" s="27">
        <v>1326.00464569</v>
      </c>
      <c r="F107" s="27">
        <v>1379.84284224</v>
      </c>
      <c r="G107" s="27">
        <v>1343.93420322</v>
      </c>
      <c r="H107" s="27">
        <v>1265.73648084</v>
      </c>
      <c r="I107" s="27">
        <v>1381.86170328</v>
      </c>
      <c r="J107" s="27">
        <v>1407.7252168499999</v>
      </c>
      <c r="K107" s="27">
        <v>1353.11581948</v>
      </c>
      <c r="L107" s="27">
        <v>1378.8933976999999</v>
      </c>
      <c r="M107" s="27">
        <v>1421.0286755</v>
      </c>
      <c r="N107" s="27">
        <v>1378.93998399</v>
      </c>
      <c r="O107" s="27">
        <v>1299.9177971399999</v>
      </c>
      <c r="P107" s="27">
        <v>1385.57476535</v>
      </c>
      <c r="Q107" s="27">
        <v>1427.6473513799999</v>
      </c>
      <c r="R107" s="27">
        <v>1463.45411218</v>
      </c>
      <c r="S107" s="27">
        <v>1401.5136300700001</v>
      </c>
      <c r="T107" s="27">
        <v>1398.3042790699999</v>
      </c>
      <c r="U107" s="27">
        <v>1408.1921986899999</v>
      </c>
      <c r="V107" s="27">
        <v>1299.26350654</v>
      </c>
      <c r="W107" s="27">
        <v>1431.6818794599999</v>
      </c>
      <c r="X107" s="27">
        <v>1444.04135718</v>
      </c>
      <c r="Y107" s="27">
        <v>1335.1180518599999</v>
      </c>
      <c r="Z107" s="27">
        <v>1460.42559364</v>
      </c>
      <c r="AA107" s="27">
        <v>1408.7857971799999</v>
      </c>
      <c r="AB107" s="27">
        <v>1469.7737337799999</v>
      </c>
      <c r="AC107" s="27">
        <v>1405.8213955199999</v>
      </c>
      <c r="AD107" s="27">
        <v>1389.95659144</v>
      </c>
      <c r="AE107" s="27">
        <v>1492.10874418</v>
      </c>
      <c r="AF107" s="27">
        <v>1455.95802351</v>
      </c>
      <c r="AG107" s="27">
        <v>1420.24875843</v>
      </c>
      <c r="AH107" s="27">
        <v>1347.0262070199999</v>
      </c>
      <c r="AI107" s="27">
        <v>1354.8705720099999</v>
      </c>
      <c r="AJ107" s="27">
        <v>1510.3313819</v>
      </c>
      <c r="AK107" s="27">
        <v>1135.7488137400001</v>
      </c>
      <c r="AL107" s="27">
        <v>1395.9745801399999</v>
      </c>
      <c r="AM107" s="27">
        <v>1429.8779711899999</v>
      </c>
      <c r="AN107" s="27">
        <v>1295.25589608</v>
      </c>
      <c r="AO107" s="27">
        <v>1363.2765749</v>
      </c>
      <c r="AP107" s="27">
        <v>1368.65748867</v>
      </c>
      <c r="AQ107" s="27">
        <v>1514.09546037</v>
      </c>
      <c r="AR107" s="27">
        <v>1461.54929629</v>
      </c>
      <c r="AS107" s="27">
        <v>1453.5210009499999</v>
      </c>
      <c r="AT107" s="27">
        <v>1344.9644118399999</v>
      </c>
      <c r="AU107" s="27">
        <v>1449.17693108</v>
      </c>
      <c r="AV107" s="27">
        <v>1445.7648105000001</v>
      </c>
      <c r="AW107" s="27">
        <v>1404.8660696500001</v>
      </c>
      <c r="AX107" s="27">
        <v>1426.7850782</v>
      </c>
      <c r="AY107" s="27">
        <v>1452.78457082</v>
      </c>
      <c r="AZ107" s="27">
        <v>1437.5453801799999</v>
      </c>
      <c r="BA107" s="27">
        <v>1390.98526324</v>
      </c>
      <c r="BB107" s="27">
        <v>1330.2059741800001</v>
      </c>
      <c r="BC107" s="27">
        <v>1464.11431451</v>
      </c>
      <c r="BD107" s="27">
        <v>1506.04809123</v>
      </c>
      <c r="BE107" s="27">
        <v>1432.00553401</v>
      </c>
      <c r="BF107" s="27">
        <v>1431.7093821599999</v>
      </c>
      <c r="BG107" s="27">
        <v>1458.18375141</v>
      </c>
      <c r="BH107" s="27">
        <v>1471.8742665699999</v>
      </c>
      <c r="BI107" s="27">
        <v>1326.31763198</v>
      </c>
      <c r="BJ107" s="27">
        <v>1501.1092072199999</v>
      </c>
      <c r="BK107" s="27">
        <v>1379.15137667</v>
      </c>
      <c r="BL107" s="27">
        <v>1419.35256768</v>
      </c>
      <c r="BM107" s="27">
        <v>1421.1613295699999</v>
      </c>
      <c r="BN107" s="27">
        <v>1576.2109951299999</v>
      </c>
      <c r="BO107" s="27">
        <v>1378.3159343</v>
      </c>
      <c r="BP107" s="27">
        <v>1530.0761293400001</v>
      </c>
      <c r="BQ107" s="27">
        <v>1519.97450577</v>
      </c>
    </row>
    <row r="108" spans="1:69" x14ac:dyDescent="0.45">
      <c r="A108" t="s">
        <v>200</v>
      </c>
      <c r="B108" t="s">
        <v>203</v>
      </c>
      <c r="C108">
        <v>8.5</v>
      </c>
      <c r="D108" s="27" t="s">
        <v>105</v>
      </c>
      <c r="E108" s="27">
        <v>1166.7606599799999</v>
      </c>
      <c r="F108" s="27">
        <v>1131.9353160799999</v>
      </c>
      <c r="G108" s="27">
        <v>1133.3018249199999</v>
      </c>
      <c r="H108" s="27">
        <v>1141.2455775799999</v>
      </c>
      <c r="I108" s="27">
        <v>1161.4127779099999</v>
      </c>
      <c r="J108" s="27">
        <v>1131.40836565</v>
      </c>
      <c r="K108" s="27">
        <v>1085.7946179099999</v>
      </c>
      <c r="L108" s="27">
        <v>1172.31859947</v>
      </c>
      <c r="M108" s="27">
        <v>1136.6944881500001</v>
      </c>
      <c r="N108" s="27">
        <v>1142.4150046300001</v>
      </c>
      <c r="O108" s="27">
        <v>1158.7148722699999</v>
      </c>
      <c r="P108" s="27">
        <v>1124.7154850100001</v>
      </c>
      <c r="Q108" s="27">
        <v>1106.43157909</v>
      </c>
      <c r="R108" s="27">
        <v>1160.7979198800001</v>
      </c>
      <c r="S108" s="27">
        <v>1186.4237323299999</v>
      </c>
      <c r="T108" s="27">
        <v>1078.0201384899999</v>
      </c>
      <c r="U108" s="27">
        <v>1091.80596461</v>
      </c>
      <c r="V108" s="27">
        <v>1141.03871138</v>
      </c>
      <c r="W108" s="27">
        <v>1076.6121355400001</v>
      </c>
      <c r="X108" s="27">
        <v>1131.5684686699999</v>
      </c>
      <c r="Y108" s="27">
        <v>1131.2634181799999</v>
      </c>
      <c r="Z108" s="27">
        <v>1134.10323849</v>
      </c>
      <c r="AA108" s="27">
        <v>1128.6588308600001</v>
      </c>
      <c r="AB108" s="27">
        <v>1095.9902486999999</v>
      </c>
      <c r="AC108" s="27">
        <v>1119.5752062700001</v>
      </c>
      <c r="AD108" s="27">
        <v>1196.35564531</v>
      </c>
      <c r="AE108" s="27">
        <v>1104.0503409200001</v>
      </c>
      <c r="AF108" s="27">
        <v>1096.38562241</v>
      </c>
      <c r="AG108" s="27">
        <v>1092.9629335100001</v>
      </c>
      <c r="AH108" s="27">
        <v>1151.1321511900001</v>
      </c>
      <c r="AI108" s="27">
        <v>1085.78630716</v>
      </c>
      <c r="AJ108" s="27">
        <v>1137.3550550699999</v>
      </c>
      <c r="AK108" s="27">
        <v>1062.2979790500001</v>
      </c>
      <c r="AL108" s="27">
        <v>1163.9213973599999</v>
      </c>
      <c r="AM108" s="27">
        <v>1122.5313145299999</v>
      </c>
      <c r="AN108" s="27">
        <v>1140.09092027</v>
      </c>
      <c r="AO108" s="27">
        <v>1121.9072594199999</v>
      </c>
      <c r="AP108" s="27">
        <v>1156.02353311</v>
      </c>
      <c r="AQ108" s="27">
        <v>1162.3169378099999</v>
      </c>
      <c r="AR108" s="27">
        <v>1114.8293747299999</v>
      </c>
      <c r="AS108" s="27">
        <v>1174.48013107</v>
      </c>
      <c r="AT108" s="27">
        <v>1068.80806166</v>
      </c>
      <c r="AU108" s="27">
        <v>1153.13375509</v>
      </c>
      <c r="AV108" s="27">
        <v>1094.59567565</v>
      </c>
      <c r="AW108" s="27">
        <v>1071.1452837100001</v>
      </c>
      <c r="AX108" s="27">
        <v>1108.05529198</v>
      </c>
      <c r="AY108" s="27">
        <v>1104.8969558700001</v>
      </c>
      <c r="AZ108" s="27">
        <v>1131.6553385</v>
      </c>
      <c r="BA108" s="27">
        <v>1055.2512444199999</v>
      </c>
      <c r="BB108" s="27">
        <v>1107.70910334</v>
      </c>
      <c r="BC108" s="27">
        <v>1086.7840792899999</v>
      </c>
      <c r="BD108" s="27">
        <v>1109.64527301</v>
      </c>
      <c r="BE108" s="27">
        <v>1112.1206101099999</v>
      </c>
      <c r="BF108" s="27">
        <v>1129.7956758</v>
      </c>
      <c r="BG108" s="27">
        <v>1180.3558412299999</v>
      </c>
      <c r="BH108" s="27">
        <v>1188.4151591100001</v>
      </c>
      <c r="BI108" s="27">
        <v>1112.4509551399999</v>
      </c>
      <c r="BJ108" s="27">
        <v>1134.42482268</v>
      </c>
      <c r="BK108" s="27">
        <v>1092.5708703600001</v>
      </c>
      <c r="BL108" s="27">
        <v>1139.4919095299999</v>
      </c>
      <c r="BM108" s="27">
        <v>1096.2697996100001</v>
      </c>
      <c r="BN108" s="27">
        <v>1146.5518602499999</v>
      </c>
      <c r="BO108" s="27">
        <v>1116.8507643</v>
      </c>
      <c r="BP108" s="27">
        <v>1117.71488153</v>
      </c>
      <c r="BQ108" s="27">
        <v>1115.02856458</v>
      </c>
    </row>
    <row r="109" spans="1:69" x14ac:dyDescent="0.45">
      <c r="A109" t="s">
        <v>200</v>
      </c>
      <c r="B109" t="s">
        <v>203</v>
      </c>
      <c r="C109">
        <v>8.5</v>
      </c>
      <c r="D109" s="27" t="s">
        <v>106</v>
      </c>
      <c r="E109" s="27">
        <v>857.85339288299997</v>
      </c>
      <c r="F109" s="27">
        <v>695.96909044200004</v>
      </c>
      <c r="G109" s="27">
        <v>619.62175221500001</v>
      </c>
      <c r="H109" s="27">
        <v>676.09606238399999</v>
      </c>
      <c r="I109" s="27">
        <v>627.89647353800001</v>
      </c>
      <c r="J109" s="27">
        <v>738.85954144599998</v>
      </c>
      <c r="K109" s="27">
        <v>638.14605924199998</v>
      </c>
      <c r="L109" s="27">
        <v>702.94545481499995</v>
      </c>
      <c r="M109" s="27">
        <v>686.00247505799996</v>
      </c>
      <c r="N109" s="27">
        <v>572.75702103499998</v>
      </c>
      <c r="O109" s="27">
        <v>708.67416845800005</v>
      </c>
      <c r="P109" s="27">
        <v>716.27938375999997</v>
      </c>
      <c r="Q109" s="27">
        <v>738.10823048700001</v>
      </c>
      <c r="R109" s="27">
        <v>614.80291900999998</v>
      </c>
      <c r="S109" s="27">
        <v>705.38286726399997</v>
      </c>
      <c r="T109" s="27">
        <v>726.13354418400002</v>
      </c>
      <c r="U109" s="27">
        <v>716.37311807200001</v>
      </c>
      <c r="V109" s="27">
        <v>719.07765891600002</v>
      </c>
      <c r="W109" s="27">
        <v>597.26769289900005</v>
      </c>
      <c r="X109" s="27">
        <v>685.79189581699995</v>
      </c>
      <c r="Y109" s="27">
        <v>636.44531530200004</v>
      </c>
      <c r="Z109" s="27">
        <v>855.47804776299995</v>
      </c>
      <c r="AA109" s="27">
        <v>752.743356812</v>
      </c>
      <c r="AB109" s="27">
        <v>765.118706191</v>
      </c>
      <c r="AC109" s="27">
        <v>741.42472879900004</v>
      </c>
      <c r="AD109" s="27">
        <v>645.92672989499999</v>
      </c>
      <c r="AE109" s="27">
        <v>655.46173723599998</v>
      </c>
      <c r="AF109" s="27">
        <v>655.40200628699995</v>
      </c>
      <c r="AG109" s="27">
        <v>666.53593126800001</v>
      </c>
      <c r="AH109" s="27">
        <v>647.58212419400002</v>
      </c>
      <c r="AI109" s="27">
        <v>686.64326528200002</v>
      </c>
      <c r="AJ109" s="27">
        <v>624.754648073</v>
      </c>
      <c r="AK109" s="27">
        <v>700.98811754300004</v>
      </c>
      <c r="AL109" s="27">
        <v>749.35966157999997</v>
      </c>
      <c r="AM109" s="27">
        <v>762.11984342100004</v>
      </c>
      <c r="AN109" s="27">
        <v>810.91592361200003</v>
      </c>
      <c r="AO109" s="27">
        <v>716.508336859</v>
      </c>
      <c r="AP109" s="27">
        <v>601.89064202700001</v>
      </c>
      <c r="AQ109" s="27">
        <v>616.16988563999996</v>
      </c>
      <c r="AR109" s="27">
        <v>669.74093614799995</v>
      </c>
      <c r="AS109" s="27">
        <v>806.18747866000001</v>
      </c>
      <c r="AT109" s="27">
        <v>721.49689223099995</v>
      </c>
      <c r="AU109" s="27">
        <v>615.53074372900005</v>
      </c>
      <c r="AV109" s="27">
        <v>771.49253127700001</v>
      </c>
      <c r="AW109" s="27">
        <v>787.49229016699996</v>
      </c>
      <c r="AX109" s="27">
        <v>626.10127166200004</v>
      </c>
      <c r="AY109" s="27">
        <v>685.13669919699998</v>
      </c>
      <c r="AZ109" s="27">
        <v>700.24219694800001</v>
      </c>
      <c r="BA109" s="27">
        <v>829.26269099800004</v>
      </c>
      <c r="BB109" s="27">
        <v>663.366098255</v>
      </c>
      <c r="BC109" s="27">
        <v>637.52565934400002</v>
      </c>
      <c r="BD109" s="27">
        <v>609.79574536600001</v>
      </c>
      <c r="BE109" s="27">
        <v>736.22831894800004</v>
      </c>
      <c r="BF109" s="27">
        <v>744.70214735599995</v>
      </c>
      <c r="BG109" s="27">
        <v>760.49470506499995</v>
      </c>
      <c r="BH109" s="27">
        <v>731.58635555499995</v>
      </c>
      <c r="BI109" s="27">
        <v>737.13731318800001</v>
      </c>
      <c r="BJ109" s="27">
        <v>783.43904289299996</v>
      </c>
      <c r="BK109" s="27">
        <v>682.15881088699996</v>
      </c>
      <c r="BL109" s="27">
        <v>576.33992024400004</v>
      </c>
      <c r="BM109" s="27">
        <v>594.52149768499999</v>
      </c>
      <c r="BN109" s="27">
        <v>669.64781740900003</v>
      </c>
      <c r="BO109" s="27">
        <v>674.15077156100006</v>
      </c>
      <c r="BP109" s="27">
        <v>696.93353278100005</v>
      </c>
      <c r="BQ109" s="27">
        <v>720.25455840999996</v>
      </c>
    </row>
    <row r="110" spans="1:69" x14ac:dyDescent="0.45">
      <c r="A110" t="s">
        <v>200</v>
      </c>
      <c r="B110" t="s">
        <v>203</v>
      </c>
      <c r="C110">
        <v>8.5</v>
      </c>
      <c r="D110" s="27" t="s">
        <v>107</v>
      </c>
      <c r="E110" s="27">
        <v>1152.0431812700001</v>
      </c>
      <c r="F110" s="27">
        <v>1143.2579034099999</v>
      </c>
      <c r="G110" s="27">
        <v>1166.44672289</v>
      </c>
      <c r="H110" s="27">
        <v>1132.7413404199999</v>
      </c>
      <c r="I110" s="27">
        <v>1073.0223829199999</v>
      </c>
      <c r="J110" s="27">
        <v>1170.9374233200001</v>
      </c>
      <c r="K110" s="27">
        <v>1183.1966685499999</v>
      </c>
      <c r="L110" s="27">
        <v>1157.58585341</v>
      </c>
      <c r="M110" s="27">
        <v>1168.60476971</v>
      </c>
      <c r="N110" s="27">
        <v>1150.4803734699999</v>
      </c>
      <c r="O110" s="27">
        <v>1180.38624435</v>
      </c>
      <c r="P110" s="27">
        <v>1189.75689977</v>
      </c>
      <c r="Q110" s="27">
        <v>1173.60491759</v>
      </c>
      <c r="R110" s="27">
        <v>1207.86478943</v>
      </c>
      <c r="S110" s="27">
        <v>1204.92584855</v>
      </c>
      <c r="T110" s="27">
        <v>1196.7174998800001</v>
      </c>
      <c r="U110" s="27">
        <v>1201.46891293</v>
      </c>
      <c r="V110" s="27">
        <v>1166.2059911700001</v>
      </c>
      <c r="W110" s="27">
        <v>1166.37177251</v>
      </c>
      <c r="X110" s="27">
        <v>1105.2761741100001</v>
      </c>
      <c r="Y110" s="27">
        <v>1124.1450438500001</v>
      </c>
      <c r="Z110" s="27">
        <v>1093.55496378</v>
      </c>
      <c r="AA110" s="27">
        <v>1159.92859443</v>
      </c>
      <c r="AB110" s="27">
        <v>1153.0735174599999</v>
      </c>
      <c r="AC110" s="27">
        <v>1091.3189512900001</v>
      </c>
      <c r="AD110" s="27">
        <v>1174.7554794299999</v>
      </c>
      <c r="AE110" s="27">
        <v>1183.2052564000001</v>
      </c>
      <c r="AF110" s="27">
        <v>1134.67925752</v>
      </c>
      <c r="AG110" s="27">
        <v>1142.2768946000001</v>
      </c>
      <c r="AH110" s="27">
        <v>1141.8927858500001</v>
      </c>
      <c r="AI110" s="27">
        <v>1200.16308972</v>
      </c>
      <c r="AJ110" s="27">
        <v>1181.5169312099999</v>
      </c>
      <c r="AK110" s="27">
        <v>1172.6942483299999</v>
      </c>
      <c r="AL110" s="27">
        <v>1173.52058956</v>
      </c>
      <c r="AM110" s="27">
        <v>1191.3747468900001</v>
      </c>
      <c r="AN110" s="27">
        <v>1172.7261933499999</v>
      </c>
      <c r="AO110" s="27">
        <v>1201.61640766</v>
      </c>
      <c r="AP110" s="27">
        <v>1184.5880944999999</v>
      </c>
      <c r="AQ110" s="27">
        <v>1143.73036774</v>
      </c>
      <c r="AR110" s="27">
        <v>1156.57257987</v>
      </c>
      <c r="AS110" s="27">
        <v>1187.66209527</v>
      </c>
      <c r="AT110" s="27">
        <v>1205.4430348400001</v>
      </c>
      <c r="AU110" s="27">
        <v>1197.32419695</v>
      </c>
      <c r="AV110" s="27">
        <v>1159.6804917300001</v>
      </c>
      <c r="AW110" s="27">
        <v>1181.9520643200001</v>
      </c>
      <c r="AX110" s="27">
        <v>1212.34087972</v>
      </c>
      <c r="AY110" s="27">
        <v>1145.3123948800001</v>
      </c>
      <c r="AZ110" s="27">
        <v>1234.9805540499999</v>
      </c>
      <c r="BA110" s="27">
        <v>1165.48223145</v>
      </c>
      <c r="BB110" s="27">
        <v>1135.00678165</v>
      </c>
      <c r="BC110" s="27">
        <v>1184.7554724500001</v>
      </c>
      <c r="BD110" s="27">
        <v>1185.68269917</v>
      </c>
      <c r="BE110" s="27">
        <v>1144.8805970400001</v>
      </c>
      <c r="BF110" s="27">
        <v>1173.9486150600001</v>
      </c>
      <c r="BG110" s="27">
        <v>1136.9524535800001</v>
      </c>
      <c r="BH110" s="27">
        <v>1206.33297017</v>
      </c>
      <c r="BI110" s="27">
        <v>1204.25217542</v>
      </c>
      <c r="BJ110" s="27">
        <v>1187.13786476</v>
      </c>
      <c r="BK110" s="27">
        <v>1175.2960767500001</v>
      </c>
      <c r="BL110" s="27">
        <v>1156.5924779699999</v>
      </c>
      <c r="BM110" s="27">
        <v>1176.1873467999999</v>
      </c>
      <c r="BN110" s="27">
        <v>1214.0828975100001</v>
      </c>
      <c r="BO110" s="27">
        <v>1190.7101398699999</v>
      </c>
      <c r="BP110" s="27">
        <v>1178.7261721899999</v>
      </c>
      <c r="BQ110" s="27">
        <v>1137.97236621</v>
      </c>
    </row>
    <row r="111" spans="1:69" x14ac:dyDescent="0.45">
      <c r="A111" t="s">
        <v>200</v>
      </c>
      <c r="B111" t="s">
        <v>203</v>
      </c>
      <c r="C111">
        <v>8.5</v>
      </c>
      <c r="D111" s="27" t="s">
        <v>108</v>
      </c>
      <c r="E111" s="27">
        <v>1161.94847473</v>
      </c>
      <c r="F111" s="27">
        <v>1079.38726647</v>
      </c>
      <c r="G111" s="27">
        <v>997.87536128299996</v>
      </c>
      <c r="H111" s="27">
        <v>1060.7964472399999</v>
      </c>
      <c r="I111" s="27">
        <v>1057.28348231</v>
      </c>
      <c r="J111" s="27">
        <v>1057.9135130100001</v>
      </c>
      <c r="K111" s="27">
        <v>1196.1418889399999</v>
      </c>
      <c r="L111" s="27">
        <v>1213.60002803</v>
      </c>
      <c r="M111" s="27">
        <v>1142.6197656899999</v>
      </c>
      <c r="N111" s="27">
        <v>1066.16111194</v>
      </c>
      <c r="O111" s="27">
        <v>1110.0391950600001</v>
      </c>
      <c r="P111" s="27">
        <v>1135.42448238</v>
      </c>
      <c r="Q111" s="27">
        <v>1057.74877064</v>
      </c>
      <c r="R111" s="27">
        <v>1112.7130087099999</v>
      </c>
      <c r="S111" s="27">
        <v>1111.3055378500001</v>
      </c>
      <c r="T111" s="27">
        <v>1134.3115526300001</v>
      </c>
      <c r="U111" s="27">
        <v>1097.59299579</v>
      </c>
      <c r="V111" s="27">
        <v>977.60281821900003</v>
      </c>
      <c r="W111" s="27">
        <v>1162.93223289</v>
      </c>
      <c r="X111" s="27">
        <v>1044.8606193799999</v>
      </c>
      <c r="Y111" s="27">
        <v>1238.0471105199999</v>
      </c>
      <c r="Z111" s="27">
        <v>1123.58074687</v>
      </c>
      <c r="AA111" s="27">
        <v>1065.0599235100001</v>
      </c>
      <c r="AB111" s="27">
        <v>930.91892828100003</v>
      </c>
      <c r="AC111" s="27">
        <v>992.37708444299994</v>
      </c>
      <c r="AD111" s="27">
        <v>1053.6184071099999</v>
      </c>
      <c r="AE111" s="27">
        <v>983.49122074399997</v>
      </c>
      <c r="AF111" s="27">
        <v>990.60619043700001</v>
      </c>
      <c r="AG111" s="27">
        <v>954.77551626299999</v>
      </c>
      <c r="AH111" s="27">
        <v>1031.60844357</v>
      </c>
      <c r="AI111" s="27">
        <v>1169.9948952</v>
      </c>
      <c r="AJ111" s="27">
        <v>1072.4193440399999</v>
      </c>
      <c r="AK111" s="27">
        <v>1080.81453308</v>
      </c>
      <c r="AL111" s="27">
        <v>1099.5395908</v>
      </c>
      <c r="AM111" s="27">
        <v>1112.9696767800001</v>
      </c>
      <c r="AN111" s="27">
        <v>1055.8318005399999</v>
      </c>
      <c r="AO111" s="27">
        <v>1058.7930235199999</v>
      </c>
      <c r="AP111" s="27">
        <v>1136.8214716099999</v>
      </c>
      <c r="AQ111" s="27">
        <v>1128.4186454400001</v>
      </c>
      <c r="AR111" s="27">
        <v>1181.52751601</v>
      </c>
      <c r="AS111" s="27">
        <v>1113.1663436199999</v>
      </c>
      <c r="AT111" s="27">
        <v>1153.02897497</v>
      </c>
      <c r="AU111" s="27">
        <v>1020.25090285</v>
      </c>
      <c r="AV111" s="27">
        <v>1113.2670331500001</v>
      </c>
      <c r="AW111" s="27">
        <v>1158.5097310000001</v>
      </c>
      <c r="AX111" s="27">
        <v>1119.53395542</v>
      </c>
      <c r="AY111" s="27">
        <v>1005.2286939000001</v>
      </c>
      <c r="AZ111" s="27">
        <v>1059.38810276</v>
      </c>
      <c r="BA111" s="27">
        <v>1085.46032031</v>
      </c>
      <c r="BB111" s="27">
        <v>1097.4157762100001</v>
      </c>
      <c r="BC111" s="27">
        <v>1014.40773733</v>
      </c>
      <c r="BD111" s="27">
        <v>1039.6230287000001</v>
      </c>
      <c r="BE111" s="27">
        <v>1081.25274436</v>
      </c>
      <c r="BF111" s="27">
        <v>1089.5019985700001</v>
      </c>
      <c r="BG111" s="27">
        <v>1049.39182336</v>
      </c>
      <c r="BH111" s="27">
        <v>1104.8626784</v>
      </c>
      <c r="BI111" s="27">
        <v>1157.9389352799999</v>
      </c>
      <c r="BJ111" s="27">
        <v>1105.0170518299999</v>
      </c>
      <c r="BK111" s="27">
        <v>1047.80065799</v>
      </c>
      <c r="BL111" s="27">
        <v>819.78652294999995</v>
      </c>
      <c r="BM111" s="27">
        <v>833.38649322599997</v>
      </c>
      <c r="BN111" s="27">
        <v>1010.75591033</v>
      </c>
      <c r="BO111" s="27">
        <v>1188.5700988399999</v>
      </c>
      <c r="BP111" s="27">
        <v>956.93624413299995</v>
      </c>
      <c r="BQ111" s="27">
        <v>1045.6544527399999</v>
      </c>
    </row>
    <row r="112" spans="1:69" x14ac:dyDescent="0.45">
      <c r="A112" t="s">
        <v>200</v>
      </c>
      <c r="B112" t="s">
        <v>203</v>
      </c>
      <c r="C112">
        <v>8.5</v>
      </c>
      <c r="D112" s="27" t="s">
        <v>109</v>
      </c>
      <c r="E112" s="27">
        <v>1349.33161212</v>
      </c>
      <c r="F112" s="27">
        <v>1395.5965128299999</v>
      </c>
      <c r="G112" s="27">
        <v>1353.87351042</v>
      </c>
      <c r="H112" s="27">
        <v>1412.9873040800001</v>
      </c>
      <c r="I112" s="27">
        <v>1415.0384363400001</v>
      </c>
      <c r="J112" s="27">
        <v>1434.3989141</v>
      </c>
      <c r="K112" s="27">
        <v>1370.6532150600001</v>
      </c>
      <c r="L112" s="27">
        <v>1449.6653729899999</v>
      </c>
      <c r="M112" s="27">
        <v>1359.41516108</v>
      </c>
      <c r="N112" s="27">
        <v>1358.41765584</v>
      </c>
      <c r="O112" s="27">
        <v>1462.5019551099999</v>
      </c>
      <c r="P112" s="27">
        <v>1365.53294684</v>
      </c>
      <c r="Q112" s="27">
        <v>1357.4001319900001</v>
      </c>
      <c r="R112" s="27">
        <v>1445.54141972</v>
      </c>
      <c r="S112" s="27">
        <v>1448.7766698299999</v>
      </c>
      <c r="T112" s="27">
        <v>1540.9251072300001</v>
      </c>
      <c r="U112" s="27">
        <v>1438.4519331900001</v>
      </c>
      <c r="V112" s="27">
        <v>1379.4925751599999</v>
      </c>
      <c r="W112" s="27">
        <v>1446.67962317</v>
      </c>
      <c r="X112" s="27">
        <v>1395.5688388999999</v>
      </c>
      <c r="Y112" s="27">
        <v>1417.7444647699999</v>
      </c>
      <c r="Z112" s="27">
        <v>1469.1893594799999</v>
      </c>
      <c r="AA112" s="27">
        <v>1401.3827082099999</v>
      </c>
      <c r="AB112" s="27">
        <v>1472.4035240000001</v>
      </c>
      <c r="AC112" s="27">
        <v>1437.82529039</v>
      </c>
      <c r="AD112" s="27">
        <v>1468.0542175200001</v>
      </c>
      <c r="AE112" s="27">
        <v>1455.6745527099999</v>
      </c>
      <c r="AF112" s="27">
        <v>1416.63716699</v>
      </c>
      <c r="AG112" s="27">
        <v>1484.63821839</v>
      </c>
      <c r="AH112" s="27">
        <v>1457.8427456300001</v>
      </c>
      <c r="AI112" s="27">
        <v>1522.20513555</v>
      </c>
      <c r="AJ112" s="27">
        <v>1505.98333256</v>
      </c>
      <c r="AK112" s="27">
        <v>1336.26433051</v>
      </c>
      <c r="AL112" s="27">
        <v>1413.1049106999999</v>
      </c>
      <c r="AM112" s="27">
        <v>1394.12417074</v>
      </c>
      <c r="AN112" s="27">
        <v>1468.58619746</v>
      </c>
      <c r="AO112" s="27">
        <v>1481.9754281</v>
      </c>
      <c r="AP112" s="27">
        <v>1382.2312633500001</v>
      </c>
      <c r="AQ112" s="27">
        <v>1453.84688815</v>
      </c>
      <c r="AR112" s="27">
        <v>1431.9364704300001</v>
      </c>
      <c r="AS112" s="27">
        <v>1412.97952237</v>
      </c>
      <c r="AT112" s="27">
        <v>1408.93050816</v>
      </c>
      <c r="AU112" s="27">
        <v>1600.8818113100001</v>
      </c>
      <c r="AV112" s="27">
        <v>1396.5556351600001</v>
      </c>
      <c r="AW112" s="27">
        <v>1483.35171341</v>
      </c>
      <c r="AX112" s="27">
        <v>1472.2704419300001</v>
      </c>
      <c r="AY112" s="27">
        <v>1461.08194942</v>
      </c>
      <c r="AZ112" s="27">
        <v>1445.23196583</v>
      </c>
      <c r="BA112" s="27">
        <v>1454.91527965</v>
      </c>
      <c r="BB112" s="27">
        <v>1450.3212122499999</v>
      </c>
      <c r="BC112" s="27">
        <v>1531.1693395499999</v>
      </c>
      <c r="BD112" s="27">
        <v>1466.39959619</v>
      </c>
      <c r="BE112" s="27">
        <v>1506.9129459200001</v>
      </c>
      <c r="BF112" s="27">
        <v>1402.65400849</v>
      </c>
      <c r="BG112" s="27">
        <v>1563.28359817</v>
      </c>
      <c r="BH112" s="27">
        <v>1421.2917620000001</v>
      </c>
      <c r="BI112" s="27">
        <v>1508.0715579299999</v>
      </c>
      <c r="BJ112" s="27">
        <v>1459.45564704</v>
      </c>
      <c r="BK112" s="27">
        <v>1504.79923108</v>
      </c>
      <c r="BL112" s="27">
        <v>1549.35599125</v>
      </c>
      <c r="BM112" s="27">
        <v>1466.4048114100001</v>
      </c>
      <c r="BN112" s="27">
        <v>1476.03592123</v>
      </c>
      <c r="BO112" s="27">
        <v>1507.0998367699999</v>
      </c>
      <c r="BP112" s="27">
        <v>1540.6595289899999</v>
      </c>
      <c r="BQ112" s="27">
        <v>1473.4673321</v>
      </c>
    </row>
    <row r="113" spans="1:69" x14ac:dyDescent="0.45">
      <c r="A113" t="s">
        <v>200</v>
      </c>
      <c r="B113" t="s">
        <v>203</v>
      </c>
      <c r="C113">
        <v>8.5</v>
      </c>
      <c r="D113" s="27" t="s">
        <v>110</v>
      </c>
      <c r="E113" s="27">
        <v>1478.3300980199999</v>
      </c>
      <c r="F113" s="27">
        <v>1461.89628505</v>
      </c>
      <c r="G113" s="27">
        <v>1507.8683185</v>
      </c>
      <c r="H113" s="27">
        <v>1487.8237188200001</v>
      </c>
      <c r="I113" s="27">
        <v>1443.3976959300001</v>
      </c>
      <c r="J113" s="27">
        <v>1390.8511392200001</v>
      </c>
      <c r="K113" s="27">
        <v>1487.91247565</v>
      </c>
      <c r="L113" s="27">
        <v>1540.1442425</v>
      </c>
      <c r="M113" s="27">
        <v>1499.3692000999999</v>
      </c>
      <c r="N113" s="27">
        <v>1374.4160545899999</v>
      </c>
      <c r="O113" s="27">
        <v>1441.6389519100001</v>
      </c>
      <c r="P113" s="27">
        <v>1511.42775398</v>
      </c>
      <c r="Q113" s="27">
        <v>1478.2727186</v>
      </c>
      <c r="R113" s="27">
        <v>1486.01950689</v>
      </c>
      <c r="S113" s="27">
        <v>1446.2337149699999</v>
      </c>
      <c r="T113" s="27">
        <v>1480.4796932500001</v>
      </c>
      <c r="U113" s="27">
        <v>1512.02414845</v>
      </c>
      <c r="V113" s="27">
        <v>1576.7053870100001</v>
      </c>
      <c r="W113" s="27">
        <v>1516.63901487</v>
      </c>
      <c r="X113" s="27">
        <v>1542.1522098600001</v>
      </c>
      <c r="Y113" s="27">
        <v>1531.06203901</v>
      </c>
      <c r="Z113" s="27">
        <v>1436.3830348900001</v>
      </c>
      <c r="AA113" s="27">
        <v>1508.4925473799999</v>
      </c>
      <c r="AB113" s="27">
        <v>1416.1007926699999</v>
      </c>
      <c r="AC113" s="27">
        <v>1460.4916106400001</v>
      </c>
      <c r="AD113" s="27">
        <v>1522.8790241300001</v>
      </c>
      <c r="AE113" s="27">
        <v>1555.4409433000001</v>
      </c>
      <c r="AF113" s="27">
        <v>1515.1102728000001</v>
      </c>
      <c r="AG113" s="27">
        <v>1546.0934679</v>
      </c>
      <c r="AH113" s="27">
        <v>1373.51800207</v>
      </c>
      <c r="AI113" s="27">
        <v>1454.0065152699999</v>
      </c>
      <c r="AJ113" s="27">
        <v>1449.1702950900001</v>
      </c>
      <c r="AK113" s="27">
        <v>1632.1397967600001</v>
      </c>
      <c r="AL113" s="27">
        <v>1461.40529021</v>
      </c>
      <c r="AM113" s="27">
        <v>1572.43879969</v>
      </c>
      <c r="AN113" s="27">
        <v>1568.7569756099999</v>
      </c>
      <c r="AO113" s="27">
        <v>1525.65016747</v>
      </c>
      <c r="AP113" s="27">
        <v>1443.41688752</v>
      </c>
      <c r="AQ113" s="27">
        <v>1491.0635201499999</v>
      </c>
      <c r="AR113" s="27">
        <v>1491.3162560200001</v>
      </c>
      <c r="AS113" s="27">
        <v>1530.10438054</v>
      </c>
      <c r="AT113" s="27">
        <v>1507.18607133</v>
      </c>
      <c r="AU113" s="27">
        <v>1570.7721404500001</v>
      </c>
      <c r="AV113" s="27">
        <v>1484.50029582</v>
      </c>
      <c r="AW113" s="27">
        <v>1547.39318684</v>
      </c>
      <c r="AX113" s="27">
        <v>1573.47739763</v>
      </c>
      <c r="AY113" s="27">
        <v>1527.9239482099999</v>
      </c>
      <c r="AZ113" s="27">
        <v>1524.0167904299999</v>
      </c>
      <c r="BA113" s="27">
        <v>1480.3246552999999</v>
      </c>
      <c r="BB113" s="27">
        <v>1601.4781470800001</v>
      </c>
      <c r="BC113" s="27">
        <v>1527.4093782</v>
      </c>
      <c r="BD113" s="27">
        <v>1680.4135664299999</v>
      </c>
      <c r="BE113" s="27">
        <v>1391.27254404</v>
      </c>
      <c r="BF113" s="27">
        <v>1516.66019353</v>
      </c>
      <c r="BG113" s="27">
        <v>1518.67614379</v>
      </c>
      <c r="BH113" s="27">
        <v>1431.9680613999999</v>
      </c>
      <c r="BI113" s="27">
        <v>1521.77512447</v>
      </c>
      <c r="BJ113" s="27">
        <v>1430.4106604599999</v>
      </c>
      <c r="BK113" s="27">
        <v>1506.3504425000001</v>
      </c>
      <c r="BL113" s="27">
        <v>1568.0102875499999</v>
      </c>
      <c r="BM113" s="27">
        <v>1553.9524187</v>
      </c>
      <c r="BN113" s="27">
        <v>1610.8854079400001</v>
      </c>
      <c r="BO113" s="27">
        <v>1603.7745761799999</v>
      </c>
      <c r="BP113" s="27">
        <v>1586.1460864400001</v>
      </c>
      <c r="BQ113" s="27">
        <v>1554.76783211</v>
      </c>
    </row>
    <row r="114" spans="1:69" x14ac:dyDescent="0.45">
      <c r="A114" t="s">
        <v>200</v>
      </c>
      <c r="B114" t="s">
        <v>203</v>
      </c>
      <c r="C114">
        <v>8.5</v>
      </c>
      <c r="D114" s="27" t="s">
        <v>111</v>
      </c>
      <c r="E114" s="27">
        <v>1416.84614603</v>
      </c>
      <c r="F114" s="27">
        <v>1415.94165103</v>
      </c>
      <c r="G114" s="27">
        <v>1399.67543933</v>
      </c>
      <c r="H114" s="27">
        <v>1323.5428913200001</v>
      </c>
      <c r="I114" s="27">
        <v>1410.79878631</v>
      </c>
      <c r="J114" s="27">
        <v>1381.2380678300001</v>
      </c>
      <c r="K114" s="27">
        <v>1473.8134020699999</v>
      </c>
      <c r="L114" s="27">
        <v>1475.5996142700001</v>
      </c>
      <c r="M114" s="27">
        <v>1512.2238122599999</v>
      </c>
      <c r="N114" s="27">
        <v>1431.4318527800001</v>
      </c>
      <c r="O114" s="27">
        <v>1424.63942941</v>
      </c>
      <c r="P114" s="27">
        <v>1301.2653049600001</v>
      </c>
      <c r="Q114" s="27">
        <v>1395.03272898</v>
      </c>
      <c r="R114" s="27">
        <v>1486.83862241</v>
      </c>
      <c r="S114" s="27">
        <v>1515.6519881900001</v>
      </c>
      <c r="T114" s="27">
        <v>1444.9104564300001</v>
      </c>
      <c r="U114" s="27">
        <v>1505.22501343</v>
      </c>
      <c r="V114" s="27">
        <v>1454.52182528</v>
      </c>
      <c r="W114" s="27">
        <v>1487.80122536</v>
      </c>
      <c r="X114" s="27">
        <v>1579.1617990300001</v>
      </c>
      <c r="Y114" s="27">
        <v>1338.2531706</v>
      </c>
      <c r="Z114" s="27">
        <v>1386.19696759</v>
      </c>
      <c r="AA114" s="27">
        <v>1412.5222447900001</v>
      </c>
      <c r="AB114" s="27">
        <v>1443.74830522</v>
      </c>
      <c r="AC114" s="27">
        <v>1400.2490315099999</v>
      </c>
      <c r="AD114" s="27">
        <v>1395.9547696699999</v>
      </c>
      <c r="AE114" s="27">
        <v>1410.7541726899999</v>
      </c>
      <c r="AF114" s="27">
        <v>1524.9002973199999</v>
      </c>
      <c r="AG114" s="27">
        <v>1509.8891183200001</v>
      </c>
      <c r="AH114" s="27">
        <v>1456.4553953100001</v>
      </c>
      <c r="AI114" s="27">
        <v>1452.78608859</v>
      </c>
      <c r="AJ114" s="27">
        <v>1482.90969163</v>
      </c>
      <c r="AK114" s="27">
        <v>1357.71407168</v>
      </c>
      <c r="AL114" s="27">
        <v>1391.71626098</v>
      </c>
      <c r="AM114" s="27">
        <v>1445.4166483199999</v>
      </c>
      <c r="AN114" s="27">
        <v>1450.4715082</v>
      </c>
      <c r="AO114" s="27">
        <v>1439.0205378600001</v>
      </c>
      <c r="AP114" s="27">
        <v>1474.8331749199999</v>
      </c>
      <c r="AQ114" s="27">
        <v>1464.92808601</v>
      </c>
      <c r="AR114" s="27">
        <v>1432.50653545</v>
      </c>
      <c r="AS114" s="27">
        <v>1537.75390021</v>
      </c>
      <c r="AT114" s="27">
        <v>1553.68304274</v>
      </c>
      <c r="AU114" s="27">
        <v>1422.9132150600001</v>
      </c>
      <c r="AV114" s="27">
        <v>1516.1165885099999</v>
      </c>
      <c r="AW114" s="27">
        <v>1333.1772478600001</v>
      </c>
      <c r="AX114" s="27">
        <v>1521.5423096899999</v>
      </c>
      <c r="AY114" s="27">
        <v>1496.3686621100001</v>
      </c>
      <c r="AZ114" s="27">
        <v>1382.5880408800001</v>
      </c>
      <c r="BA114" s="27">
        <v>1531.81385129</v>
      </c>
      <c r="BB114" s="27">
        <v>1620.7678468199999</v>
      </c>
      <c r="BC114" s="27">
        <v>1478.8538914600001</v>
      </c>
      <c r="BD114" s="27">
        <v>1404.1423091900001</v>
      </c>
      <c r="BE114" s="27">
        <v>1457.62807735</v>
      </c>
      <c r="BF114" s="27">
        <v>1400.55088787</v>
      </c>
      <c r="BG114" s="27">
        <v>1581.8206983299999</v>
      </c>
      <c r="BH114" s="27">
        <v>1489.2169334800001</v>
      </c>
      <c r="BI114" s="27">
        <v>1421.8843793799999</v>
      </c>
      <c r="BJ114" s="27">
        <v>1468.39829044</v>
      </c>
      <c r="BK114" s="27">
        <v>1337.0699425299999</v>
      </c>
      <c r="BL114" s="27">
        <v>1446.40687787</v>
      </c>
      <c r="BM114" s="27">
        <v>1539.7992230299999</v>
      </c>
      <c r="BN114" s="27">
        <v>1483.3922461</v>
      </c>
      <c r="BO114" s="27">
        <v>1538.0127392700001</v>
      </c>
      <c r="BP114" s="27">
        <v>1444.5552176000001</v>
      </c>
      <c r="BQ114" s="27">
        <v>1476.4350013200001</v>
      </c>
    </row>
    <row r="115" spans="1:69" x14ac:dyDescent="0.45">
      <c r="A115" t="s">
        <v>200</v>
      </c>
      <c r="B115" t="s">
        <v>203</v>
      </c>
      <c r="C115">
        <v>8.5</v>
      </c>
      <c r="D115" s="27" t="s">
        <v>112</v>
      </c>
      <c r="E115" s="27">
        <v>920.51945407300002</v>
      </c>
      <c r="F115" s="27">
        <v>856.51952844200002</v>
      </c>
      <c r="G115" s="27">
        <v>856.33629872999995</v>
      </c>
      <c r="H115" s="27">
        <v>739.25130592000005</v>
      </c>
      <c r="I115" s="27">
        <v>858.91808207999998</v>
      </c>
      <c r="J115" s="27">
        <v>885.83982263400003</v>
      </c>
      <c r="K115" s="27">
        <v>779.27276241000004</v>
      </c>
      <c r="L115" s="27">
        <v>808.22132190599996</v>
      </c>
      <c r="M115" s="27">
        <v>689.31143507299998</v>
      </c>
      <c r="N115" s="27">
        <v>875.84579069100005</v>
      </c>
      <c r="O115" s="27">
        <v>861.83867769899996</v>
      </c>
      <c r="P115" s="27">
        <v>842.43685971100001</v>
      </c>
      <c r="Q115" s="27">
        <v>719.13871497000002</v>
      </c>
      <c r="R115" s="27">
        <v>639.98767467300001</v>
      </c>
      <c r="S115" s="27">
        <v>765.73934306700005</v>
      </c>
      <c r="T115" s="27">
        <v>793.90397339399999</v>
      </c>
      <c r="U115" s="27">
        <v>836.89473140799998</v>
      </c>
      <c r="V115" s="27">
        <v>842.64671329400005</v>
      </c>
      <c r="W115" s="27">
        <v>824.76143050300004</v>
      </c>
      <c r="X115" s="27">
        <v>727.284100287</v>
      </c>
      <c r="Y115" s="27">
        <v>788.83542455099996</v>
      </c>
      <c r="Z115" s="27">
        <v>791.95772238999996</v>
      </c>
      <c r="AA115" s="27">
        <v>684.448690801</v>
      </c>
      <c r="AB115" s="27">
        <v>766.12966230300003</v>
      </c>
      <c r="AC115" s="27">
        <v>662.44283032500005</v>
      </c>
      <c r="AD115" s="27">
        <v>826.03230820099998</v>
      </c>
      <c r="AE115" s="27">
        <v>704.81862038700001</v>
      </c>
      <c r="AF115" s="27">
        <v>766.92081528300002</v>
      </c>
      <c r="AG115" s="27">
        <v>640.54565235500002</v>
      </c>
      <c r="AH115" s="27">
        <v>550.61660451700004</v>
      </c>
      <c r="AI115" s="27">
        <v>779.19884535300002</v>
      </c>
      <c r="AJ115" s="27">
        <v>887.08746434</v>
      </c>
      <c r="AK115" s="27">
        <v>895.22988219299998</v>
      </c>
      <c r="AL115" s="27">
        <v>888.47179633999997</v>
      </c>
      <c r="AM115" s="27">
        <v>831.94467226899997</v>
      </c>
      <c r="AN115" s="27">
        <v>808.29864048299999</v>
      </c>
      <c r="AO115" s="27">
        <v>719.46505246200002</v>
      </c>
      <c r="AP115" s="27">
        <v>707.90332683099996</v>
      </c>
      <c r="AQ115" s="27">
        <v>693.66437735299996</v>
      </c>
      <c r="AR115" s="27">
        <v>704.64626524100004</v>
      </c>
      <c r="AS115" s="27">
        <v>780.53684976500006</v>
      </c>
      <c r="AT115" s="27">
        <v>858.28919719099997</v>
      </c>
      <c r="AU115" s="27">
        <v>808.55442412900004</v>
      </c>
      <c r="AV115" s="27">
        <v>724.43200492200003</v>
      </c>
      <c r="AW115" s="27">
        <v>848.89444168099999</v>
      </c>
      <c r="AX115" s="27">
        <v>845.94794285</v>
      </c>
      <c r="AY115" s="27">
        <v>821.50350984900001</v>
      </c>
      <c r="AZ115" s="27">
        <v>780.32672773900003</v>
      </c>
      <c r="BA115" s="27">
        <v>783.64471536400004</v>
      </c>
      <c r="BB115" s="27">
        <v>778.12819197800002</v>
      </c>
      <c r="BC115" s="27">
        <v>888.05136757800005</v>
      </c>
      <c r="BD115" s="27">
        <v>793.11568920599996</v>
      </c>
      <c r="BE115" s="27">
        <v>851.24678997900003</v>
      </c>
      <c r="BF115" s="27">
        <v>704.96112926599994</v>
      </c>
      <c r="BG115" s="27">
        <v>715.973634823</v>
      </c>
      <c r="BH115" s="27">
        <v>802.264772569</v>
      </c>
      <c r="BI115" s="27">
        <v>724.18421351300003</v>
      </c>
      <c r="BJ115" s="27">
        <v>786.153686537</v>
      </c>
      <c r="BK115" s="27">
        <v>675.86212044299998</v>
      </c>
      <c r="BL115" s="27">
        <v>837.99852257099997</v>
      </c>
      <c r="BM115" s="27">
        <v>859.86919301499995</v>
      </c>
      <c r="BN115" s="27">
        <v>851.63604185899999</v>
      </c>
      <c r="BO115" s="27">
        <v>798.54863371800002</v>
      </c>
      <c r="BP115" s="27">
        <v>773.612854115</v>
      </c>
      <c r="BQ115" s="27">
        <v>724.52443073500001</v>
      </c>
    </row>
    <row r="116" spans="1:69" x14ac:dyDescent="0.45">
      <c r="A116" t="s">
        <v>200</v>
      </c>
      <c r="B116" t="s">
        <v>203</v>
      </c>
      <c r="C116">
        <v>8.5</v>
      </c>
      <c r="D116" s="27" t="s">
        <v>113</v>
      </c>
      <c r="E116" s="27">
        <v>1163.1296762300001</v>
      </c>
      <c r="F116" s="27">
        <v>1171.4503013999999</v>
      </c>
      <c r="G116" s="27">
        <v>1140.9816854200001</v>
      </c>
      <c r="H116" s="27">
        <v>1141.34552048</v>
      </c>
      <c r="I116" s="27">
        <v>1109.03630881</v>
      </c>
      <c r="J116" s="27">
        <v>1146.1547941199999</v>
      </c>
      <c r="K116" s="27">
        <v>1130.24985023</v>
      </c>
      <c r="L116" s="27">
        <v>1170.40345677</v>
      </c>
      <c r="M116" s="27">
        <v>1182.73253699</v>
      </c>
      <c r="N116" s="27">
        <v>1236.68421119</v>
      </c>
      <c r="O116" s="27">
        <v>1180.00907368</v>
      </c>
      <c r="P116" s="27">
        <v>1108.20479667</v>
      </c>
      <c r="Q116" s="27">
        <v>1184.0528678200001</v>
      </c>
      <c r="R116" s="27">
        <v>1048.8450310600001</v>
      </c>
      <c r="S116" s="27">
        <v>1170.5993414300001</v>
      </c>
      <c r="T116" s="27">
        <v>1207.5975560300001</v>
      </c>
      <c r="U116" s="27">
        <v>1178.02394617</v>
      </c>
      <c r="V116" s="27">
        <v>1179.7734322900001</v>
      </c>
      <c r="W116" s="27">
        <v>1168.5050249799999</v>
      </c>
      <c r="X116" s="27">
        <v>1136.15529717</v>
      </c>
      <c r="Y116" s="27">
        <v>1146.5076297999999</v>
      </c>
      <c r="Z116" s="27">
        <v>1124.4318651200001</v>
      </c>
      <c r="AA116" s="27">
        <v>1158.60724344</v>
      </c>
      <c r="AB116" s="27">
        <v>1241.62822142</v>
      </c>
      <c r="AC116" s="27">
        <v>1131.3266604099999</v>
      </c>
      <c r="AD116" s="27">
        <v>1178.0647282</v>
      </c>
      <c r="AE116" s="27">
        <v>1174.08609789</v>
      </c>
      <c r="AF116" s="27">
        <v>1208.31200446</v>
      </c>
      <c r="AG116" s="27">
        <v>1155.71845373</v>
      </c>
      <c r="AH116" s="27">
        <v>1071.92556992</v>
      </c>
      <c r="AI116" s="27">
        <v>1186.7505128299999</v>
      </c>
      <c r="AJ116" s="27">
        <v>1150.8905417799999</v>
      </c>
      <c r="AK116" s="27">
        <v>1226.9516946900001</v>
      </c>
      <c r="AL116" s="27">
        <v>1219.9384427299999</v>
      </c>
      <c r="AM116" s="27">
        <v>1242.67404304</v>
      </c>
      <c r="AN116" s="27">
        <v>1177.43432411</v>
      </c>
      <c r="AO116" s="27">
        <v>1099.2386382</v>
      </c>
      <c r="AP116" s="27">
        <v>1077.90021065</v>
      </c>
      <c r="AQ116" s="27">
        <v>1074.67148572</v>
      </c>
      <c r="AR116" s="27">
        <v>1167.6900807100001</v>
      </c>
      <c r="AS116" s="27">
        <v>1214.33720642</v>
      </c>
      <c r="AT116" s="27">
        <v>1187.56496556</v>
      </c>
      <c r="AU116" s="27">
        <v>1169.61532035</v>
      </c>
      <c r="AV116" s="27">
        <v>1102.44050098</v>
      </c>
      <c r="AW116" s="27">
        <v>1236.83557053</v>
      </c>
      <c r="AX116" s="27">
        <v>1243.5866647600001</v>
      </c>
      <c r="AY116" s="27">
        <v>1211.02337397</v>
      </c>
      <c r="AZ116" s="27">
        <v>1229.92929583</v>
      </c>
      <c r="BA116" s="27">
        <v>1245.8279495700001</v>
      </c>
      <c r="BB116" s="27">
        <v>1236.70622202</v>
      </c>
      <c r="BC116" s="27">
        <v>1229.6811146099999</v>
      </c>
      <c r="BD116" s="27">
        <v>1236.41552776</v>
      </c>
      <c r="BE116" s="27">
        <v>1197.2230683600001</v>
      </c>
      <c r="BF116" s="27">
        <v>1125.85616233</v>
      </c>
      <c r="BG116" s="27">
        <v>1176.1657669000001</v>
      </c>
      <c r="BH116" s="27">
        <v>1217.4775822300001</v>
      </c>
      <c r="BI116" s="27">
        <v>1236.8204434300001</v>
      </c>
      <c r="BJ116" s="27">
        <v>1224.0417028899999</v>
      </c>
      <c r="BK116" s="27">
        <v>1073.38496083</v>
      </c>
      <c r="BL116" s="27">
        <v>1177.9477877700001</v>
      </c>
      <c r="BM116" s="27">
        <v>1220.6656935399999</v>
      </c>
      <c r="BN116" s="27">
        <v>1184.0788002199999</v>
      </c>
      <c r="BO116" s="27">
        <v>1290.01953162</v>
      </c>
      <c r="BP116" s="27">
        <v>1202.3241282199999</v>
      </c>
      <c r="BQ116" s="27">
        <v>1200.25796874</v>
      </c>
    </row>
    <row r="117" spans="1:69" x14ac:dyDescent="0.45">
      <c r="A117" t="s">
        <v>200</v>
      </c>
      <c r="B117" t="s">
        <v>203</v>
      </c>
      <c r="C117">
        <v>8.5</v>
      </c>
      <c r="D117" s="27" t="s">
        <v>114</v>
      </c>
      <c r="E117" s="27">
        <v>1499.9405401900001</v>
      </c>
      <c r="F117" s="27">
        <v>1536.1119584400001</v>
      </c>
      <c r="G117" s="27">
        <v>1380.9229728800001</v>
      </c>
      <c r="H117" s="27">
        <v>1496.3331157299999</v>
      </c>
      <c r="I117" s="27">
        <v>1513.1682074</v>
      </c>
      <c r="J117" s="27">
        <v>1425.7237931899999</v>
      </c>
      <c r="K117" s="27">
        <v>1393.64335362</v>
      </c>
      <c r="L117" s="27">
        <v>1541.23644444</v>
      </c>
      <c r="M117" s="27">
        <v>1495.22287529</v>
      </c>
      <c r="N117" s="27">
        <v>1484.62873605</v>
      </c>
      <c r="O117" s="27">
        <v>1522.0963569099999</v>
      </c>
      <c r="P117" s="27">
        <v>1461.5764022799999</v>
      </c>
      <c r="Q117" s="27">
        <v>1400.4898374700001</v>
      </c>
      <c r="R117" s="27">
        <v>1442.4117017799999</v>
      </c>
      <c r="S117" s="27">
        <v>1476.08977157</v>
      </c>
      <c r="T117" s="27">
        <v>1570.37647578</v>
      </c>
      <c r="U117" s="27">
        <v>1485.10963341</v>
      </c>
      <c r="V117" s="27">
        <v>1485.82580386</v>
      </c>
      <c r="W117" s="27">
        <v>1497.2071397899999</v>
      </c>
      <c r="X117" s="27">
        <v>1502.56582273</v>
      </c>
      <c r="Y117" s="27">
        <v>1497.8362490899999</v>
      </c>
      <c r="Z117" s="27">
        <v>1493.9999242599999</v>
      </c>
      <c r="AA117" s="27">
        <v>1458.3958275099999</v>
      </c>
      <c r="AB117" s="27">
        <v>1563.9004317900001</v>
      </c>
      <c r="AC117" s="27">
        <v>1495.4780040200001</v>
      </c>
      <c r="AD117" s="27">
        <v>1511.6548995999999</v>
      </c>
      <c r="AE117" s="27">
        <v>1438.30994444</v>
      </c>
      <c r="AF117" s="27">
        <v>1531.8835993600001</v>
      </c>
      <c r="AG117" s="27">
        <v>1582.1036943199999</v>
      </c>
      <c r="AH117" s="27">
        <v>1512.28266125</v>
      </c>
      <c r="AI117" s="27">
        <v>1528.91992848</v>
      </c>
      <c r="AJ117" s="27">
        <v>1469.15131445</v>
      </c>
      <c r="AK117" s="27">
        <v>1555.28114003</v>
      </c>
      <c r="AL117" s="27">
        <v>1574.3347729300001</v>
      </c>
      <c r="AM117" s="27">
        <v>1523.27182993</v>
      </c>
      <c r="AN117" s="27">
        <v>1522.79623836</v>
      </c>
      <c r="AO117" s="27">
        <v>1441.5723670899999</v>
      </c>
      <c r="AP117" s="27">
        <v>1591.5832159199999</v>
      </c>
      <c r="AQ117" s="27">
        <v>1524.3275186000001</v>
      </c>
      <c r="AR117" s="27">
        <v>1498.99695782</v>
      </c>
      <c r="AS117" s="27">
        <v>1498.9405192700001</v>
      </c>
      <c r="AT117" s="27">
        <v>1466.06620849</v>
      </c>
      <c r="AU117" s="27">
        <v>1603.6665658700001</v>
      </c>
      <c r="AV117" s="27">
        <v>1548.5655771700001</v>
      </c>
      <c r="AW117" s="27">
        <v>1580.10226356</v>
      </c>
      <c r="AX117" s="27">
        <v>1532.2685208400001</v>
      </c>
      <c r="AY117" s="27">
        <v>1558.6783965100001</v>
      </c>
      <c r="AZ117" s="27">
        <v>1527.44352725</v>
      </c>
      <c r="BA117" s="27">
        <v>1541.61421737</v>
      </c>
      <c r="BB117" s="27">
        <v>1528.6855553299999</v>
      </c>
      <c r="BC117" s="27">
        <v>1570.94795935</v>
      </c>
      <c r="BD117" s="27">
        <v>1518.27309457</v>
      </c>
      <c r="BE117" s="27">
        <v>1506.11350201</v>
      </c>
      <c r="BF117" s="27">
        <v>1664.5340728199999</v>
      </c>
      <c r="BG117" s="27">
        <v>1492.33920556</v>
      </c>
      <c r="BH117" s="27">
        <v>1551.2782856399999</v>
      </c>
      <c r="BI117" s="27">
        <v>1596.55098266</v>
      </c>
      <c r="BJ117" s="27">
        <v>1540.07144649</v>
      </c>
      <c r="BK117" s="27">
        <v>1569.5179382399999</v>
      </c>
      <c r="BL117" s="27">
        <v>1538.3184063799999</v>
      </c>
      <c r="BM117" s="27">
        <v>1578.5870372899999</v>
      </c>
      <c r="BN117" s="27">
        <v>1594.73553993</v>
      </c>
      <c r="BO117" s="27">
        <v>1534.41978393</v>
      </c>
      <c r="BP117" s="27">
        <v>1538.92355036</v>
      </c>
      <c r="BQ117" s="27">
        <v>1499.2735258299999</v>
      </c>
    </row>
    <row r="118" spans="1:69" x14ac:dyDescent="0.45">
      <c r="A118" t="s">
        <v>200</v>
      </c>
      <c r="B118" t="s">
        <v>203</v>
      </c>
      <c r="C118">
        <v>8.5</v>
      </c>
      <c r="D118" s="27" t="s">
        <v>115</v>
      </c>
      <c r="E118" s="27">
        <v>858.928076132</v>
      </c>
      <c r="F118" s="27">
        <v>927.18779401200004</v>
      </c>
      <c r="G118" s="27">
        <v>969.94889214900002</v>
      </c>
      <c r="H118" s="27">
        <v>845.02830701599999</v>
      </c>
      <c r="I118" s="27">
        <v>876.55183089699995</v>
      </c>
      <c r="J118" s="27">
        <v>762.55636414799994</v>
      </c>
      <c r="K118" s="27">
        <v>889.16726859899995</v>
      </c>
      <c r="L118" s="27">
        <v>965.75970625499997</v>
      </c>
      <c r="M118" s="27">
        <v>902.76767615000006</v>
      </c>
      <c r="N118" s="27">
        <v>893.72256463199994</v>
      </c>
      <c r="O118" s="27">
        <v>958.05239859999995</v>
      </c>
      <c r="P118" s="27">
        <v>897.96625262800001</v>
      </c>
      <c r="Q118" s="27">
        <v>1009.87098795</v>
      </c>
      <c r="R118" s="27">
        <v>914.51445102900004</v>
      </c>
      <c r="S118" s="27">
        <v>908.05162102600002</v>
      </c>
      <c r="T118" s="27">
        <v>967.79166341999996</v>
      </c>
      <c r="U118" s="27">
        <v>872.787516858</v>
      </c>
      <c r="V118" s="27">
        <v>956.59897883999997</v>
      </c>
      <c r="W118" s="27">
        <v>901.77516150099996</v>
      </c>
      <c r="X118" s="27">
        <v>931.26137789300003</v>
      </c>
      <c r="Y118" s="27">
        <v>863.86051034800005</v>
      </c>
      <c r="Z118" s="27">
        <v>874.08786944600001</v>
      </c>
      <c r="AA118" s="27">
        <v>876.38256138999998</v>
      </c>
      <c r="AB118" s="27">
        <v>986.34641929600002</v>
      </c>
      <c r="AC118" s="27">
        <v>920.74771708100002</v>
      </c>
      <c r="AD118" s="27">
        <v>949.97159070099997</v>
      </c>
      <c r="AE118" s="27">
        <v>858.16393318600001</v>
      </c>
      <c r="AF118" s="27">
        <v>932.39401940799996</v>
      </c>
      <c r="AG118" s="27">
        <v>933.291329056</v>
      </c>
      <c r="AH118" s="27">
        <v>891.23386918999995</v>
      </c>
      <c r="AI118" s="27">
        <v>929.86473219799996</v>
      </c>
      <c r="AJ118" s="27">
        <v>956.98813980700004</v>
      </c>
      <c r="AK118" s="27">
        <v>1008.60195803</v>
      </c>
      <c r="AL118" s="27">
        <v>825.08313246499995</v>
      </c>
      <c r="AM118" s="27">
        <v>909.87702725400004</v>
      </c>
      <c r="AN118" s="27">
        <v>975.09416720700005</v>
      </c>
      <c r="AO118" s="27">
        <v>843.19899266000004</v>
      </c>
      <c r="AP118" s="27">
        <v>841.75737577799998</v>
      </c>
      <c r="AQ118" s="27">
        <v>780.24664178399996</v>
      </c>
      <c r="AR118" s="27">
        <v>885.05114638600003</v>
      </c>
      <c r="AS118" s="27">
        <v>1057.6172575200001</v>
      </c>
      <c r="AT118" s="27">
        <v>924.60742701699996</v>
      </c>
      <c r="AU118" s="27">
        <v>853.178001408</v>
      </c>
      <c r="AV118" s="27">
        <v>890.51823248999995</v>
      </c>
      <c r="AW118" s="27">
        <v>859.41051897199998</v>
      </c>
      <c r="AX118" s="27">
        <v>895.603043157</v>
      </c>
      <c r="AY118" s="27">
        <v>909.52211193200003</v>
      </c>
      <c r="AZ118" s="27">
        <v>834.17271435099997</v>
      </c>
      <c r="BA118" s="27">
        <v>836.13668107299998</v>
      </c>
      <c r="BB118" s="27">
        <v>963.85752968500003</v>
      </c>
      <c r="BC118" s="27">
        <v>779.68097315700004</v>
      </c>
      <c r="BD118" s="27">
        <v>868.59055980100004</v>
      </c>
      <c r="BE118" s="27">
        <v>952.93379585000002</v>
      </c>
      <c r="BF118" s="27">
        <v>869.22545693300003</v>
      </c>
      <c r="BG118" s="27">
        <v>914.11681090599996</v>
      </c>
      <c r="BH118" s="27">
        <v>985.09841255599997</v>
      </c>
      <c r="BI118" s="27">
        <v>979.993565031</v>
      </c>
      <c r="BJ118" s="27">
        <v>947.25663179599997</v>
      </c>
      <c r="BK118" s="27">
        <v>842.655480388</v>
      </c>
      <c r="BL118" s="27">
        <v>926.18012593699996</v>
      </c>
      <c r="BM118" s="27">
        <v>916.77378869300003</v>
      </c>
      <c r="BN118" s="27">
        <v>878.19248340900003</v>
      </c>
      <c r="BO118" s="27">
        <v>888.078965444</v>
      </c>
      <c r="BP118" s="27">
        <v>885.63786144599999</v>
      </c>
      <c r="BQ118" s="27">
        <v>942.11063484399995</v>
      </c>
    </row>
    <row r="119" spans="1:69" x14ac:dyDescent="0.45">
      <c r="A119" t="s">
        <v>200</v>
      </c>
      <c r="B119" t="s">
        <v>203</v>
      </c>
      <c r="C119">
        <v>8.5</v>
      </c>
      <c r="D119" s="27" t="s">
        <v>116</v>
      </c>
      <c r="E119" s="27">
        <v>1100.28242811</v>
      </c>
      <c r="F119" s="27">
        <v>1048.7569725400001</v>
      </c>
      <c r="G119" s="27">
        <v>1035.6858352899999</v>
      </c>
      <c r="H119" s="27">
        <v>984.10908972100003</v>
      </c>
      <c r="I119" s="27">
        <v>993.79867280899998</v>
      </c>
      <c r="J119" s="27">
        <v>949.15523785100004</v>
      </c>
      <c r="K119" s="27">
        <v>976.01440903299999</v>
      </c>
      <c r="L119" s="27">
        <v>999.52336764200004</v>
      </c>
      <c r="M119" s="27">
        <v>1082.0039074199999</v>
      </c>
      <c r="N119" s="27">
        <v>947.53384237900002</v>
      </c>
      <c r="O119" s="27">
        <v>968.10624032299995</v>
      </c>
      <c r="P119" s="27">
        <v>850.04735066600006</v>
      </c>
      <c r="Q119" s="27">
        <v>1054.6253896400001</v>
      </c>
      <c r="R119" s="27">
        <v>1051.63744692</v>
      </c>
      <c r="S119" s="27">
        <v>1054.9875583400001</v>
      </c>
      <c r="T119" s="27">
        <v>921.48287053000001</v>
      </c>
      <c r="U119" s="27">
        <v>1001.93260479</v>
      </c>
      <c r="V119" s="27">
        <v>1101.6893472899999</v>
      </c>
      <c r="W119" s="27">
        <v>1006.4369372</v>
      </c>
      <c r="X119" s="27">
        <v>1059.88407332</v>
      </c>
      <c r="Y119" s="27">
        <v>1142.4799543700001</v>
      </c>
      <c r="Z119" s="27">
        <v>1104.06119038</v>
      </c>
      <c r="AA119" s="27">
        <v>1115.9830397600001</v>
      </c>
      <c r="AB119" s="27">
        <v>1069.91884067</v>
      </c>
      <c r="AC119" s="27">
        <v>985.50412650199996</v>
      </c>
      <c r="AD119" s="27">
        <v>1117.99276192</v>
      </c>
      <c r="AE119" s="27">
        <v>1063.02132033</v>
      </c>
      <c r="AF119" s="27">
        <v>1193.8221085099999</v>
      </c>
      <c r="AG119" s="27">
        <v>1061.91707447</v>
      </c>
      <c r="AH119" s="27">
        <v>829.12558613399995</v>
      </c>
      <c r="AI119" s="27">
        <v>962.24139770900001</v>
      </c>
      <c r="AJ119" s="27">
        <v>1102.0550288899999</v>
      </c>
      <c r="AK119" s="27">
        <v>1154.8880965200001</v>
      </c>
      <c r="AL119" s="27">
        <v>1082.68954803</v>
      </c>
      <c r="AM119" s="27">
        <v>899.27373008300003</v>
      </c>
      <c r="AN119" s="27">
        <v>959.48953570000003</v>
      </c>
      <c r="AO119" s="27">
        <v>1104.66797185</v>
      </c>
      <c r="AP119" s="27">
        <v>1142.4710986800001</v>
      </c>
      <c r="AQ119" s="27">
        <v>967.73556354300001</v>
      </c>
      <c r="AR119" s="27">
        <v>954.60946589900004</v>
      </c>
      <c r="AS119" s="27">
        <v>1066.3197167999999</v>
      </c>
      <c r="AT119" s="27">
        <v>1022.7449773</v>
      </c>
      <c r="AU119" s="27">
        <v>1021.86603024</v>
      </c>
      <c r="AV119" s="27">
        <v>971.35725812299995</v>
      </c>
      <c r="AW119" s="27">
        <v>1068.27108191</v>
      </c>
      <c r="AX119" s="27">
        <v>1006.63515894</v>
      </c>
      <c r="AY119" s="27">
        <v>1215.7030141400001</v>
      </c>
      <c r="AZ119" s="27">
        <v>1126.29303699</v>
      </c>
      <c r="BA119" s="27">
        <v>995.77850348699997</v>
      </c>
      <c r="BB119" s="27">
        <v>1053.1008087099999</v>
      </c>
      <c r="BC119" s="27">
        <v>1091.67490075</v>
      </c>
      <c r="BD119" s="27">
        <v>971.90294608700003</v>
      </c>
      <c r="BE119" s="27">
        <v>981.44786415299995</v>
      </c>
      <c r="BF119" s="27">
        <v>1019.75812569</v>
      </c>
      <c r="BG119" s="27">
        <v>941.77672987799997</v>
      </c>
      <c r="BH119" s="27">
        <v>1057.67762739</v>
      </c>
      <c r="BI119" s="27">
        <v>889.84163365300003</v>
      </c>
      <c r="BJ119" s="27">
        <v>1130.3850264099999</v>
      </c>
      <c r="BK119" s="27">
        <v>1035.2327665</v>
      </c>
      <c r="BL119" s="27">
        <v>953.47346999299998</v>
      </c>
      <c r="BM119" s="27">
        <v>984.74267096899996</v>
      </c>
      <c r="BN119" s="27">
        <v>871.33173418900003</v>
      </c>
      <c r="BO119" s="27">
        <v>969.62841813900002</v>
      </c>
      <c r="BP119" s="27">
        <v>997.29115577799996</v>
      </c>
      <c r="BQ119" s="27">
        <v>1195.3374776799999</v>
      </c>
    </row>
    <row r="120" spans="1:69" x14ac:dyDescent="0.45">
      <c r="A120" t="s">
        <v>200</v>
      </c>
      <c r="B120" t="s">
        <v>203</v>
      </c>
      <c r="C120">
        <v>8.5</v>
      </c>
      <c r="D120" s="27" t="s">
        <v>117</v>
      </c>
      <c r="E120" s="27">
        <v>1458.5864198300001</v>
      </c>
      <c r="F120" s="27">
        <v>1463.83071969</v>
      </c>
      <c r="G120" s="27">
        <v>1505.4410828499999</v>
      </c>
      <c r="H120" s="27">
        <v>1400.6767795200001</v>
      </c>
      <c r="I120" s="27">
        <v>1362.41993011</v>
      </c>
      <c r="J120" s="27">
        <v>1396.26484441</v>
      </c>
      <c r="K120" s="27">
        <v>1442.09662009</v>
      </c>
      <c r="L120" s="27">
        <v>1541.6540633499999</v>
      </c>
      <c r="M120" s="27">
        <v>1488.83629047</v>
      </c>
      <c r="N120" s="27">
        <v>1539.3484944500001</v>
      </c>
      <c r="O120" s="27">
        <v>1456.72197194</v>
      </c>
      <c r="P120" s="27">
        <v>1537.8896107800001</v>
      </c>
      <c r="Q120" s="27">
        <v>1532.28016039</v>
      </c>
      <c r="R120" s="27">
        <v>1498.7208358</v>
      </c>
      <c r="S120" s="27">
        <v>1439.07956784</v>
      </c>
      <c r="T120" s="27">
        <v>1455.3771398700001</v>
      </c>
      <c r="U120" s="27">
        <v>1485.2107316500001</v>
      </c>
      <c r="V120" s="27">
        <v>1493.5307812000001</v>
      </c>
      <c r="W120" s="27">
        <v>1461.8663714500001</v>
      </c>
      <c r="X120" s="27">
        <v>1569.7097001</v>
      </c>
      <c r="Y120" s="27">
        <v>1436.8139061100001</v>
      </c>
      <c r="Z120" s="27">
        <v>1527.5362862300001</v>
      </c>
      <c r="AA120" s="27">
        <v>1440.2364000299999</v>
      </c>
      <c r="AB120" s="27">
        <v>1480.5007277699999</v>
      </c>
      <c r="AC120" s="27">
        <v>1464.8703496000001</v>
      </c>
      <c r="AD120" s="27">
        <v>1530.9696834599999</v>
      </c>
      <c r="AE120" s="27">
        <v>1452.6437203600001</v>
      </c>
      <c r="AF120" s="27">
        <v>1513.27242176</v>
      </c>
      <c r="AG120" s="27">
        <v>1558.3241626900001</v>
      </c>
      <c r="AH120" s="27">
        <v>1501.4701395899999</v>
      </c>
      <c r="AI120" s="27">
        <v>1434.74686881</v>
      </c>
      <c r="AJ120" s="27">
        <v>1541.9007700499999</v>
      </c>
      <c r="AK120" s="27">
        <v>1501.5225664</v>
      </c>
      <c r="AL120" s="27">
        <v>1515.35927571</v>
      </c>
      <c r="AM120" s="27">
        <v>1530.4119770100001</v>
      </c>
      <c r="AN120" s="27">
        <v>1524.75613744</v>
      </c>
      <c r="AO120" s="27">
        <v>1469.3333972800001</v>
      </c>
      <c r="AP120" s="27">
        <v>1533.33668902</v>
      </c>
      <c r="AQ120" s="27">
        <v>1518.62669162</v>
      </c>
      <c r="AR120" s="27">
        <v>1439.1482800399999</v>
      </c>
      <c r="AS120" s="27">
        <v>1397.56178084</v>
      </c>
      <c r="AT120" s="27">
        <v>1532.25473332</v>
      </c>
      <c r="AU120" s="27">
        <v>1518.37152917</v>
      </c>
      <c r="AV120" s="27">
        <v>1574.6570996200001</v>
      </c>
      <c r="AW120" s="27">
        <v>1522.0704983600001</v>
      </c>
      <c r="AX120" s="27">
        <v>1470.44463591</v>
      </c>
      <c r="AY120" s="27">
        <v>1622.62877753</v>
      </c>
      <c r="AZ120" s="27">
        <v>1488.60464978</v>
      </c>
      <c r="BA120" s="27">
        <v>1418.0914871499999</v>
      </c>
      <c r="BB120" s="27">
        <v>1473.54982137</v>
      </c>
      <c r="BC120" s="27">
        <v>1597.1145446200001</v>
      </c>
      <c r="BD120" s="27">
        <v>1531.1054344199999</v>
      </c>
      <c r="BE120" s="27">
        <v>1515.97768262</v>
      </c>
      <c r="BF120" s="27">
        <v>1531.2483938800001</v>
      </c>
      <c r="BG120" s="27">
        <v>1577.2540839799999</v>
      </c>
      <c r="BH120" s="27">
        <v>1506.4858366599999</v>
      </c>
      <c r="BI120" s="27">
        <v>1683.62582972</v>
      </c>
      <c r="BJ120" s="27">
        <v>1565.9473792399999</v>
      </c>
      <c r="BK120" s="27">
        <v>1586.6870065999999</v>
      </c>
      <c r="BL120" s="27">
        <v>1566.8914152699999</v>
      </c>
      <c r="BM120" s="27">
        <v>1632.6300328699999</v>
      </c>
      <c r="BN120" s="27">
        <v>1539.28223402</v>
      </c>
      <c r="BO120" s="27">
        <v>1602.28772413</v>
      </c>
      <c r="BP120" s="27">
        <v>1654.67683001</v>
      </c>
      <c r="BQ120" s="27">
        <v>1514.6301446699999</v>
      </c>
    </row>
    <row r="121" spans="1:69" x14ac:dyDescent="0.45">
      <c r="A121" t="s">
        <v>200</v>
      </c>
      <c r="B121" t="s">
        <v>203</v>
      </c>
      <c r="C121">
        <v>8.5</v>
      </c>
      <c r="D121" s="27" t="s">
        <v>118</v>
      </c>
      <c r="E121" s="27">
        <v>1422.9631207</v>
      </c>
      <c r="F121" s="27">
        <v>1473.55175461</v>
      </c>
      <c r="G121" s="27">
        <v>1469.5681075099999</v>
      </c>
      <c r="H121" s="27">
        <v>1430.0044086800001</v>
      </c>
      <c r="I121" s="27">
        <v>1503.69368214</v>
      </c>
      <c r="J121" s="27">
        <v>1519.8603347999999</v>
      </c>
      <c r="K121" s="27">
        <v>1352.8080340399999</v>
      </c>
      <c r="L121" s="27">
        <v>1416.4588001699999</v>
      </c>
      <c r="M121" s="27">
        <v>1362.8413251300001</v>
      </c>
      <c r="N121" s="27">
        <v>1429.90533325</v>
      </c>
      <c r="O121" s="27">
        <v>1340.8325834</v>
      </c>
      <c r="P121" s="27">
        <v>1386.6728232800001</v>
      </c>
      <c r="Q121" s="27">
        <v>1469.5600557299999</v>
      </c>
      <c r="R121" s="27">
        <v>1490.4522481700001</v>
      </c>
      <c r="S121" s="27">
        <v>1417.0408594600001</v>
      </c>
      <c r="T121" s="27">
        <v>1365.89955517</v>
      </c>
      <c r="U121" s="27">
        <v>1385.5151557700001</v>
      </c>
      <c r="V121" s="27">
        <v>1470.91317342</v>
      </c>
      <c r="W121" s="27">
        <v>1486.87989485</v>
      </c>
      <c r="X121" s="27">
        <v>1495.60464789</v>
      </c>
      <c r="Y121" s="27">
        <v>1422.32385396</v>
      </c>
      <c r="Z121" s="27">
        <v>1390.9136558499999</v>
      </c>
      <c r="AA121" s="27">
        <v>1516.4882214700001</v>
      </c>
      <c r="AB121" s="27">
        <v>1415.4005365999999</v>
      </c>
      <c r="AC121" s="27">
        <v>1434.4427267799999</v>
      </c>
      <c r="AD121" s="27">
        <v>1438.79231949</v>
      </c>
      <c r="AE121" s="27">
        <v>1484.44898143</v>
      </c>
      <c r="AF121" s="27">
        <v>1504.31712414</v>
      </c>
      <c r="AG121" s="27">
        <v>1494.7757442499999</v>
      </c>
      <c r="AH121" s="27">
        <v>1414.81973834</v>
      </c>
      <c r="AI121" s="27">
        <v>1497.3132343299999</v>
      </c>
      <c r="AJ121" s="27">
        <v>1522.2084154300001</v>
      </c>
      <c r="AK121" s="27">
        <v>1378.9374864199999</v>
      </c>
      <c r="AL121" s="27">
        <v>1503.0374579500001</v>
      </c>
      <c r="AM121" s="27">
        <v>1461.9084628799999</v>
      </c>
      <c r="AN121" s="27">
        <v>1398.8871819999999</v>
      </c>
      <c r="AO121" s="27">
        <v>1412.2221144299999</v>
      </c>
      <c r="AP121" s="27">
        <v>1446.51606087</v>
      </c>
      <c r="AQ121" s="27">
        <v>1501.4976616900001</v>
      </c>
      <c r="AR121" s="27">
        <v>1462.20045506</v>
      </c>
      <c r="AS121" s="27">
        <v>1383.68191432</v>
      </c>
      <c r="AT121" s="27">
        <v>1525.2680041799999</v>
      </c>
      <c r="AU121" s="27">
        <v>1496.8014464299999</v>
      </c>
      <c r="AV121" s="27">
        <v>1430.0736352700001</v>
      </c>
      <c r="AW121" s="27">
        <v>1497.4027104100001</v>
      </c>
      <c r="AX121" s="27">
        <v>1366.37836354</v>
      </c>
      <c r="AY121" s="27">
        <v>1488.12633609</v>
      </c>
      <c r="AZ121" s="27">
        <v>1421.62864741</v>
      </c>
      <c r="BA121" s="27">
        <v>1483.9004944400001</v>
      </c>
      <c r="BB121" s="27">
        <v>1363.92071055</v>
      </c>
      <c r="BC121" s="27">
        <v>1416.73522101</v>
      </c>
      <c r="BD121" s="27">
        <v>1492.3223476200001</v>
      </c>
      <c r="BE121" s="27">
        <v>1458.8427808199999</v>
      </c>
      <c r="BF121" s="27">
        <v>1435.7824952200001</v>
      </c>
      <c r="BG121" s="27">
        <v>1388.2995146799999</v>
      </c>
      <c r="BH121" s="27">
        <v>1533.48610745</v>
      </c>
      <c r="BI121" s="27">
        <v>1509.4479443</v>
      </c>
      <c r="BJ121" s="27">
        <v>1517.5873451</v>
      </c>
      <c r="BK121" s="27">
        <v>1552.4532543299999</v>
      </c>
      <c r="BL121" s="27">
        <v>1534.0267285899999</v>
      </c>
      <c r="BM121" s="27">
        <v>1504.8585374100001</v>
      </c>
      <c r="BN121" s="27">
        <v>1526.83782329</v>
      </c>
      <c r="BO121" s="27">
        <v>1491.6329134499999</v>
      </c>
      <c r="BP121" s="27">
        <v>1564.67751413</v>
      </c>
      <c r="BQ121" s="27">
        <v>1547.7408964900001</v>
      </c>
    </row>
    <row r="122" spans="1:69" x14ac:dyDescent="0.45">
      <c r="A122" t="s">
        <v>200</v>
      </c>
      <c r="B122" t="s">
        <v>203</v>
      </c>
      <c r="C122">
        <v>8.5</v>
      </c>
      <c r="D122" s="27" t="s">
        <v>119</v>
      </c>
      <c r="E122" s="27">
        <v>1387.8341242900001</v>
      </c>
      <c r="F122" s="27">
        <v>1398.4379830299999</v>
      </c>
      <c r="G122" s="27">
        <v>1370.8574082600001</v>
      </c>
      <c r="H122" s="27">
        <v>1367.25727878</v>
      </c>
      <c r="I122" s="27">
        <v>1321.3269540399999</v>
      </c>
      <c r="J122" s="27">
        <v>1390.1940193200001</v>
      </c>
      <c r="K122" s="27">
        <v>1339.3553389799999</v>
      </c>
      <c r="L122" s="27">
        <v>1335.09072264</v>
      </c>
      <c r="M122" s="27">
        <v>1454.09838328</v>
      </c>
      <c r="N122" s="27">
        <v>1374.17676615</v>
      </c>
      <c r="O122" s="27">
        <v>1458.6270583</v>
      </c>
      <c r="P122" s="27">
        <v>1487.04642906</v>
      </c>
      <c r="Q122" s="27">
        <v>1419.40301967</v>
      </c>
      <c r="R122" s="27">
        <v>1328.96860945</v>
      </c>
      <c r="S122" s="27">
        <v>1438.0493279699999</v>
      </c>
      <c r="T122" s="27">
        <v>1445.5223238999999</v>
      </c>
      <c r="U122" s="27">
        <v>1422.2502475599999</v>
      </c>
      <c r="V122" s="27">
        <v>1474.68881844</v>
      </c>
      <c r="W122" s="27">
        <v>1361.5793994400001</v>
      </c>
      <c r="X122" s="27">
        <v>1411.7956097000001</v>
      </c>
      <c r="Y122" s="27">
        <v>1466.4651639000001</v>
      </c>
      <c r="Z122" s="27">
        <v>1428.0878923</v>
      </c>
      <c r="AA122" s="27">
        <v>1426.05668747</v>
      </c>
      <c r="AB122" s="27">
        <v>1473.4575684599999</v>
      </c>
      <c r="AC122" s="27">
        <v>1485.1036698600001</v>
      </c>
      <c r="AD122" s="27">
        <v>1425.5230248099999</v>
      </c>
      <c r="AE122" s="27">
        <v>1387.37837186</v>
      </c>
      <c r="AF122" s="27">
        <v>1397.0973993299999</v>
      </c>
      <c r="AG122" s="27">
        <v>1460.84259903</v>
      </c>
      <c r="AH122" s="27">
        <v>1453.86477765</v>
      </c>
      <c r="AI122" s="27">
        <v>1504.2828131799999</v>
      </c>
      <c r="AJ122" s="27">
        <v>1462.0645222200001</v>
      </c>
      <c r="AK122" s="27">
        <v>1418.2538970400001</v>
      </c>
      <c r="AL122" s="27">
        <v>1497.0473498599999</v>
      </c>
      <c r="AM122" s="27">
        <v>1469.3428329200001</v>
      </c>
      <c r="AN122" s="27">
        <v>1493.84707078</v>
      </c>
      <c r="AO122" s="27">
        <v>1331.1826216300001</v>
      </c>
      <c r="AP122" s="27">
        <v>1455.4639941800001</v>
      </c>
      <c r="AQ122" s="27">
        <v>1467.23107104</v>
      </c>
      <c r="AR122" s="27">
        <v>1445.78934162</v>
      </c>
      <c r="AS122" s="27">
        <v>1429.2270232599999</v>
      </c>
      <c r="AT122" s="27">
        <v>1416.35417087</v>
      </c>
      <c r="AU122" s="27">
        <v>1443.5417047799999</v>
      </c>
      <c r="AV122" s="27">
        <v>1426.1870272199999</v>
      </c>
      <c r="AW122" s="27">
        <v>1414.25239736</v>
      </c>
      <c r="AX122" s="27">
        <v>1470.1874475300001</v>
      </c>
      <c r="AY122" s="27">
        <v>1442.16159027</v>
      </c>
      <c r="AZ122" s="27">
        <v>1413.5467260200001</v>
      </c>
      <c r="BA122" s="27">
        <v>1602.09336953</v>
      </c>
      <c r="BB122" s="27">
        <v>1490.1851240999999</v>
      </c>
      <c r="BC122" s="27">
        <v>1485.0336342799999</v>
      </c>
      <c r="BD122" s="27">
        <v>1487.7011602</v>
      </c>
      <c r="BE122" s="27">
        <v>1416.99390812</v>
      </c>
      <c r="BF122" s="27">
        <v>1453.7214720100001</v>
      </c>
      <c r="BG122" s="27">
        <v>1382.1285917</v>
      </c>
      <c r="BH122" s="27">
        <v>1536.17055626</v>
      </c>
      <c r="BI122" s="27">
        <v>1530.38471617</v>
      </c>
      <c r="BJ122" s="27">
        <v>1449.3135008700001</v>
      </c>
      <c r="BK122" s="27">
        <v>1551.8678547300001</v>
      </c>
      <c r="BL122" s="27">
        <v>1580.51718364</v>
      </c>
      <c r="BM122" s="27">
        <v>1442.7041263399999</v>
      </c>
      <c r="BN122" s="27">
        <v>1489.04160228</v>
      </c>
      <c r="BO122" s="27">
        <v>1519.2940667</v>
      </c>
      <c r="BP122" s="27">
        <v>1544.4995351299999</v>
      </c>
      <c r="BQ122" s="27">
        <v>1500.2533450799999</v>
      </c>
    </row>
    <row r="123" spans="1:69" x14ac:dyDescent="0.45">
      <c r="A123" t="s">
        <v>200</v>
      </c>
      <c r="B123" t="s">
        <v>204</v>
      </c>
      <c r="C123">
        <v>4.5</v>
      </c>
      <c r="D123" s="27" t="s">
        <v>120</v>
      </c>
      <c r="E123" s="27">
        <v>1055.2809529199999</v>
      </c>
      <c r="F123" s="27">
        <v>1168.5157812499999</v>
      </c>
      <c r="G123" s="27">
        <v>1182.1745861700001</v>
      </c>
      <c r="H123" s="27">
        <v>843.773866903</v>
      </c>
      <c r="I123" s="27">
        <v>1211.83051871</v>
      </c>
      <c r="J123" s="27">
        <v>1161.1011008600001</v>
      </c>
      <c r="K123" s="27">
        <v>1161.04875333</v>
      </c>
      <c r="L123" s="27">
        <v>1035.25318782</v>
      </c>
      <c r="M123" s="27">
        <v>1199.4648165799999</v>
      </c>
      <c r="N123" s="27">
        <v>1203.1282960000001</v>
      </c>
      <c r="O123" s="27">
        <v>1195.5865436900001</v>
      </c>
      <c r="P123" s="27">
        <v>1042.30761108</v>
      </c>
      <c r="Q123" s="27">
        <v>1112.5290632599999</v>
      </c>
      <c r="R123" s="27">
        <v>1178.0994136500001</v>
      </c>
      <c r="S123" s="27">
        <v>1143.6098921400001</v>
      </c>
      <c r="T123" s="27">
        <v>1187.05602413</v>
      </c>
      <c r="U123" s="27">
        <v>1185.4930312700001</v>
      </c>
      <c r="V123" s="27">
        <v>1055.5457480699999</v>
      </c>
      <c r="W123" s="27">
        <v>1179.2265388400001</v>
      </c>
      <c r="X123" s="27">
        <v>1111.78281543</v>
      </c>
      <c r="Y123" s="27">
        <v>1194.7252092599999</v>
      </c>
      <c r="Z123" s="27">
        <v>1198.6616004800001</v>
      </c>
      <c r="AA123" s="27">
        <v>1171.2131392199999</v>
      </c>
      <c r="AB123" s="27">
        <v>1170.9600945</v>
      </c>
      <c r="AC123" s="27">
        <v>1055.10164098</v>
      </c>
      <c r="AD123" s="27">
        <v>1186.2867109700001</v>
      </c>
      <c r="AE123" s="27">
        <v>1104.11731147</v>
      </c>
      <c r="AF123" s="27">
        <v>1126.2528008100001</v>
      </c>
      <c r="AG123" s="27">
        <v>1148.4033873200001</v>
      </c>
      <c r="AH123" s="27">
        <v>1186.16733548</v>
      </c>
      <c r="AI123" s="27">
        <v>1188.07724659</v>
      </c>
      <c r="AJ123" s="27">
        <v>1041.5923068300001</v>
      </c>
      <c r="AK123" s="27">
        <v>1210.99220917</v>
      </c>
      <c r="AL123" s="27">
        <v>1003.72563579</v>
      </c>
      <c r="AM123" s="27">
        <v>1201.53462964</v>
      </c>
      <c r="AN123" s="27">
        <v>1220.8781825999999</v>
      </c>
      <c r="AO123" s="27">
        <v>1104.1890768799999</v>
      </c>
      <c r="AP123" s="27">
        <v>1190.46265318</v>
      </c>
      <c r="AQ123" s="27">
        <v>1225.74346171</v>
      </c>
      <c r="AR123" s="27">
        <v>1150.7281792599999</v>
      </c>
      <c r="AS123" s="27">
        <v>1078.3661218699999</v>
      </c>
      <c r="AT123" s="27">
        <v>1156.7454637000001</v>
      </c>
      <c r="AU123" s="27">
        <v>1196.2810766699999</v>
      </c>
      <c r="AV123" s="27">
        <v>1107.28549241</v>
      </c>
      <c r="AW123" s="27">
        <v>1177.9551068999999</v>
      </c>
      <c r="AX123" s="27">
        <v>1105.7177672299999</v>
      </c>
      <c r="AY123" s="27">
        <v>1205.74988592</v>
      </c>
      <c r="AZ123" s="27">
        <v>1106.42788187</v>
      </c>
      <c r="BA123" s="27">
        <v>1165.84957037</v>
      </c>
      <c r="BB123" s="27">
        <v>1194.3179663799999</v>
      </c>
      <c r="BC123" s="27">
        <v>1236.5075262099999</v>
      </c>
      <c r="BD123" s="27">
        <v>1145.4977581400001</v>
      </c>
      <c r="BE123" s="27">
        <v>1116.08845434</v>
      </c>
      <c r="BF123" s="27">
        <v>1228.0924567</v>
      </c>
      <c r="BG123" s="27">
        <v>1213.2923416000001</v>
      </c>
      <c r="BH123" s="27">
        <v>1192.7411234900001</v>
      </c>
      <c r="BI123" s="27">
        <v>1179.8360238800001</v>
      </c>
      <c r="BJ123" s="27">
        <v>1218.04535442</v>
      </c>
      <c r="BK123" s="27">
        <v>934.96721936899996</v>
      </c>
      <c r="BL123" s="27">
        <v>1238.3941512900001</v>
      </c>
      <c r="BM123" s="27">
        <v>1076.7835851699999</v>
      </c>
      <c r="BN123" s="27">
        <v>1191.85751422</v>
      </c>
      <c r="BO123" s="27">
        <v>1180.95919656</v>
      </c>
      <c r="BP123" s="27">
        <v>1224.1673439900001</v>
      </c>
      <c r="BQ123" s="27">
        <v>1200.4839778</v>
      </c>
    </row>
    <row r="124" spans="1:69" x14ac:dyDescent="0.45">
      <c r="A124" t="s">
        <v>200</v>
      </c>
      <c r="B124" t="s">
        <v>204</v>
      </c>
      <c r="C124">
        <v>4.5</v>
      </c>
      <c r="D124" s="27" t="s">
        <v>121</v>
      </c>
      <c r="E124" s="27">
        <v>800.05973272999995</v>
      </c>
      <c r="F124" s="27">
        <v>888.32114665200004</v>
      </c>
      <c r="G124" s="27">
        <v>1013.35867647</v>
      </c>
      <c r="H124" s="27">
        <v>762.97774796099998</v>
      </c>
      <c r="I124" s="27">
        <v>1033.81541543</v>
      </c>
      <c r="J124" s="27">
        <v>885.21210503999998</v>
      </c>
      <c r="K124" s="27">
        <v>1044.39819177</v>
      </c>
      <c r="L124" s="27">
        <v>821.97922386699997</v>
      </c>
      <c r="M124" s="27">
        <v>1036.66606469</v>
      </c>
      <c r="N124" s="27">
        <v>891.84591457700003</v>
      </c>
      <c r="O124" s="27">
        <v>1167.37245355</v>
      </c>
      <c r="P124" s="27">
        <v>845.934099124</v>
      </c>
      <c r="Q124" s="27">
        <v>863.83018936500002</v>
      </c>
      <c r="R124" s="27">
        <v>1042.40094858</v>
      </c>
      <c r="S124" s="27">
        <v>805.09143380199998</v>
      </c>
      <c r="T124" s="27">
        <v>958.41275895299998</v>
      </c>
      <c r="U124" s="27">
        <v>885.38071009800001</v>
      </c>
      <c r="V124" s="27">
        <v>714.46191020499998</v>
      </c>
      <c r="W124" s="27">
        <v>1011.90720415</v>
      </c>
      <c r="X124" s="27">
        <v>857.40720249499998</v>
      </c>
      <c r="Y124" s="27">
        <v>989.62000756199996</v>
      </c>
      <c r="Z124" s="27">
        <v>1063.6740303900001</v>
      </c>
      <c r="AA124" s="27">
        <v>902.67042538800001</v>
      </c>
      <c r="AB124" s="27">
        <v>1042.46756609</v>
      </c>
      <c r="AC124" s="27">
        <v>951.41685510699995</v>
      </c>
      <c r="AD124" s="27">
        <v>1084.8080961000001</v>
      </c>
      <c r="AE124" s="27">
        <v>1018.91129626</v>
      </c>
      <c r="AF124" s="27">
        <v>992.25271170099995</v>
      </c>
      <c r="AG124" s="27">
        <v>957.44832220700005</v>
      </c>
      <c r="AH124" s="27">
        <v>1118.88001732</v>
      </c>
      <c r="AI124" s="27">
        <v>957.61601899499999</v>
      </c>
      <c r="AJ124" s="27">
        <v>934.080726282</v>
      </c>
      <c r="AK124" s="27">
        <v>969.16311171300003</v>
      </c>
      <c r="AL124" s="27">
        <v>901.42239582699995</v>
      </c>
      <c r="AM124" s="27">
        <v>975.65092185499998</v>
      </c>
      <c r="AN124" s="27">
        <v>965.89330056699998</v>
      </c>
      <c r="AO124" s="27">
        <v>914.891400191</v>
      </c>
      <c r="AP124" s="27">
        <v>1035.8919344999999</v>
      </c>
      <c r="AQ124" s="27">
        <v>1119.86542841</v>
      </c>
      <c r="AR124" s="27">
        <v>1143.5203852100001</v>
      </c>
      <c r="AS124" s="27">
        <v>890.67869372200005</v>
      </c>
      <c r="AT124" s="27">
        <v>896.01089081800001</v>
      </c>
      <c r="AU124" s="27">
        <v>963.03395579699998</v>
      </c>
      <c r="AV124" s="27">
        <v>820.92865685000004</v>
      </c>
      <c r="AW124" s="27">
        <v>892.01563638000005</v>
      </c>
      <c r="AX124" s="27">
        <v>789.49962090500003</v>
      </c>
      <c r="AY124" s="27">
        <v>976.66452359100003</v>
      </c>
      <c r="AZ124" s="27">
        <v>902.48226928999998</v>
      </c>
      <c r="BA124" s="27">
        <v>1082.48921105</v>
      </c>
      <c r="BB124" s="27">
        <v>995.079985147</v>
      </c>
      <c r="BC124" s="27">
        <v>1048.12178629</v>
      </c>
      <c r="BD124" s="27">
        <v>963.63014455699999</v>
      </c>
      <c r="BE124" s="27">
        <v>894.93029553099996</v>
      </c>
      <c r="BF124" s="27">
        <v>950.68174453100005</v>
      </c>
      <c r="BG124" s="27">
        <v>1092.5363855999999</v>
      </c>
      <c r="BH124" s="27">
        <v>1034.1863232400001</v>
      </c>
      <c r="BI124" s="27">
        <v>1011.0842671299999</v>
      </c>
      <c r="BJ124" s="27">
        <v>927.70599481600004</v>
      </c>
      <c r="BK124" s="27">
        <v>781.17501412900003</v>
      </c>
      <c r="BL124" s="27">
        <v>1128.98343462</v>
      </c>
      <c r="BM124" s="27">
        <v>855.43427093699995</v>
      </c>
      <c r="BN124" s="27">
        <v>956.95274548199995</v>
      </c>
      <c r="BO124" s="27">
        <v>848.22787157300002</v>
      </c>
      <c r="BP124" s="27">
        <v>828.28432947299996</v>
      </c>
      <c r="BQ124" s="27">
        <v>905.78882922499997</v>
      </c>
    </row>
    <row r="125" spans="1:69" x14ac:dyDescent="0.45">
      <c r="A125" t="s">
        <v>200</v>
      </c>
      <c r="B125" t="s">
        <v>204</v>
      </c>
      <c r="C125">
        <v>4.5</v>
      </c>
      <c r="D125" s="27" t="s">
        <v>122</v>
      </c>
      <c r="E125" s="27">
        <v>966.68987554700004</v>
      </c>
      <c r="F125" s="27">
        <v>966.87022653400004</v>
      </c>
      <c r="G125" s="27">
        <v>1006.52008066</v>
      </c>
      <c r="H125" s="27">
        <v>874.37402992900002</v>
      </c>
      <c r="I125" s="27">
        <v>1004.77042034</v>
      </c>
      <c r="J125" s="27">
        <v>1010.3744228100001</v>
      </c>
      <c r="K125" s="27">
        <v>989.22795787999996</v>
      </c>
      <c r="L125" s="27">
        <v>1014.74604397</v>
      </c>
      <c r="M125" s="27">
        <v>1054.8797563799999</v>
      </c>
      <c r="N125" s="27">
        <v>1011.78692643</v>
      </c>
      <c r="O125" s="27">
        <v>1089.2873989</v>
      </c>
      <c r="P125" s="27">
        <v>985.48672117399997</v>
      </c>
      <c r="Q125" s="27">
        <v>1006.8328122</v>
      </c>
      <c r="R125" s="27">
        <v>1049.08232309</v>
      </c>
      <c r="S125" s="27">
        <v>1030.85637264</v>
      </c>
      <c r="T125" s="27">
        <v>981.08300422399998</v>
      </c>
      <c r="U125" s="27">
        <v>1071.93302006</v>
      </c>
      <c r="V125" s="27">
        <v>1092.4577420000001</v>
      </c>
      <c r="W125" s="27">
        <v>990.37817836399995</v>
      </c>
      <c r="X125" s="27">
        <v>998.88036548100001</v>
      </c>
      <c r="Y125" s="27">
        <v>867.77490838000006</v>
      </c>
      <c r="Z125" s="27">
        <v>960.11331564600005</v>
      </c>
      <c r="AA125" s="27">
        <v>930.34095203200002</v>
      </c>
      <c r="AB125" s="27">
        <v>991.80264737100003</v>
      </c>
      <c r="AC125" s="27">
        <v>943.95317061399999</v>
      </c>
      <c r="AD125" s="27">
        <v>1013.9752585</v>
      </c>
      <c r="AE125" s="27">
        <v>1001.89837973</v>
      </c>
      <c r="AF125" s="27">
        <v>915.35095186599995</v>
      </c>
      <c r="AG125" s="27">
        <v>915.12744973600002</v>
      </c>
      <c r="AH125" s="27">
        <v>944.07456867400003</v>
      </c>
      <c r="AI125" s="27">
        <v>1006.0416918</v>
      </c>
      <c r="AJ125" s="27">
        <v>1011.08213214</v>
      </c>
      <c r="AK125" s="27">
        <v>1035.98905648</v>
      </c>
      <c r="AL125" s="27">
        <v>945.19729479</v>
      </c>
      <c r="AM125" s="27">
        <v>1031.75312297</v>
      </c>
      <c r="AN125" s="27">
        <v>992.73927953600003</v>
      </c>
      <c r="AO125" s="27">
        <v>907.42790432799995</v>
      </c>
      <c r="AP125" s="27">
        <v>1040.1087139799999</v>
      </c>
      <c r="AQ125" s="27">
        <v>931.68498493100003</v>
      </c>
      <c r="AR125" s="27">
        <v>868.810291882</v>
      </c>
      <c r="AS125" s="27">
        <v>1004.36722677</v>
      </c>
      <c r="AT125" s="27">
        <v>1052.3325021400001</v>
      </c>
      <c r="AU125" s="27">
        <v>903.00815827500003</v>
      </c>
      <c r="AV125" s="27">
        <v>1048.3441026200001</v>
      </c>
      <c r="AW125" s="27">
        <v>1055.6312353400001</v>
      </c>
      <c r="AX125" s="27">
        <v>946.89026258399997</v>
      </c>
      <c r="AY125" s="27">
        <v>1012.22429875</v>
      </c>
      <c r="AZ125" s="27">
        <v>823.09684698399997</v>
      </c>
      <c r="BA125" s="27">
        <v>1060.6539694600001</v>
      </c>
      <c r="BB125" s="27">
        <v>951.40062185800002</v>
      </c>
      <c r="BC125" s="27">
        <v>903.53967976399997</v>
      </c>
      <c r="BD125" s="27">
        <v>1047.93326411</v>
      </c>
      <c r="BE125" s="27">
        <v>991.08894491299998</v>
      </c>
      <c r="BF125" s="27">
        <v>965.13629993899997</v>
      </c>
      <c r="BG125" s="27">
        <v>993.41119227299998</v>
      </c>
      <c r="BH125" s="27">
        <v>988.22608933100003</v>
      </c>
      <c r="BI125" s="27">
        <v>1002.93091486</v>
      </c>
      <c r="BJ125" s="27">
        <v>1039.18653997</v>
      </c>
      <c r="BK125" s="27">
        <v>916.50244994100001</v>
      </c>
      <c r="BL125" s="27">
        <v>995.306339643</v>
      </c>
      <c r="BM125" s="27">
        <v>1043.5520645500001</v>
      </c>
      <c r="BN125" s="27">
        <v>1000.10556381</v>
      </c>
      <c r="BO125" s="27">
        <v>1004.19984042</v>
      </c>
      <c r="BP125" s="27">
        <v>971.811206717</v>
      </c>
      <c r="BQ125" s="27">
        <v>1094.6957524500001</v>
      </c>
    </row>
    <row r="126" spans="1:69" x14ac:dyDescent="0.45">
      <c r="A126" t="s">
        <v>200</v>
      </c>
      <c r="B126" t="s">
        <v>204</v>
      </c>
      <c r="C126">
        <v>4.5</v>
      </c>
      <c r="D126" s="27" t="s">
        <v>123</v>
      </c>
      <c r="E126" s="27">
        <v>1171.67562763</v>
      </c>
      <c r="F126" s="27">
        <v>1044.5217254700001</v>
      </c>
      <c r="G126" s="27">
        <v>1028.68008442</v>
      </c>
      <c r="H126" s="27">
        <v>1102.04249325</v>
      </c>
      <c r="I126" s="27">
        <v>1181.5478191899999</v>
      </c>
      <c r="J126" s="27">
        <v>1158.4037070899999</v>
      </c>
      <c r="K126" s="27">
        <v>1151.8738630099999</v>
      </c>
      <c r="L126" s="27">
        <v>1039.53910402</v>
      </c>
      <c r="M126" s="27">
        <v>1095.9579166599999</v>
      </c>
      <c r="N126" s="27">
        <v>1114.78500259</v>
      </c>
      <c r="O126" s="27">
        <v>1192.0567117799999</v>
      </c>
      <c r="P126" s="27">
        <v>1059.5144826600001</v>
      </c>
      <c r="Q126" s="27">
        <v>1143.77840709</v>
      </c>
      <c r="R126" s="27">
        <v>1147.5324897999999</v>
      </c>
      <c r="S126" s="27">
        <v>1136.49044893</v>
      </c>
      <c r="T126" s="27">
        <v>1198.8025371700001</v>
      </c>
      <c r="U126" s="27">
        <v>1182.6526969700001</v>
      </c>
      <c r="V126" s="27">
        <v>1068.02599463</v>
      </c>
      <c r="W126" s="27">
        <v>1191.03903603</v>
      </c>
      <c r="X126" s="27">
        <v>1113.12617092</v>
      </c>
      <c r="Y126" s="27">
        <v>1186.8307798799999</v>
      </c>
      <c r="Z126" s="27">
        <v>1179.65481922</v>
      </c>
      <c r="AA126" s="27">
        <v>1096.26902799</v>
      </c>
      <c r="AB126" s="27">
        <v>1120.8012276899999</v>
      </c>
      <c r="AC126" s="27">
        <v>1167.77575355</v>
      </c>
      <c r="AD126" s="27">
        <v>1153.81833929</v>
      </c>
      <c r="AE126" s="27">
        <v>1156.74281651</v>
      </c>
      <c r="AF126" s="27">
        <v>1142.7494553500001</v>
      </c>
      <c r="AG126" s="27">
        <v>1177.1306837899999</v>
      </c>
      <c r="AH126" s="27">
        <v>987.57404258999998</v>
      </c>
      <c r="AI126" s="27">
        <v>1239.7265272899999</v>
      </c>
      <c r="AJ126" s="27">
        <v>1151.9646363100001</v>
      </c>
      <c r="AK126" s="27">
        <v>1205.4124446000001</v>
      </c>
      <c r="AL126" s="27">
        <v>1145.34602182</v>
      </c>
      <c r="AM126" s="27">
        <v>1148.49954321</v>
      </c>
      <c r="AN126" s="27">
        <v>1210.4529307600001</v>
      </c>
      <c r="AO126" s="27">
        <v>1179.7158723</v>
      </c>
      <c r="AP126" s="27">
        <v>1144.6378982700001</v>
      </c>
      <c r="AQ126" s="27">
        <v>1117.59269862</v>
      </c>
      <c r="AR126" s="27">
        <v>1212.79231039</v>
      </c>
      <c r="AS126" s="27">
        <v>1109.95899063</v>
      </c>
      <c r="AT126" s="27">
        <v>1054.3084335799999</v>
      </c>
      <c r="AU126" s="27">
        <v>1130.3547820900001</v>
      </c>
      <c r="AV126" s="27">
        <v>1157.59715876</v>
      </c>
      <c r="AW126" s="27">
        <v>1199.6824459699999</v>
      </c>
      <c r="AX126" s="27">
        <v>1181.82115112</v>
      </c>
      <c r="AY126" s="27">
        <v>1193.82557352</v>
      </c>
      <c r="AZ126" s="27">
        <v>1028.0836832699999</v>
      </c>
      <c r="BA126" s="27">
        <v>1155.92338698</v>
      </c>
      <c r="BB126" s="27">
        <v>1046.6530401099999</v>
      </c>
      <c r="BC126" s="27">
        <v>1235.3078748299999</v>
      </c>
      <c r="BD126" s="27">
        <v>1120.8656835899999</v>
      </c>
      <c r="BE126" s="27">
        <v>1148.89321926</v>
      </c>
      <c r="BF126" s="27">
        <v>1031.6363518200001</v>
      </c>
      <c r="BG126" s="27">
        <v>1206.7635548600001</v>
      </c>
      <c r="BH126" s="27">
        <v>1165.6557834600001</v>
      </c>
      <c r="BI126" s="27">
        <v>1227.5902711000001</v>
      </c>
      <c r="BJ126" s="27">
        <v>1222.7253636400001</v>
      </c>
      <c r="BK126" s="27">
        <v>1079.6475620000001</v>
      </c>
      <c r="BL126" s="27">
        <v>1219.0085331</v>
      </c>
      <c r="BM126" s="27">
        <v>1096.00240874</v>
      </c>
      <c r="BN126" s="27">
        <v>1116.6121411199999</v>
      </c>
      <c r="BO126" s="27">
        <v>1239.7748854900001</v>
      </c>
      <c r="BP126" s="27">
        <v>1174.4290984300001</v>
      </c>
      <c r="BQ126" s="27">
        <v>1224.2777715</v>
      </c>
    </row>
    <row r="127" spans="1:69" x14ac:dyDescent="0.45">
      <c r="A127" t="s">
        <v>200</v>
      </c>
      <c r="B127" t="s">
        <v>204</v>
      </c>
      <c r="C127">
        <v>4.5</v>
      </c>
      <c r="D127" s="27" t="s">
        <v>124</v>
      </c>
      <c r="E127" s="27">
        <v>1045.73018239</v>
      </c>
      <c r="F127" s="27">
        <v>1076.8297206300001</v>
      </c>
      <c r="G127" s="27">
        <v>1010.4357075299999</v>
      </c>
      <c r="H127" s="27">
        <v>1006.13889777</v>
      </c>
      <c r="I127" s="27">
        <v>857.53301487600004</v>
      </c>
      <c r="J127" s="27">
        <v>891.08406234300003</v>
      </c>
      <c r="K127" s="27">
        <v>1033.0189853300001</v>
      </c>
      <c r="L127" s="27">
        <v>828.72447933399997</v>
      </c>
      <c r="M127" s="27">
        <v>764.81146233100003</v>
      </c>
      <c r="N127" s="27">
        <v>1048.20482272</v>
      </c>
      <c r="O127" s="27">
        <v>814.29227875499998</v>
      </c>
      <c r="P127" s="27">
        <v>1088.1284976899999</v>
      </c>
      <c r="Q127" s="27">
        <v>1075.52201945</v>
      </c>
      <c r="R127" s="27">
        <v>833.34992004499998</v>
      </c>
      <c r="S127" s="27">
        <v>971.50181923699995</v>
      </c>
      <c r="T127" s="27">
        <v>1056.3376966999999</v>
      </c>
      <c r="U127" s="27">
        <v>835.41789603500001</v>
      </c>
      <c r="V127" s="27">
        <v>944.90872643700004</v>
      </c>
      <c r="W127" s="27">
        <v>976.56210395599999</v>
      </c>
      <c r="X127" s="27">
        <v>895.21345532199996</v>
      </c>
      <c r="Y127" s="27">
        <v>1001.17385509</v>
      </c>
      <c r="Z127" s="27">
        <v>1082.74201397</v>
      </c>
      <c r="AA127" s="27">
        <v>923.56485424499999</v>
      </c>
      <c r="AB127" s="27">
        <v>1070.83637097</v>
      </c>
      <c r="AC127" s="27">
        <v>1023.88349296</v>
      </c>
      <c r="AD127" s="27">
        <v>1032.45474997</v>
      </c>
      <c r="AE127" s="27">
        <v>916.90093858800003</v>
      </c>
      <c r="AF127" s="27">
        <v>1062.38631237</v>
      </c>
      <c r="AG127" s="27">
        <v>1026.5282997500001</v>
      </c>
      <c r="AH127" s="27">
        <v>1069.4116723499999</v>
      </c>
      <c r="AI127" s="27">
        <v>908.27898703899996</v>
      </c>
      <c r="AJ127" s="27">
        <v>1022.75858561</v>
      </c>
      <c r="AK127" s="27">
        <v>833.80460075999997</v>
      </c>
      <c r="AL127" s="27">
        <v>1100.1105379400001</v>
      </c>
      <c r="AM127" s="27">
        <v>1051.1656305500001</v>
      </c>
      <c r="AN127" s="27">
        <v>1071.7013684200001</v>
      </c>
      <c r="AO127" s="27">
        <v>980.45911016299999</v>
      </c>
      <c r="AP127" s="27">
        <v>1049.3719304399999</v>
      </c>
      <c r="AQ127" s="27">
        <v>973.41151392200004</v>
      </c>
      <c r="AR127" s="27">
        <v>825.503349813</v>
      </c>
      <c r="AS127" s="27">
        <v>1015.6556214</v>
      </c>
      <c r="AT127" s="27">
        <v>1078.1964987599999</v>
      </c>
      <c r="AU127" s="27">
        <v>913.49183921999997</v>
      </c>
      <c r="AV127" s="27">
        <v>685.26963443199998</v>
      </c>
      <c r="AW127" s="27">
        <v>883.85149785600004</v>
      </c>
      <c r="AX127" s="27">
        <v>989.46360907999997</v>
      </c>
      <c r="AY127" s="27">
        <v>906.37795176500003</v>
      </c>
      <c r="AZ127" s="27">
        <v>982.48651572200004</v>
      </c>
      <c r="BA127" s="27">
        <v>878.56322415099999</v>
      </c>
      <c r="BB127" s="27">
        <v>774.51399417000005</v>
      </c>
      <c r="BC127" s="27">
        <v>1021.95158272</v>
      </c>
      <c r="BD127" s="27">
        <v>957.55003632499995</v>
      </c>
      <c r="BE127" s="27">
        <v>952.09244377899995</v>
      </c>
      <c r="BF127" s="27">
        <v>780.34069928999998</v>
      </c>
      <c r="BG127" s="27">
        <v>810.37342206200003</v>
      </c>
      <c r="BH127" s="27">
        <v>920.71075867000002</v>
      </c>
      <c r="BI127" s="27">
        <v>1049.9669676200001</v>
      </c>
      <c r="BJ127" s="27">
        <v>980.65660607200005</v>
      </c>
      <c r="BK127" s="27">
        <v>958.29768366799999</v>
      </c>
      <c r="BL127" s="27">
        <v>939.64888178599995</v>
      </c>
      <c r="BM127" s="27">
        <v>1030.76435851</v>
      </c>
      <c r="BN127" s="27">
        <v>918.47585040599995</v>
      </c>
      <c r="BO127" s="27">
        <v>857.16223391200003</v>
      </c>
      <c r="BP127" s="27">
        <v>940.484487382</v>
      </c>
      <c r="BQ127" s="27">
        <v>787.42961019799998</v>
      </c>
    </row>
    <row r="128" spans="1:69" x14ac:dyDescent="0.45">
      <c r="A128" t="s">
        <v>200</v>
      </c>
      <c r="B128" t="s">
        <v>204</v>
      </c>
      <c r="C128">
        <v>4.5</v>
      </c>
      <c r="D128" s="27" t="s">
        <v>125</v>
      </c>
      <c r="E128" s="27">
        <v>1099.7428234199999</v>
      </c>
      <c r="F128" s="27">
        <v>1089.5924593</v>
      </c>
      <c r="G128" s="27">
        <v>1072.7750525500001</v>
      </c>
      <c r="H128" s="27">
        <v>1099.25153684</v>
      </c>
      <c r="I128" s="27">
        <v>1079.90299426</v>
      </c>
      <c r="J128" s="27">
        <v>1014.13167934</v>
      </c>
      <c r="K128" s="27">
        <v>1145.74031827</v>
      </c>
      <c r="L128" s="27">
        <v>1030.41182697</v>
      </c>
      <c r="M128" s="27">
        <v>1073.17269616</v>
      </c>
      <c r="N128" s="27">
        <v>1047.6057465900001</v>
      </c>
      <c r="O128" s="27">
        <v>1064.2268052700001</v>
      </c>
      <c r="P128" s="27">
        <v>1122.61204881</v>
      </c>
      <c r="Q128" s="27">
        <v>1152.8329561800001</v>
      </c>
      <c r="R128" s="27">
        <v>1081.14814389</v>
      </c>
      <c r="S128" s="27">
        <v>1161.1931600600001</v>
      </c>
      <c r="T128" s="27">
        <v>1121.8420355400001</v>
      </c>
      <c r="U128" s="27">
        <v>1149.0138201499999</v>
      </c>
      <c r="V128" s="27">
        <v>1068.8008713900001</v>
      </c>
      <c r="W128" s="27">
        <v>1156.93103963</v>
      </c>
      <c r="X128" s="27">
        <v>1241.9802886299999</v>
      </c>
      <c r="Y128" s="27">
        <v>1036.46028662</v>
      </c>
      <c r="Z128" s="27">
        <v>1117.4004758799999</v>
      </c>
      <c r="AA128" s="27">
        <v>1158.8081089499999</v>
      </c>
      <c r="AB128" s="27">
        <v>1209.1947015400001</v>
      </c>
      <c r="AC128" s="27">
        <v>1157.1709571599999</v>
      </c>
      <c r="AD128" s="27">
        <v>1143.9595846300001</v>
      </c>
      <c r="AE128" s="27">
        <v>1143.6175059499999</v>
      </c>
      <c r="AF128" s="27">
        <v>1101.9058875400001</v>
      </c>
      <c r="AG128" s="27">
        <v>1152.2530644599999</v>
      </c>
      <c r="AH128" s="27">
        <v>1105.8642431799999</v>
      </c>
      <c r="AI128" s="27">
        <v>1070.09895491</v>
      </c>
      <c r="AJ128" s="27">
        <v>1069.39893072</v>
      </c>
      <c r="AK128" s="27">
        <v>1208.0645827400001</v>
      </c>
      <c r="AL128" s="27">
        <v>1162.8465433199999</v>
      </c>
      <c r="AM128" s="27">
        <v>1109.15639033</v>
      </c>
      <c r="AN128" s="27">
        <v>1158.3863108600001</v>
      </c>
      <c r="AO128" s="27">
        <v>1152.12456438</v>
      </c>
      <c r="AP128" s="27">
        <v>1111.2665282999999</v>
      </c>
      <c r="AQ128" s="27">
        <v>1087.7940042299999</v>
      </c>
      <c r="AR128" s="27">
        <v>1130.46374307</v>
      </c>
      <c r="AS128" s="27">
        <v>1082.3177489499999</v>
      </c>
      <c r="AT128" s="27">
        <v>1174.88972302</v>
      </c>
      <c r="AU128" s="27">
        <v>1125.4349447899999</v>
      </c>
      <c r="AV128" s="27">
        <v>1104.5409750900001</v>
      </c>
      <c r="AW128" s="27">
        <v>1122.96441981</v>
      </c>
      <c r="AX128" s="27">
        <v>1051.6336194999999</v>
      </c>
      <c r="AY128" s="27">
        <v>1106.9783390600001</v>
      </c>
      <c r="AZ128" s="27">
        <v>1155.0652403199999</v>
      </c>
      <c r="BA128" s="27">
        <v>1078.3670601599999</v>
      </c>
      <c r="BB128" s="27">
        <v>1088.3691371899999</v>
      </c>
      <c r="BC128" s="27">
        <v>1140.0752107000001</v>
      </c>
      <c r="BD128" s="27">
        <v>1152.19388316</v>
      </c>
      <c r="BE128" s="27">
        <v>1178.52183655</v>
      </c>
      <c r="BF128" s="27">
        <v>1113.3608704000001</v>
      </c>
      <c r="BG128" s="27">
        <v>1059.23946697</v>
      </c>
      <c r="BH128" s="27">
        <v>1095.7664284699999</v>
      </c>
      <c r="BI128" s="27">
        <v>1141.3887261100001</v>
      </c>
      <c r="BJ128" s="27">
        <v>1104.5728652600001</v>
      </c>
      <c r="BK128" s="27">
        <v>1071.12482342</v>
      </c>
      <c r="BL128" s="27">
        <v>1077.24962873</v>
      </c>
      <c r="BM128" s="27">
        <v>1178.1979672499999</v>
      </c>
      <c r="BN128" s="27">
        <v>1055.7825468000001</v>
      </c>
      <c r="BO128" s="27">
        <v>1015.47486997</v>
      </c>
      <c r="BP128" s="27">
        <v>1071.6565535899999</v>
      </c>
      <c r="BQ128" s="27">
        <v>1062.66450665</v>
      </c>
    </row>
    <row r="129" spans="1:69" x14ac:dyDescent="0.45">
      <c r="A129" t="s">
        <v>200</v>
      </c>
      <c r="B129" t="s">
        <v>204</v>
      </c>
      <c r="C129">
        <v>4.5</v>
      </c>
      <c r="D129" s="27" t="s">
        <v>126</v>
      </c>
      <c r="E129" s="27">
        <v>818.58229621999999</v>
      </c>
      <c r="F129" s="27">
        <v>744.36130140700004</v>
      </c>
      <c r="G129" s="27">
        <v>786.99713492199999</v>
      </c>
      <c r="H129" s="27">
        <v>844.19069840400005</v>
      </c>
      <c r="I129" s="27">
        <v>844.65033574300003</v>
      </c>
      <c r="J129" s="27">
        <v>798.19274976500003</v>
      </c>
      <c r="K129" s="27">
        <v>824.09357423599999</v>
      </c>
      <c r="L129" s="27">
        <v>827.60583757999996</v>
      </c>
      <c r="M129" s="27">
        <v>752.14265499099997</v>
      </c>
      <c r="N129" s="27">
        <v>842.72643832400001</v>
      </c>
      <c r="O129" s="27">
        <v>733.46188161199996</v>
      </c>
      <c r="P129" s="27">
        <v>667.72596543700001</v>
      </c>
      <c r="Q129" s="27">
        <v>891.39653990800002</v>
      </c>
      <c r="R129" s="27">
        <v>777.03995833800002</v>
      </c>
      <c r="S129" s="27">
        <v>744.17515842900002</v>
      </c>
      <c r="T129" s="27">
        <v>806.32183038999995</v>
      </c>
      <c r="U129" s="27">
        <v>810.265519004</v>
      </c>
      <c r="V129" s="27">
        <v>827.20246051000004</v>
      </c>
      <c r="W129" s="27">
        <v>795.73077243499995</v>
      </c>
      <c r="X129" s="27">
        <v>802.50409702100001</v>
      </c>
      <c r="Y129" s="27">
        <v>796.06115707200001</v>
      </c>
      <c r="Z129" s="27">
        <v>690.78340555299997</v>
      </c>
      <c r="AA129" s="27">
        <v>840.61469688900002</v>
      </c>
      <c r="AB129" s="27">
        <v>739.45360303999996</v>
      </c>
      <c r="AC129" s="27">
        <v>810.80708514900005</v>
      </c>
      <c r="AD129" s="27">
        <v>765.82604380099997</v>
      </c>
      <c r="AE129" s="27">
        <v>799.04402837700002</v>
      </c>
      <c r="AF129" s="27">
        <v>798.68991070300001</v>
      </c>
      <c r="AG129" s="27">
        <v>785.69710133599995</v>
      </c>
      <c r="AH129" s="27">
        <v>835.40238179599999</v>
      </c>
      <c r="AI129" s="27">
        <v>822.40642361699997</v>
      </c>
      <c r="AJ129" s="27">
        <v>836.32570848</v>
      </c>
      <c r="AK129" s="27">
        <v>886.00724145000004</v>
      </c>
      <c r="AL129" s="27">
        <v>841.89983033800002</v>
      </c>
      <c r="AM129" s="27">
        <v>820.663191729</v>
      </c>
      <c r="AN129" s="27">
        <v>729.34047818099998</v>
      </c>
      <c r="AO129" s="27">
        <v>820.42368796000005</v>
      </c>
      <c r="AP129" s="27">
        <v>828.24523719599995</v>
      </c>
      <c r="AQ129" s="27">
        <v>874.772067322</v>
      </c>
      <c r="AR129" s="27">
        <v>686.84592743400003</v>
      </c>
      <c r="AS129" s="27">
        <v>772.873642378</v>
      </c>
      <c r="AT129" s="27">
        <v>742.47526245100005</v>
      </c>
      <c r="AU129" s="27">
        <v>765.46366546499996</v>
      </c>
      <c r="AV129" s="27">
        <v>905.86105010799997</v>
      </c>
      <c r="AW129" s="27">
        <v>797.98394962999998</v>
      </c>
      <c r="AX129" s="27">
        <v>897.56957525200005</v>
      </c>
      <c r="AY129" s="27">
        <v>631.02287886399995</v>
      </c>
      <c r="AZ129" s="27">
        <v>903.23136456099996</v>
      </c>
      <c r="BA129" s="27">
        <v>811.46854496799995</v>
      </c>
      <c r="BB129" s="27">
        <v>845.14131918500004</v>
      </c>
      <c r="BC129" s="27">
        <v>603.70154899199997</v>
      </c>
      <c r="BD129" s="27">
        <v>878.058613089</v>
      </c>
      <c r="BE129" s="27">
        <v>751.81119190200002</v>
      </c>
      <c r="BF129" s="27">
        <v>843.42912375200001</v>
      </c>
      <c r="BG129" s="27">
        <v>773.56175061900001</v>
      </c>
      <c r="BH129" s="27">
        <v>841.50688515900003</v>
      </c>
      <c r="BI129" s="27">
        <v>834.42597135400001</v>
      </c>
      <c r="BJ129" s="27">
        <v>870.53497706400003</v>
      </c>
      <c r="BK129" s="27">
        <v>627.50381131400002</v>
      </c>
      <c r="BL129" s="27">
        <v>805.55803675899995</v>
      </c>
      <c r="BM129" s="27">
        <v>677.55570643500005</v>
      </c>
      <c r="BN129" s="27">
        <v>675.40228482099997</v>
      </c>
      <c r="BO129" s="27">
        <v>783.52922965499999</v>
      </c>
      <c r="BP129" s="27">
        <v>707.71185851600001</v>
      </c>
      <c r="BQ129" s="27">
        <v>828.15689554699998</v>
      </c>
    </row>
    <row r="130" spans="1:69" x14ac:dyDescent="0.45">
      <c r="A130" t="s">
        <v>200</v>
      </c>
      <c r="B130" t="s">
        <v>204</v>
      </c>
      <c r="C130">
        <v>4.5</v>
      </c>
      <c r="D130" s="27" t="s">
        <v>127</v>
      </c>
      <c r="E130" s="27">
        <v>827.77792270299994</v>
      </c>
      <c r="F130" s="27">
        <v>948.03840243599996</v>
      </c>
      <c r="G130" s="27">
        <v>945.21305426399999</v>
      </c>
      <c r="H130" s="27">
        <v>856.48324502699995</v>
      </c>
      <c r="I130" s="27">
        <v>897.82177033400001</v>
      </c>
      <c r="J130" s="27">
        <v>807.83826979599996</v>
      </c>
      <c r="K130" s="27">
        <v>857.89862939499994</v>
      </c>
      <c r="L130" s="27">
        <v>910.09020113700001</v>
      </c>
      <c r="M130" s="27">
        <v>910.55089204800004</v>
      </c>
      <c r="N130" s="27">
        <v>927.34976405700002</v>
      </c>
      <c r="O130" s="27">
        <v>879.855261466</v>
      </c>
      <c r="P130" s="27">
        <v>853.13351691299999</v>
      </c>
      <c r="Q130" s="27">
        <v>970.47403949900001</v>
      </c>
      <c r="R130" s="27">
        <v>833.85129325699995</v>
      </c>
      <c r="S130" s="27">
        <v>920.45186197800001</v>
      </c>
      <c r="T130" s="27">
        <v>929.85988555300003</v>
      </c>
      <c r="U130" s="27">
        <v>822.79854854400003</v>
      </c>
      <c r="V130" s="27">
        <v>931.527826527</v>
      </c>
      <c r="W130" s="27">
        <v>925.24760815000002</v>
      </c>
      <c r="X130" s="27">
        <v>875.00500375000001</v>
      </c>
      <c r="Y130" s="27">
        <v>926.76895756399995</v>
      </c>
      <c r="Z130" s="27">
        <v>822.37324241800002</v>
      </c>
      <c r="AA130" s="27">
        <v>862.36181142600003</v>
      </c>
      <c r="AB130" s="27">
        <v>942.70212499700006</v>
      </c>
      <c r="AC130" s="27">
        <v>917.09958943399999</v>
      </c>
      <c r="AD130" s="27">
        <v>966.84274509600004</v>
      </c>
      <c r="AE130" s="27">
        <v>866.67756311599999</v>
      </c>
      <c r="AF130" s="27">
        <v>972.20417833199997</v>
      </c>
      <c r="AG130" s="27">
        <v>942.930036395</v>
      </c>
      <c r="AH130" s="27">
        <v>984.09215291299995</v>
      </c>
      <c r="AI130" s="27">
        <v>930.91169691499999</v>
      </c>
      <c r="AJ130" s="27">
        <v>897.06282804</v>
      </c>
      <c r="AK130" s="27">
        <v>884.23556340599998</v>
      </c>
      <c r="AL130" s="27">
        <v>964.07230210800003</v>
      </c>
      <c r="AM130" s="27">
        <v>863.60418364600002</v>
      </c>
      <c r="AN130" s="27">
        <v>924.33543226200004</v>
      </c>
      <c r="AO130" s="27">
        <v>714.15237013199999</v>
      </c>
      <c r="AP130" s="27">
        <v>947.53208800499999</v>
      </c>
      <c r="AQ130" s="27">
        <v>935.98207949000005</v>
      </c>
      <c r="AR130" s="27">
        <v>973.61404596600005</v>
      </c>
      <c r="AS130" s="27">
        <v>885.645969369</v>
      </c>
      <c r="AT130" s="27">
        <v>943.13917313399998</v>
      </c>
      <c r="AU130" s="27">
        <v>930.52860279399999</v>
      </c>
      <c r="AV130" s="27">
        <v>902.55071732900001</v>
      </c>
      <c r="AW130" s="27">
        <v>756.82447339700002</v>
      </c>
      <c r="AX130" s="27">
        <v>882.32179612000004</v>
      </c>
      <c r="AY130" s="27">
        <v>951.74253247199999</v>
      </c>
      <c r="AZ130" s="27">
        <v>742.49230407100004</v>
      </c>
      <c r="BA130" s="27">
        <v>894.04902733899996</v>
      </c>
      <c r="BB130" s="27">
        <v>865.84975243999997</v>
      </c>
      <c r="BC130" s="27">
        <v>856.17080007799996</v>
      </c>
      <c r="BD130" s="27">
        <v>905.06369382399998</v>
      </c>
      <c r="BE130" s="27">
        <v>879.33746374899999</v>
      </c>
      <c r="BF130" s="27">
        <v>874.36227117199996</v>
      </c>
      <c r="BG130" s="27">
        <v>911.97919666799999</v>
      </c>
      <c r="BH130" s="27">
        <v>949.17521873999999</v>
      </c>
      <c r="BI130" s="27">
        <v>888.66345790100002</v>
      </c>
      <c r="BJ130" s="27">
        <v>755.55817634100003</v>
      </c>
      <c r="BK130" s="27">
        <v>874.65928222800005</v>
      </c>
      <c r="BL130" s="27">
        <v>924.446217456</v>
      </c>
      <c r="BM130" s="27">
        <v>950.13207562100001</v>
      </c>
      <c r="BN130" s="27">
        <v>710.35178592499994</v>
      </c>
      <c r="BO130" s="27">
        <v>899.78750503599997</v>
      </c>
      <c r="BP130" s="27">
        <v>885.66741471600005</v>
      </c>
      <c r="BQ130" s="27">
        <v>878.60345572599999</v>
      </c>
    </row>
    <row r="131" spans="1:69" x14ac:dyDescent="0.45">
      <c r="A131" t="s">
        <v>200</v>
      </c>
      <c r="B131" t="s">
        <v>204</v>
      </c>
      <c r="C131">
        <v>4.5</v>
      </c>
      <c r="D131" s="27" t="s">
        <v>128</v>
      </c>
      <c r="E131" s="27">
        <v>1244.0386014600001</v>
      </c>
      <c r="F131" s="27">
        <v>1245.3947471399999</v>
      </c>
      <c r="G131" s="27">
        <v>1088.4824969700001</v>
      </c>
      <c r="H131" s="27">
        <v>1212.20967789</v>
      </c>
      <c r="I131" s="27">
        <v>1158.28136733</v>
      </c>
      <c r="J131" s="27">
        <v>1221.153967</v>
      </c>
      <c r="K131" s="27">
        <v>1098.7342372600001</v>
      </c>
      <c r="L131" s="27">
        <v>1081.71749576</v>
      </c>
      <c r="M131" s="27">
        <v>1197.29998682</v>
      </c>
      <c r="N131" s="27">
        <v>1208.54592884</v>
      </c>
      <c r="O131" s="27">
        <v>1148.25932674</v>
      </c>
      <c r="P131" s="27">
        <v>1184.1745613200001</v>
      </c>
      <c r="Q131" s="27">
        <v>1251.36610589</v>
      </c>
      <c r="R131" s="27">
        <v>1194.5038233400001</v>
      </c>
      <c r="S131" s="27">
        <v>1213.3572634499999</v>
      </c>
      <c r="T131" s="27">
        <v>1130.32744222</v>
      </c>
      <c r="U131" s="27">
        <v>1175.3643119400001</v>
      </c>
      <c r="V131" s="27">
        <v>1164.270759</v>
      </c>
      <c r="W131" s="27">
        <v>1117.2334821300001</v>
      </c>
      <c r="X131" s="27">
        <v>1216.6649895</v>
      </c>
      <c r="Y131" s="27">
        <v>1112.40928199</v>
      </c>
      <c r="Z131" s="27">
        <v>1117.3444534800001</v>
      </c>
      <c r="AA131" s="27">
        <v>1169.53489706</v>
      </c>
      <c r="AB131" s="27">
        <v>1122.82617276</v>
      </c>
      <c r="AC131" s="27">
        <v>1110.9661764800001</v>
      </c>
      <c r="AD131" s="27">
        <v>1188.56891466</v>
      </c>
      <c r="AE131" s="27">
        <v>1123.18243312</v>
      </c>
      <c r="AF131" s="27">
        <v>1197.2116594900001</v>
      </c>
      <c r="AG131" s="27">
        <v>1138.8175876099999</v>
      </c>
      <c r="AH131" s="27">
        <v>1153.81960527</v>
      </c>
      <c r="AI131" s="27">
        <v>1237.19835345</v>
      </c>
      <c r="AJ131" s="27">
        <v>1114.6385397900001</v>
      </c>
      <c r="AK131" s="27">
        <v>1088.9787700899999</v>
      </c>
      <c r="AL131" s="27">
        <v>901.47564937799996</v>
      </c>
      <c r="AM131" s="27">
        <v>1233.08405346</v>
      </c>
      <c r="AN131" s="27">
        <v>1074.07987841</v>
      </c>
      <c r="AO131" s="27">
        <v>1249.36829625</v>
      </c>
      <c r="AP131" s="27">
        <v>1238.0047026300001</v>
      </c>
      <c r="AQ131" s="27">
        <v>1150.63958637</v>
      </c>
      <c r="AR131" s="27">
        <v>1068.9311942300001</v>
      </c>
      <c r="AS131" s="27">
        <v>1062.0706481</v>
      </c>
      <c r="AT131" s="27">
        <v>967.70063613100001</v>
      </c>
      <c r="AU131" s="27">
        <v>1032.2910425</v>
      </c>
      <c r="AV131" s="27">
        <v>1178.4104146300001</v>
      </c>
      <c r="AW131" s="27">
        <v>989.41306410799996</v>
      </c>
      <c r="AX131" s="27">
        <v>1230.83315092</v>
      </c>
      <c r="AY131" s="27">
        <v>1157.99543195</v>
      </c>
      <c r="AZ131" s="27">
        <v>1214.4441468099999</v>
      </c>
      <c r="BA131" s="27">
        <v>1100.96966509</v>
      </c>
      <c r="BB131" s="27">
        <v>1194.53279499</v>
      </c>
      <c r="BC131" s="27">
        <v>1080.14882549</v>
      </c>
      <c r="BD131" s="27">
        <v>1144.05654903</v>
      </c>
      <c r="BE131" s="27">
        <v>1154.9423235100001</v>
      </c>
      <c r="BF131" s="27">
        <v>1270.0255193800001</v>
      </c>
      <c r="BG131" s="27">
        <v>1127.06659977</v>
      </c>
      <c r="BH131" s="27">
        <v>1178.1078697299999</v>
      </c>
      <c r="BI131" s="27">
        <v>1065.72427251</v>
      </c>
      <c r="BJ131" s="27">
        <v>1214.9279542199999</v>
      </c>
      <c r="BK131" s="27">
        <v>1115.0044648400001</v>
      </c>
      <c r="BL131" s="27">
        <v>1196.69958879</v>
      </c>
      <c r="BM131" s="27">
        <v>1067.6485912799999</v>
      </c>
      <c r="BN131" s="27">
        <v>1248.14500211</v>
      </c>
      <c r="BO131" s="27">
        <v>1104.92645782</v>
      </c>
      <c r="BP131" s="27">
        <v>1137.1374083000001</v>
      </c>
      <c r="BQ131" s="27">
        <v>1207.9382859299999</v>
      </c>
    </row>
    <row r="132" spans="1:69" x14ac:dyDescent="0.45">
      <c r="A132" t="s">
        <v>200</v>
      </c>
      <c r="B132" t="s">
        <v>204</v>
      </c>
      <c r="C132">
        <v>4.5</v>
      </c>
      <c r="D132" s="27" t="s">
        <v>129</v>
      </c>
      <c r="E132" s="27">
        <v>1149.5444649900001</v>
      </c>
      <c r="F132" s="27">
        <v>1147.9285447899999</v>
      </c>
      <c r="G132" s="27">
        <v>1088.09071262</v>
      </c>
      <c r="H132" s="27">
        <v>1204.0756759400001</v>
      </c>
      <c r="I132" s="27">
        <v>1127.3882187700001</v>
      </c>
      <c r="J132" s="27">
        <v>1152.98042928</v>
      </c>
      <c r="K132" s="27">
        <v>1149.14818732</v>
      </c>
      <c r="L132" s="27">
        <v>1118.0629819999999</v>
      </c>
      <c r="M132" s="27">
        <v>1183.89494803</v>
      </c>
      <c r="N132" s="27">
        <v>1143.9073273199999</v>
      </c>
      <c r="O132" s="27">
        <v>1119.3551917899999</v>
      </c>
      <c r="P132" s="27">
        <v>1057.0058274800001</v>
      </c>
      <c r="Q132" s="27">
        <v>1151.9013440599999</v>
      </c>
      <c r="R132" s="27">
        <v>1103.49142897</v>
      </c>
      <c r="S132" s="27">
        <v>1078.7868607800001</v>
      </c>
      <c r="T132" s="27">
        <v>1131.0246904099999</v>
      </c>
      <c r="U132" s="27">
        <v>1147.51935166</v>
      </c>
      <c r="V132" s="27">
        <v>1040.4957402099999</v>
      </c>
      <c r="W132" s="27">
        <v>1134.7324120400001</v>
      </c>
      <c r="X132" s="27">
        <v>1110.7525888299999</v>
      </c>
      <c r="Y132" s="27">
        <v>1148.68079889</v>
      </c>
      <c r="Z132" s="27">
        <v>1149.8615063300001</v>
      </c>
      <c r="AA132" s="27">
        <v>1207.6492699800001</v>
      </c>
      <c r="AB132" s="27">
        <v>1134.2434178599999</v>
      </c>
      <c r="AC132" s="27">
        <v>1134.00198931</v>
      </c>
      <c r="AD132" s="27">
        <v>1186.81449933</v>
      </c>
      <c r="AE132" s="27">
        <v>1123.44058438</v>
      </c>
      <c r="AF132" s="27">
        <v>1143.26031668</v>
      </c>
      <c r="AG132" s="27">
        <v>1109.38364867</v>
      </c>
      <c r="AH132" s="27">
        <v>1130.6071567500001</v>
      </c>
      <c r="AI132" s="27">
        <v>1120.89931628</v>
      </c>
      <c r="AJ132" s="27">
        <v>1176.3011014000001</v>
      </c>
      <c r="AK132" s="27">
        <v>1232.9179401599999</v>
      </c>
      <c r="AL132" s="27">
        <v>1070.00863817</v>
      </c>
      <c r="AM132" s="27">
        <v>1143.6231011299999</v>
      </c>
      <c r="AN132" s="27">
        <v>1103.3778781799999</v>
      </c>
      <c r="AO132" s="27">
        <v>1173.06761736</v>
      </c>
      <c r="AP132" s="27">
        <v>1154.0521175199999</v>
      </c>
      <c r="AQ132" s="27">
        <v>1202.4867001499999</v>
      </c>
      <c r="AR132" s="27">
        <v>1020.81957659</v>
      </c>
      <c r="AS132" s="27">
        <v>1053.9257594799999</v>
      </c>
      <c r="AT132" s="27">
        <v>1100.5081785</v>
      </c>
      <c r="AU132" s="27">
        <v>1132.01326167</v>
      </c>
      <c r="AV132" s="27">
        <v>1100.3836642799999</v>
      </c>
      <c r="AW132" s="27">
        <v>1143.1680222800001</v>
      </c>
      <c r="AX132" s="27">
        <v>1247.42426342</v>
      </c>
      <c r="AY132" s="27">
        <v>1086.4247306699999</v>
      </c>
      <c r="AZ132" s="27">
        <v>1139.9705062200001</v>
      </c>
      <c r="BA132" s="27">
        <v>1175.4648112299999</v>
      </c>
      <c r="BB132" s="27">
        <v>1147.3744898299999</v>
      </c>
      <c r="BC132" s="27">
        <v>1001.62571861</v>
      </c>
      <c r="BD132" s="27">
        <v>1224.4206050800001</v>
      </c>
      <c r="BE132" s="27">
        <v>1127.37701969</v>
      </c>
      <c r="BF132" s="27">
        <v>1095.14149376</v>
      </c>
      <c r="BG132" s="27">
        <v>1150.3739469699999</v>
      </c>
      <c r="BH132" s="27">
        <v>1083.2371129799999</v>
      </c>
      <c r="BI132" s="27">
        <v>1216.86523313</v>
      </c>
      <c r="BJ132" s="27">
        <v>1147.3080088300001</v>
      </c>
      <c r="BK132" s="27">
        <v>1155.24205471</v>
      </c>
      <c r="BL132" s="27">
        <v>1165.3294234299999</v>
      </c>
      <c r="BM132" s="27">
        <v>1130.2800247299999</v>
      </c>
      <c r="BN132" s="27">
        <v>1124.75448826</v>
      </c>
      <c r="BO132" s="27">
        <v>1144.29208907</v>
      </c>
      <c r="BP132" s="27">
        <v>1237.9718202399999</v>
      </c>
      <c r="BQ132" s="27">
        <v>1185.7599153799999</v>
      </c>
    </row>
    <row r="133" spans="1:69" x14ac:dyDescent="0.45">
      <c r="A133" t="s">
        <v>200</v>
      </c>
      <c r="B133" t="s">
        <v>204</v>
      </c>
      <c r="C133">
        <v>4.5</v>
      </c>
      <c r="D133" s="27" t="s">
        <v>130</v>
      </c>
      <c r="E133" s="27">
        <v>1042.22196024</v>
      </c>
      <c r="F133" s="27">
        <v>1178.8798671699999</v>
      </c>
      <c r="G133" s="27">
        <v>1052.0450110199999</v>
      </c>
      <c r="H133" s="27">
        <v>1056.9635098599999</v>
      </c>
      <c r="I133" s="27">
        <v>1101.5691073999999</v>
      </c>
      <c r="J133" s="27">
        <v>1081.1834494499999</v>
      </c>
      <c r="K133" s="27">
        <v>999.13082261399995</v>
      </c>
      <c r="L133" s="27">
        <v>1093.63859247</v>
      </c>
      <c r="M133" s="27">
        <v>1128.2231508499999</v>
      </c>
      <c r="N133" s="27">
        <v>1168.1518179699999</v>
      </c>
      <c r="O133" s="27">
        <v>1042.3745355000001</v>
      </c>
      <c r="P133" s="27">
        <v>1040.8202655600001</v>
      </c>
      <c r="Q133" s="27">
        <v>1096.6880131200001</v>
      </c>
      <c r="R133" s="27">
        <v>1067.71748963</v>
      </c>
      <c r="S133" s="27">
        <v>1041.3256546499999</v>
      </c>
      <c r="T133" s="27">
        <v>1104.61311303</v>
      </c>
      <c r="U133" s="27">
        <v>1034.45439964</v>
      </c>
      <c r="V133" s="27">
        <v>1060.7788885800001</v>
      </c>
      <c r="W133" s="27">
        <v>900.78951199599999</v>
      </c>
      <c r="X133" s="27">
        <v>1169.5582454099999</v>
      </c>
      <c r="Y133" s="27">
        <v>1074.1665596099999</v>
      </c>
      <c r="Z133" s="27">
        <v>1104.0991971000001</v>
      </c>
      <c r="AA133" s="27">
        <v>1198.1495195800001</v>
      </c>
      <c r="AB133" s="27">
        <v>1142.6703217300001</v>
      </c>
      <c r="AC133" s="27">
        <v>1172.31224888</v>
      </c>
      <c r="AD133" s="27">
        <v>596.15144141799999</v>
      </c>
      <c r="AE133" s="27">
        <v>1054.48278387</v>
      </c>
      <c r="AF133" s="27">
        <v>990.32940157600001</v>
      </c>
      <c r="AG133" s="27">
        <v>1157.9984681400001</v>
      </c>
      <c r="AH133" s="27">
        <v>929.76324392900005</v>
      </c>
      <c r="AI133" s="27">
        <v>1061.9220823200001</v>
      </c>
      <c r="AJ133" s="27">
        <v>1126.9161970299999</v>
      </c>
      <c r="AK133" s="27">
        <v>1074.00825618</v>
      </c>
      <c r="AL133" s="27">
        <v>866.419981656</v>
      </c>
      <c r="AM133" s="27">
        <v>1059.82623474</v>
      </c>
      <c r="AN133" s="27">
        <v>1143.5502752100001</v>
      </c>
      <c r="AO133" s="27">
        <v>1089.1701949999999</v>
      </c>
      <c r="AP133" s="27">
        <v>984.86495300199999</v>
      </c>
      <c r="AQ133" s="27">
        <v>1159.4343872500001</v>
      </c>
      <c r="AR133" s="27">
        <v>1203.0757015900001</v>
      </c>
      <c r="AS133" s="27">
        <v>1035.82965324</v>
      </c>
      <c r="AT133" s="27">
        <v>1147.9358104600001</v>
      </c>
      <c r="AU133" s="27">
        <v>1033.6135623800001</v>
      </c>
      <c r="AV133" s="27">
        <v>1048.7212047600001</v>
      </c>
      <c r="AW133" s="27">
        <v>1122.6511739699999</v>
      </c>
      <c r="AX133" s="27">
        <v>1093.1869437800001</v>
      </c>
      <c r="AY133" s="27">
        <v>1143.2561793299999</v>
      </c>
      <c r="AZ133" s="27">
        <v>1168.7798663000001</v>
      </c>
      <c r="BA133" s="27">
        <v>1114.18767957</v>
      </c>
      <c r="BB133" s="27">
        <v>1030.60731485</v>
      </c>
      <c r="BC133" s="27">
        <v>1169.2712326799999</v>
      </c>
      <c r="BD133" s="27">
        <v>1123.9364485900001</v>
      </c>
      <c r="BE133" s="27">
        <v>1185.6453560499999</v>
      </c>
      <c r="BF133" s="27">
        <v>1126.0667381200001</v>
      </c>
      <c r="BG133" s="27">
        <v>1246.4383544</v>
      </c>
      <c r="BH133" s="27">
        <v>1041.8674768400001</v>
      </c>
      <c r="BI133" s="27">
        <v>1247.3136893400001</v>
      </c>
      <c r="BJ133" s="27">
        <v>993.93558959500001</v>
      </c>
      <c r="BK133" s="27">
        <v>944.42242041600002</v>
      </c>
      <c r="BL133" s="27">
        <v>1106.4099511100001</v>
      </c>
      <c r="BM133" s="27">
        <v>1152.9004090599999</v>
      </c>
      <c r="BN133" s="27">
        <v>1134.83663955</v>
      </c>
      <c r="BO133" s="27">
        <v>1088.58227631</v>
      </c>
      <c r="BP133" s="27">
        <v>1232.09960305</v>
      </c>
      <c r="BQ133" s="27">
        <v>1037.10714598</v>
      </c>
    </row>
    <row r="134" spans="1:69" x14ac:dyDescent="0.45">
      <c r="A134" t="s">
        <v>200</v>
      </c>
      <c r="B134" t="s">
        <v>204</v>
      </c>
      <c r="C134">
        <v>4.5</v>
      </c>
      <c r="D134" s="27" t="s">
        <v>131</v>
      </c>
      <c r="E134" s="27">
        <v>1162.52099019</v>
      </c>
      <c r="F134" s="27">
        <v>1147.3434774299999</v>
      </c>
      <c r="G134" s="27">
        <v>1118.6813513699999</v>
      </c>
      <c r="H134" s="27">
        <v>1114.94053773</v>
      </c>
      <c r="I134" s="27">
        <v>1085.4670326400001</v>
      </c>
      <c r="J134" s="27">
        <v>1133.67644294</v>
      </c>
      <c r="K134" s="27">
        <v>1097.38614168</v>
      </c>
      <c r="L134" s="27">
        <v>1168.7634007700001</v>
      </c>
      <c r="M134" s="27">
        <v>1093.97771771</v>
      </c>
      <c r="N134" s="27">
        <v>1142.0141313500001</v>
      </c>
      <c r="O134" s="27">
        <v>1083.27924949</v>
      </c>
      <c r="P134" s="27">
        <v>1164.9489357800001</v>
      </c>
      <c r="Q134" s="27">
        <v>1174.20385788</v>
      </c>
      <c r="R134" s="27">
        <v>1115.7429542899999</v>
      </c>
      <c r="S134" s="27">
        <v>1074.9296538999999</v>
      </c>
      <c r="T134" s="27">
        <v>1134.82597065</v>
      </c>
      <c r="U134" s="27">
        <v>1136.59897488</v>
      </c>
      <c r="V134" s="27">
        <v>1074.27438482</v>
      </c>
      <c r="W134" s="27">
        <v>1109.11662817</v>
      </c>
      <c r="X134" s="27">
        <v>1174.40374307</v>
      </c>
      <c r="Y134" s="27">
        <v>1149.2751825</v>
      </c>
      <c r="Z134" s="27">
        <v>920.01997684699995</v>
      </c>
      <c r="AA134" s="27">
        <v>1106.1541466900001</v>
      </c>
      <c r="AB134" s="27">
        <v>1133.54007624</v>
      </c>
      <c r="AC134" s="27">
        <v>1166.17530659</v>
      </c>
      <c r="AD134" s="27">
        <v>1097.05791086</v>
      </c>
      <c r="AE134" s="27">
        <v>1147.7944076900001</v>
      </c>
      <c r="AF134" s="27">
        <v>1134.67044551</v>
      </c>
      <c r="AG134" s="27">
        <v>1002.60630042</v>
      </c>
      <c r="AH134" s="27">
        <v>1079.25015233</v>
      </c>
      <c r="AI134" s="27">
        <v>1137.08566036</v>
      </c>
      <c r="AJ134" s="27">
        <v>1124.01744171</v>
      </c>
      <c r="AK134" s="27">
        <v>1032.5867697199999</v>
      </c>
      <c r="AL134" s="27">
        <v>1158.8474621299999</v>
      </c>
      <c r="AM134" s="27">
        <v>1127.03498328</v>
      </c>
      <c r="AN134" s="27">
        <v>1122.1466219700001</v>
      </c>
      <c r="AO134" s="27">
        <v>1081.5509843899999</v>
      </c>
      <c r="AP134" s="27">
        <v>1097.7448896000001</v>
      </c>
      <c r="AQ134" s="27">
        <v>1042.1861887499999</v>
      </c>
      <c r="AR134" s="27">
        <v>1107.9758182600001</v>
      </c>
      <c r="AS134" s="27">
        <v>1151.50205949</v>
      </c>
      <c r="AT134" s="27">
        <v>1085.9668993299999</v>
      </c>
      <c r="AU134" s="27">
        <v>1139.0992929700001</v>
      </c>
      <c r="AV134" s="27">
        <v>957.035298732</v>
      </c>
      <c r="AW134" s="27">
        <v>1163.06755159</v>
      </c>
      <c r="AX134" s="27">
        <v>1075.17886389</v>
      </c>
      <c r="AY134" s="27">
        <v>1149.1963809599999</v>
      </c>
      <c r="AZ134" s="27">
        <v>1153.6119872199999</v>
      </c>
      <c r="BA134" s="27">
        <v>961.88016974200002</v>
      </c>
      <c r="BB134" s="27">
        <v>1136.94400812</v>
      </c>
      <c r="BC134" s="27">
        <v>1141.92711278</v>
      </c>
      <c r="BD134" s="27">
        <v>1098.6673814599999</v>
      </c>
      <c r="BE134" s="27">
        <v>1105.5414953500001</v>
      </c>
      <c r="BF134" s="27">
        <v>1167.32437252</v>
      </c>
      <c r="BG134" s="27">
        <v>963.68553708000002</v>
      </c>
      <c r="BH134" s="27">
        <v>1124.96408305</v>
      </c>
      <c r="BI134" s="27">
        <v>1168.7882217599999</v>
      </c>
      <c r="BJ134" s="27">
        <v>1115.2966880399999</v>
      </c>
      <c r="BK134" s="27">
        <v>1062.9176764700001</v>
      </c>
      <c r="BL134" s="27">
        <v>1137.51357704</v>
      </c>
      <c r="BM134" s="27">
        <v>1105.07543366</v>
      </c>
      <c r="BN134" s="27">
        <v>1116.04764574</v>
      </c>
      <c r="BO134" s="27">
        <v>1048.0475233499999</v>
      </c>
      <c r="BP134" s="27">
        <v>1189.7711204499999</v>
      </c>
      <c r="BQ134" s="27">
        <v>1162.8069762600001</v>
      </c>
    </row>
    <row r="135" spans="1:69" x14ac:dyDescent="0.45">
      <c r="A135" t="s">
        <v>200</v>
      </c>
      <c r="B135" t="s">
        <v>204</v>
      </c>
      <c r="C135">
        <v>4.5</v>
      </c>
      <c r="D135" s="27" t="s">
        <v>132</v>
      </c>
      <c r="E135" s="27">
        <v>671.04089688299996</v>
      </c>
      <c r="F135" s="27">
        <v>550.95844153300004</v>
      </c>
      <c r="G135" s="27">
        <v>961.52441687800001</v>
      </c>
      <c r="H135" s="27">
        <v>865.57522997000001</v>
      </c>
      <c r="I135" s="27">
        <v>784.20670360300005</v>
      </c>
      <c r="J135" s="27">
        <v>804.32059784700004</v>
      </c>
      <c r="K135" s="27">
        <v>741.04795122099995</v>
      </c>
      <c r="L135" s="27">
        <v>923.92365925599995</v>
      </c>
      <c r="M135" s="27">
        <v>814.27822131000005</v>
      </c>
      <c r="N135" s="27">
        <v>969.62024174600003</v>
      </c>
      <c r="O135" s="27">
        <v>721.70672264799998</v>
      </c>
      <c r="P135" s="27">
        <v>961.20569906100002</v>
      </c>
      <c r="Q135" s="27">
        <v>874.12801553300005</v>
      </c>
      <c r="R135" s="27">
        <v>794.99233382499995</v>
      </c>
      <c r="S135" s="27">
        <v>1029.61113664</v>
      </c>
      <c r="T135" s="27">
        <v>746.39318699399996</v>
      </c>
      <c r="U135" s="27">
        <v>790.27188686099998</v>
      </c>
      <c r="V135" s="27">
        <v>536.20292956399999</v>
      </c>
      <c r="W135" s="27">
        <v>1041.88599656</v>
      </c>
      <c r="X135" s="27">
        <v>866.58246355000006</v>
      </c>
      <c r="Y135" s="27">
        <v>845.49426108299997</v>
      </c>
      <c r="Z135" s="27">
        <v>523.23439345199995</v>
      </c>
      <c r="AA135" s="27">
        <v>898.70068888699996</v>
      </c>
      <c r="AB135" s="27">
        <v>770.17411648400002</v>
      </c>
      <c r="AC135" s="27">
        <v>845.42362663100005</v>
      </c>
      <c r="AD135" s="27">
        <v>997.76883030199997</v>
      </c>
      <c r="AE135" s="27">
        <v>981.27863251400004</v>
      </c>
      <c r="AF135" s="27">
        <v>741.40707215500004</v>
      </c>
      <c r="AG135" s="27">
        <v>664.04444769400004</v>
      </c>
      <c r="AH135" s="27">
        <v>948.13962510800002</v>
      </c>
      <c r="AI135" s="27">
        <v>920.34172840600002</v>
      </c>
      <c r="AJ135" s="27">
        <v>868.91282032799995</v>
      </c>
      <c r="AK135" s="27">
        <v>873.42109609900001</v>
      </c>
      <c r="AL135" s="27">
        <v>991.99170219899997</v>
      </c>
      <c r="AM135" s="27">
        <v>798.24881953800002</v>
      </c>
      <c r="AN135" s="27">
        <v>870.63680220499998</v>
      </c>
      <c r="AO135" s="27">
        <v>862.87745530400002</v>
      </c>
      <c r="AP135" s="27">
        <v>714.91301439400002</v>
      </c>
      <c r="AQ135" s="27">
        <v>1103.9851942600001</v>
      </c>
      <c r="AR135" s="27">
        <v>1053.5699246700001</v>
      </c>
      <c r="AS135" s="27">
        <v>652.15057635599999</v>
      </c>
      <c r="AT135" s="27">
        <v>596.79271068499997</v>
      </c>
      <c r="AU135" s="27">
        <v>953.26066585399997</v>
      </c>
      <c r="AV135" s="27">
        <v>873.18988579300003</v>
      </c>
      <c r="AW135" s="27">
        <v>913.09734124700003</v>
      </c>
      <c r="AX135" s="27">
        <v>1010.08070959</v>
      </c>
      <c r="AY135" s="27">
        <v>980.91566832900003</v>
      </c>
      <c r="AZ135" s="27">
        <v>921.96952523699997</v>
      </c>
      <c r="BA135" s="27">
        <v>787.64534387599997</v>
      </c>
      <c r="BB135" s="27">
        <v>777.81783846899998</v>
      </c>
      <c r="BC135" s="27">
        <v>819.124240816</v>
      </c>
      <c r="BD135" s="27">
        <v>726.91981839899995</v>
      </c>
      <c r="BE135" s="27">
        <v>722.16262625100001</v>
      </c>
      <c r="BF135" s="27">
        <v>753.70985624800005</v>
      </c>
      <c r="BG135" s="27">
        <v>907.977569625</v>
      </c>
      <c r="BH135" s="27">
        <v>905.35246823099999</v>
      </c>
      <c r="BI135" s="27">
        <v>830.73553433799998</v>
      </c>
      <c r="BJ135" s="27">
        <v>717.01513061200001</v>
      </c>
      <c r="BK135" s="27">
        <v>587.60848040200005</v>
      </c>
      <c r="BL135" s="27">
        <v>963.95301792199996</v>
      </c>
      <c r="BM135" s="27">
        <v>816.54742751599997</v>
      </c>
      <c r="BN135" s="27">
        <v>557.29475158900004</v>
      </c>
      <c r="BO135" s="27">
        <v>802.215587207</v>
      </c>
      <c r="BP135" s="27">
        <v>810.11589871800004</v>
      </c>
      <c r="BQ135" s="27">
        <v>884.368289366</v>
      </c>
    </row>
    <row r="136" spans="1:69" x14ac:dyDescent="0.45">
      <c r="A136" t="s">
        <v>200</v>
      </c>
      <c r="B136" t="s">
        <v>204</v>
      </c>
      <c r="C136">
        <v>4.5</v>
      </c>
      <c r="D136" s="27" t="s">
        <v>133</v>
      </c>
      <c r="E136" s="27">
        <v>895.09515865799995</v>
      </c>
      <c r="F136" s="27">
        <v>707.055058637</v>
      </c>
      <c r="G136" s="27">
        <v>880.94029570800001</v>
      </c>
      <c r="H136" s="27">
        <v>829.40261378699995</v>
      </c>
      <c r="I136" s="27">
        <v>706.65339229999995</v>
      </c>
      <c r="J136" s="27">
        <v>818.90583983900001</v>
      </c>
      <c r="K136" s="27">
        <v>724.13819694799997</v>
      </c>
      <c r="L136" s="27">
        <v>794.23710276600002</v>
      </c>
      <c r="M136" s="27">
        <v>743.64114074899999</v>
      </c>
      <c r="N136" s="27">
        <v>746.09868823399995</v>
      </c>
      <c r="O136" s="27">
        <v>798.46716343000003</v>
      </c>
      <c r="P136" s="27">
        <v>819.774051396</v>
      </c>
      <c r="Q136" s="27">
        <v>644.014521876</v>
      </c>
      <c r="R136" s="27">
        <v>707.94151728600002</v>
      </c>
      <c r="S136" s="27">
        <v>752.49285282000005</v>
      </c>
      <c r="T136" s="27">
        <v>608.264387102</v>
      </c>
      <c r="U136" s="27">
        <v>798.29609683199999</v>
      </c>
      <c r="V136" s="27">
        <v>604.77825055200003</v>
      </c>
      <c r="W136" s="27">
        <v>825.66965254499996</v>
      </c>
      <c r="X136" s="27">
        <v>848.39354116200002</v>
      </c>
      <c r="Y136" s="27">
        <v>790.11236864299997</v>
      </c>
      <c r="Z136" s="27">
        <v>701.26114678500005</v>
      </c>
      <c r="AA136" s="27">
        <v>724.58310392700002</v>
      </c>
      <c r="AB136" s="27">
        <v>722.245387209</v>
      </c>
      <c r="AC136" s="27">
        <v>762.415416714</v>
      </c>
      <c r="AD136" s="27">
        <v>862.91308419500001</v>
      </c>
      <c r="AE136" s="27">
        <v>797.54267680299995</v>
      </c>
      <c r="AF136" s="27">
        <v>647.49918496700002</v>
      </c>
      <c r="AG136" s="27">
        <v>628.25697252700002</v>
      </c>
      <c r="AH136" s="27">
        <v>797.59478332000003</v>
      </c>
      <c r="AI136" s="27">
        <v>709.74193768500004</v>
      </c>
      <c r="AJ136" s="27">
        <v>798.50588021900001</v>
      </c>
      <c r="AK136" s="27">
        <v>758.74564624599998</v>
      </c>
      <c r="AL136" s="27">
        <v>937.19973672000003</v>
      </c>
      <c r="AM136" s="27">
        <v>684.45220636600004</v>
      </c>
      <c r="AN136" s="27">
        <v>603.44700790299999</v>
      </c>
      <c r="AO136" s="27">
        <v>848.00246273200003</v>
      </c>
      <c r="AP136" s="27">
        <v>696.11206572699996</v>
      </c>
      <c r="AQ136" s="27">
        <v>787.735487509</v>
      </c>
      <c r="AR136" s="27">
        <v>753.33396698399997</v>
      </c>
      <c r="AS136" s="27">
        <v>692.14479515999994</v>
      </c>
      <c r="AT136" s="27">
        <v>724.30688863800003</v>
      </c>
      <c r="AU136" s="27">
        <v>835.86093098499998</v>
      </c>
      <c r="AV136" s="27">
        <v>673.55851203600002</v>
      </c>
      <c r="AW136" s="27">
        <v>931.26865552599997</v>
      </c>
      <c r="AX136" s="27">
        <v>922.39400852799997</v>
      </c>
      <c r="AY136" s="27">
        <v>629.29204472900005</v>
      </c>
      <c r="AZ136" s="27">
        <v>807.07540122700004</v>
      </c>
      <c r="BA136" s="27">
        <v>889.986301776</v>
      </c>
      <c r="BB136" s="27">
        <v>697.489407529</v>
      </c>
      <c r="BC136" s="27">
        <v>771.43081237599995</v>
      </c>
      <c r="BD136" s="27">
        <v>862.89303005199997</v>
      </c>
      <c r="BE136" s="27">
        <v>752.84036149799999</v>
      </c>
      <c r="BF136" s="27">
        <v>612.59147935500005</v>
      </c>
      <c r="BG136" s="27">
        <v>782.57078224400004</v>
      </c>
      <c r="BH136" s="27">
        <v>723.16036040400002</v>
      </c>
      <c r="BI136" s="27">
        <v>671.05883883700005</v>
      </c>
      <c r="BJ136" s="27">
        <v>853.81112856000004</v>
      </c>
      <c r="BK136" s="27">
        <v>725.80189220800003</v>
      </c>
      <c r="BL136" s="27">
        <v>773.12029760799999</v>
      </c>
      <c r="BM136" s="27">
        <v>656.53224243900002</v>
      </c>
      <c r="BN136" s="27">
        <v>622.45132262499999</v>
      </c>
      <c r="BO136" s="27">
        <v>705.45804653499999</v>
      </c>
      <c r="BP136" s="27">
        <v>676.34154642299995</v>
      </c>
      <c r="BQ136" s="27">
        <v>679.644466115</v>
      </c>
    </row>
    <row r="137" spans="1:69" x14ac:dyDescent="0.45">
      <c r="A137" t="s">
        <v>200</v>
      </c>
      <c r="B137" t="s">
        <v>204</v>
      </c>
      <c r="C137">
        <v>4.5</v>
      </c>
      <c r="D137" s="27" t="s">
        <v>134</v>
      </c>
      <c r="E137" s="27">
        <v>1036.72172598</v>
      </c>
      <c r="F137" s="27">
        <v>982.95913419299995</v>
      </c>
      <c r="G137" s="27">
        <v>1095.52639944</v>
      </c>
      <c r="H137" s="27">
        <v>1229.3385547099999</v>
      </c>
      <c r="I137" s="27">
        <v>975.50896282899998</v>
      </c>
      <c r="J137" s="27">
        <v>1118.34552727</v>
      </c>
      <c r="K137" s="27">
        <v>1090.5348994399999</v>
      </c>
      <c r="L137" s="27">
        <v>1114.9114441700001</v>
      </c>
      <c r="M137" s="27">
        <v>1178.8475911400001</v>
      </c>
      <c r="N137" s="27">
        <v>1080.9404400400001</v>
      </c>
      <c r="O137" s="27">
        <v>1045.4997518800001</v>
      </c>
      <c r="P137" s="27">
        <v>1050.1377665800001</v>
      </c>
      <c r="Q137" s="27">
        <v>1183.40665842</v>
      </c>
      <c r="R137" s="27">
        <v>1001.89400801</v>
      </c>
      <c r="S137" s="27">
        <v>1085.71729299</v>
      </c>
      <c r="T137" s="27">
        <v>1019.29264484</v>
      </c>
      <c r="U137" s="27">
        <v>1234.92570161</v>
      </c>
      <c r="V137" s="27">
        <v>894.58925943899999</v>
      </c>
      <c r="W137" s="27">
        <v>1028.6419678499999</v>
      </c>
      <c r="X137" s="27">
        <v>1210.8081380199999</v>
      </c>
      <c r="Y137" s="27">
        <v>1127.85788409</v>
      </c>
      <c r="Z137" s="27">
        <v>1091.48461761</v>
      </c>
      <c r="AA137" s="27">
        <v>1005.77258969</v>
      </c>
      <c r="AB137" s="27">
        <v>1077.27801228</v>
      </c>
      <c r="AC137" s="27">
        <v>1050.9774352899999</v>
      </c>
      <c r="AD137" s="27">
        <v>1089.2933814400001</v>
      </c>
      <c r="AE137" s="27">
        <v>1043.24504527</v>
      </c>
      <c r="AF137" s="27">
        <v>987.18994498500001</v>
      </c>
      <c r="AG137" s="27">
        <v>1121.7044186799999</v>
      </c>
      <c r="AH137" s="27">
        <v>1064.2258833599999</v>
      </c>
      <c r="AI137" s="27">
        <v>994.48415646599994</v>
      </c>
      <c r="AJ137" s="27">
        <v>966.26154279399998</v>
      </c>
      <c r="AK137" s="27">
        <v>1060.5244646799999</v>
      </c>
      <c r="AL137" s="27">
        <v>1061.4235065600001</v>
      </c>
      <c r="AM137" s="27">
        <v>979.39161556199997</v>
      </c>
      <c r="AN137" s="27">
        <v>1129.59292858</v>
      </c>
      <c r="AO137" s="27">
        <v>1227.9747421100001</v>
      </c>
      <c r="AP137" s="27">
        <v>913.99049009600003</v>
      </c>
      <c r="AQ137" s="27">
        <v>1067.65321879</v>
      </c>
      <c r="AR137" s="27">
        <v>1075.74306052</v>
      </c>
      <c r="AS137" s="27">
        <v>1143.4652349600001</v>
      </c>
      <c r="AT137" s="27">
        <v>1155.2381915399999</v>
      </c>
      <c r="AU137" s="27">
        <v>1032.5988392199999</v>
      </c>
      <c r="AV137" s="27">
        <v>1119.1796751500001</v>
      </c>
      <c r="AW137" s="27">
        <v>1094.5266431499999</v>
      </c>
      <c r="AX137" s="27">
        <v>1227.65280222</v>
      </c>
      <c r="AY137" s="27">
        <v>1039.45550523</v>
      </c>
      <c r="AZ137" s="27">
        <v>1150.06134529</v>
      </c>
      <c r="BA137" s="27">
        <v>957.12395911999999</v>
      </c>
      <c r="BB137" s="27">
        <v>1215.50036993</v>
      </c>
      <c r="BC137" s="27">
        <v>965.07138968000004</v>
      </c>
      <c r="BD137" s="27">
        <v>1111.54258566</v>
      </c>
      <c r="BE137" s="27">
        <v>1068.12545123</v>
      </c>
      <c r="BF137" s="27">
        <v>928.88597452099998</v>
      </c>
      <c r="BG137" s="27">
        <v>1204.3614533</v>
      </c>
      <c r="BH137" s="27">
        <v>1171.0165600099999</v>
      </c>
      <c r="BI137" s="27">
        <v>995.52990439600001</v>
      </c>
      <c r="BJ137" s="27">
        <v>1078.0395633200001</v>
      </c>
      <c r="BK137" s="27">
        <v>1073.9155865600001</v>
      </c>
      <c r="BL137" s="27">
        <v>1161.2803604999999</v>
      </c>
      <c r="BM137" s="27">
        <v>1142.95218172</v>
      </c>
      <c r="BN137" s="27">
        <v>969.66078046999996</v>
      </c>
      <c r="BO137" s="27">
        <v>1188.2838714</v>
      </c>
      <c r="BP137" s="27">
        <v>1129.7865587700001</v>
      </c>
      <c r="BQ137" s="27">
        <v>1119.50481369</v>
      </c>
    </row>
    <row r="138" spans="1:69" x14ac:dyDescent="0.45">
      <c r="A138" t="s">
        <v>200</v>
      </c>
      <c r="B138" t="s">
        <v>204</v>
      </c>
      <c r="C138">
        <v>4.5</v>
      </c>
      <c r="D138" s="27" t="s">
        <v>135</v>
      </c>
      <c r="E138" s="27">
        <v>972.60599680899998</v>
      </c>
      <c r="F138" s="27">
        <v>959.86261150400003</v>
      </c>
      <c r="G138" s="27">
        <v>900.14362226200001</v>
      </c>
      <c r="H138" s="27">
        <v>884.95374203999995</v>
      </c>
      <c r="I138" s="27">
        <v>973.50337413299997</v>
      </c>
      <c r="J138" s="27">
        <v>885.40579866400003</v>
      </c>
      <c r="K138" s="27">
        <v>913.632287711</v>
      </c>
      <c r="L138" s="27">
        <v>930.14524909299996</v>
      </c>
      <c r="M138" s="27">
        <v>848.545937331</v>
      </c>
      <c r="N138" s="27">
        <v>970.39985432100002</v>
      </c>
      <c r="O138" s="27">
        <v>886.52026536100004</v>
      </c>
      <c r="P138" s="27">
        <v>713.98474247599995</v>
      </c>
      <c r="Q138" s="27">
        <v>911.71167851899997</v>
      </c>
      <c r="R138" s="27">
        <v>940.47755862099996</v>
      </c>
      <c r="S138" s="27">
        <v>873.80683396699999</v>
      </c>
      <c r="T138" s="27">
        <v>951.23664381900005</v>
      </c>
      <c r="U138" s="27">
        <v>994.78936197300004</v>
      </c>
      <c r="V138" s="27">
        <v>910.91473483899995</v>
      </c>
      <c r="W138" s="27">
        <v>1014.93584386</v>
      </c>
      <c r="X138" s="27">
        <v>953.26096784799995</v>
      </c>
      <c r="Y138" s="27">
        <v>708.904306228</v>
      </c>
      <c r="Z138" s="27">
        <v>976.78938249199996</v>
      </c>
      <c r="AA138" s="27">
        <v>931.23336995</v>
      </c>
      <c r="AB138" s="27">
        <v>854.33712996600002</v>
      </c>
      <c r="AC138" s="27">
        <v>956.65148984200005</v>
      </c>
      <c r="AD138" s="27">
        <v>984.830241796</v>
      </c>
      <c r="AE138" s="27">
        <v>861.15001640399998</v>
      </c>
      <c r="AF138" s="27">
        <v>846.39862592500003</v>
      </c>
      <c r="AG138" s="27">
        <v>830.73519963199999</v>
      </c>
      <c r="AH138" s="27">
        <v>1022.18538157</v>
      </c>
      <c r="AI138" s="27">
        <v>907.91391734700005</v>
      </c>
      <c r="AJ138" s="27">
        <v>831.04148226100006</v>
      </c>
      <c r="AK138" s="27">
        <v>878.52528970499998</v>
      </c>
      <c r="AL138" s="27">
        <v>905.57887592899999</v>
      </c>
      <c r="AM138" s="27">
        <v>992.00128281299999</v>
      </c>
      <c r="AN138" s="27">
        <v>924.77048088399999</v>
      </c>
      <c r="AO138" s="27">
        <v>792.18138544299995</v>
      </c>
      <c r="AP138" s="27">
        <v>820.47092058600003</v>
      </c>
      <c r="AQ138" s="27">
        <v>999.89545882799996</v>
      </c>
      <c r="AR138" s="27">
        <v>1025.0606706000001</v>
      </c>
      <c r="AS138" s="27">
        <v>1075.41722435</v>
      </c>
      <c r="AT138" s="27">
        <v>888.781137339</v>
      </c>
      <c r="AU138" s="27">
        <v>845.29778497400002</v>
      </c>
      <c r="AV138" s="27">
        <v>867.98022713299997</v>
      </c>
      <c r="AW138" s="27">
        <v>808.16969062500004</v>
      </c>
      <c r="AX138" s="27">
        <v>744.21544705199994</v>
      </c>
      <c r="AY138" s="27">
        <v>1032.73540256</v>
      </c>
      <c r="AZ138" s="27">
        <v>1075.56923127</v>
      </c>
      <c r="BA138" s="27">
        <v>1021.59043021</v>
      </c>
      <c r="BB138" s="27">
        <v>978.59659364599997</v>
      </c>
      <c r="BC138" s="27">
        <v>889.95019775100002</v>
      </c>
      <c r="BD138" s="27">
        <v>927.26996314200005</v>
      </c>
      <c r="BE138" s="27">
        <v>918.50229853799999</v>
      </c>
      <c r="BF138" s="27">
        <v>968.06252891199995</v>
      </c>
      <c r="BG138" s="27">
        <v>931.33519552799999</v>
      </c>
      <c r="BH138" s="27">
        <v>959.45960830299998</v>
      </c>
      <c r="BI138" s="27">
        <v>913.08731974299997</v>
      </c>
      <c r="BJ138" s="27">
        <v>881.35800997800004</v>
      </c>
      <c r="BK138" s="27">
        <v>695.84905876699997</v>
      </c>
      <c r="BL138" s="27">
        <v>919.80500541200001</v>
      </c>
      <c r="BM138" s="27">
        <v>988.286037599</v>
      </c>
      <c r="BN138" s="27">
        <v>1005.80745133</v>
      </c>
      <c r="BO138" s="27">
        <v>928.00059786899999</v>
      </c>
      <c r="BP138" s="27">
        <v>938.2945307</v>
      </c>
      <c r="BQ138" s="27">
        <v>754.531593789</v>
      </c>
    </row>
    <row r="139" spans="1:69" x14ac:dyDescent="0.45">
      <c r="A139" t="s">
        <v>200</v>
      </c>
      <c r="B139" t="s">
        <v>204</v>
      </c>
      <c r="C139">
        <v>4.5</v>
      </c>
      <c r="D139" s="27" t="s">
        <v>136</v>
      </c>
      <c r="E139" s="27">
        <v>1132.9158351599999</v>
      </c>
      <c r="F139" s="27">
        <v>1007.4148334</v>
      </c>
      <c r="G139" s="27">
        <v>1059.49849597</v>
      </c>
      <c r="H139" s="27">
        <v>1123.20359332</v>
      </c>
      <c r="I139" s="27">
        <v>1128.1765212800001</v>
      </c>
      <c r="J139" s="27">
        <v>1034.5143704300001</v>
      </c>
      <c r="K139" s="27">
        <v>983.88750867299996</v>
      </c>
      <c r="L139" s="27">
        <v>1073.6404902500001</v>
      </c>
      <c r="M139" s="27">
        <v>1090.16678791</v>
      </c>
      <c r="N139" s="27">
        <v>1122.93982162</v>
      </c>
      <c r="O139" s="27">
        <v>1025.88258172</v>
      </c>
      <c r="P139" s="27">
        <v>1079.8190952699999</v>
      </c>
      <c r="Q139" s="27">
        <v>1025.6348239900001</v>
      </c>
      <c r="R139" s="27">
        <v>1084.86952759</v>
      </c>
      <c r="S139" s="27">
        <v>1035.38722553</v>
      </c>
      <c r="T139" s="27">
        <v>1057.1270347899999</v>
      </c>
      <c r="U139" s="27">
        <v>1030.1267977099999</v>
      </c>
      <c r="V139" s="27">
        <v>971.19123927099997</v>
      </c>
      <c r="W139" s="27">
        <v>1041.5900588899999</v>
      </c>
      <c r="X139" s="27">
        <v>1085.1999283800001</v>
      </c>
      <c r="Y139" s="27">
        <v>1089.87821788</v>
      </c>
      <c r="Z139" s="27">
        <v>996.90893819500002</v>
      </c>
      <c r="AA139" s="27">
        <v>1096.8229937399999</v>
      </c>
      <c r="AB139" s="27">
        <v>1024.7191313000001</v>
      </c>
      <c r="AC139" s="27">
        <v>929.35697350700002</v>
      </c>
      <c r="AD139" s="27">
        <v>1008.75553388</v>
      </c>
      <c r="AE139" s="27">
        <v>985.86382909300005</v>
      </c>
      <c r="AF139" s="27">
        <v>618.27849571800004</v>
      </c>
      <c r="AG139" s="27">
        <v>1145.18910867</v>
      </c>
      <c r="AH139" s="27">
        <v>1057.71135755</v>
      </c>
      <c r="AI139" s="27">
        <v>1054.0936861099999</v>
      </c>
      <c r="AJ139" s="27">
        <v>1148.62195963</v>
      </c>
      <c r="AK139" s="27">
        <v>963.71509438299995</v>
      </c>
      <c r="AL139" s="27">
        <v>1093.5104144699999</v>
      </c>
      <c r="AM139" s="27">
        <v>1025.06241656</v>
      </c>
      <c r="AN139" s="27">
        <v>1059.00556949</v>
      </c>
      <c r="AO139" s="27">
        <v>1118.60278085</v>
      </c>
      <c r="AP139" s="27">
        <v>924.22054887499996</v>
      </c>
      <c r="AQ139" s="27">
        <v>1065.0774951599999</v>
      </c>
      <c r="AR139" s="27">
        <v>1025.9512726</v>
      </c>
      <c r="AS139" s="27">
        <v>1020.50354184</v>
      </c>
      <c r="AT139" s="27">
        <v>1016.47940706</v>
      </c>
      <c r="AU139" s="27">
        <v>965.14410392299999</v>
      </c>
      <c r="AV139" s="27">
        <v>1043.0597950399999</v>
      </c>
      <c r="AW139" s="27">
        <v>1119.31238601</v>
      </c>
      <c r="AX139" s="27">
        <v>1051.88792934</v>
      </c>
      <c r="AY139" s="27">
        <v>1030.8722539</v>
      </c>
      <c r="AZ139" s="27">
        <v>941.43542117000004</v>
      </c>
      <c r="BA139" s="27">
        <v>1028.13567364</v>
      </c>
      <c r="BB139" s="27">
        <v>1097.9336309099999</v>
      </c>
      <c r="BC139" s="27">
        <v>1100.9107921699999</v>
      </c>
      <c r="BD139" s="27">
        <v>937.20998979299998</v>
      </c>
      <c r="BE139" s="27">
        <v>880.33542431299998</v>
      </c>
      <c r="BF139" s="27">
        <v>926.56082315599997</v>
      </c>
      <c r="BG139" s="27">
        <v>936.51086510100004</v>
      </c>
      <c r="BH139" s="27">
        <v>1087.29805981</v>
      </c>
      <c r="BI139" s="27">
        <v>1000.52263986</v>
      </c>
      <c r="BJ139" s="27">
        <v>1102.00200268</v>
      </c>
      <c r="BK139" s="27">
        <v>930.42203327100003</v>
      </c>
      <c r="BL139" s="27">
        <v>884.07709006100004</v>
      </c>
      <c r="BM139" s="27">
        <v>1191.85296993</v>
      </c>
      <c r="BN139" s="27">
        <v>680.71185779899997</v>
      </c>
      <c r="BO139" s="27">
        <v>1066.3364169399999</v>
      </c>
      <c r="BP139" s="27">
        <v>1031.50471281</v>
      </c>
      <c r="BQ139" s="27">
        <v>768.24743815600004</v>
      </c>
    </row>
    <row r="140" spans="1:69" x14ac:dyDescent="0.45">
      <c r="A140" t="s">
        <v>200</v>
      </c>
      <c r="B140" t="s">
        <v>204</v>
      </c>
      <c r="C140">
        <v>4.5</v>
      </c>
      <c r="D140" s="27" t="s">
        <v>137</v>
      </c>
      <c r="E140" s="27">
        <v>1201.40360031</v>
      </c>
      <c r="F140" s="27">
        <v>1121.01516526</v>
      </c>
      <c r="G140" s="27">
        <v>1161.14395728</v>
      </c>
      <c r="H140" s="27">
        <v>1194.3760180700001</v>
      </c>
      <c r="I140" s="27">
        <v>1078.1430244999999</v>
      </c>
      <c r="J140" s="27">
        <v>1128.18113492</v>
      </c>
      <c r="K140" s="27">
        <v>1046.8811546899999</v>
      </c>
      <c r="L140" s="27">
        <v>1172.0464178</v>
      </c>
      <c r="M140" s="27">
        <v>1020.92997214</v>
      </c>
      <c r="N140" s="27">
        <v>1072.47010806</v>
      </c>
      <c r="O140" s="27">
        <v>1159.1233319</v>
      </c>
      <c r="P140" s="27">
        <v>1053.7956487199999</v>
      </c>
      <c r="Q140" s="27">
        <v>1108.6944782</v>
      </c>
      <c r="R140" s="27">
        <v>1087.52376811</v>
      </c>
      <c r="S140" s="27">
        <v>1136.8661022399999</v>
      </c>
      <c r="T140" s="27">
        <v>1134.05505655</v>
      </c>
      <c r="U140" s="27">
        <v>1142.1919663599999</v>
      </c>
      <c r="V140" s="27">
        <v>1113.28876997</v>
      </c>
      <c r="W140" s="27">
        <v>1058.4074534599999</v>
      </c>
      <c r="X140" s="27">
        <v>1096.15581965</v>
      </c>
      <c r="Y140" s="27">
        <v>1139.3267309800001</v>
      </c>
      <c r="Z140" s="27">
        <v>1176.69907182</v>
      </c>
      <c r="AA140" s="27">
        <v>1144.4680271300001</v>
      </c>
      <c r="AB140" s="27">
        <v>1074.3372103900001</v>
      </c>
      <c r="AC140" s="27">
        <v>1114.8762102600001</v>
      </c>
      <c r="AD140" s="27">
        <v>1159.89833492</v>
      </c>
      <c r="AE140" s="27">
        <v>1038.1962128600001</v>
      </c>
      <c r="AF140" s="27">
        <v>1078.4083762499999</v>
      </c>
      <c r="AG140" s="27">
        <v>1010.21413622</v>
      </c>
      <c r="AH140" s="27">
        <v>1194.2192385200001</v>
      </c>
      <c r="AI140" s="27">
        <v>1134.1941663099999</v>
      </c>
      <c r="AJ140" s="27">
        <v>1092.9921131799999</v>
      </c>
      <c r="AK140" s="27">
        <v>1179.7046459600001</v>
      </c>
      <c r="AL140" s="27">
        <v>1123.6336063199999</v>
      </c>
      <c r="AM140" s="27">
        <v>1103.9000059099999</v>
      </c>
      <c r="AN140" s="27">
        <v>1149.60089935</v>
      </c>
      <c r="AO140" s="27">
        <v>1093.1220724100001</v>
      </c>
      <c r="AP140" s="27">
        <v>1100.50094698</v>
      </c>
      <c r="AQ140" s="27">
        <v>1092.45492139</v>
      </c>
      <c r="AR140" s="27">
        <v>1262.37593745</v>
      </c>
      <c r="AS140" s="27">
        <v>1168.3093589499999</v>
      </c>
      <c r="AT140" s="27">
        <v>1071.19390849</v>
      </c>
      <c r="AU140" s="27">
        <v>1030.2959009199999</v>
      </c>
      <c r="AV140" s="27">
        <v>1096.0752679499999</v>
      </c>
      <c r="AW140" s="27">
        <v>1193.1149121799999</v>
      </c>
      <c r="AX140" s="27">
        <v>1151.2553031499999</v>
      </c>
      <c r="AY140" s="27">
        <v>1187.1960504900001</v>
      </c>
      <c r="AZ140" s="27">
        <v>1141.0638964699999</v>
      </c>
      <c r="BA140" s="27">
        <v>1013.24783658</v>
      </c>
      <c r="BB140" s="27">
        <v>1151.3309013400001</v>
      </c>
      <c r="BC140" s="27">
        <v>1168.93507701</v>
      </c>
      <c r="BD140" s="27">
        <v>1052.98815442</v>
      </c>
      <c r="BE140" s="27">
        <v>1157.26728669</v>
      </c>
      <c r="BF140" s="27">
        <v>1164.0252473999999</v>
      </c>
      <c r="BG140" s="27">
        <v>1182.5595484200001</v>
      </c>
      <c r="BH140" s="27">
        <v>1200.10842579</v>
      </c>
      <c r="BI140" s="27">
        <v>1049.7676158199999</v>
      </c>
      <c r="BJ140" s="27">
        <v>1189.13974841</v>
      </c>
      <c r="BK140" s="27">
        <v>1094.0421823199999</v>
      </c>
      <c r="BL140" s="27">
        <v>1103.1312598100001</v>
      </c>
      <c r="BM140" s="27">
        <v>1196.2509046</v>
      </c>
      <c r="BN140" s="27">
        <v>1027.6527113699999</v>
      </c>
      <c r="BO140" s="27">
        <v>1195.7079947899999</v>
      </c>
      <c r="BP140" s="27">
        <v>1153.71476562</v>
      </c>
      <c r="BQ140" s="27">
        <v>1004.84473611</v>
      </c>
    </row>
    <row r="141" spans="1:69" x14ac:dyDescent="0.45">
      <c r="A141" t="s">
        <v>200</v>
      </c>
      <c r="B141" t="s">
        <v>204</v>
      </c>
      <c r="C141">
        <v>4.5</v>
      </c>
      <c r="D141" s="27" t="s">
        <v>138</v>
      </c>
      <c r="E141" s="27">
        <v>1108.71453178</v>
      </c>
      <c r="F141" s="27">
        <v>1169.3924707599999</v>
      </c>
      <c r="G141" s="27">
        <v>1100.2476690799999</v>
      </c>
      <c r="H141" s="27">
        <v>1133.0072802699999</v>
      </c>
      <c r="I141" s="27">
        <v>1158.76772964</v>
      </c>
      <c r="J141" s="27">
        <v>1084.05173973</v>
      </c>
      <c r="K141" s="27">
        <v>1124.7732245499999</v>
      </c>
      <c r="L141" s="27">
        <v>1051.67224521</v>
      </c>
      <c r="M141" s="27">
        <v>1153.9386803699999</v>
      </c>
      <c r="N141" s="27">
        <v>1097.1120130100001</v>
      </c>
      <c r="O141" s="27">
        <v>1057.9491290799999</v>
      </c>
      <c r="P141" s="27">
        <v>1115.93160865</v>
      </c>
      <c r="Q141" s="27">
        <v>1045.2814947899999</v>
      </c>
      <c r="R141" s="27">
        <v>1154.20132906</v>
      </c>
      <c r="S141" s="27">
        <v>1116.0427774299999</v>
      </c>
      <c r="T141" s="27">
        <v>1139.7487522900001</v>
      </c>
      <c r="U141" s="27">
        <v>1166.94390174</v>
      </c>
      <c r="V141" s="27">
        <v>1150.0195537</v>
      </c>
      <c r="W141" s="27">
        <v>1128.1117172700001</v>
      </c>
      <c r="X141" s="27">
        <v>1041.71049913</v>
      </c>
      <c r="Y141" s="27">
        <v>1159.1004000299999</v>
      </c>
      <c r="Z141" s="27">
        <v>1181.8124366100001</v>
      </c>
      <c r="AA141" s="27">
        <v>1145.7848722799999</v>
      </c>
      <c r="AB141" s="27">
        <v>1196.43051741</v>
      </c>
      <c r="AC141" s="27">
        <v>1171.61262362</v>
      </c>
      <c r="AD141" s="27">
        <v>1128.3411686300001</v>
      </c>
      <c r="AE141" s="27">
        <v>1005.09368843</v>
      </c>
      <c r="AF141" s="27">
        <v>1116.41997279</v>
      </c>
      <c r="AG141" s="27">
        <v>1213.57509091</v>
      </c>
      <c r="AH141" s="27">
        <v>1094.2541656599999</v>
      </c>
      <c r="AI141" s="27">
        <v>1097.4082066200001</v>
      </c>
      <c r="AJ141" s="27">
        <v>1144.15309946</v>
      </c>
      <c r="AK141" s="27">
        <v>1102.7435680599999</v>
      </c>
      <c r="AL141" s="27">
        <v>1168.0271394900001</v>
      </c>
      <c r="AM141" s="27">
        <v>1059.46303023</v>
      </c>
      <c r="AN141" s="27">
        <v>1087.7570199500001</v>
      </c>
      <c r="AO141" s="27">
        <v>1126.7047208399999</v>
      </c>
      <c r="AP141" s="27">
        <v>1236.83443493</v>
      </c>
      <c r="AQ141" s="27">
        <v>1195.9810654299999</v>
      </c>
      <c r="AR141" s="27">
        <v>1069.6266029400001</v>
      </c>
      <c r="AS141" s="27">
        <v>1046.06699538</v>
      </c>
      <c r="AT141" s="27">
        <v>1163.9031313600001</v>
      </c>
      <c r="AU141" s="27">
        <v>1187.67184722</v>
      </c>
      <c r="AV141" s="27">
        <v>1178.5294745199999</v>
      </c>
      <c r="AW141" s="27">
        <v>1207.5104660899999</v>
      </c>
      <c r="AX141" s="27">
        <v>1151.54317625</v>
      </c>
      <c r="AY141" s="27">
        <v>1128.5757817599999</v>
      </c>
      <c r="AZ141" s="27">
        <v>1206.2494857500001</v>
      </c>
      <c r="BA141" s="27">
        <v>1228.3525787799999</v>
      </c>
      <c r="BB141" s="27">
        <v>1179.83147173</v>
      </c>
      <c r="BC141" s="27">
        <v>1041.6802809599999</v>
      </c>
      <c r="BD141" s="27">
        <v>1123.5611079299999</v>
      </c>
      <c r="BE141" s="27">
        <v>1136.4805096299999</v>
      </c>
      <c r="BF141" s="27">
        <v>1129.85145205</v>
      </c>
      <c r="BG141" s="27">
        <v>1140.32999653</v>
      </c>
      <c r="BH141" s="27">
        <v>1157.0019474000001</v>
      </c>
      <c r="BI141" s="27">
        <v>1092.9229922899999</v>
      </c>
      <c r="BJ141" s="27">
        <v>1108.91221735</v>
      </c>
      <c r="BK141" s="27">
        <v>1176.94769673</v>
      </c>
      <c r="BL141" s="27">
        <v>1216.8956107900001</v>
      </c>
      <c r="BM141" s="27">
        <v>1237.8660436</v>
      </c>
      <c r="BN141" s="27">
        <v>1105.27902965</v>
      </c>
      <c r="BO141" s="27">
        <v>1166.19257967</v>
      </c>
      <c r="BP141" s="27">
        <v>1147.60137416</v>
      </c>
      <c r="BQ141" s="27">
        <v>953.20023883099998</v>
      </c>
    </row>
    <row r="142" spans="1:69" x14ac:dyDescent="0.45">
      <c r="A142" t="s">
        <v>200</v>
      </c>
      <c r="B142" t="s">
        <v>204</v>
      </c>
      <c r="C142">
        <v>4.5</v>
      </c>
      <c r="D142" s="27" t="s">
        <v>139</v>
      </c>
      <c r="E142" s="27">
        <v>1152.7818094199999</v>
      </c>
      <c r="F142" s="27">
        <v>1005.15241895</v>
      </c>
      <c r="G142" s="27">
        <v>1111.0136095299999</v>
      </c>
      <c r="H142" s="27">
        <v>1113.0965044100001</v>
      </c>
      <c r="I142" s="27">
        <v>1031.92416514</v>
      </c>
      <c r="J142" s="27">
        <v>1209.88244095</v>
      </c>
      <c r="K142" s="27">
        <v>1164.4910396299999</v>
      </c>
      <c r="L142" s="27">
        <v>1047.6060680400001</v>
      </c>
      <c r="M142" s="27">
        <v>1149.5747180200001</v>
      </c>
      <c r="N142" s="27">
        <v>1123.9408397899999</v>
      </c>
      <c r="O142" s="27">
        <v>1201.82907688</v>
      </c>
      <c r="P142" s="27">
        <v>1025.04149566</v>
      </c>
      <c r="Q142" s="27">
        <v>1080.3588384300001</v>
      </c>
      <c r="R142" s="27">
        <v>1198.75698749</v>
      </c>
      <c r="S142" s="27">
        <v>1175.7745663200001</v>
      </c>
      <c r="T142" s="27">
        <v>1134.98269658</v>
      </c>
      <c r="U142" s="27">
        <v>1140.26014037</v>
      </c>
      <c r="V142" s="27">
        <v>1190.7453099700001</v>
      </c>
      <c r="W142" s="27">
        <v>1162.0417229100001</v>
      </c>
      <c r="X142" s="27">
        <v>973.65434468299998</v>
      </c>
      <c r="Y142" s="27">
        <v>1244.38876551</v>
      </c>
      <c r="Z142" s="27">
        <v>1214.8236556100001</v>
      </c>
      <c r="AA142" s="27">
        <v>1051.05490897</v>
      </c>
      <c r="AB142" s="27">
        <v>1117.82120306</v>
      </c>
      <c r="AC142" s="27">
        <v>1085.75761672</v>
      </c>
      <c r="AD142" s="27">
        <v>1072.3526896799999</v>
      </c>
      <c r="AE142" s="27">
        <v>1085.95138776</v>
      </c>
      <c r="AF142" s="27">
        <v>1061.3674151</v>
      </c>
      <c r="AG142" s="27">
        <v>1132.8579543999999</v>
      </c>
      <c r="AH142" s="27">
        <v>1229.2815070700001</v>
      </c>
      <c r="AI142" s="27">
        <v>1131.5275506099999</v>
      </c>
      <c r="AJ142" s="27">
        <v>1119.9219295099999</v>
      </c>
      <c r="AK142" s="27">
        <v>1054.8774327199999</v>
      </c>
      <c r="AL142" s="27">
        <v>1104.2471633800001</v>
      </c>
      <c r="AM142" s="27">
        <v>1159.6903068700001</v>
      </c>
      <c r="AN142" s="27">
        <v>1199.94959447</v>
      </c>
      <c r="AO142" s="27">
        <v>1082.11988367</v>
      </c>
      <c r="AP142" s="27">
        <v>1047.08918032</v>
      </c>
      <c r="AQ142" s="27">
        <v>1163.1124916399999</v>
      </c>
      <c r="AR142" s="27">
        <v>1068.3439601299999</v>
      </c>
      <c r="AS142" s="27">
        <v>1135.3829487200001</v>
      </c>
      <c r="AT142" s="27">
        <v>1214.3152994699999</v>
      </c>
      <c r="AU142" s="27">
        <v>1162.9473512</v>
      </c>
      <c r="AV142" s="27">
        <v>1171.1891429100001</v>
      </c>
      <c r="AW142" s="27">
        <v>1157.9171133299999</v>
      </c>
      <c r="AX142" s="27">
        <v>1147.43055297</v>
      </c>
      <c r="AY142" s="27">
        <v>1048.8810605000001</v>
      </c>
      <c r="AZ142" s="27">
        <v>1044.99036776</v>
      </c>
      <c r="BA142" s="27">
        <v>1088.80200468</v>
      </c>
      <c r="BB142" s="27">
        <v>1120.09028481</v>
      </c>
      <c r="BC142" s="27">
        <v>1171.27933669</v>
      </c>
      <c r="BD142" s="27">
        <v>1132.92503551</v>
      </c>
      <c r="BE142" s="27">
        <v>1200.4746012600001</v>
      </c>
      <c r="BF142" s="27">
        <v>1205.5857231</v>
      </c>
      <c r="BG142" s="27">
        <v>1100.4319864399999</v>
      </c>
      <c r="BH142" s="27">
        <v>1209.1565736499999</v>
      </c>
      <c r="BI142" s="27">
        <v>1218.44892222</v>
      </c>
      <c r="BJ142" s="27">
        <v>1227.1060130999999</v>
      </c>
      <c r="BK142" s="27">
        <v>1132.26382012</v>
      </c>
      <c r="BL142" s="27">
        <v>963.97770054199998</v>
      </c>
      <c r="BM142" s="27">
        <v>1095.9962459000001</v>
      </c>
      <c r="BN142" s="27">
        <v>1192.5553648699999</v>
      </c>
      <c r="BO142" s="27">
        <v>1186.7410813399999</v>
      </c>
      <c r="BP142" s="27">
        <v>1183.18994034</v>
      </c>
      <c r="BQ142" s="27">
        <v>1149.8570198299999</v>
      </c>
    </row>
    <row r="143" spans="1:69" x14ac:dyDescent="0.45">
      <c r="A143" t="s">
        <v>200</v>
      </c>
      <c r="B143" t="s">
        <v>204</v>
      </c>
      <c r="C143">
        <v>8.5</v>
      </c>
      <c r="D143" s="27" t="s">
        <v>140</v>
      </c>
      <c r="E143" s="27">
        <v>1159.22996395</v>
      </c>
      <c r="F143" s="27">
        <v>1148.03308674</v>
      </c>
      <c r="G143" s="27">
        <v>1164.3370595599999</v>
      </c>
      <c r="H143" s="27">
        <v>1102.8881664099999</v>
      </c>
      <c r="I143" s="27">
        <v>1171.7670505599999</v>
      </c>
      <c r="J143" s="27">
        <v>1200.37962023</v>
      </c>
      <c r="K143" s="27">
        <v>1187.12459741</v>
      </c>
      <c r="L143" s="27">
        <v>1149.0941473</v>
      </c>
      <c r="M143" s="27">
        <v>1102.63587291</v>
      </c>
      <c r="N143" s="27">
        <v>1176.27419762</v>
      </c>
      <c r="O143" s="27">
        <v>1162.80740827</v>
      </c>
      <c r="P143" s="27">
        <v>1086.8547143000001</v>
      </c>
      <c r="Q143" s="27">
        <v>1216.46694589</v>
      </c>
      <c r="R143" s="27">
        <v>1159.7554661700001</v>
      </c>
      <c r="S143" s="27">
        <v>1103.7415930499999</v>
      </c>
      <c r="T143" s="27">
        <v>1107.6002694900001</v>
      </c>
      <c r="U143" s="27">
        <v>1125.6059673100001</v>
      </c>
      <c r="V143" s="27">
        <v>1168.60908242</v>
      </c>
      <c r="W143" s="27">
        <v>1200.4052980399999</v>
      </c>
      <c r="X143" s="27">
        <v>1052.6345084300001</v>
      </c>
      <c r="Y143" s="27">
        <v>1185.91110202</v>
      </c>
      <c r="Z143" s="27">
        <v>1139.9913977900001</v>
      </c>
      <c r="AA143" s="27">
        <v>917.20833879600002</v>
      </c>
      <c r="AB143" s="27">
        <v>1201.3325202399999</v>
      </c>
      <c r="AC143" s="27">
        <v>1211.94700407</v>
      </c>
      <c r="AD143" s="27">
        <v>1217.90008773</v>
      </c>
      <c r="AE143" s="27">
        <v>1215.93029628</v>
      </c>
      <c r="AF143" s="27">
        <v>943.36841001200003</v>
      </c>
      <c r="AG143" s="27">
        <v>1190.0764942000001</v>
      </c>
      <c r="AH143" s="27">
        <v>1201.59634725</v>
      </c>
      <c r="AI143" s="27">
        <v>1190.41444735</v>
      </c>
      <c r="AJ143" s="27">
        <v>1218.6100604200001</v>
      </c>
      <c r="AK143" s="27">
        <v>1213.23407539</v>
      </c>
      <c r="AL143" s="27">
        <v>1248.7278372599999</v>
      </c>
      <c r="AM143" s="27">
        <v>1185.8905290099999</v>
      </c>
      <c r="AN143" s="27">
        <v>1209.99293094</v>
      </c>
      <c r="AO143" s="27">
        <v>964.28624426399995</v>
      </c>
      <c r="AP143" s="27">
        <v>1180.8292718</v>
      </c>
      <c r="AQ143" s="27">
        <v>1201.23607474</v>
      </c>
      <c r="AR143" s="27">
        <v>1177.7823098399999</v>
      </c>
      <c r="AS143" s="27">
        <v>1157.5093005900001</v>
      </c>
      <c r="AT143" s="27">
        <v>1024.98671399</v>
      </c>
      <c r="AU143" s="27">
        <v>1235.4282097</v>
      </c>
      <c r="AV143" s="27">
        <v>1217.2405436700001</v>
      </c>
      <c r="AW143" s="27">
        <v>1146.0556993299999</v>
      </c>
      <c r="AX143" s="27">
        <v>1185.90990517</v>
      </c>
      <c r="AY143" s="27">
        <v>1215.8001670399999</v>
      </c>
      <c r="AZ143" s="27">
        <v>1224.79366682</v>
      </c>
      <c r="BA143" s="27">
        <v>1201.8329926599999</v>
      </c>
      <c r="BB143" s="27">
        <v>1282.0493859799999</v>
      </c>
      <c r="BC143" s="27">
        <v>1236.88165624</v>
      </c>
      <c r="BD143" s="27">
        <v>1210.92860939</v>
      </c>
      <c r="BE143" s="27">
        <v>1112.0716193200001</v>
      </c>
      <c r="BF143" s="27">
        <v>1214.73875636</v>
      </c>
      <c r="BG143" s="27">
        <v>1104.51156193</v>
      </c>
      <c r="BH143" s="27">
        <v>1204.3489678799999</v>
      </c>
      <c r="BI143" s="27">
        <v>1170.86490738</v>
      </c>
      <c r="BJ143" s="27">
        <v>1251.7264137699999</v>
      </c>
      <c r="BK143" s="27">
        <v>1255.2495188299999</v>
      </c>
      <c r="BL143" s="27">
        <v>1174.26479808</v>
      </c>
      <c r="BM143" s="27">
        <v>1218.7723242300001</v>
      </c>
      <c r="BN143" s="27">
        <v>1232.65208603</v>
      </c>
      <c r="BO143" s="27">
        <v>1236.1067858500001</v>
      </c>
      <c r="BP143" s="27">
        <v>1236.2828844999999</v>
      </c>
      <c r="BQ143" s="27">
        <v>1093.5037398300001</v>
      </c>
    </row>
    <row r="144" spans="1:69" x14ac:dyDescent="0.45">
      <c r="A144" t="s">
        <v>200</v>
      </c>
      <c r="B144" t="s">
        <v>204</v>
      </c>
      <c r="C144">
        <v>8.5</v>
      </c>
      <c r="D144" s="27" t="s">
        <v>141</v>
      </c>
      <c r="E144" s="27">
        <v>828.315168051</v>
      </c>
      <c r="F144" s="27">
        <v>1080.5001248900001</v>
      </c>
      <c r="G144" s="27">
        <v>1019.50115628</v>
      </c>
      <c r="H144" s="27">
        <v>933.76462073799996</v>
      </c>
      <c r="I144" s="27">
        <v>1004.65582703</v>
      </c>
      <c r="J144" s="27">
        <v>1081.8114500500001</v>
      </c>
      <c r="K144" s="27">
        <v>953.29764454099995</v>
      </c>
      <c r="L144" s="27">
        <v>970.66127955699994</v>
      </c>
      <c r="M144" s="27">
        <v>1014.26442689</v>
      </c>
      <c r="N144" s="27">
        <v>1000.54934837</v>
      </c>
      <c r="O144" s="27">
        <v>993.20731262300001</v>
      </c>
      <c r="P144" s="27">
        <v>941.20959432899997</v>
      </c>
      <c r="Q144" s="27">
        <v>987.26846471299996</v>
      </c>
      <c r="R144" s="27">
        <v>861.19992632799995</v>
      </c>
      <c r="S144" s="27">
        <v>958.38989262600001</v>
      </c>
      <c r="T144" s="27">
        <v>910.37747040900001</v>
      </c>
      <c r="U144" s="27">
        <v>927.58833782199997</v>
      </c>
      <c r="V144" s="27">
        <v>1019.3812752</v>
      </c>
      <c r="W144" s="27">
        <v>1086.34831755</v>
      </c>
      <c r="X144" s="27">
        <v>834.91482471999996</v>
      </c>
      <c r="Y144" s="27">
        <v>904.49376532799999</v>
      </c>
      <c r="Z144" s="27">
        <v>911.37992342099994</v>
      </c>
      <c r="AA144" s="27">
        <v>908.997300903</v>
      </c>
      <c r="AB144" s="27">
        <v>946.96305507700004</v>
      </c>
      <c r="AC144" s="27">
        <v>1093.4124693599999</v>
      </c>
      <c r="AD144" s="27">
        <v>980.15463407799996</v>
      </c>
      <c r="AE144" s="27">
        <v>961.87443533500004</v>
      </c>
      <c r="AF144" s="27">
        <v>818.16897948799999</v>
      </c>
      <c r="AG144" s="27">
        <v>955.85474907100001</v>
      </c>
      <c r="AH144" s="27">
        <v>939.24356287099999</v>
      </c>
      <c r="AI144" s="27">
        <v>1010.72304184</v>
      </c>
      <c r="AJ144" s="27">
        <v>960.93190148099995</v>
      </c>
      <c r="AK144" s="27">
        <v>863.623039178</v>
      </c>
      <c r="AL144" s="27">
        <v>1033.9345799299999</v>
      </c>
      <c r="AM144" s="27">
        <v>1055.71684074</v>
      </c>
      <c r="AN144" s="27">
        <v>977.13146041599998</v>
      </c>
      <c r="AO144" s="27">
        <v>827.06625533399995</v>
      </c>
      <c r="AP144" s="27">
        <v>970.477036613</v>
      </c>
      <c r="AQ144" s="27">
        <v>1044.8464058899999</v>
      </c>
      <c r="AR144" s="27">
        <v>1121.4017331800001</v>
      </c>
      <c r="AS144" s="27">
        <v>1048.9502714499999</v>
      </c>
      <c r="AT144" s="27">
        <v>981.51886507300003</v>
      </c>
      <c r="AU144" s="27">
        <v>1188.2697036899999</v>
      </c>
      <c r="AV144" s="27">
        <v>864.64747597799999</v>
      </c>
      <c r="AW144" s="27">
        <v>1063.61200452</v>
      </c>
      <c r="AX144" s="27">
        <v>748.52463785199996</v>
      </c>
      <c r="AY144" s="27">
        <v>966.17249803799996</v>
      </c>
      <c r="AZ144" s="27">
        <v>1046.3448577700001</v>
      </c>
      <c r="BA144" s="27">
        <v>800.91871690100004</v>
      </c>
      <c r="BB144" s="27">
        <v>1024.5064182900001</v>
      </c>
      <c r="BC144" s="27">
        <v>1119.21639895</v>
      </c>
      <c r="BD144" s="27">
        <v>1081.18304027</v>
      </c>
      <c r="BE144" s="27">
        <v>967.48038419299996</v>
      </c>
      <c r="BF144" s="27">
        <v>937.50121138999998</v>
      </c>
      <c r="BG144" s="27">
        <v>940.992062777</v>
      </c>
      <c r="BH144" s="27">
        <v>1066.42896204</v>
      </c>
      <c r="BI144" s="27">
        <v>951.66478072799998</v>
      </c>
      <c r="BJ144" s="27">
        <v>1021.52123786</v>
      </c>
      <c r="BK144" s="27">
        <v>979.05889699900001</v>
      </c>
      <c r="BL144" s="27">
        <v>950.13531295500002</v>
      </c>
      <c r="BM144" s="27">
        <v>1065.40705312</v>
      </c>
      <c r="BN144" s="27">
        <v>1088.69490167</v>
      </c>
      <c r="BO144" s="27">
        <v>1095.10581589</v>
      </c>
      <c r="BP144" s="27">
        <v>1110.9381048299999</v>
      </c>
      <c r="BQ144" s="27">
        <v>1066.7322686499999</v>
      </c>
    </row>
    <row r="145" spans="1:69" x14ac:dyDescent="0.45">
      <c r="A145" t="s">
        <v>200</v>
      </c>
      <c r="B145" t="s">
        <v>204</v>
      </c>
      <c r="C145">
        <v>8.5</v>
      </c>
      <c r="D145" s="27" t="s">
        <v>142</v>
      </c>
      <c r="E145" s="27">
        <v>919.216511384</v>
      </c>
      <c r="F145" s="27">
        <v>910.02432754899996</v>
      </c>
      <c r="G145" s="27">
        <v>1030.45491664</v>
      </c>
      <c r="H145" s="27">
        <v>919.28305020899995</v>
      </c>
      <c r="I145" s="27">
        <v>1018.77931935</v>
      </c>
      <c r="J145" s="27">
        <v>999.388310391</v>
      </c>
      <c r="K145" s="27">
        <v>1041.96612693</v>
      </c>
      <c r="L145" s="27">
        <v>1035.8741484699999</v>
      </c>
      <c r="M145" s="27">
        <v>1011.48529666</v>
      </c>
      <c r="N145" s="27">
        <v>1085.18860688</v>
      </c>
      <c r="O145" s="27">
        <v>962.694083256</v>
      </c>
      <c r="P145" s="27">
        <v>1104.4438255600001</v>
      </c>
      <c r="Q145" s="27">
        <v>1024.2969838199999</v>
      </c>
      <c r="R145" s="27">
        <v>1009.09709962</v>
      </c>
      <c r="S145" s="27">
        <v>895.07215729400002</v>
      </c>
      <c r="T145" s="27">
        <v>956.15177644400001</v>
      </c>
      <c r="U145" s="27">
        <v>1015.87788829</v>
      </c>
      <c r="V145" s="27">
        <v>1039.8921920400001</v>
      </c>
      <c r="W145" s="27">
        <v>895.22729056599997</v>
      </c>
      <c r="X145" s="27">
        <v>1052.53616539</v>
      </c>
      <c r="Y145" s="27">
        <v>985.29816160999997</v>
      </c>
      <c r="Z145" s="27">
        <v>1035.17002645</v>
      </c>
      <c r="AA145" s="27">
        <v>1076.4686036400001</v>
      </c>
      <c r="AB145" s="27">
        <v>1016.01125367</v>
      </c>
      <c r="AC145" s="27">
        <v>895.02504098300005</v>
      </c>
      <c r="AD145" s="27">
        <v>918.15047090200005</v>
      </c>
      <c r="AE145" s="27">
        <v>939.44079022200003</v>
      </c>
      <c r="AF145" s="27">
        <v>1089.42140427</v>
      </c>
      <c r="AG145" s="27">
        <v>995.97663426199995</v>
      </c>
      <c r="AH145" s="27">
        <v>1038.62872715</v>
      </c>
      <c r="AI145" s="27">
        <v>1010.39948294</v>
      </c>
      <c r="AJ145" s="27">
        <v>1050.7045259399999</v>
      </c>
      <c r="AK145" s="27">
        <v>1007.19212152</v>
      </c>
      <c r="AL145" s="27">
        <v>1007.30600904</v>
      </c>
      <c r="AM145" s="27">
        <v>977.16127121900001</v>
      </c>
      <c r="AN145" s="27">
        <v>970.64929426499998</v>
      </c>
      <c r="AO145" s="27">
        <v>1042.15287646</v>
      </c>
      <c r="AP145" s="27">
        <v>951.32901363099995</v>
      </c>
      <c r="AQ145" s="27">
        <v>998.08830255800001</v>
      </c>
      <c r="AR145" s="27">
        <v>1034.6068326300001</v>
      </c>
      <c r="AS145" s="27">
        <v>1048.4897742600001</v>
      </c>
      <c r="AT145" s="27">
        <v>1060.0947171800001</v>
      </c>
      <c r="AU145" s="27">
        <v>1029.45781373</v>
      </c>
      <c r="AV145" s="27">
        <v>1064.0666693999999</v>
      </c>
      <c r="AW145" s="27">
        <v>1086.2534649500001</v>
      </c>
      <c r="AX145" s="27">
        <v>1085.5205200299999</v>
      </c>
      <c r="AY145" s="27">
        <v>976.94480516700003</v>
      </c>
      <c r="AZ145" s="27">
        <v>953.07314060800002</v>
      </c>
      <c r="BA145" s="27">
        <v>847.91648204900002</v>
      </c>
      <c r="BB145" s="27">
        <v>1030.0630612099999</v>
      </c>
      <c r="BC145" s="27">
        <v>914.62814625600004</v>
      </c>
      <c r="BD145" s="27">
        <v>992.70360392500004</v>
      </c>
      <c r="BE145" s="27">
        <v>1053.7412296499999</v>
      </c>
      <c r="BF145" s="27">
        <v>1056.7408843999999</v>
      </c>
      <c r="BG145" s="27">
        <v>948.96973879100005</v>
      </c>
      <c r="BH145" s="27">
        <v>1004.28191638</v>
      </c>
      <c r="BI145" s="27">
        <v>1023.54159094</v>
      </c>
      <c r="BJ145" s="27">
        <v>979.49387281199995</v>
      </c>
      <c r="BK145" s="27">
        <v>1070.2240740899999</v>
      </c>
      <c r="BL145" s="27">
        <v>977.29027857400001</v>
      </c>
      <c r="BM145" s="27">
        <v>1052.7152311299999</v>
      </c>
      <c r="BN145" s="27">
        <v>784.68454978900002</v>
      </c>
      <c r="BO145" s="27">
        <v>1006.33115456</v>
      </c>
      <c r="BP145" s="27">
        <v>989.365696093</v>
      </c>
      <c r="BQ145" s="27">
        <v>1044.3369494599999</v>
      </c>
    </row>
    <row r="146" spans="1:69" x14ac:dyDescent="0.45">
      <c r="A146" t="s">
        <v>200</v>
      </c>
      <c r="B146" t="s">
        <v>204</v>
      </c>
      <c r="C146">
        <v>8.5</v>
      </c>
      <c r="D146" s="27" t="s">
        <v>143</v>
      </c>
      <c r="E146" s="27">
        <v>1108.2924758199999</v>
      </c>
      <c r="F146" s="27">
        <v>1158.4971567499999</v>
      </c>
      <c r="G146" s="27">
        <v>1144.9409441800001</v>
      </c>
      <c r="H146" s="27">
        <v>1081.6036352799999</v>
      </c>
      <c r="I146" s="27">
        <v>1106.2440667400001</v>
      </c>
      <c r="J146" s="27">
        <v>1189.48587208</v>
      </c>
      <c r="K146" s="27">
        <v>1062.07484613</v>
      </c>
      <c r="L146" s="27">
        <v>1137.33382618</v>
      </c>
      <c r="M146" s="27">
        <v>1197.7952115400001</v>
      </c>
      <c r="N146" s="27">
        <v>1233.4088599500001</v>
      </c>
      <c r="O146" s="27">
        <v>1080.7485410100001</v>
      </c>
      <c r="P146" s="27">
        <v>1185.7222998100001</v>
      </c>
      <c r="Q146" s="27">
        <v>1155.7481014099999</v>
      </c>
      <c r="R146" s="27">
        <v>1161.0426180899999</v>
      </c>
      <c r="S146" s="27">
        <v>1206.61066164</v>
      </c>
      <c r="T146" s="27">
        <v>1145.0357149199999</v>
      </c>
      <c r="U146" s="27">
        <v>1062.65137463</v>
      </c>
      <c r="V146" s="27">
        <v>1246.7591325400001</v>
      </c>
      <c r="W146" s="27">
        <v>1060.8239007699999</v>
      </c>
      <c r="X146" s="27">
        <v>1211.1725352200001</v>
      </c>
      <c r="Y146" s="27">
        <v>1174.34769031</v>
      </c>
      <c r="Z146" s="27">
        <v>1130.8641075099999</v>
      </c>
      <c r="AA146" s="27">
        <v>1195.0876940200001</v>
      </c>
      <c r="AB146" s="27">
        <v>1184.5581616899999</v>
      </c>
      <c r="AC146" s="27">
        <v>1095.25650253</v>
      </c>
      <c r="AD146" s="27">
        <v>1149.4550455399999</v>
      </c>
      <c r="AE146" s="27">
        <v>1052.35335691</v>
      </c>
      <c r="AF146" s="27">
        <v>1130.5557530200001</v>
      </c>
      <c r="AG146" s="27">
        <v>1188.23946187</v>
      </c>
      <c r="AH146" s="27">
        <v>1167.2893433199999</v>
      </c>
      <c r="AI146" s="27">
        <v>995.47946212700003</v>
      </c>
      <c r="AJ146" s="27">
        <v>1111.51001101</v>
      </c>
      <c r="AK146" s="27">
        <v>1164.64336293</v>
      </c>
      <c r="AL146" s="27">
        <v>1075.8205668099999</v>
      </c>
      <c r="AM146" s="27">
        <v>1212.0829212799999</v>
      </c>
      <c r="AN146" s="27">
        <v>1084.01058149</v>
      </c>
      <c r="AO146" s="27">
        <v>1190.69705419</v>
      </c>
      <c r="AP146" s="27">
        <v>1221.28923852</v>
      </c>
      <c r="AQ146" s="27">
        <v>1247.43785452</v>
      </c>
      <c r="AR146" s="27">
        <v>1136.0476635299999</v>
      </c>
      <c r="AS146" s="27">
        <v>1224.92689677</v>
      </c>
      <c r="AT146" s="27">
        <v>1160.1330691400001</v>
      </c>
      <c r="AU146" s="27">
        <v>1042.8688394200001</v>
      </c>
      <c r="AV146" s="27">
        <v>1039.27335421</v>
      </c>
      <c r="AW146" s="27">
        <v>1247.33077996</v>
      </c>
      <c r="AX146" s="27">
        <v>1170.3256711900001</v>
      </c>
      <c r="AY146" s="27">
        <v>1187.3120891900001</v>
      </c>
      <c r="AZ146" s="27">
        <v>1074.4927889600001</v>
      </c>
      <c r="BA146" s="27">
        <v>1113.0498293799999</v>
      </c>
      <c r="BB146" s="27">
        <v>1000.6081831499999</v>
      </c>
      <c r="BC146" s="27">
        <v>1071.4218809199999</v>
      </c>
      <c r="BD146" s="27">
        <v>1129.4957116</v>
      </c>
      <c r="BE146" s="27">
        <v>1171.62060847</v>
      </c>
      <c r="BF146" s="27">
        <v>1168.5705888099999</v>
      </c>
      <c r="BG146" s="27">
        <v>1204.91044895</v>
      </c>
      <c r="BH146" s="27">
        <v>1213.5462681199999</v>
      </c>
      <c r="BI146" s="27">
        <v>1138.78614892</v>
      </c>
      <c r="BJ146" s="27">
        <v>1242.22522587</v>
      </c>
      <c r="BK146" s="27">
        <v>1186.5197576600001</v>
      </c>
      <c r="BL146" s="27">
        <v>1148.5516984999999</v>
      </c>
      <c r="BM146" s="27">
        <v>1101.72334628</v>
      </c>
      <c r="BN146" s="27">
        <v>955.26293550900004</v>
      </c>
      <c r="BO146" s="27">
        <v>1197.97899026</v>
      </c>
      <c r="BP146" s="27">
        <v>1120.78345835</v>
      </c>
      <c r="BQ146" s="27">
        <v>1260.6715738099999</v>
      </c>
    </row>
    <row r="147" spans="1:69" x14ac:dyDescent="0.45">
      <c r="A147" t="s">
        <v>200</v>
      </c>
      <c r="B147" t="s">
        <v>204</v>
      </c>
      <c r="C147">
        <v>8.5</v>
      </c>
      <c r="D147" s="27" t="s">
        <v>144</v>
      </c>
      <c r="E147" s="27">
        <v>989.81251791499994</v>
      </c>
      <c r="F147" s="27">
        <v>991.53682899700004</v>
      </c>
      <c r="G147" s="27">
        <v>1042.14820852</v>
      </c>
      <c r="H147" s="27">
        <v>893.04484865799998</v>
      </c>
      <c r="I147" s="27">
        <v>1053.87902908</v>
      </c>
      <c r="J147" s="27">
        <v>980.21542131900003</v>
      </c>
      <c r="K147" s="27">
        <v>961.42456385399998</v>
      </c>
      <c r="L147" s="27">
        <v>1103.34791989</v>
      </c>
      <c r="M147" s="27">
        <v>953.78158516899998</v>
      </c>
      <c r="N147" s="27">
        <v>971.26279462399998</v>
      </c>
      <c r="O147" s="27">
        <v>995.26133532999995</v>
      </c>
      <c r="P147" s="27">
        <v>1019.68473709</v>
      </c>
      <c r="Q147" s="27">
        <v>1107.20452684</v>
      </c>
      <c r="R147" s="27">
        <v>1093.89827851</v>
      </c>
      <c r="S147" s="27">
        <v>1001.37940235</v>
      </c>
      <c r="T147" s="27">
        <v>961.82758299199998</v>
      </c>
      <c r="U147" s="27">
        <v>1058.3472061</v>
      </c>
      <c r="V147" s="27">
        <v>1061.39159062</v>
      </c>
      <c r="W147" s="27">
        <v>1037.02936318</v>
      </c>
      <c r="X147" s="27">
        <v>992.58097975400005</v>
      </c>
      <c r="Y147" s="27">
        <v>1065.3129657899999</v>
      </c>
      <c r="Z147" s="27">
        <v>971.62874049000004</v>
      </c>
      <c r="AA147" s="27">
        <v>1019.19803008</v>
      </c>
      <c r="AB147" s="27">
        <v>1029.3424845500001</v>
      </c>
      <c r="AC147" s="27">
        <v>981.22731265699997</v>
      </c>
      <c r="AD147" s="27">
        <v>1094.25255793</v>
      </c>
      <c r="AE147" s="27">
        <v>988.70963676999997</v>
      </c>
      <c r="AF147" s="27">
        <v>1079.64512362</v>
      </c>
      <c r="AG147" s="27">
        <v>1063.52171888</v>
      </c>
      <c r="AH147" s="27">
        <v>935.84470487399994</v>
      </c>
      <c r="AI147" s="27">
        <v>779.64216636499998</v>
      </c>
      <c r="AJ147" s="27">
        <v>1005.81834181</v>
      </c>
      <c r="AK147" s="27">
        <v>924.70371928600002</v>
      </c>
      <c r="AL147" s="27">
        <v>959.20791257099995</v>
      </c>
      <c r="AM147" s="27">
        <v>916.36045803699994</v>
      </c>
      <c r="AN147" s="27">
        <v>1157.41513749</v>
      </c>
      <c r="AO147" s="27">
        <v>783.79612067000005</v>
      </c>
      <c r="AP147" s="27">
        <v>1073.8385734399999</v>
      </c>
      <c r="AQ147" s="27">
        <v>1014.69744129</v>
      </c>
      <c r="AR147" s="27">
        <v>915.82901428399998</v>
      </c>
      <c r="AS147" s="27">
        <v>954.84279689000005</v>
      </c>
      <c r="AT147" s="27">
        <v>669.10774084399998</v>
      </c>
      <c r="AU147" s="27">
        <v>950.06667548400003</v>
      </c>
      <c r="AV147" s="27">
        <v>1031.82870834</v>
      </c>
      <c r="AW147" s="27">
        <v>973.99149528199996</v>
      </c>
      <c r="AX147" s="27">
        <v>1017.72890363</v>
      </c>
      <c r="AY147" s="27">
        <v>1097.81863737</v>
      </c>
      <c r="AZ147" s="27">
        <v>744.05435757800001</v>
      </c>
      <c r="BA147" s="27">
        <v>900.20988559900002</v>
      </c>
      <c r="BB147" s="27">
        <v>952.32046230000003</v>
      </c>
      <c r="BC147" s="27">
        <v>717.81753101499999</v>
      </c>
      <c r="BD147" s="27">
        <v>951.26852047199998</v>
      </c>
      <c r="BE147" s="27">
        <v>874.336552944</v>
      </c>
      <c r="BF147" s="27">
        <v>875.47550156499995</v>
      </c>
      <c r="BG147" s="27">
        <v>1057.39957187</v>
      </c>
      <c r="BH147" s="27">
        <v>903.66791230399997</v>
      </c>
      <c r="BI147" s="27">
        <v>842.12298855500001</v>
      </c>
      <c r="BJ147" s="27">
        <v>950.35508910800002</v>
      </c>
      <c r="BK147" s="27">
        <v>1075.37048473</v>
      </c>
      <c r="BL147" s="27">
        <v>892.56082661100004</v>
      </c>
      <c r="BM147" s="27">
        <v>830.45265187099994</v>
      </c>
      <c r="BN147" s="27">
        <v>1007.06996326</v>
      </c>
      <c r="BO147" s="27">
        <v>1063.11005877</v>
      </c>
      <c r="BP147" s="27">
        <v>964.93387330799999</v>
      </c>
      <c r="BQ147" s="27">
        <v>1013.0462257200001</v>
      </c>
    </row>
    <row r="148" spans="1:69" x14ac:dyDescent="0.45">
      <c r="A148" t="s">
        <v>200</v>
      </c>
      <c r="B148" t="s">
        <v>204</v>
      </c>
      <c r="C148">
        <v>8.5</v>
      </c>
      <c r="D148" s="27" t="s">
        <v>145</v>
      </c>
      <c r="E148" s="27">
        <v>1059.3034328799999</v>
      </c>
      <c r="F148" s="27">
        <v>1115.06606715</v>
      </c>
      <c r="G148" s="27">
        <v>1131.28722756</v>
      </c>
      <c r="H148" s="27">
        <v>1063.6728807500001</v>
      </c>
      <c r="I148" s="27">
        <v>1094.68017835</v>
      </c>
      <c r="J148" s="27">
        <v>1113.8120901699999</v>
      </c>
      <c r="K148" s="27">
        <v>1122.7355967200001</v>
      </c>
      <c r="L148" s="27">
        <v>1163.3382854199999</v>
      </c>
      <c r="M148" s="27">
        <v>1098.7028287799999</v>
      </c>
      <c r="N148" s="27">
        <v>1145.54335234</v>
      </c>
      <c r="O148" s="27">
        <v>1098.25250977</v>
      </c>
      <c r="P148" s="27">
        <v>1100.1279559300001</v>
      </c>
      <c r="Q148" s="27">
        <v>1101.19736779</v>
      </c>
      <c r="R148" s="27">
        <v>1132.2891608299999</v>
      </c>
      <c r="S148" s="27">
        <v>1062.67210458</v>
      </c>
      <c r="T148" s="27">
        <v>1124.0856295000001</v>
      </c>
      <c r="U148" s="27">
        <v>1066.5810260600001</v>
      </c>
      <c r="V148" s="27">
        <v>1144.03194248</v>
      </c>
      <c r="W148" s="27">
        <v>1142.5906410699999</v>
      </c>
      <c r="X148" s="27">
        <v>1084.8871135899999</v>
      </c>
      <c r="Y148" s="27">
        <v>1101.15252902</v>
      </c>
      <c r="Z148" s="27">
        <v>1123.36455787</v>
      </c>
      <c r="AA148" s="27">
        <v>1139.6064219100001</v>
      </c>
      <c r="AB148" s="27">
        <v>1086.29665821</v>
      </c>
      <c r="AC148" s="27">
        <v>1173.44052444</v>
      </c>
      <c r="AD148" s="27">
        <v>1087.6247397100001</v>
      </c>
      <c r="AE148" s="27">
        <v>1101.8577752900001</v>
      </c>
      <c r="AF148" s="27">
        <v>1100.3122859499999</v>
      </c>
      <c r="AG148" s="27">
        <v>1107.6564694900001</v>
      </c>
      <c r="AH148" s="27">
        <v>1083.31281728</v>
      </c>
      <c r="AI148" s="27">
        <v>1086.5945275900001</v>
      </c>
      <c r="AJ148" s="27">
        <v>1102.8568395699999</v>
      </c>
      <c r="AK148" s="27">
        <v>1156.2908135600001</v>
      </c>
      <c r="AL148" s="27">
        <v>1108.0765014999999</v>
      </c>
      <c r="AM148" s="27">
        <v>1131.8914623000001</v>
      </c>
      <c r="AN148" s="27">
        <v>1187.49448155</v>
      </c>
      <c r="AO148" s="27">
        <v>1077.2454876500001</v>
      </c>
      <c r="AP148" s="27">
        <v>995.63247280799999</v>
      </c>
      <c r="AQ148" s="27">
        <v>1087.2128338099999</v>
      </c>
      <c r="AR148" s="27">
        <v>1046.84525947</v>
      </c>
      <c r="AS148" s="27">
        <v>1067.38288167</v>
      </c>
      <c r="AT148" s="27">
        <v>1075.69246228</v>
      </c>
      <c r="AU148" s="27">
        <v>1140.30752431</v>
      </c>
      <c r="AV148" s="27">
        <v>1239.5352129299999</v>
      </c>
      <c r="AW148" s="27">
        <v>983.58740046499997</v>
      </c>
      <c r="AX148" s="27">
        <v>1060.4992231599999</v>
      </c>
      <c r="AY148" s="27">
        <v>1053.77338422</v>
      </c>
      <c r="AZ148" s="27">
        <v>1075.49114061</v>
      </c>
      <c r="BA148" s="27">
        <v>995.89382592100003</v>
      </c>
      <c r="BB148" s="27">
        <v>1094.1452166399999</v>
      </c>
      <c r="BC148" s="27">
        <v>1094.0928138899999</v>
      </c>
      <c r="BD148" s="27">
        <v>1090.9564275499999</v>
      </c>
      <c r="BE148" s="27">
        <v>1066.80804913</v>
      </c>
      <c r="BF148" s="27">
        <v>1081.5627859900001</v>
      </c>
      <c r="BG148" s="27">
        <v>1131.5358524200001</v>
      </c>
      <c r="BH148" s="27">
        <v>1132.0947798300001</v>
      </c>
      <c r="BI148" s="27">
        <v>1132.7308967700001</v>
      </c>
      <c r="BJ148" s="27">
        <v>1102.07313103</v>
      </c>
      <c r="BK148" s="27">
        <v>1065.0747999299999</v>
      </c>
      <c r="BL148" s="27">
        <v>1107.50230773</v>
      </c>
      <c r="BM148" s="27">
        <v>1098.82485496</v>
      </c>
      <c r="BN148" s="27">
        <v>1178.58833983</v>
      </c>
      <c r="BO148" s="27">
        <v>1191.7737091399999</v>
      </c>
      <c r="BP148" s="27">
        <v>1108.39787271</v>
      </c>
      <c r="BQ148" s="27">
        <v>1023.1698474</v>
      </c>
    </row>
    <row r="149" spans="1:69" x14ac:dyDescent="0.45">
      <c r="A149" t="s">
        <v>200</v>
      </c>
      <c r="B149" t="s">
        <v>204</v>
      </c>
      <c r="C149">
        <v>8.5</v>
      </c>
      <c r="D149" s="27" t="s">
        <v>146</v>
      </c>
      <c r="E149" s="27">
        <v>840.16929142200001</v>
      </c>
      <c r="F149" s="27">
        <v>834.92230192900001</v>
      </c>
      <c r="G149" s="27">
        <v>733.01904220899996</v>
      </c>
      <c r="H149" s="27">
        <v>674.38982666300001</v>
      </c>
      <c r="I149" s="27">
        <v>808.41051956399997</v>
      </c>
      <c r="J149" s="27">
        <v>763.50763626100002</v>
      </c>
      <c r="K149" s="27">
        <v>774.93495305299996</v>
      </c>
      <c r="L149" s="27">
        <v>686.42263289799996</v>
      </c>
      <c r="M149" s="27">
        <v>749.50101756599997</v>
      </c>
      <c r="N149" s="27">
        <v>781.30945765199999</v>
      </c>
      <c r="O149" s="27">
        <v>799.641124074</v>
      </c>
      <c r="P149" s="27">
        <v>838.26242706300002</v>
      </c>
      <c r="Q149" s="27">
        <v>841.50407269200002</v>
      </c>
      <c r="R149" s="27">
        <v>906.65741816499997</v>
      </c>
      <c r="S149" s="27">
        <v>607.77125369600003</v>
      </c>
      <c r="T149" s="27">
        <v>761.48175509199996</v>
      </c>
      <c r="U149" s="27">
        <v>754.843966776</v>
      </c>
      <c r="V149" s="27">
        <v>734.05237141199996</v>
      </c>
      <c r="W149" s="27">
        <v>699.26737202000004</v>
      </c>
      <c r="X149" s="27">
        <v>701.12142271599998</v>
      </c>
      <c r="Y149" s="27">
        <v>810.904977153</v>
      </c>
      <c r="Z149" s="27">
        <v>734.10028625500001</v>
      </c>
      <c r="AA149" s="27">
        <v>859.77815593599996</v>
      </c>
      <c r="AB149" s="27">
        <v>854.83709357700002</v>
      </c>
      <c r="AC149" s="27">
        <v>661.87957908600004</v>
      </c>
      <c r="AD149" s="27">
        <v>780.39575157599995</v>
      </c>
      <c r="AE149" s="27">
        <v>776.95222757099998</v>
      </c>
      <c r="AF149" s="27">
        <v>648.45737716099995</v>
      </c>
      <c r="AG149" s="27">
        <v>840.98944519999998</v>
      </c>
      <c r="AH149" s="27">
        <v>766.08030396599997</v>
      </c>
      <c r="AI149" s="27">
        <v>887.09610958799999</v>
      </c>
      <c r="AJ149" s="27">
        <v>833.40788473999999</v>
      </c>
      <c r="AK149" s="27">
        <v>885.02913323600001</v>
      </c>
      <c r="AL149" s="27">
        <v>690.79820325399999</v>
      </c>
      <c r="AM149" s="27">
        <v>583.442325224</v>
      </c>
      <c r="AN149" s="27">
        <v>773.50067221500001</v>
      </c>
      <c r="AO149" s="27">
        <v>762.81347591999997</v>
      </c>
      <c r="AP149" s="27">
        <v>782.460469483</v>
      </c>
      <c r="AQ149" s="27">
        <v>800.24388808799995</v>
      </c>
      <c r="AR149" s="27">
        <v>589.48535410600005</v>
      </c>
      <c r="AS149" s="27">
        <v>744.46802718799995</v>
      </c>
      <c r="AT149" s="27">
        <v>816.29092552600002</v>
      </c>
      <c r="AU149" s="27">
        <v>773.27397437399998</v>
      </c>
      <c r="AV149" s="27">
        <v>896.03354037999998</v>
      </c>
      <c r="AW149" s="27">
        <v>840.20558255399999</v>
      </c>
      <c r="AX149" s="27">
        <v>863.18233740200003</v>
      </c>
      <c r="AY149" s="27">
        <v>774.26531512999998</v>
      </c>
      <c r="AZ149" s="27">
        <v>857.67027093199999</v>
      </c>
      <c r="BA149" s="27">
        <v>826.69978489200003</v>
      </c>
      <c r="BB149" s="27">
        <v>801.63575535099994</v>
      </c>
      <c r="BC149" s="27">
        <v>795.02979133300005</v>
      </c>
      <c r="BD149" s="27">
        <v>814.95061576099999</v>
      </c>
      <c r="BE149" s="27">
        <v>762.76971248799998</v>
      </c>
      <c r="BF149" s="27">
        <v>754.34810119300005</v>
      </c>
      <c r="BG149" s="27">
        <v>610.75095142700002</v>
      </c>
      <c r="BH149" s="27">
        <v>799.78682019400003</v>
      </c>
      <c r="BI149" s="27">
        <v>791.867038256</v>
      </c>
      <c r="BJ149" s="27">
        <v>633.03695760599999</v>
      </c>
      <c r="BK149" s="27">
        <v>810.09158085199999</v>
      </c>
      <c r="BL149" s="27">
        <v>723.84857962299998</v>
      </c>
      <c r="BM149" s="27">
        <v>742.57128157199998</v>
      </c>
      <c r="BN149" s="27">
        <v>633.576101795</v>
      </c>
      <c r="BO149" s="27">
        <v>674.90275440799996</v>
      </c>
      <c r="BP149" s="27">
        <v>780.53159208900001</v>
      </c>
      <c r="BQ149" s="27">
        <v>764.53870712100002</v>
      </c>
    </row>
    <row r="150" spans="1:69" x14ac:dyDescent="0.45">
      <c r="A150" t="s">
        <v>200</v>
      </c>
      <c r="B150" t="s">
        <v>204</v>
      </c>
      <c r="C150">
        <v>8.5</v>
      </c>
      <c r="D150" s="27" t="s">
        <v>147</v>
      </c>
      <c r="E150" s="27">
        <v>877.89226377800003</v>
      </c>
      <c r="F150" s="27">
        <v>907.80021805900003</v>
      </c>
      <c r="G150" s="27">
        <v>931.31142786700002</v>
      </c>
      <c r="H150" s="27">
        <v>898.42045992099997</v>
      </c>
      <c r="I150" s="27">
        <v>757.189351859</v>
      </c>
      <c r="J150" s="27">
        <v>924.41949181899997</v>
      </c>
      <c r="K150" s="27">
        <v>919.41263592500002</v>
      </c>
      <c r="L150" s="27">
        <v>908.82750675800003</v>
      </c>
      <c r="M150" s="27">
        <v>949.85158619900005</v>
      </c>
      <c r="N150" s="27">
        <v>911.70482193999999</v>
      </c>
      <c r="O150" s="27">
        <v>882.94134833700002</v>
      </c>
      <c r="P150" s="27">
        <v>787.24332468499995</v>
      </c>
      <c r="Q150" s="27">
        <v>926.52381306100006</v>
      </c>
      <c r="R150" s="27">
        <v>909.34061728100005</v>
      </c>
      <c r="S150" s="27">
        <v>894.93896459600001</v>
      </c>
      <c r="T150" s="27">
        <v>898.69657419500004</v>
      </c>
      <c r="U150" s="27">
        <v>889.48930299400001</v>
      </c>
      <c r="V150" s="27">
        <v>899.13089798399994</v>
      </c>
      <c r="W150" s="27">
        <v>909.14360180799997</v>
      </c>
      <c r="X150" s="27">
        <v>836.85419150099995</v>
      </c>
      <c r="Y150" s="27">
        <v>893.18427012999996</v>
      </c>
      <c r="Z150" s="27">
        <v>881.90433108699995</v>
      </c>
      <c r="AA150" s="27">
        <v>908.02556229200002</v>
      </c>
      <c r="AB150" s="27">
        <v>872.759045238</v>
      </c>
      <c r="AC150" s="27">
        <v>942.57243667499995</v>
      </c>
      <c r="AD150" s="27">
        <v>894.02083934300003</v>
      </c>
      <c r="AE150" s="27">
        <v>908.46215037599995</v>
      </c>
      <c r="AF150" s="27">
        <v>920.15704213200002</v>
      </c>
      <c r="AG150" s="27">
        <v>907.45333876100005</v>
      </c>
      <c r="AH150" s="27">
        <v>965.96192446400005</v>
      </c>
      <c r="AI150" s="27">
        <v>931.24912445999996</v>
      </c>
      <c r="AJ150" s="27">
        <v>936.72291784900005</v>
      </c>
      <c r="AK150" s="27">
        <v>895.10020830600001</v>
      </c>
      <c r="AL150" s="27">
        <v>800.69708021899999</v>
      </c>
      <c r="AM150" s="27">
        <v>872.68846858799998</v>
      </c>
      <c r="AN150" s="27">
        <v>874.29185457599999</v>
      </c>
      <c r="AO150" s="27">
        <v>849.76196755000001</v>
      </c>
      <c r="AP150" s="27">
        <v>932.67807184799995</v>
      </c>
      <c r="AQ150" s="27">
        <v>859.82680354700005</v>
      </c>
      <c r="AR150" s="27">
        <v>859.82899270600001</v>
      </c>
      <c r="AS150" s="27">
        <v>943.74260753299995</v>
      </c>
      <c r="AT150" s="27">
        <v>938.82815199499998</v>
      </c>
      <c r="AU150" s="27">
        <v>945.40615342900003</v>
      </c>
      <c r="AV150" s="27">
        <v>916.11129067499996</v>
      </c>
      <c r="AW150" s="27">
        <v>927.37361964800004</v>
      </c>
      <c r="AX150" s="27">
        <v>958.57746176000001</v>
      </c>
      <c r="AY150" s="27">
        <v>960.84753509300003</v>
      </c>
      <c r="AZ150" s="27">
        <v>881.55798380600004</v>
      </c>
      <c r="BA150" s="27">
        <v>931.68771862599999</v>
      </c>
      <c r="BB150" s="27">
        <v>898.26999893100003</v>
      </c>
      <c r="BC150" s="27">
        <v>908.06754191000005</v>
      </c>
      <c r="BD150" s="27">
        <v>984.46516347700003</v>
      </c>
      <c r="BE150" s="27">
        <v>952.49582624200002</v>
      </c>
      <c r="BF150" s="27">
        <v>899.70089014200005</v>
      </c>
      <c r="BG150" s="27">
        <v>952.15451259199995</v>
      </c>
      <c r="BH150" s="27">
        <v>859.86035435999997</v>
      </c>
      <c r="BI150" s="27">
        <v>961.27493894999998</v>
      </c>
      <c r="BJ150" s="27">
        <v>930.196057204</v>
      </c>
      <c r="BK150" s="27">
        <v>968.43985174700003</v>
      </c>
      <c r="BL150" s="27">
        <v>959.26774158600006</v>
      </c>
      <c r="BM150" s="27">
        <v>881.95981086500001</v>
      </c>
      <c r="BN150" s="27">
        <v>877.53762060099996</v>
      </c>
      <c r="BO150" s="27">
        <v>936.981849539</v>
      </c>
      <c r="BP150" s="27">
        <v>989.47327983000002</v>
      </c>
      <c r="BQ150" s="27">
        <v>904.70820087599998</v>
      </c>
    </row>
    <row r="151" spans="1:69" x14ac:dyDescent="0.45">
      <c r="A151" t="s">
        <v>200</v>
      </c>
      <c r="B151" t="s">
        <v>204</v>
      </c>
      <c r="C151">
        <v>8.5</v>
      </c>
      <c r="D151" s="27" t="s">
        <v>148</v>
      </c>
      <c r="E151" s="27">
        <v>1209.8686412</v>
      </c>
      <c r="F151" s="27">
        <v>1199.6689789100001</v>
      </c>
      <c r="G151" s="27">
        <v>1091.4059845100001</v>
      </c>
      <c r="H151" s="27">
        <v>1009.73495816</v>
      </c>
      <c r="I151" s="27">
        <v>1088.53171907</v>
      </c>
      <c r="J151" s="27">
        <v>1168.02136963</v>
      </c>
      <c r="K151" s="27">
        <v>1079.6070821200001</v>
      </c>
      <c r="L151" s="27">
        <v>1248.4809505200001</v>
      </c>
      <c r="M151" s="27">
        <v>1154.9492969200001</v>
      </c>
      <c r="N151" s="27">
        <v>1085.1158571599999</v>
      </c>
      <c r="O151" s="27">
        <v>1158.2783234799999</v>
      </c>
      <c r="P151" s="27">
        <v>1134.4341504700001</v>
      </c>
      <c r="Q151" s="27">
        <v>1254.19815563</v>
      </c>
      <c r="R151" s="27">
        <v>1277.26896919</v>
      </c>
      <c r="S151" s="27">
        <v>997.28698710000003</v>
      </c>
      <c r="T151" s="27">
        <v>979.91477191499996</v>
      </c>
      <c r="U151" s="27">
        <v>1029.46710222</v>
      </c>
      <c r="V151" s="27">
        <v>1195.82033602</v>
      </c>
      <c r="W151" s="27">
        <v>1156.67980792</v>
      </c>
      <c r="X151" s="27">
        <v>1084.84238577</v>
      </c>
      <c r="Y151" s="27">
        <v>1108.48586606</v>
      </c>
      <c r="Z151" s="27">
        <v>1142.0784460299999</v>
      </c>
      <c r="AA151" s="27">
        <v>1213.14982977</v>
      </c>
      <c r="AB151" s="27">
        <v>1132.1239641</v>
      </c>
      <c r="AC151" s="27">
        <v>808.88011445100005</v>
      </c>
      <c r="AD151" s="27">
        <v>1026.69369048</v>
      </c>
      <c r="AE151" s="27">
        <v>1113.6909041900001</v>
      </c>
      <c r="AF151" s="27">
        <v>1035.44817878</v>
      </c>
      <c r="AG151" s="27">
        <v>869.28815203800002</v>
      </c>
      <c r="AH151" s="27">
        <v>1133.9461719200001</v>
      </c>
      <c r="AI151" s="27">
        <v>1232.8919352</v>
      </c>
      <c r="AJ151" s="27">
        <v>1119.00950453</v>
      </c>
      <c r="AK151" s="27">
        <v>1067.8970669099999</v>
      </c>
      <c r="AL151" s="27">
        <v>1152.40261839</v>
      </c>
      <c r="AM151" s="27">
        <v>1080.7597358</v>
      </c>
      <c r="AN151" s="27">
        <v>1006.56931046</v>
      </c>
      <c r="AO151" s="27">
        <v>1114.72345335</v>
      </c>
      <c r="AP151" s="27">
        <v>1142.79574409</v>
      </c>
      <c r="AQ151" s="27">
        <v>1030.5463759700001</v>
      </c>
      <c r="AR151" s="27">
        <v>1154.2991414200001</v>
      </c>
      <c r="AS151" s="27">
        <v>1182.96361396</v>
      </c>
      <c r="AT151" s="27">
        <v>1105.9798472699999</v>
      </c>
      <c r="AU151" s="27">
        <v>1028.7505260400001</v>
      </c>
      <c r="AV151" s="27">
        <v>1110.64012611</v>
      </c>
      <c r="AW151" s="27">
        <v>1165.1232163499999</v>
      </c>
      <c r="AX151" s="27">
        <v>1115.3100699900001</v>
      </c>
      <c r="AY151" s="27">
        <v>803.08037693599999</v>
      </c>
      <c r="AZ151" s="27">
        <v>1027.01653769</v>
      </c>
      <c r="BA151" s="27">
        <v>1065.47253753</v>
      </c>
      <c r="BB151" s="27">
        <v>1140.88234195</v>
      </c>
      <c r="BC151" s="27">
        <v>1113.98201425</v>
      </c>
      <c r="BD151" s="27">
        <v>1055.04948992</v>
      </c>
      <c r="BE151" s="27">
        <v>1093.3184293100001</v>
      </c>
      <c r="BF151" s="27">
        <v>929.65552122199995</v>
      </c>
      <c r="BG151" s="27">
        <v>1054.05374557</v>
      </c>
      <c r="BH151" s="27">
        <v>1168.0118140300001</v>
      </c>
      <c r="BI151" s="27">
        <v>1227.0977792799999</v>
      </c>
      <c r="BJ151" s="27">
        <v>1180.8060985100001</v>
      </c>
      <c r="BK151" s="27">
        <v>950.79116326999997</v>
      </c>
      <c r="BL151" s="27">
        <v>986.604917237</v>
      </c>
      <c r="BM151" s="27">
        <v>1067.1631427499999</v>
      </c>
      <c r="BN151" s="27">
        <v>1059.49778188</v>
      </c>
      <c r="BO151" s="27">
        <v>1071.6971986599999</v>
      </c>
      <c r="BP151" s="27">
        <v>1120.09367058</v>
      </c>
      <c r="BQ151" s="27">
        <v>905.412587798</v>
      </c>
    </row>
    <row r="152" spans="1:69" x14ac:dyDescent="0.45">
      <c r="A152" t="s">
        <v>200</v>
      </c>
      <c r="B152" t="s">
        <v>204</v>
      </c>
      <c r="C152">
        <v>8.5</v>
      </c>
      <c r="D152" s="27" t="s">
        <v>149</v>
      </c>
      <c r="E152" s="27">
        <v>1115.93828841</v>
      </c>
      <c r="F152" s="27">
        <v>1100.14474064</v>
      </c>
      <c r="G152" s="27">
        <v>1150.91910742</v>
      </c>
      <c r="H152" s="27">
        <v>1075.3585353799999</v>
      </c>
      <c r="I152" s="27">
        <v>1096.66279837</v>
      </c>
      <c r="J152" s="27">
        <v>1127.34485771</v>
      </c>
      <c r="K152" s="27">
        <v>1098.69753573</v>
      </c>
      <c r="L152" s="27">
        <v>1113.7935733700001</v>
      </c>
      <c r="M152" s="27">
        <v>1155.37438587</v>
      </c>
      <c r="N152" s="27">
        <v>1187.6428327000001</v>
      </c>
      <c r="O152" s="27">
        <v>1122.42772691</v>
      </c>
      <c r="P152" s="27">
        <v>1219.28039025</v>
      </c>
      <c r="Q152" s="27">
        <v>1092.6183240400001</v>
      </c>
      <c r="R152" s="27">
        <v>1158.0469972599999</v>
      </c>
      <c r="S152" s="27">
        <v>1151.7811984</v>
      </c>
      <c r="T152" s="27">
        <v>1110.32663946</v>
      </c>
      <c r="U152" s="27">
        <v>1108.2178605199999</v>
      </c>
      <c r="V152" s="27">
        <v>1132.7690331199999</v>
      </c>
      <c r="W152" s="27">
        <v>1122.57065775</v>
      </c>
      <c r="X152" s="27">
        <v>1143.8247907499999</v>
      </c>
      <c r="Y152" s="27">
        <v>1148.39064932</v>
      </c>
      <c r="Z152" s="27">
        <v>1131.57686945</v>
      </c>
      <c r="AA152" s="27">
        <v>1117.7643851600001</v>
      </c>
      <c r="AB152" s="27">
        <v>1158.21413209</v>
      </c>
      <c r="AC152" s="27">
        <v>1093.7915408399999</v>
      </c>
      <c r="AD152" s="27">
        <v>1165.57293525</v>
      </c>
      <c r="AE152" s="27">
        <v>1089.99036731</v>
      </c>
      <c r="AF152" s="27">
        <v>1104.5052764</v>
      </c>
      <c r="AG152" s="27">
        <v>1173.2480818399999</v>
      </c>
      <c r="AH152" s="27">
        <v>1137.5041294600001</v>
      </c>
      <c r="AI152" s="27">
        <v>1098.0114752300001</v>
      </c>
      <c r="AJ152" s="27">
        <v>1154.80672811</v>
      </c>
      <c r="AK152" s="27">
        <v>1166.81087217</v>
      </c>
      <c r="AL152" s="27">
        <v>1115.3598462099999</v>
      </c>
      <c r="AM152" s="27">
        <v>1163.9398316199999</v>
      </c>
      <c r="AN152" s="27">
        <v>1142.87690159</v>
      </c>
      <c r="AO152" s="27">
        <v>1116.9319147000001</v>
      </c>
      <c r="AP152" s="27">
        <v>1223.5976690499999</v>
      </c>
      <c r="AQ152" s="27">
        <v>1154.5644052499999</v>
      </c>
      <c r="AR152" s="27">
        <v>1105.4953314700001</v>
      </c>
      <c r="AS152" s="27">
        <v>1101.6719893</v>
      </c>
      <c r="AT152" s="27">
        <v>1117.61887611</v>
      </c>
      <c r="AU152" s="27">
        <v>1103.2569849500001</v>
      </c>
      <c r="AV152" s="27">
        <v>1181.0873202499999</v>
      </c>
      <c r="AW152" s="27">
        <v>1119.3330182499999</v>
      </c>
      <c r="AX152" s="27">
        <v>1119.75050687</v>
      </c>
      <c r="AY152" s="27">
        <v>1143.0345099000001</v>
      </c>
      <c r="AZ152" s="27">
        <v>1223.99751487</v>
      </c>
      <c r="BA152" s="27">
        <v>1113.6008762199999</v>
      </c>
      <c r="BB152" s="27">
        <v>1141.59661854</v>
      </c>
      <c r="BC152" s="27">
        <v>1216.01432331</v>
      </c>
      <c r="BD152" s="27">
        <v>1170.4700309499999</v>
      </c>
      <c r="BE152" s="27">
        <v>1206.0058272199999</v>
      </c>
      <c r="BF152" s="27">
        <v>1158.12028465</v>
      </c>
      <c r="BG152" s="27">
        <v>1046.30482512</v>
      </c>
      <c r="BH152" s="27">
        <v>1161.8397660999999</v>
      </c>
      <c r="BI152" s="27">
        <v>1175.0960745699999</v>
      </c>
      <c r="BJ152" s="27">
        <v>1201.2215076699999</v>
      </c>
      <c r="BK152" s="27">
        <v>1186.2941093899999</v>
      </c>
      <c r="BL152" s="27">
        <v>1191.00918961</v>
      </c>
      <c r="BM152" s="27">
        <v>1226.7025746700001</v>
      </c>
      <c r="BN152" s="27">
        <v>1085.6938650699999</v>
      </c>
      <c r="BO152" s="27">
        <v>1111.6493512899999</v>
      </c>
      <c r="BP152" s="27">
        <v>1232.43534043</v>
      </c>
      <c r="BQ152" s="27">
        <v>1239.09465544</v>
      </c>
    </row>
    <row r="153" spans="1:69" x14ac:dyDescent="0.45">
      <c r="A153" t="s">
        <v>200</v>
      </c>
      <c r="B153" t="s">
        <v>204</v>
      </c>
      <c r="C153">
        <v>8.5</v>
      </c>
      <c r="D153" s="27" t="s">
        <v>150</v>
      </c>
      <c r="E153" s="27">
        <v>1049.5504017999999</v>
      </c>
      <c r="F153" s="27">
        <v>1174.31711877</v>
      </c>
      <c r="G153" s="27">
        <v>1033.7067012099999</v>
      </c>
      <c r="H153" s="27">
        <v>1083.92742656</v>
      </c>
      <c r="I153" s="27">
        <v>1078.0361841900001</v>
      </c>
      <c r="J153" s="27">
        <v>1111.13488921</v>
      </c>
      <c r="K153" s="27">
        <v>961.37631141400004</v>
      </c>
      <c r="L153" s="27">
        <v>1085.0571146</v>
      </c>
      <c r="M153" s="27">
        <v>1164.3425150200001</v>
      </c>
      <c r="N153" s="27">
        <v>1036.5213050100001</v>
      </c>
      <c r="O153" s="27">
        <v>1095.91124354</v>
      </c>
      <c r="P153" s="27">
        <v>1062.2020911100001</v>
      </c>
      <c r="Q153" s="27">
        <v>957.70532041399997</v>
      </c>
      <c r="R153" s="27">
        <v>1093.8363567599999</v>
      </c>
      <c r="S153" s="27">
        <v>1167.6232260199999</v>
      </c>
      <c r="T153" s="27">
        <v>1032.6772460499999</v>
      </c>
      <c r="U153" s="27">
        <v>1129.00239646</v>
      </c>
      <c r="V153" s="27">
        <v>1082.31314875</v>
      </c>
      <c r="W153" s="27">
        <v>1012.33714506</v>
      </c>
      <c r="X153" s="27">
        <v>939.65108687099996</v>
      </c>
      <c r="Y153" s="27">
        <v>963.36752282700002</v>
      </c>
      <c r="Z153" s="27">
        <v>1149.8189703200001</v>
      </c>
      <c r="AA153" s="27">
        <v>1175.66658282</v>
      </c>
      <c r="AB153" s="27">
        <v>1119.1156530000001</v>
      </c>
      <c r="AC153" s="27">
        <v>1034.6216508499999</v>
      </c>
      <c r="AD153" s="27">
        <v>1131.4591009999999</v>
      </c>
      <c r="AE153" s="27">
        <v>1129.2707482799999</v>
      </c>
      <c r="AF153" s="27">
        <v>1205.9329966400001</v>
      </c>
      <c r="AG153" s="27">
        <v>957.024626066</v>
      </c>
      <c r="AH153" s="27">
        <v>966.45673181999996</v>
      </c>
      <c r="AI153" s="27">
        <v>1049.2909926299999</v>
      </c>
      <c r="AJ153" s="27">
        <v>1001.39333802</v>
      </c>
      <c r="AK153" s="27">
        <v>1159.6852665599999</v>
      </c>
      <c r="AL153" s="27">
        <v>1111.73241106</v>
      </c>
      <c r="AM153" s="27">
        <v>1159.36094346</v>
      </c>
      <c r="AN153" s="27">
        <v>1145.400586</v>
      </c>
      <c r="AO153" s="27">
        <v>1113.88405848</v>
      </c>
      <c r="AP153" s="27">
        <v>976.68135596399998</v>
      </c>
      <c r="AQ153" s="27">
        <v>1173.54040358</v>
      </c>
      <c r="AR153" s="27">
        <v>1107.9975831199999</v>
      </c>
      <c r="AS153" s="27">
        <v>995.93003272800001</v>
      </c>
      <c r="AT153" s="27">
        <v>995.38101384399999</v>
      </c>
      <c r="AU153" s="27">
        <v>1129.07719161</v>
      </c>
      <c r="AV153" s="27">
        <v>1016.1799031</v>
      </c>
      <c r="AW153" s="27">
        <v>1018.25814501</v>
      </c>
      <c r="AX153" s="27">
        <v>1105.15385107</v>
      </c>
      <c r="AY153" s="27">
        <v>1129.0663968399999</v>
      </c>
      <c r="AZ153" s="27">
        <v>1069.5916751899999</v>
      </c>
      <c r="BA153" s="27">
        <v>1151.2404848199999</v>
      </c>
      <c r="BB153" s="27">
        <v>1203.62847031</v>
      </c>
      <c r="BC153" s="27">
        <v>1156.1174851799999</v>
      </c>
      <c r="BD153" s="27">
        <v>1052.1593664100001</v>
      </c>
      <c r="BE153" s="27">
        <v>1052.96204244</v>
      </c>
      <c r="BF153" s="27">
        <v>1170.2755277799999</v>
      </c>
      <c r="BG153" s="27">
        <v>1157.2189830100001</v>
      </c>
      <c r="BH153" s="27">
        <v>1225.2410187400001</v>
      </c>
      <c r="BI153" s="27">
        <v>1155.9071691300001</v>
      </c>
      <c r="BJ153" s="27">
        <v>1155.0209137300001</v>
      </c>
      <c r="BK153" s="27">
        <v>1156.87827935</v>
      </c>
      <c r="BL153" s="27">
        <v>1084.89975493</v>
      </c>
      <c r="BM153" s="27">
        <v>1138.9258540999999</v>
      </c>
      <c r="BN153" s="27">
        <v>1247.0720307199999</v>
      </c>
      <c r="BO153" s="27">
        <v>1211.1329367200001</v>
      </c>
      <c r="BP153" s="27">
        <v>1059.4721863899999</v>
      </c>
      <c r="BQ153" s="27">
        <v>1158.3345606299999</v>
      </c>
    </row>
    <row r="154" spans="1:69" x14ac:dyDescent="0.45">
      <c r="A154" t="s">
        <v>200</v>
      </c>
      <c r="B154" t="s">
        <v>204</v>
      </c>
      <c r="C154">
        <v>8.5</v>
      </c>
      <c r="D154" s="27" t="s">
        <v>151</v>
      </c>
      <c r="E154" s="27">
        <v>1115.8427563</v>
      </c>
      <c r="F154" s="27">
        <v>1105.3687735599999</v>
      </c>
      <c r="G154" s="27">
        <v>1160.1973653</v>
      </c>
      <c r="H154" s="27">
        <v>1094.6492141799999</v>
      </c>
      <c r="I154" s="27">
        <v>1026.3256856400001</v>
      </c>
      <c r="J154" s="27">
        <v>1116.85366393</v>
      </c>
      <c r="K154" s="27">
        <v>1146.4080652800001</v>
      </c>
      <c r="L154" s="27">
        <v>994.71735453999997</v>
      </c>
      <c r="M154" s="27">
        <v>1106.6176808299999</v>
      </c>
      <c r="N154" s="27">
        <v>996.60261676899995</v>
      </c>
      <c r="O154" s="27">
        <v>1087.21438792</v>
      </c>
      <c r="P154" s="27">
        <v>1088.5058543600001</v>
      </c>
      <c r="Q154" s="27">
        <v>1072.7401830700001</v>
      </c>
      <c r="R154" s="27">
        <v>1035.1016297900001</v>
      </c>
      <c r="S154" s="27">
        <v>1114.1623930400001</v>
      </c>
      <c r="T154" s="27">
        <v>982.99889248500006</v>
      </c>
      <c r="U154" s="27">
        <v>1105.1552243000001</v>
      </c>
      <c r="V154" s="27">
        <v>1051.55183558</v>
      </c>
      <c r="W154" s="27">
        <v>1082.9006251200001</v>
      </c>
      <c r="X154" s="27">
        <v>1091.55762906</v>
      </c>
      <c r="Y154" s="27">
        <v>1164.63412902</v>
      </c>
      <c r="Z154" s="27">
        <v>1077.5347596199999</v>
      </c>
      <c r="AA154" s="27">
        <v>1225.5492513500001</v>
      </c>
      <c r="AB154" s="27">
        <v>866.28399552899998</v>
      </c>
      <c r="AC154" s="27">
        <v>1144.33841194</v>
      </c>
      <c r="AD154" s="27">
        <v>1134.79372844</v>
      </c>
      <c r="AE154" s="27">
        <v>1149.34683361</v>
      </c>
      <c r="AF154" s="27">
        <v>1154.4466847000001</v>
      </c>
      <c r="AG154" s="27">
        <v>1194.55336992</v>
      </c>
      <c r="AH154" s="27">
        <v>1114.05357678</v>
      </c>
      <c r="AI154" s="27">
        <v>1070.34807206</v>
      </c>
      <c r="AJ154" s="27">
        <v>1052.3499873400001</v>
      </c>
      <c r="AK154" s="27">
        <v>1150.8733098099999</v>
      </c>
      <c r="AL154" s="27">
        <v>1122.10530341</v>
      </c>
      <c r="AM154" s="27">
        <v>1131.9997985800001</v>
      </c>
      <c r="AN154" s="27">
        <v>1097.6087116900001</v>
      </c>
      <c r="AO154" s="27">
        <v>1157.5697856199999</v>
      </c>
      <c r="AP154" s="27">
        <v>1052.0992131200001</v>
      </c>
      <c r="AQ154" s="27">
        <v>1134.90162319</v>
      </c>
      <c r="AR154" s="27">
        <v>1141.5731131800001</v>
      </c>
      <c r="AS154" s="27">
        <v>1183.85484479</v>
      </c>
      <c r="AT154" s="27">
        <v>1059.13129675</v>
      </c>
      <c r="AU154" s="27">
        <v>1162.0466558999999</v>
      </c>
      <c r="AV154" s="27">
        <v>1074.92304208</v>
      </c>
      <c r="AW154" s="27">
        <v>1117.2838561799999</v>
      </c>
      <c r="AX154" s="27">
        <v>1166.2131134900001</v>
      </c>
      <c r="AY154" s="27">
        <v>1061.00735603</v>
      </c>
      <c r="AZ154" s="27">
        <v>1085.9634768200001</v>
      </c>
      <c r="BA154" s="27">
        <v>1112.36526037</v>
      </c>
      <c r="BB154" s="27">
        <v>966.98849557999995</v>
      </c>
      <c r="BC154" s="27">
        <v>1115.8883593800001</v>
      </c>
      <c r="BD154" s="27">
        <v>1125.0639236</v>
      </c>
      <c r="BE154" s="27">
        <v>1143.3328560099999</v>
      </c>
      <c r="BF154" s="27">
        <v>1092.70548856</v>
      </c>
      <c r="BG154" s="27">
        <v>1105.7211895400001</v>
      </c>
      <c r="BH154" s="27">
        <v>1134.77778186</v>
      </c>
      <c r="BI154" s="27">
        <v>1120.89270392</v>
      </c>
      <c r="BJ154" s="27">
        <v>1179.08461278</v>
      </c>
      <c r="BK154" s="27">
        <v>1181.3536146500001</v>
      </c>
      <c r="BL154" s="27">
        <v>1135.3275813</v>
      </c>
      <c r="BM154" s="27">
        <v>1102.8592622599999</v>
      </c>
      <c r="BN154" s="27">
        <v>1207.59989722</v>
      </c>
      <c r="BO154" s="27">
        <v>1129.6767873700001</v>
      </c>
      <c r="BP154" s="27">
        <v>1106.94499464</v>
      </c>
      <c r="BQ154" s="27">
        <v>1059.44456685</v>
      </c>
    </row>
    <row r="155" spans="1:69" x14ac:dyDescent="0.45">
      <c r="A155" t="s">
        <v>200</v>
      </c>
      <c r="B155" t="s">
        <v>204</v>
      </c>
      <c r="C155">
        <v>8.5</v>
      </c>
      <c r="D155" s="27" t="s">
        <v>152</v>
      </c>
      <c r="E155" s="27">
        <v>898.64149215999998</v>
      </c>
      <c r="F155" s="27">
        <v>805.29320258099995</v>
      </c>
      <c r="G155" s="27">
        <v>795.32043152999995</v>
      </c>
      <c r="H155" s="27">
        <v>764.23177636699995</v>
      </c>
      <c r="I155" s="27">
        <v>683.882267523</v>
      </c>
      <c r="J155" s="27">
        <v>845.46988420900004</v>
      </c>
      <c r="K155" s="27">
        <v>592.47070288999998</v>
      </c>
      <c r="L155" s="27">
        <v>621.157016011</v>
      </c>
      <c r="M155" s="27">
        <v>840.81021860800001</v>
      </c>
      <c r="N155" s="27">
        <v>988.62088221900001</v>
      </c>
      <c r="O155" s="27">
        <v>827.20723222399999</v>
      </c>
      <c r="P155" s="27">
        <v>833.38231914999994</v>
      </c>
      <c r="Q155" s="27">
        <v>880.56008068999995</v>
      </c>
      <c r="R155" s="27">
        <v>796.58711437500006</v>
      </c>
      <c r="S155" s="27">
        <v>867.43970678799997</v>
      </c>
      <c r="T155" s="27">
        <v>678.14684486500005</v>
      </c>
      <c r="U155" s="27">
        <v>830.39602007799999</v>
      </c>
      <c r="V155" s="27">
        <v>753.07634200500001</v>
      </c>
      <c r="W155" s="27">
        <v>715.67165690800005</v>
      </c>
      <c r="X155" s="27">
        <v>911.17770527300002</v>
      </c>
      <c r="Y155" s="27">
        <v>874.59179242499999</v>
      </c>
      <c r="Z155" s="27">
        <v>821.31060258100001</v>
      </c>
      <c r="AA155" s="27">
        <v>908.98528130600005</v>
      </c>
      <c r="AB155" s="27">
        <v>735.14350339299995</v>
      </c>
      <c r="AC155" s="27">
        <v>732.24815787099999</v>
      </c>
      <c r="AD155" s="27">
        <v>882.65898889599998</v>
      </c>
      <c r="AE155" s="27">
        <v>809.86460504000001</v>
      </c>
      <c r="AF155" s="27">
        <v>902.95946766300005</v>
      </c>
      <c r="AG155" s="27">
        <v>1062.02426324</v>
      </c>
      <c r="AH155" s="27">
        <v>634.166362048</v>
      </c>
      <c r="AI155" s="27">
        <v>667.94819770499998</v>
      </c>
      <c r="AJ155" s="27">
        <v>919.160793625</v>
      </c>
      <c r="AK155" s="27">
        <v>701.31055792899997</v>
      </c>
      <c r="AL155" s="27">
        <v>922.56514662699999</v>
      </c>
      <c r="AM155" s="27">
        <v>973.19756937800003</v>
      </c>
      <c r="AN155" s="27">
        <v>1014.08289512</v>
      </c>
      <c r="AO155" s="27">
        <v>738.15409757999998</v>
      </c>
      <c r="AP155" s="27">
        <v>988.31686045900005</v>
      </c>
      <c r="AQ155" s="27">
        <v>874.85635119400001</v>
      </c>
      <c r="AR155" s="27">
        <v>757.79894165999997</v>
      </c>
      <c r="AS155" s="27">
        <v>763.445648635</v>
      </c>
      <c r="AT155" s="27">
        <v>961.41633443900002</v>
      </c>
      <c r="AU155" s="27">
        <v>911.57581150099998</v>
      </c>
      <c r="AV155" s="27">
        <v>697.63700323099999</v>
      </c>
      <c r="AW155" s="27">
        <v>864.59271096800001</v>
      </c>
      <c r="AX155" s="27">
        <v>940.40961241299999</v>
      </c>
      <c r="AY155" s="27">
        <v>999.58685214100001</v>
      </c>
      <c r="AZ155" s="27">
        <v>859.33947029399997</v>
      </c>
      <c r="BA155" s="27">
        <v>862.06071724200001</v>
      </c>
      <c r="BB155" s="27">
        <v>839.72822437299999</v>
      </c>
      <c r="BC155" s="27">
        <v>882.857414457</v>
      </c>
      <c r="BD155" s="27">
        <v>981.42167347300006</v>
      </c>
      <c r="BE155" s="27">
        <v>642.38310024800001</v>
      </c>
      <c r="BF155" s="27">
        <v>749.29513459400005</v>
      </c>
      <c r="BG155" s="27">
        <v>935.52657867200003</v>
      </c>
      <c r="BH155" s="27">
        <v>591.96793405699998</v>
      </c>
      <c r="BI155" s="27">
        <v>856.35926707099998</v>
      </c>
      <c r="BJ155" s="27">
        <v>934.52103051100005</v>
      </c>
      <c r="BK155" s="27">
        <v>920.16762678800001</v>
      </c>
      <c r="BL155" s="27">
        <v>579.25734009200005</v>
      </c>
      <c r="BM155" s="27">
        <v>919.53188602600005</v>
      </c>
      <c r="BN155" s="27">
        <v>963.43582383</v>
      </c>
      <c r="BO155" s="27">
        <v>814.22295297200003</v>
      </c>
      <c r="BP155" s="27">
        <v>729.05782723499999</v>
      </c>
      <c r="BQ155" s="27">
        <v>715.31447079099996</v>
      </c>
    </row>
    <row r="156" spans="1:69" x14ac:dyDescent="0.45">
      <c r="A156" t="s">
        <v>200</v>
      </c>
      <c r="B156" t="s">
        <v>204</v>
      </c>
      <c r="C156">
        <v>8.5</v>
      </c>
      <c r="D156" s="27" t="s">
        <v>153</v>
      </c>
      <c r="E156" s="27">
        <v>819.92826982199995</v>
      </c>
      <c r="F156" s="27">
        <v>877.24134009399995</v>
      </c>
      <c r="G156" s="27">
        <v>788.38807666299999</v>
      </c>
      <c r="H156" s="27">
        <v>804.77581819</v>
      </c>
      <c r="I156" s="27">
        <v>642.788339931</v>
      </c>
      <c r="J156" s="27">
        <v>675.52705352199996</v>
      </c>
      <c r="K156" s="27">
        <v>638.68683267899996</v>
      </c>
      <c r="L156" s="27">
        <v>784.81804004200001</v>
      </c>
      <c r="M156" s="27">
        <v>842.72728964700002</v>
      </c>
      <c r="N156" s="27">
        <v>853.03371073000005</v>
      </c>
      <c r="O156" s="27">
        <v>653.55778483999995</v>
      </c>
      <c r="P156" s="27">
        <v>627.58825215000002</v>
      </c>
      <c r="Q156" s="27">
        <v>765.59699576499997</v>
      </c>
      <c r="R156" s="27">
        <v>614.31400505900001</v>
      </c>
      <c r="S156" s="27">
        <v>797.88322168399998</v>
      </c>
      <c r="T156" s="27">
        <v>827.09895447999997</v>
      </c>
      <c r="U156" s="27">
        <v>795.61101247199997</v>
      </c>
      <c r="V156" s="27">
        <v>865.92109340599995</v>
      </c>
      <c r="W156" s="27">
        <v>746.17812229499998</v>
      </c>
      <c r="X156" s="27">
        <v>676.15255886600005</v>
      </c>
      <c r="Y156" s="27">
        <v>707.21135091400004</v>
      </c>
      <c r="Z156" s="27">
        <v>801.42710804199999</v>
      </c>
      <c r="AA156" s="27">
        <v>704.86862431300005</v>
      </c>
      <c r="AB156" s="27">
        <v>792.32918873400001</v>
      </c>
      <c r="AC156" s="27">
        <v>750.19353291699997</v>
      </c>
      <c r="AD156" s="27">
        <v>844.58927871000003</v>
      </c>
      <c r="AE156" s="27">
        <v>771.09273224499998</v>
      </c>
      <c r="AF156" s="27">
        <v>757.52762867299998</v>
      </c>
      <c r="AG156" s="27">
        <v>932.10462377900001</v>
      </c>
      <c r="AH156" s="27">
        <v>845.14467418499999</v>
      </c>
      <c r="AI156" s="27">
        <v>703.84124945200006</v>
      </c>
      <c r="AJ156" s="27">
        <v>809.41014441100003</v>
      </c>
      <c r="AK156" s="27">
        <v>864.67978984800004</v>
      </c>
      <c r="AL156" s="27">
        <v>892.88910030900001</v>
      </c>
      <c r="AM156" s="27">
        <v>814.79231587799995</v>
      </c>
      <c r="AN156" s="27">
        <v>879.43245949000004</v>
      </c>
      <c r="AO156" s="27">
        <v>659.625226505</v>
      </c>
      <c r="AP156" s="27">
        <v>695.08311603699997</v>
      </c>
      <c r="AQ156" s="27">
        <v>787.94108642599997</v>
      </c>
      <c r="AR156" s="27">
        <v>895.72349571300003</v>
      </c>
      <c r="AS156" s="27">
        <v>682.25068283300004</v>
      </c>
      <c r="AT156" s="27">
        <v>721.56422646399994</v>
      </c>
      <c r="AU156" s="27">
        <v>786.66793285300002</v>
      </c>
      <c r="AV156" s="27">
        <v>546.61099049400002</v>
      </c>
      <c r="AW156" s="27">
        <v>870.970944003</v>
      </c>
      <c r="AX156" s="27">
        <v>734.17266369799995</v>
      </c>
      <c r="AY156" s="27">
        <v>885.67890976499996</v>
      </c>
      <c r="AZ156" s="27">
        <v>891.98165839299998</v>
      </c>
      <c r="BA156" s="27">
        <v>814.00902143899998</v>
      </c>
      <c r="BB156" s="27">
        <v>782.10022287100003</v>
      </c>
      <c r="BC156" s="27">
        <v>650.72966625399999</v>
      </c>
      <c r="BD156" s="27">
        <v>913.79146186800006</v>
      </c>
      <c r="BE156" s="27">
        <v>711.453473218</v>
      </c>
      <c r="BF156" s="27">
        <v>715.59734324800002</v>
      </c>
      <c r="BG156" s="27">
        <v>742.62813589699999</v>
      </c>
      <c r="BH156" s="27">
        <v>730.26162174199999</v>
      </c>
      <c r="BI156" s="27">
        <v>803.05504282300001</v>
      </c>
      <c r="BJ156" s="27">
        <v>775.56734473100005</v>
      </c>
      <c r="BK156" s="27">
        <v>614.231629215</v>
      </c>
      <c r="BL156" s="27">
        <v>501.69618404699997</v>
      </c>
      <c r="BM156" s="27">
        <v>642.75700289099996</v>
      </c>
      <c r="BN156" s="27">
        <v>884.34259057199995</v>
      </c>
      <c r="BO156" s="27">
        <v>740.54502876599997</v>
      </c>
      <c r="BP156" s="27">
        <v>651.70038600400005</v>
      </c>
      <c r="BQ156" s="27">
        <v>691.08784046599999</v>
      </c>
    </row>
    <row r="157" spans="1:69" x14ac:dyDescent="0.45">
      <c r="A157" t="s">
        <v>200</v>
      </c>
      <c r="B157" t="s">
        <v>204</v>
      </c>
      <c r="C157">
        <v>8.5</v>
      </c>
      <c r="D157" s="27" t="s">
        <v>154</v>
      </c>
      <c r="E157" s="27">
        <v>1044.48467211</v>
      </c>
      <c r="F157" s="27">
        <v>1088.3313850699999</v>
      </c>
      <c r="G157" s="27">
        <v>1022.52072173</v>
      </c>
      <c r="H157" s="27">
        <v>1082.5873966500001</v>
      </c>
      <c r="I157" s="27">
        <v>1009.2779802699999</v>
      </c>
      <c r="J157" s="27">
        <v>961.45915925500003</v>
      </c>
      <c r="K157" s="27">
        <v>944.08637176900004</v>
      </c>
      <c r="L157" s="27">
        <v>1089.03513049</v>
      </c>
      <c r="M157" s="27">
        <v>1188.1154708199999</v>
      </c>
      <c r="N157" s="27">
        <v>977.71102854399999</v>
      </c>
      <c r="O157" s="27">
        <v>1052.1703268700001</v>
      </c>
      <c r="P157" s="27">
        <v>968.16658141599999</v>
      </c>
      <c r="Q157" s="27">
        <v>1021.3825632099999</v>
      </c>
      <c r="R157" s="27">
        <v>957.16827105200002</v>
      </c>
      <c r="S157" s="27">
        <v>1066.1950068399999</v>
      </c>
      <c r="T157" s="27">
        <v>903.82495672100004</v>
      </c>
      <c r="U157" s="27">
        <v>1023.56223713</v>
      </c>
      <c r="V157" s="27">
        <v>1113.56173261</v>
      </c>
      <c r="W157" s="27">
        <v>1098.9425168600001</v>
      </c>
      <c r="X157" s="27">
        <v>1081.3333847199999</v>
      </c>
      <c r="Y157" s="27">
        <v>1144.17524131</v>
      </c>
      <c r="Z157" s="27">
        <v>1099.9674047599999</v>
      </c>
      <c r="AA157" s="27">
        <v>1029.1894218499999</v>
      </c>
      <c r="AB157" s="27">
        <v>1172.25535066</v>
      </c>
      <c r="AC157" s="27">
        <v>1064.93544804</v>
      </c>
      <c r="AD157" s="27">
        <v>1054.0285267500001</v>
      </c>
      <c r="AE157" s="27">
        <v>1094.41872876</v>
      </c>
      <c r="AF157" s="27">
        <v>1032.2720062599999</v>
      </c>
      <c r="AG157" s="27">
        <v>1129.34738586</v>
      </c>
      <c r="AH157" s="27">
        <v>1067.6524546000001</v>
      </c>
      <c r="AI157" s="27">
        <v>938.89889661999996</v>
      </c>
      <c r="AJ157" s="27">
        <v>1085.64369199</v>
      </c>
      <c r="AK157" s="27">
        <v>1128.18231868</v>
      </c>
      <c r="AL157" s="27">
        <v>1115.0015845400001</v>
      </c>
      <c r="AM157" s="27">
        <v>1171.45925416</v>
      </c>
      <c r="AN157" s="27">
        <v>1226.59136779</v>
      </c>
      <c r="AO157" s="27">
        <v>1064.91268894</v>
      </c>
      <c r="AP157" s="27">
        <v>1206.29893659</v>
      </c>
      <c r="AQ157" s="27">
        <v>1050.48303528</v>
      </c>
      <c r="AR157" s="27">
        <v>1123.28203596</v>
      </c>
      <c r="AS157" s="27">
        <v>1176.41210707</v>
      </c>
      <c r="AT157" s="27">
        <v>970.46046748599997</v>
      </c>
      <c r="AU157" s="27">
        <v>1105.82902973</v>
      </c>
      <c r="AV157" s="27">
        <v>1050.14676059</v>
      </c>
      <c r="AW157" s="27">
        <v>1048.6157654900001</v>
      </c>
      <c r="AX157" s="27">
        <v>1127.8519074400001</v>
      </c>
      <c r="AY157" s="27">
        <v>1218.1627113699999</v>
      </c>
      <c r="AZ157" s="27">
        <v>1009.13609492</v>
      </c>
      <c r="BA157" s="27">
        <v>1110.1903545800001</v>
      </c>
      <c r="BB157" s="27">
        <v>1254.8820108800001</v>
      </c>
      <c r="BC157" s="27">
        <v>1075.0871620400001</v>
      </c>
      <c r="BD157" s="27">
        <v>1148.2536820099999</v>
      </c>
      <c r="BE157" s="27">
        <v>975.04255772399995</v>
      </c>
      <c r="BF157" s="27">
        <v>1261.69377912</v>
      </c>
      <c r="BG157" s="27">
        <v>1103.3792345500001</v>
      </c>
      <c r="BH157" s="27">
        <v>986.01484985599996</v>
      </c>
      <c r="BI157" s="27">
        <v>1059.36429731</v>
      </c>
      <c r="BJ157" s="27">
        <v>1186.0544489599999</v>
      </c>
      <c r="BK157" s="27">
        <v>1087.52214527</v>
      </c>
      <c r="BL157" s="27">
        <v>854.34773209599996</v>
      </c>
      <c r="BM157" s="27">
        <v>1208.44286444</v>
      </c>
      <c r="BN157" s="27">
        <v>1078.09513849</v>
      </c>
      <c r="BO157" s="27">
        <v>1188.4632733599999</v>
      </c>
      <c r="BP157" s="27">
        <v>1205.8258971499999</v>
      </c>
      <c r="BQ157" s="27">
        <v>1113.07341888</v>
      </c>
    </row>
    <row r="158" spans="1:69" x14ac:dyDescent="0.45">
      <c r="A158" t="s">
        <v>200</v>
      </c>
      <c r="B158" t="s">
        <v>204</v>
      </c>
      <c r="C158">
        <v>8.5</v>
      </c>
      <c r="D158" s="27" t="s">
        <v>155</v>
      </c>
      <c r="E158" s="27">
        <v>926.76966054499997</v>
      </c>
      <c r="F158" s="27">
        <v>955.52073295800005</v>
      </c>
      <c r="G158" s="27">
        <v>1026.86449939</v>
      </c>
      <c r="H158" s="27">
        <v>979.82719868599997</v>
      </c>
      <c r="I158" s="27">
        <v>938.86309808199996</v>
      </c>
      <c r="J158" s="27">
        <v>823.36034024499997</v>
      </c>
      <c r="K158" s="27">
        <v>908.41345078699999</v>
      </c>
      <c r="L158" s="27">
        <v>655.50508664999995</v>
      </c>
      <c r="M158" s="27">
        <v>1007.07323663</v>
      </c>
      <c r="N158" s="27">
        <v>914.43920960900005</v>
      </c>
      <c r="O158" s="27">
        <v>834.43259589399997</v>
      </c>
      <c r="P158" s="27">
        <v>778.75815615099998</v>
      </c>
      <c r="Q158" s="27">
        <v>1020.93424736</v>
      </c>
      <c r="R158" s="27">
        <v>888.93164210600003</v>
      </c>
      <c r="S158" s="27">
        <v>939.15638397299995</v>
      </c>
      <c r="T158" s="27">
        <v>605.42385595999997</v>
      </c>
      <c r="U158" s="27">
        <v>851.00097446500001</v>
      </c>
      <c r="V158" s="27">
        <v>916.34320055399996</v>
      </c>
      <c r="W158" s="27">
        <v>975.20052804600004</v>
      </c>
      <c r="X158" s="27">
        <v>894.26188552300005</v>
      </c>
      <c r="Y158" s="27">
        <v>966.14221016900001</v>
      </c>
      <c r="Z158" s="27">
        <v>847.50336794199995</v>
      </c>
      <c r="AA158" s="27">
        <v>864.42131132899999</v>
      </c>
      <c r="AB158" s="27">
        <v>905.00340853900002</v>
      </c>
      <c r="AC158" s="27">
        <v>963.02059188999999</v>
      </c>
      <c r="AD158" s="27">
        <v>824.55889619200002</v>
      </c>
      <c r="AE158" s="27">
        <v>967.90255345499997</v>
      </c>
      <c r="AF158" s="27">
        <v>930.303361301</v>
      </c>
      <c r="AG158" s="27">
        <v>1039.9826669500001</v>
      </c>
      <c r="AH158" s="27">
        <v>958.87448637600005</v>
      </c>
      <c r="AI158" s="27">
        <v>1073.96760511</v>
      </c>
      <c r="AJ158" s="27">
        <v>988.27497162099996</v>
      </c>
      <c r="AK158" s="27">
        <v>905.74931273899995</v>
      </c>
      <c r="AL158" s="27">
        <v>958.690374948</v>
      </c>
      <c r="AM158" s="27">
        <v>847.885461147</v>
      </c>
      <c r="AN158" s="27">
        <v>966.54481162599996</v>
      </c>
      <c r="AO158" s="27">
        <v>946.23172555799999</v>
      </c>
      <c r="AP158" s="27">
        <v>849.41747014400005</v>
      </c>
      <c r="AQ158" s="27">
        <v>797.36043673100005</v>
      </c>
      <c r="AR158" s="27">
        <v>919.61298014600004</v>
      </c>
      <c r="AS158" s="27">
        <v>985.36021571399999</v>
      </c>
      <c r="AT158" s="27">
        <v>997.48202876300002</v>
      </c>
      <c r="AU158" s="27">
        <v>873.485308336</v>
      </c>
      <c r="AV158" s="27">
        <v>901.55259152899998</v>
      </c>
      <c r="AW158" s="27">
        <v>969.80943072599996</v>
      </c>
      <c r="AX158" s="27">
        <v>1002.02315254</v>
      </c>
      <c r="AY158" s="27">
        <v>1028.2576377800001</v>
      </c>
      <c r="AZ158" s="27">
        <v>983.809798828</v>
      </c>
      <c r="BA158" s="27">
        <v>832.13840555399997</v>
      </c>
      <c r="BB158" s="27">
        <v>766.58434444399995</v>
      </c>
      <c r="BC158" s="27">
        <v>887.38424998799997</v>
      </c>
      <c r="BD158" s="27">
        <v>980.33523562899995</v>
      </c>
      <c r="BE158" s="27">
        <v>1073.0436548499999</v>
      </c>
      <c r="BF158" s="27">
        <v>927.61886493500003</v>
      </c>
      <c r="BG158" s="27">
        <v>882.88219938400005</v>
      </c>
      <c r="BH158" s="27">
        <v>951.26144350799996</v>
      </c>
      <c r="BI158" s="27">
        <v>925.83691936299999</v>
      </c>
      <c r="BJ158" s="27">
        <v>993.32495683800005</v>
      </c>
      <c r="BK158" s="27">
        <v>961.20194404699998</v>
      </c>
      <c r="BL158" s="27">
        <v>976.92198731600001</v>
      </c>
      <c r="BM158" s="27">
        <v>855.26221412899997</v>
      </c>
      <c r="BN158" s="27">
        <v>854.79164382900001</v>
      </c>
      <c r="BO158" s="27">
        <v>1008.9642183</v>
      </c>
      <c r="BP158" s="27">
        <v>1018.92458732</v>
      </c>
      <c r="BQ158" s="27">
        <v>1002.19659046</v>
      </c>
    </row>
    <row r="159" spans="1:69" x14ac:dyDescent="0.45">
      <c r="A159" t="s">
        <v>200</v>
      </c>
      <c r="B159" t="s">
        <v>204</v>
      </c>
      <c r="C159">
        <v>8.5</v>
      </c>
      <c r="D159" s="27" t="s">
        <v>156</v>
      </c>
      <c r="E159" s="27">
        <v>968.83047344299996</v>
      </c>
      <c r="F159" s="27">
        <v>949.63731485400001</v>
      </c>
      <c r="G159" s="27">
        <v>1038.7665579</v>
      </c>
      <c r="H159" s="27">
        <v>1056.8964305100001</v>
      </c>
      <c r="I159" s="27">
        <v>994.72404463400005</v>
      </c>
      <c r="J159" s="27">
        <v>992.16780443799996</v>
      </c>
      <c r="K159" s="27">
        <v>1015.56116838</v>
      </c>
      <c r="L159" s="27">
        <v>842.42017855400002</v>
      </c>
      <c r="M159" s="27">
        <v>1181.42422962</v>
      </c>
      <c r="N159" s="27">
        <v>947.50310162699998</v>
      </c>
      <c r="O159" s="27">
        <v>894.41502604899995</v>
      </c>
      <c r="P159" s="27">
        <v>1103.8486639099999</v>
      </c>
      <c r="Q159" s="27">
        <v>1056.22389813</v>
      </c>
      <c r="R159" s="27">
        <v>1123.40577525</v>
      </c>
      <c r="S159" s="27">
        <v>1122.3427439899999</v>
      </c>
      <c r="T159" s="27">
        <v>702.1609684</v>
      </c>
      <c r="U159" s="27">
        <v>877.86598360400001</v>
      </c>
      <c r="V159" s="27">
        <v>1115.8063724900001</v>
      </c>
      <c r="W159" s="27">
        <v>815.19099538800003</v>
      </c>
      <c r="X159" s="27">
        <v>1094.5510120900001</v>
      </c>
      <c r="Y159" s="27">
        <v>1096.3973060999999</v>
      </c>
      <c r="Z159" s="27">
        <v>1073.81286477</v>
      </c>
      <c r="AA159" s="27">
        <v>1025.0684805799999</v>
      </c>
      <c r="AB159" s="27">
        <v>1074.80300444</v>
      </c>
      <c r="AC159" s="27">
        <v>1104.0223734799999</v>
      </c>
      <c r="AD159" s="27">
        <v>1014.71582576</v>
      </c>
      <c r="AE159" s="27">
        <v>1116.2093644300001</v>
      </c>
      <c r="AF159" s="27">
        <v>1075.60439602</v>
      </c>
      <c r="AG159" s="27">
        <v>823.28538755500006</v>
      </c>
      <c r="AH159" s="27">
        <v>1006.9455852900001</v>
      </c>
      <c r="AI159" s="27">
        <v>1040.7521302800001</v>
      </c>
      <c r="AJ159" s="27">
        <v>1025.61576292</v>
      </c>
      <c r="AK159" s="27">
        <v>1169.48572934</v>
      </c>
      <c r="AL159" s="27">
        <v>1094.9385983699999</v>
      </c>
      <c r="AM159" s="27">
        <v>980.03579097900001</v>
      </c>
      <c r="AN159" s="27">
        <v>1094.3360516400001</v>
      </c>
      <c r="AO159" s="27">
        <v>1119.7333857199999</v>
      </c>
      <c r="AP159" s="27">
        <v>1123.82845288</v>
      </c>
      <c r="AQ159" s="27">
        <v>1059.7744743000001</v>
      </c>
      <c r="AR159" s="27">
        <v>1059.8483334499999</v>
      </c>
      <c r="AS159" s="27">
        <v>1133.14345097</v>
      </c>
      <c r="AT159" s="27">
        <v>937.91575923400001</v>
      </c>
      <c r="AU159" s="27">
        <v>1070.05700987</v>
      </c>
      <c r="AV159" s="27">
        <v>921.59378878899997</v>
      </c>
      <c r="AW159" s="27">
        <v>755.78800849000004</v>
      </c>
      <c r="AX159" s="27">
        <v>1054.0068065</v>
      </c>
      <c r="AY159" s="27">
        <v>1136.7378803500001</v>
      </c>
      <c r="AZ159" s="27">
        <v>1047.97314738</v>
      </c>
      <c r="BA159" s="27">
        <v>1066.3805272899999</v>
      </c>
      <c r="BB159" s="27">
        <v>987.72966189299996</v>
      </c>
      <c r="BC159" s="27">
        <v>1040.0413008800001</v>
      </c>
      <c r="BD159" s="27">
        <v>1004.1852927</v>
      </c>
      <c r="BE159" s="27">
        <v>989.34935151299999</v>
      </c>
      <c r="BF159" s="27">
        <v>812.69805968000003</v>
      </c>
      <c r="BG159" s="27">
        <v>766.97848144299996</v>
      </c>
      <c r="BH159" s="27">
        <v>1029.5279912999999</v>
      </c>
      <c r="BI159" s="27">
        <v>969.74986675699995</v>
      </c>
      <c r="BJ159" s="27">
        <v>921.58488623300002</v>
      </c>
      <c r="BK159" s="27">
        <v>1104.0728325</v>
      </c>
      <c r="BL159" s="27">
        <v>1027.6647863000001</v>
      </c>
      <c r="BM159" s="27">
        <v>894.95897982500003</v>
      </c>
      <c r="BN159" s="27">
        <v>1022.83690601</v>
      </c>
      <c r="BO159" s="27">
        <v>1127.93658448</v>
      </c>
      <c r="BP159" s="27">
        <v>895.565146744</v>
      </c>
      <c r="BQ159" s="27">
        <v>1121.1873932799999</v>
      </c>
    </row>
    <row r="160" spans="1:69" x14ac:dyDescent="0.45">
      <c r="A160" t="s">
        <v>200</v>
      </c>
      <c r="B160" t="s">
        <v>204</v>
      </c>
      <c r="C160">
        <v>8.5</v>
      </c>
      <c r="D160" s="27" t="s">
        <v>157</v>
      </c>
      <c r="E160" s="27">
        <v>1051.46337363</v>
      </c>
      <c r="F160" s="27">
        <v>1174.3965099500001</v>
      </c>
      <c r="G160" s="27">
        <v>1139.9858468</v>
      </c>
      <c r="H160" s="27">
        <v>1144.9805003900001</v>
      </c>
      <c r="I160" s="27">
        <v>1069.0737470900001</v>
      </c>
      <c r="J160" s="27">
        <v>1103.7625817000001</v>
      </c>
      <c r="K160" s="27">
        <v>1053.1776484</v>
      </c>
      <c r="L160" s="27">
        <v>1091.25589722</v>
      </c>
      <c r="M160" s="27">
        <v>1238.1460978699999</v>
      </c>
      <c r="N160" s="27">
        <v>1062.9973700400001</v>
      </c>
      <c r="O160" s="27">
        <v>1090.2316862</v>
      </c>
      <c r="P160" s="27">
        <v>1039.1900826399999</v>
      </c>
      <c r="Q160" s="27">
        <v>1154.7965665500001</v>
      </c>
      <c r="R160" s="27">
        <v>1173.98684923</v>
      </c>
      <c r="S160" s="27">
        <v>1190.0432173500001</v>
      </c>
      <c r="T160" s="27">
        <v>1211.21054609</v>
      </c>
      <c r="U160" s="27">
        <v>1061.30665441</v>
      </c>
      <c r="V160" s="27">
        <v>1199.5679683799999</v>
      </c>
      <c r="W160" s="27">
        <v>1177.3990788200001</v>
      </c>
      <c r="X160" s="27">
        <v>1145.1128699599999</v>
      </c>
      <c r="Y160" s="27">
        <v>1156.84288606</v>
      </c>
      <c r="Z160" s="27">
        <v>1076.6290882999999</v>
      </c>
      <c r="AA160" s="27">
        <v>1178.58248572</v>
      </c>
      <c r="AB160" s="27">
        <v>1107.0506501</v>
      </c>
      <c r="AC160" s="27">
        <v>1199.72721731</v>
      </c>
      <c r="AD160" s="27">
        <v>1172.48320786</v>
      </c>
      <c r="AE160" s="27">
        <v>1175.03343561</v>
      </c>
      <c r="AF160" s="27">
        <v>1132.31409115</v>
      </c>
      <c r="AG160" s="27">
        <v>1041.7329249100001</v>
      </c>
      <c r="AH160" s="27">
        <v>1045.7833190399999</v>
      </c>
      <c r="AI160" s="27">
        <v>1174.5378410200001</v>
      </c>
      <c r="AJ160" s="27">
        <v>1142.8907301500001</v>
      </c>
      <c r="AK160" s="27">
        <v>1207.2143567999999</v>
      </c>
      <c r="AL160" s="27">
        <v>1169.6988765000001</v>
      </c>
      <c r="AM160" s="27">
        <v>1118.8664477</v>
      </c>
      <c r="AN160" s="27">
        <v>1171.79997026</v>
      </c>
      <c r="AO160" s="27">
        <v>1153.34111902</v>
      </c>
      <c r="AP160" s="27">
        <v>1099.3271227299999</v>
      </c>
      <c r="AQ160" s="27">
        <v>1183.44617184</v>
      </c>
      <c r="AR160" s="27">
        <v>1105.2455007599999</v>
      </c>
      <c r="AS160" s="27">
        <v>1157.80539845</v>
      </c>
      <c r="AT160" s="27">
        <v>1144.2576926900001</v>
      </c>
      <c r="AU160" s="27">
        <v>1090.2489369</v>
      </c>
      <c r="AV160" s="27">
        <v>1204.07445186</v>
      </c>
      <c r="AW160" s="27">
        <v>1124.1035350300001</v>
      </c>
      <c r="AX160" s="27">
        <v>1051.6658127000001</v>
      </c>
      <c r="AY160" s="27">
        <v>1235.5480569199999</v>
      </c>
      <c r="AZ160" s="27">
        <v>1126.0467301799999</v>
      </c>
      <c r="BA160" s="27">
        <v>994.99750466399996</v>
      </c>
      <c r="BB160" s="27">
        <v>1199.3692094400001</v>
      </c>
      <c r="BC160" s="27">
        <v>1142.09827279</v>
      </c>
      <c r="BD160" s="27">
        <v>1206.0220389900001</v>
      </c>
      <c r="BE160" s="27">
        <v>1260.6572858300001</v>
      </c>
      <c r="BF160" s="27">
        <v>1088.83860979</v>
      </c>
      <c r="BG160" s="27">
        <v>1044.6699208699999</v>
      </c>
      <c r="BH160" s="27">
        <v>1087.79981191</v>
      </c>
      <c r="BI160" s="27">
        <v>1165.21280314</v>
      </c>
      <c r="BJ160" s="27">
        <v>1148.6316324899999</v>
      </c>
      <c r="BK160" s="27">
        <v>1228.90431094</v>
      </c>
      <c r="BL160" s="27">
        <v>1285.9354936</v>
      </c>
      <c r="BM160" s="27">
        <v>1117.58518183</v>
      </c>
      <c r="BN160" s="27">
        <v>990.06684845200004</v>
      </c>
      <c r="BO160" s="27">
        <v>1239.90583502</v>
      </c>
      <c r="BP160" s="27">
        <v>1067.6849782100001</v>
      </c>
      <c r="BQ160" s="27">
        <v>1082.6819721899999</v>
      </c>
    </row>
    <row r="161" spans="1:69" x14ac:dyDescent="0.45">
      <c r="A161" t="s">
        <v>200</v>
      </c>
      <c r="B161" t="s">
        <v>204</v>
      </c>
      <c r="C161">
        <v>8.5</v>
      </c>
      <c r="D161" s="27" t="s">
        <v>158</v>
      </c>
      <c r="E161" s="27">
        <v>1112.93899033</v>
      </c>
      <c r="F161" s="27">
        <v>1126.2399842</v>
      </c>
      <c r="G161" s="27">
        <v>1085.8501258900001</v>
      </c>
      <c r="H161" s="27">
        <v>923.67002713399995</v>
      </c>
      <c r="I161" s="27">
        <v>1188.7410523599999</v>
      </c>
      <c r="J161" s="27">
        <v>1168.78341325</v>
      </c>
      <c r="K161" s="27">
        <v>1106.768669</v>
      </c>
      <c r="L161" s="27">
        <v>1089.54071056</v>
      </c>
      <c r="M161" s="27">
        <v>1129.6185106299999</v>
      </c>
      <c r="N161" s="27">
        <v>1094.76593282</v>
      </c>
      <c r="O161" s="27">
        <v>970.25153671700002</v>
      </c>
      <c r="P161" s="27">
        <v>1136.7493334400001</v>
      </c>
      <c r="Q161" s="27">
        <v>1226.2568914599999</v>
      </c>
      <c r="R161" s="27">
        <v>1188.4425942099999</v>
      </c>
      <c r="S161" s="27">
        <v>1200.90497527</v>
      </c>
      <c r="T161" s="27">
        <v>1132.8406555900001</v>
      </c>
      <c r="U161" s="27">
        <v>1163.15276311</v>
      </c>
      <c r="V161" s="27">
        <v>1155.7474190600001</v>
      </c>
      <c r="W161" s="27">
        <v>1123.8946268</v>
      </c>
      <c r="X161" s="27">
        <v>1119.9673236599999</v>
      </c>
      <c r="Y161" s="27">
        <v>1102.5583052100001</v>
      </c>
      <c r="Z161" s="27">
        <v>1120.73049315</v>
      </c>
      <c r="AA161" s="27">
        <v>1152.5114447599999</v>
      </c>
      <c r="AB161" s="27">
        <v>1052.6910395699999</v>
      </c>
      <c r="AC161" s="27">
        <v>1051.6361759199999</v>
      </c>
      <c r="AD161" s="27">
        <v>1188.3392215900001</v>
      </c>
      <c r="AE161" s="27">
        <v>1138.4028397100001</v>
      </c>
      <c r="AF161" s="27">
        <v>1199.6003033699999</v>
      </c>
      <c r="AG161" s="27">
        <v>1014.23876148</v>
      </c>
      <c r="AH161" s="27">
        <v>924.13765813199996</v>
      </c>
      <c r="AI161" s="27">
        <v>1085.2936319600001</v>
      </c>
      <c r="AJ161" s="27">
        <v>1161.20270873</v>
      </c>
      <c r="AK161" s="27">
        <v>1114.0206074499999</v>
      </c>
      <c r="AL161" s="27">
        <v>1154.3561988399999</v>
      </c>
      <c r="AM161" s="27">
        <v>1187.3679965700001</v>
      </c>
      <c r="AN161" s="27">
        <v>1180.28180488</v>
      </c>
      <c r="AO161" s="27">
        <v>1108.9725464000001</v>
      </c>
      <c r="AP161" s="27">
        <v>1161.58119007</v>
      </c>
      <c r="AQ161" s="27">
        <v>1177.9149308599999</v>
      </c>
      <c r="AR161" s="27">
        <v>1183.74881869</v>
      </c>
      <c r="AS161" s="27">
        <v>1124.2023004299999</v>
      </c>
      <c r="AT161" s="27">
        <v>995.13684653300004</v>
      </c>
      <c r="AU161" s="27">
        <v>1165.7466711699999</v>
      </c>
      <c r="AV161" s="27">
        <v>1272.0689503799999</v>
      </c>
      <c r="AW161" s="27">
        <v>1160.0600359099999</v>
      </c>
      <c r="AX161" s="27">
        <v>1163.95335501</v>
      </c>
      <c r="AY161" s="27">
        <v>1138.7880135</v>
      </c>
      <c r="AZ161" s="27">
        <v>1058.79793911</v>
      </c>
      <c r="BA161" s="27">
        <v>1257.0517226699999</v>
      </c>
      <c r="BB161" s="27">
        <v>1094.0975335799999</v>
      </c>
      <c r="BC161" s="27">
        <v>1195.2549194200001</v>
      </c>
      <c r="BD161" s="27">
        <v>1155.91024926</v>
      </c>
      <c r="BE161" s="27">
        <v>1124.7519999399999</v>
      </c>
      <c r="BF161" s="27">
        <v>1108.1838509199999</v>
      </c>
      <c r="BG161" s="27">
        <v>1199.47662584</v>
      </c>
      <c r="BH161" s="27">
        <v>1188.5207983099999</v>
      </c>
      <c r="BI161" s="27">
        <v>1203.80852923</v>
      </c>
      <c r="BJ161" s="27">
        <v>1083.78701819</v>
      </c>
      <c r="BK161" s="27">
        <v>1242.92261016</v>
      </c>
      <c r="BL161" s="27">
        <v>1206.5758609300001</v>
      </c>
      <c r="BM161" s="27">
        <v>1112.6854582799999</v>
      </c>
      <c r="BN161" s="27">
        <v>1237.1541288400001</v>
      </c>
      <c r="BO161" s="27">
        <v>1190.52357699</v>
      </c>
      <c r="BP161" s="27">
        <v>1016.41291915</v>
      </c>
      <c r="BQ161" s="27">
        <v>1095.27456968</v>
      </c>
    </row>
    <row r="162" spans="1:69" x14ac:dyDescent="0.45">
      <c r="A162" t="s">
        <v>200</v>
      </c>
      <c r="B162" t="s">
        <v>204</v>
      </c>
      <c r="C162">
        <v>8.5</v>
      </c>
      <c r="D162" s="27" t="s">
        <v>159</v>
      </c>
      <c r="E162" s="27">
        <v>1116.08582527</v>
      </c>
      <c r="F162" s="27">
        <v>1157.4663026400001</v>
      </c>
      <c r="G162" s="27">
        <v>1093.04844725</v>
      </c>
      <c r="H162" s="27">
        <v>1049.4987446800001</v>
      </c>
      <c r="I162" s="27">
        <v>1125.7853732200001</v>
      </c>
      <c r="J162" s="27">
        <v>1103.62526667</v>
      </c>
      <c r="K162" s="27">
        <v>1048.7586544999999</v>
      </c>
      <c r="L162" s="27">
        <v>1110.0422472600001</v>
      </c>
      <c r="M162" s="27">
        <v>1108.8446565500001</v>
      </c>
      <c r="N162" s="27">
        <v>993.35779660699995</v>
      </c>
      <c r="O162" s="27">
        <v>1189.3959443199999</v>
      </c>
      <c r="P162" s="27">
        <v>1079.3128610900001</v>
      </c>
      <c r="Q162" s="27">
        <v>1101.1371536199999</v>
      </c>
      <c r="R162" s="27">
        <v>1106.5668795300001</v>
      </c>
      <c r="S162" s="27">
        <v>1171.69448369</v>
      </c>
      <c r="T162" s="27">
        <v>1129.9631346900001</v>
      </c>
      <c r="U162" s="27">
        <v>1055.93446292</v>
      </c>
      <c r="V162" s="27">
        <v>1187.64069466</v>
      </c>
      <c r="W162" s="27">
        <v>1142.3565997000001</v>
      </c>
      <c r="X162" s="27">
        <v>1139.5487240099999</v>
      </c>
      <c r="Y162" s="27">
        <v>1023.20192935</v>
      </c>
      <c r="Z162" s="27">
        <v>1191.35174815</v>
      </c>
      <c r="AA162" s="27">
        <v>1152.2036493000001</v>
      </c>
      <c r="AB162" s="27">
        <v>1108.0159938500001</v>
      </c>
      <c r="AC162" s="27">
        <v>1048.1992401499999</v>
      </c>
      <c r="AD162" s="27">
        <v>1155.6880753600001</v>
      </c>
      <c r="AE162" s="27">
        <v>1068.01726196</v>
      </c>
      <c r="AF162" s="27">
        <v>1189.5722846399999</v>
      </c>
      <c r="AG162" s="27">
        <v>1158.4416671199999</v>
      </c>
      <c r="AH162" s="27">
        <v>1153.85344446</v>
      </c>
      <c r="AI162" s="27">
        <v>1184.5127994699999</v>
      </c>
      <c r="AJ162" s="27">
        <v>1001.30670402</v>
      </c>
      <c r="AK162" s="27">
        <v>1124.0589086800001</v>
      </c>
      <c r="AL162" s="27">
        <v>1155.5523869799999</v>
      </c>
      <c r="AM162" s="27">
        <v>1135.8524810500001</v>
      </c>
      <c r="AN162" s="27">
        <v>1174.7514946399999</v>
      </c>
      <c r="AO162" s="27">
        <v>1139.5555939799999</v>
      </c>
      <c r="AP162" s="27">
        <v>1130.9902258300001</v>
      </c>
      <c r="AQ162" s="27">
        <v>937.99360357600005</v>
      </c>
      <c r="AR162" s="27">
        <v>1160.4769049900001</v>
      </c>
      <c r="AS162" s="27">
        <v>1068.5545969899999</v>
      </c>
      <c r="AT162" s="27">
        <v>1201.7170441599999</v>
      </c>
      <c r="AU162" s="27">
        <v>1080.5789412900001</v>
      </c>
      <c r="AV162" s="27">
        <v>1185.70162764</v>
      </c>
      <c r="AW162" s="27">
        <v>1170.56298831</v>
      </c>
      <c r="AX162" s="27">
        <v>1019.5613651</v>
      </c>
      <c r="AY162" s="27">
        <v>1162.26890699</v>
      </c>
      <c r="AZ162" s="27">
        <v>1186.4060705500001</v>
      </c>
      <c r="BA162" s="27">
        <v>1034.5329816599999</v>
      </c>
      <c r="BB162" s="27">
        <v>1120.42805903</v>
      </c>
      <c r="BC162" s="27">
        <v>1214.3460300199999</v>
      </c>
      <c r="BD162" s="27">
        <v>1083.4205811300001</v>
      </c>
      <c r="BE162" s="27">
        <v>1108.99812529</v>
      </c>
      <c r="BF162" s="27">
        <v>1170.1488319499999</v>
      </c>
      <c r="BG162" s="27">
        <v>1183.5765703699999</v>
      </c>
      <c r="BH162" s="27">
        <v>1244.3370810399999</v>
      </c>
      <c r="BI162" s="27">
        <v>1008.35526413</v>
      </c>
      <c r="BJ162" s="27">
        <v>1167.4494351400001</v>
      </c>
      <c r="BK162" s="27">
        <v>1126.1295067000001</v>
      </c>
      <c r="BL162" s="27">
        <v>1143.0421099099999</v>
      </c>
      <c r="BM162" s="27">
        <v>1128.44366001</v>
      </c>
      <c r="BN162" s="27">
        <v>994.79907922100006</v>
      </c>
      <c r="BO162" s="27">
        <v>1237.59196679</v>
      </c>
      <c r="BP162" s="27">
        <v>1233.6866434599999</v>
      </c>
      <c r="BQ162" s="27">
        <v>902.18944933399996</v>
      </c>
    </row>
    <row r="163" spans="1:69" x14ac:dyDescent="0.45">
      <c r="A163" t="s">
        <v>200</v>
      </c>
      <c r="B163" t="s">
        <v>205</v>
      </c>
      <c r="C163">
        <v>4.5</v>
      </c>
      <c r="D163" s="27" t="s">
        <v>160</v>
      </c>
      <c r="E163" s="27">
        <v>230.397741258</v>
      </c>
      <c r="F163" s="27">
        <v>687.79208584499997</v>
      </c>
      <c r="G163" s="27">
        <v>677.71357316700005</v>
      </c>
      <c r="H163" s="27">
        <v>154.88139847599999</v>
      </c>
      <c r="I163" s="27">
        <v>760.26427618900004</v>
      </c>
      <c r="J163" s="27">
        <v>667.34802766899998</v>
      </c>
      <c r="K163" s="27">
        <v>652.00815553400002</v>
      </c>
      <c r="L163" s="27">
        <v>381.41712143400002</v>
      </c>
      <c r="M163" s="27">
        <v>717.05461280400004</v>
      </c>
      <c r="N163" s="27">
        <v>670.13563686199996</v>
      </c>
      <c r="O163" s="27">
        <v>651.12871953299998</v>
      </c>
      <c r="P163" s="27">
        <v>364.75051467200001</v>
      </c>
      <c r="Q163" s="27">
        <v>480.45083945599998</v>
      </c>
      <c r="R163" s="27">
        <v>576.96744912899999</v>
      </c>
      <c r="S163" s="27">
        <v>539.55393246999995</v>
      </c>
      <c r="T163" s="27">
        <v>550.406670534</v>
      </c>
      <c r="U163" s="27">
        <v>505.51732114100002</v>
      </c>
      <c r="V163" s="27">
        <v>350.96612363499997</v>
      </c>
      <c r="W163" s="27">
        <v>512.87697580999998</v>
      </c>
      <c r="X163" s="27">
        <v>443.80280455399998</v>
      </c>
      <c r="Y163" s="27">
        <v>686.60657730800006</v>
      </c>
      <c r="Z163" s="27">
        <v>600.15229123699999</v>
      </c>
      <c r="AA163" s="27">
        <v>676.03361833600002</v>
      </c>
      <c r="AB163" s="27">
        <v>516.22057434199996</v>
      </c>
      <c r="AC163" s="27">
        <v>355.26812078299997</v>
      </c>
      <c r="AD163" s="27">
        <v>744.14481091100004</v>
      </c>
      <c r="AE163" s="27">
        <v>362.84305934499997</v>
      </c>
      <c r="AF163" s="27">
        <v>419.856258379</v>
      </c>
      <c r="AG163" s="27">
        <v>606.09818670799996</v>
      </c>
      <c r="AH163" s="27">
        <v>729.39560106199997</v>
      </c>
      <c r="AI163" s="27">
        <v>511.39217470800003</v>
      </c>
      <c r="AJ163" s="27">
        <v>296.82244386600001</v>
      </c>
      <c r="AK163" s="27">
        <v>598.18232638699999</v>
      </c>
      <c r="AL163" s="27">
        <v>286.05283012899997</v>
      </c>
      <c r="AM163" s="27">
        <v>667.92407829199999</v>
      </c>
      <c r="AN163" s="27">
        <v>581.04472617099998</v>
      </c>
      <c r="AO163" s="27">
        <v>431.80928851700003</v>
      </c>
      <c r="AP163" s="27">
        <v>779.42877651000003</v>
      </c>
      <c r="AQ163" s="27">
        <v>600.20083698999997</v>
      </c>
      <c r="AR163" s="27">
        <v>499.268028716</v>
      </c>
      <c r="AS163" s="27">
        <v>245.54061006800001</v>
      </c>
      <c r="AT163" s="27">
        <v>502.887734319</v>
      </c>
      <c r="AU163" s="27">
        <v>735.76064833999999</v>
      </c>
      <c r="AV163" s="27">
        <v>426.435136806</v>
      </c>
      <c r="AW163" s="27">
        <v>448.70663165799999</v>
      </c>
      <c r="AX163" s="27">
        <v>375.88984583400003</v>
      </c>
      <c r="AY163" s="27">
        <v>734.650298873</v>
      </c>
      <c r="AZ163" s="27">
        <v>354.56130130600002</v>
      </c>
      <c r="BA163" s="27">
        <v>605.16248321199998</v>
      </c>
      <c r="BB163" s="27">
        <v>705.16880117999995</v>
      </c>
      <c r="BC163" s="27">
        <v>677.911934879</v>
      </c>
      <c r="BD163" s="27">
        <v>551.13858695299996</v>
      </c>
      <c r="BE163" s="27">
        <v>444.95601014900001</v>
      </c>
      <c r="BF163" s="27">
        <v>596.19596018499999</v>
      </c>
      <c r="BG163" s="27">
        <v>587.24991429800002</v>
      </c>
      <c r="BH163" s="27">
        <v>656.05994626799998</v>
      </c>
      <c r="BI163" s="27">
        <v>572.65882624699998</v>
      </c>
      <c r="BJ163" s="27">
        <v>617.77815497899996</v>
      </c>
      <c r="BK163" s="27">
        <v>255.97318650700001</v>
      </c>
      <c r="BL163" s="27">
        <v>600.92765426799997</v>
      </c>
      <c r="BM163" s="27">
        <v>409.71124879500002</v>
      </c>
      <c r="BN163" s="27">
        <v>684.37668606399995</v>
      </c>
      <c r="BO163" s="27">
        <v>574.750435004</v>
      </c>
      <c r="BP163" s="27">
        <v>599.19488524799999</v>
      </c>
      <c r="BQ163" s="27">
        <v>649.973219202</v>
      </c>
    </row>
    <row r="164" spans="1:69" x14ac:dyDescent="0.45">
      <c r="A164" t="s">
        <v>200</v>
      </c>
      <c r="B164" t="s">
        <v>205</v>
      </c>
      <c r="C164">
        <v>4.5</v>
      </c>
      <c r="D164" s="27" t="s">
        <v>161</v>
      </c>
      <c r="E164" s="27">
        <v>405.90295516100002</v>
      </c>
      <c r="F164" s="27">
        <v>455.01914140000002</v>
      </c>
      <c r="G164" s="27">
        <v>468.65094919900002</v>
      </c>
      <c r="H164" s="27">
        <v>344.33652651900002</v>
      </c>
      <c r="I164" s="27">
        <v>372.97783318900002</v>
      </c>
      <c r="J164" s="27">
        <v>464.00736796699999</v>
      </c>
      <c r="K164" s="27">
        <v>486.987500001</v>
      </c>
      <c r="L164" s="27">
        <v>349.47879344199998</v>
      </c>
      <c r="M164" s="27">
        <v>457.69109012199999</v>
      </c>
      <c r="N164" s="27">
        <v>439.21921680200001</v>
      </c>
      <c r="O164" s="27">
        <v>443.20795671600001</v>
      </c>
      <c r="P164" s="27">
        <v>394.48903551299998</v>
      </c>
      <c r="Q164" s="27">
        <v>354.43172538699997</v>
      </c>
      <c r="R164" s="27">
        <v>453.749803423</v>
      </c>
      <c r="S164" s="27">
        <v>351.259840381</v>
      </c>
      <c r="T164" s="27">
        <v>352.91427095500001</v>
      </c>
      <c r="U164" s="27">
        <v>342.27615853200001</v>
      </c>
      <c r="V164" s="27">
        <v>341.78843018200001</v>
      </c>
      <c r="W164" s="27">
        <v>433.99089993899997</v>
      </c>
      <c r="X164" s="27">
        <v>441.80406630300001</v>
      </c>
      <c r="Y164" s="27">
        <v>355.80544862099998</v>
      </c>
      <c r="Z164" s="27">
        <v>410.21379804200001</v>
      </c>
      <c r="AA164" s="27">
        <v>363.35900549799999</v>
      </c>
      <c r="AB164" s="27">
        <v>385.68637245799999</v>
      </c>
      <c r="AC164" s="27">
        <v>364.78225829000002</v>
      </c>
      <c r="AD164" s="27">
        <v>431.83596653900003</v>
      </c>
      <c r="AE164" s="27">
        <v>442.07194500399999</v>
      </c>
      <c r="AF164" s="27">
        <v>330.49625916100001</v>
      </c>
      <c r="AG164" s="27">
        <v>372.86120767900002</v>
      </c>
      <c r="AH164" s="27">
        <v>424.60330801800001</v>
      </c>
      <c r="AI164" s="27">
        <v>400.54978184599997</v>
      </c>
      <c r="AJ164" s="27">
        <v>321.28000947599998</v>
      </c>
      <c r="AK164" s="27">
        <v>402.93369314500001</v>
      </c>
      <c r="AL164" s="27">
        <v>373.18826846399998</v>
      </c>
      <c r="AM164" s="27">
        <v>367.42432699800003</v>
      </c>
      <c r="AN164" s="27">
        <v>400.83388817999997</v>
      </c>
      <c r="AO164" s="27">
        <v>359.818432508</v>
      </c>
      <c r="AP164" s="27">
        <v>459.75154308399999</v>
      </c>
      <c r="AQ164" s="27">
        <v>517.78971963000004</v>
      </c>
      <c r="AR164" s="27">
        <v>535.18204770199998</v>
      </c>
      <c r="AS164" s="27">
        <v>385.99888770199999</v>
      </c>
      <c r="AT164" s="27">
        <v>392.70147515399998</v>
      </c>
      <c r="AU164" s="27">
        <v>412.05842225700002</v>
      </c>
      <c r="AV164" s="27">
        <v>384.03006582799998</v>
      </c>
      <c r="AW164" s="27">
        <v>348.62672903700002</v>
      </c>
      <c r="AX164" s="27">
        <v>328.51681200799999</v>
      </c>
      <c r="AY164" s="27">
        <v>478.39705857400003</v>
      </c>
      <c r="AZ164" s="27">
        <v>370.46665872800003</v>
      </c>
      <c r="BA164" s="27">
        <v>394.05414261499999</v>
      </c>
      <c r="BB164" s="27">
        <v>422.99554175100002</v>
      </c>
      <c r="BC164" s="27">
        <v>416.18067257500002</v>
      </c>
      <c r="BD164" s="27">
        <v>425.06984918799998</v>
      </c>
      <c r="BE164" s="27">
        <v>357.92178429799998</v>
      </c>
      <c r="BF164" s="27">
        <v>339.29543538799999</v>
      </c>
      <c r="BG164" s="27">
        <v>450.22127448999998</v>
      </c>
      <c r="BH164" s="27">
        <v>393.66028236800003</v>
      </c>
      <c r="BI164" s="27">
        <v>386.49607385799999</v>
      </c>
      <c r="BJ164" s="27">
        <v>417.992837237</v>
      </c>
      <c r="BK164" s="27">
        <v>385.272362547</v>
      </c>
      <c r="BL164" s="27">
        <v>494.46282181300001</v>
      </c>
      <c r="BM164" s="27">
        <v>331.81810902199999</v>
      </c>
      <c r="BN164" s="27">
        <v>347.55624820000003</v>
      </c>
      <c r="BO164" s="27">
        <v>319.16444678900001</v>
      </c>
      <c r="BP164" s="27">
        <v>345.88244002900001</v>
      </c>
      <c r="BQ164" s="27">
        <v>338.44737177100001</v>
      </c>
    </row>
    <row r="165" spans="1:69" x14ac:dyDescent="0.45">
      <c r="A165" t="s">
        <v>200</v>
      </c>
      <c r="B165" t="s">
        <v>205</v>
      </c>
      <c r="C165">
        <v>4.5</v>
      </c>
      <c r="D165" s="27" t="s">
        <v>162</v>
      </c>
      <c r="E165" s="27">
        <v>556.66520018100005</v>
      </c>
      <c r="F165" s="27">
        <v>487.16183401900003</v>
      </c>
      <c r="G165" s="27">
        <v>571.35408881700005</v>
      </c>
      <c r="H165" s="27">
        <v>465.25076475700001</v>
      </c>
      <c r="I165" s="27">
        <v>573.46523841999999</v>
      </c>
      <c r="J165" s="27">
        <v>597.275334144</v>
      </c>
      <c r="K165" s="27">
        <v>562.09598174200005</v>
      </c>
      <c r="L165" s="27">
        <v>583.76669719200004</v>
      </c>
      <c r="M165" s="27">
        <v>538.81142770400004</v>
      </c>
      <c r="N165" s="27">
        <v>495.50886423399999</v>
      </c>
      <c r="O165" s="27">
        <v>557.978852631</v>
      </c>
      <c r="P165" s="27">
        <v>548.29650404100005</v>
      </c>
      <c r="Q165" s="27">
        <v>539.789437281</v>
      </c>
      <c r="R165" s="27">
        <v>514.85128214099996</v>
      </c>
      <c r="S165" s="27">
        <v>550.20274452700005</v>
      </c>
      <c r="T165" s="27">
        <v>512.91857514900005</v>
      </c>
      <c r="U165" s="27">
        <v>600.14829677</v>
      </c>
      <c r="V165" s="27">
        <v>565.68448356600004</v>
      </c>
      <c r="W165" s="27">
        <v>558.15803104899999</v>
      </c>
      <c r="X165" s="27">
        <v>478.13009495900002</v>
      </c>
      <c r="Y165" s="27">
        <v>444.16915823800002</v>
      </c>
      <c r="Z165" s="27">
        <v>507.84121983199998</v>
      </c>
      <c r="AA165" s="27">
        <v>532.82556965200001</v>
      </c>
      <c r="AB165" s="27">
        <v>618.94948582899997</v>
      </c>
      <c r="AC165" s="27">
        <v>493.15016996700001</v>
      </c>
      <c r="AD165" s="27">
        <v>503.81147156600002</v>
      </c>
      <c r="AE165" s="27">
        <v>478.89276023100001</v>
      </c>
      <c r="AF165" s="27">
        <v>462.01677914700002</v>
      </c>
      <c r="AG165" s="27">
        <v>482.98386713299999</v>
      </c>
      <c r="AH165" s="27">
        <v>526.24180274800005</v>
      </c>
      <c r="AI165" s="27">
        <v>579.42291152500002</v>
      </c>
      <c r="AJ165" s="27">
        <v>530.30989351599999</v>
      </c>
      <c r="AK165" s="27">
        <v>506.262461868</v>
      </c>
      <c r="AL165" s="27">
        <v>484.29679309099998</v>
      </c>
      <c r="AM165" s="27">
        <v>584.58432773899995</v>
      </c>
      <c r="AN165" s="27">
        <v>538.54512821000003</v>
      </c>
      <c r="AO165" s="27">
        <v>491.52776173500001</v>
      </c>
      <c r="AP165" s="27">
        <v>572.74015187700002</v>
      </c>
      <c r="AQ165" s="27">
        <v>522.02544094799998</v>
      </c>
      <c r="AR165" s="27">
        <v>433.20924085799999</v>
      </c>
      <c r="AS165" s="27">
        <v>507.34835181</v>
      </c>
      <c r="AT165" s="27">
        <v>482.33494006199999</v>
      </c>
      <c r="AU165" s="27">
        <v>462.51469021000003</v>
      </c>
      <c r="AV165" s="27">
        <v>491.05195292100001</v>
      </c>
      <c r="AW165" s="27">
        <v>626.90765487099998</v>
      </c>
      <c r="AX165" s="27">
        <v>446.608938556</v>
      </c>
      <c r="AY165" s="27">
        <v>569.93057111899998</v>
      </c>
      <c r="AZ165" s="27">
        <v>441.27010429799998</v>
      </c>
      <c r="BA165" s="27">
        <v>518.64073034399996</v>
      </c>
      <c r="BB165" s="27">
        <v>509.40461023799998</v>
      </c>
      <c r="BC165" s="27">
        <v>455.83767691999998</v>
      </c>
      <c r="BD165" s="27">
        <v>538.73511132399994</v>
      </c>
      <c r="BE165" s="27">
        <v>537.58630357499999</v>
      </c>
      <c r="BF165" s="27">
        <v>431.50198961299998</v>
      </c>
      <c r="BG165" s="27">
        <v>510.17642053200001</v>
      </c>
      <c r="BH165" s="27">
        <v>450.54241779799997</v>
      </c>
      <c r="BI165" s="27">
        <v>577.813683137</v>
      </c>
      <c r="BJ165" s="27">
        <v>533.82474441099998</v>
      </c>
      <c r="BK165" s="27">
        <v>546.37813639700005</v>
      </c>
      <c r="BL165" s="27">
        <v>463.10013986000001</v>
      </c>
      <c r="BM165" s="27">
        <v>566.87243464799997</v>
      </c>
      <c r="BN165" s="27">
        <v>513.40671931400004</v>
      </c>
      <c r="BO165" s="27">
        <v>459.14455423599998</v>
      </c>
      <c r="BP165" s="27">
        <v>550.94589590199996</v>
      </c>
      <c r="BQ165" s="27">
        <v>523.51740550199997</v>
      </c>
    </row>
    <row r="166" spans="1:69" x14ac:dyDescent="0.45">
      <c r="A166" t="s">
        <v>200</v>
      </c>
      <c r="B166" t="s">
        <v>205</v>
      </c>
      <c r="C166">
        <v>4.5</v>
      </c>
      <c r="D166" s="27" t="s">
        <v>163</v>
      </c>
      <c r="E166" s="27">
        <v>379.68634719699998</v>
      </c>
      <c r="F166" s="27">
        <v>381.69825869900001</v>
      </c>
      <c r="G166" s="27">
        <v>337.83284958600001</v>
      </c>
      <c r="H166" s="27">
        <v>472.83413938299998</v>
      </c>
      <c r="I166" s="27">
        <v>456.02301339899998</v>
      </c>
      <c r="J166" s="27">
        <v>396.572095241</v>
      </c>
      <c r="K166" s="27">
        <v>499.39728929099999</v>
      </c>
      <c r="L166" s="27">
        <v>321.74818719899997</v>
      </c>
      <c r="M166" s="27">
        <v>396.38198615300001</v>
      </c>
      <c r="N166" s="27">
        <v>334.09411512700001</v>
      </c>
      <c r="O166" s="27">
        <v>430.30371292000001</v>
      </c>
      <c r="P166" s="27">
        <v>391.77761440900002</v>
      </c>
      <c r="Q166" s="27">
        <v>432.886381976</v>
      </c>
      <c r="R166" s="27">
        <v>384.943325469</v>
      </c>
      <c r="S166" s="27">
        <v>346.27499686700003</v>
      </c>
      <c r="T166" s="27">
        <v>478.78057061999999</v>
      </c>
      <c r="U166" s="27">
        <v>483.47333615100001</v>
      </c>
      <c r="V166" s="27">
        <v>334.07547586499999</v>
      </c>
      <c r="W166" s="27">
        <v>521.14052886100001</v>
      </c>
      <c r="X166" s="27">
        <v>346.477480146</v>
      </c>
      <c r="Y166" s="27">
        <v>548.21060188800004</v>
      </c>
      <c r="Z166" s="27">
        <v>591.85121534400002</v>
      </c>
      <c r="AA166" s="27">
        <v>400.79466862300001</v>
      </c>
      <c r="AB166" s="27">
        <v>445.63940628799998</v>
      </c>
      <c r="AC166" s="27">
        <v>435.56073288300001</v>
      </c>
      <c r="AD166" s="27">
        <v>530.13012382399995</v>
      </c>
      <c r="AE166" s="27">
        <v>429.12414600199997</v>
      </c>
      <c r="AF166" s="27">
        <v>486.53674260399998</v>
      </c>
      <c r="AG166" s="27">
        <v>365.27470273400002</v>
      </c>
      <c r="AH166" s="27">
        <v>303.91124795299999</v>
      </c>
      <c r="AI166" s="27">
        <v>448.09266134400002</v>
      </c>
      <c r="AJ166" s="27">
        <v>441.51393089999999</v>
      </c>
      <c r="AK166" s="27">
        <v>469.83660565299999</v>
      </c>
      <c r="AL166" s="27">
        <v>414.90299890599999</v>
      </c>
      <c r="AM166" s="27">
        <v>390.71829308500003</v>
      </c>
      <c r="AN166" s="27">
        <v>393.90924568000003</v>
      </c>
      <c r="AO166" s="27">
        <v>379.190422195</v>
      </c>
      <c r="AP166" s="27">
        <v>413.86372610400002</v>
      </c>
      <c r="AQ166" s="27">
        <v>439.701141479</v>
      </c>
      <c r="AR166" s="27">
        <v>498.00322950100002</v>
      </c>
      <c r="AS166" s="27">
        <v>322.88883234799999</v>
      </c>
      <c r="AT166" s="27">
        <v>324.84463998699999</v>
      </c>
      <c r="AU166" s="27">
        <v>383.72942782000001</v>
      </c>
      <c r="AV166" s="27">
        <v>384.62666264299997</v>
      </c>
      <c r="AW166" s="27">
        <v>461.688534242</v>
      </c>
      <c r="AX166" s="27">
        <v>394.174510634</v>
      </c>
      <c r="AY166" s="27">
        <v>486.24971424699999</v>
      </c>
      <c r="AZ166" s="27">
        <v>339.23290499799998</v>
      </c>
      <c r="BA166" s="27">
        <v>395.88169075500002</v>
      </c>
      <c r="BB166" s="27">
        <v>357.58667426199997</v>
      </c>
      <c r="BC166" s="27">
        <v>420.12148646899999</v>
      </c>
      <c r="BD166" s="27">
        <v>369.51399425800003</v>
      </c>
      <c r="BE166" s="27">
        <v>390.07916715300001</v>
      </c>
      <c r="BF166" s="27">
        <v>316.910909952</v>
      </c>
      <c r="BG166" s="27">
        <v>447.01160859599997</v>
      </c>
      <c r="BH166" s="27">
        <v>410.05942227200001</v>
      </c>
      <c r="BI166" s="27">
        <v>530.87927761100002</v>
      </c>
      <c r="BJ166" s="27">
        <v>387.64935020000001</v>
      </c>
      <c r="BK166" s="27">
        <v>355.68226415399999</v>
      </c>
      <c r="BL166" s="27">
        <v>470.37845616099997</v>
      </c>
      <c r="BM166" s="27">
        <v>332.61902225599999</v>
      </c>
      <c r="BN166" s="27">
        <v>392.13835150900002</v>
      </c>
      <c r="BO166" s="27">
        <v>436.79233989900001</v>
      </c>
      <c r="BP166" s="27">
        <v>451.88149034600002</v>
      </c>
      <c r="BQ166" s="27">
        <v>402.55444797600001</v>
      </c>
    </row>
    <row r="167" spans="1:69" x14ac:dyDescent="0.45">
      <c r="A167" t="s">
        <v>200</v>
      </c>
      <c r="B167" t="s">
        <v>205</v>
      </c>
      <c r="C167">
        <v>4.5</v>
      </c>
      <c r="D167" s="27" t="s">
        <v>164</v>
      </c>
      <c r="E167" s="27">
        <v>423.955311838</v>
      </c>
      <c r="F167" s="27">
        <v>524.79487738099999</v>
      </c>
      <c r="G167" s="27">
        <v>402.04462587699999</v>
      </c>
      <c r="H167" s="27">
        <v>357.90260488400003</v>
      </c>
      <c r="I167" s="27">
        <v>381.25259413700002</v>
      </c>
      <c r="J167" s="27">
        <v>363.886608529</v>
      </c>
      <c r="K167" s="27">
        <v>369.77292140700001</v>
      </c>
      <c r="L167" s="27">
        <v>345.02507915000001</v>
      </c>
      <c r="M167" s="27">
        <v>404.31269421299999</v>
      </c>
      <c r="N167" s="27">
        <v>431.27154356199998</v>
      </c>
      <c r="O167" s="27">
        <v>360.24793308900001</v>
      </c>
      <c r="P167" s="27">
        <v>420.18010432699998</v>
      </c>
      <c r="Q167" s="27">
        <v>463.49410627600002</v>
      </c>
      <c r="R167" s="27">
        <v>401.29255203100001</v>
      </c>
      <c r="S167" s="27">
        <v>414.38852526099998</v>
      </c>
      <c r="T167" s="27">
        <v>435.20184046000003</v>
      </c>
      <c r="U167" s="27">
        <v>350.725070356</v>
      </c>
      <c r="V167" s="27">
        <v>379.59894599299997</v>
      </c>
      <c r="W167" s="27">
        <v>346.98818857700002</v>
      </c>
      <c r="X167" s="27">
        <v>432.23587524700002</v>
      </c>
      <c r="Y167" s="27">
        <v>413.403784089</v>
      </c>
      <c r="Z167" s="27">
        <v>463.52828402400002</v>
      </c>
      <c r="AA167" s="27">
        <v>404.83820087999999</v>
      </c>
      <c r="AB167" s="27">
        <v>471.72077531299999</v>
      </c>
      <c r="AC167" s="27">
        <v>427.13088562600001</v>
      </c>
      <c r="AD167" s="27">
        <v>440.79566832099999</v>
      </c>
      <c r="AE167" s="27">
        <v>344.06917158300001</v>
      </c>
      <c r="AF167" s="27">
        <v>457.20042653500002</v>
      </c>
      <c r="AG167" s="27">
        <v>456.60270669300002</v>
      </c>
      <c r="AH167" s="27">
        <v>475.208387754</v>
      </c>
      <c r="AI167" s="27">
        <v>381.24772214400002</v>
      </c>
      <c r="AJ167" s="27">
        <v>352.88552336599997</v>
      </c>
      <c r="AK167" s="27">
        <v>318.185853812</v>
      </c>
      <c r="AL167" s="27">
        <v>473.09638060999998</v>
      </c>
      <c r="AM167" s="27">
        <v>417.94335471599999</v>
      </c>
      <c r="AN167" s="27">
        <v>412.39450461600001</v>
      </c>
      <c r="AO167" s="27">
        <v>415.98444722300002</v>
      </c>
      <c r="AP167" s="27">
        <v>451.336597928</v>
      </c>
      <c r="AQ167" s="27">
        <v>389.91156711799999</v>
      </c>
      <c r="AR167" s="27">
        <v>355.92699950299999</v>
      </c>
      <c r="AS167" s="27">
        <v>356.08246597200002</v>
      </c>
      <c r="AT167" s="27">
        <v>468.694333986</v>
      </c>
      <c r="AU167" s="27">
        <v>351.7017166</v>
      </c>
      <c r="AV167" s="27">
        <v>393.71935306199998</v>
      </c>
      <c r="AW167" s="27">
        <v>384.94851576000002</v>
      </c>
      <c r="AX167" s="27">
        <v>435.506839146</v>
      </c>
      <c r="AY167" s="27">
        <v>394.53737112099998</v>
      </c>
      <c r="AZ167" s="27">
        <v>367.93928672200002</v>
      </c>
      <c r="BA167" s="27">
        <v>357.23633249</v>
      </c>
      <c r="BB167" s="27">
        <v>327.50805569099998</v>
      </c>
      <c r="BC167" s="27">
        <v>402.22478408400002</v>
      </c>
      <c r="BD167" s="27">
        <v>370.00959132000003</v>
      </c>
      <c r="BE167" s="27">
        <v>374.18784716499999</v>
      </c>
      <c r="BF167" s="27">
        <v>415.38680488400001</v>
      </c>
      <c r="BG167" s="27">
        <v>330.86164200899998</v>
      </c>
      <c r="BH167" s="27">
        <v>444.70779884299998</v>
      </c>
      <c r="BI167" s="27">
        <v>412.13072893200001</v>
      </c>
      <c r="BJ167" s="27">
        <v>420.71832244400002</v>
      </c>
      <c r="BK167" s="27">
        <v>375.71942457400002</v>
      </c>
      <c r="BL167" s="27">
        <v>355.14986581400001</v>
      </c>
      <c r="BM167" s="27">
        <v>365.46963024299998</v>
      </c>
      <c r="BN167" s="27">
        <v>381.32521041500002</v>
      </c>
      <c r="BO167" s="27">
        <v>358.48780021599998</v>
      </c>
      <c r="BP167" s="27">
        <v>350.52798317200001</v>
      </c>
      <c r="BQ167" s="27">
        <v>368.31421549300001</v>
      </c>
    </row>
    <row r="168" spans="1:69" x14ac:dyDescent="0.45">
      <c r="A168" t="s">
        <v>200</v>
      </c>
      <c r="B168" t="s">
        <v>205</v>
      </c>
      <c r="C168">
        <v>4.5</v>
      </c>
      <c r="D168" s="27" t="s">
        <v>165</v>
      </c>
      <c r="E168" s="27">
        <v>913.73977314299998</v>
      </c>
      <c r="F168" s="27">
        <v>863.38703224899996</v>
      </c>
      <c r="G168" s="27">
        <v>876.56441079000001</v>
      </c>
      <c r="H168" s="27">
        <v>951.68893490400001</v>
      </c>
      <c r="I168" s="27">
        <v>808.88292183800002</v>
      </c>
      <c r="J168" s="27">
        <v>863.99687351499995</v>
      </c>
      <c r="K168" s="27">
        <v>919.90339847099995</v>
      </c>
      <c r="L168" s="27">
        <v>886.36824249699998</v>
      </c>
      <c r="M168" s="27">
        <v>872.34088267599998</v>
      </c>
      <c r="N168" s="27">
        <v>849.26469281699997</v>
      </c>
      <c r="O168" s="27">
        <v>934.15744838099999</v>
      </c>
      <c r="P168" s="27">
        <v>912.71306844599997</v>
      </c>
      <c r="Q168" s="27">
        <v>823.11832400599997</v>
      </c>
      <c r="R168" s="27">
        <v>857.9332521</v>
      </c>
      <c r="S168" s="27">
        <v>842.97473109999999</v>
      </c>
      <c r="T168" s="27">
        <v>951.19628681699999</v>
      </c>
      <c r="U168" s="27">
        <v>878.59702302699998</v>
      </c>
      <c r="V168" s="27">
        <v>811.43521556999997</v>
      </c>
      <c r="W168" s="27">
        <v>941.27453095800001</v>
      </c>
      <c r="X168" s="27">
        <v>902.59133618099997</v>
      </c>
      <c r="Y168" s="27">
        <v>836.47600647499996</v>
      </c>
      <c r="Z168" s="27">
        <v>876.05940537599997</v>
      </c>
      <c r="AA168" s="27">
        <v>868.42214822699998</v>
      </c>
      <c r="AB168" s="27">
        <v>916.36704994499996</v>
      </c>
      <c r="AC168" s="27">
        <v>929.85450073000004</v>
      </c>
      <c r="AD168" s="27">
        <v>966.29701398600002</v>
      </c>
      <c r="AE168" s="27">
        <v>951.19375676699997</v>
      </c>
      <c r="AF168" s="27">
        <v>857.93115577399999</v>
      </c>
      <c r="AG168" s="27">
        <v>919.71821616600005</v>
      </c>
      <c r="AH168" s="27">
        <v>922.06546494600002</v>
      </c>
      <c r="AI168" s="27">
        <v>911.82895354599998</v>
      </c>
      <c r="AJ168" s="27">
        <v>908.62118193599997</v>
      </c>
      <c r="AK168" s="27">
        <v>984.19886943100005</v>
      </c>
      <c r="AL168" s="27">
        <v>879.48635672700004</v>
      </c>
      <c r="AM168" s="27">
        <v>875.84739848900006</v>
      </c>
      <c r="AN168" s="27">
        <v>881.52845626299995</v>
      </c>
      <c r="AO168" s="27">
        <v>887.454427474</v>
      </c>
      <c r="AP168" s="27">
        <v>919.34073715800002</v>
      </c>
      <c r="AQ168" s="27">
        <v>819.993981846</v>
      </c>
      <c r="AR168" s="27">
        <v>848.59717274299999</v>
      </c>
      <c r="AS168" s="27">
        <v>894.52066404599998</v>
      </c>
      <c r="AT168" s="27">
        <v>892.06534784500002</v>
      </c>
      <c r="AU168" s="27">
        <v>869.47365507500001</v>
      </c>
      <c r="AV168" s="27">
        <v>880.98979365699995</v>
      </c>
      <c r="AW168" s="27">
        <v>807.91182846699996</v>
      </c>
      <c r="AX168" s="27">
        <v>902.503582155</v>
      </c>
      <c r="AY168" s="27">
        <v>844.46184200000005</v>
      </c>
      <c r="AZ168" s="27">
        <v>884.85660682299999</v>
      </c>
      <c r="BA168" s="27">
        <v>909.614215866</v>
      </c>
      <c r="BB168" s="27">
        <v>884.522683766</v>
      </c>
      <c r="BC168" s="27">
        <v>831.30844686399996</v>
      </c>
      <c r="BD168" s="27">
        <v>881.41457554500005</v>
      </c>
      <c r="BE168" s="27">
        <v>917.01710386499997</v>
      </c>
      <c r="BF168" s="27">
        <v>853.31454613300002</v>
      </c>
      <c r="BG168" s="27">
        <v>790.472323899</v>
      </c>
      <c r="BH168" s="27">
        <v>873.44221594299995</v>
      </c>
      <c r="BI168" s="27">
        <v>881.23323011699995</v>
      </c>
      <c r="BJ168" s="27">
        <v>803.98064851599997</v>
      </c>
      <c r="BK168" s="27">
        <v>875.303767279</v>
      </c>
      <c r="BL168" s="27">
        <v>824.482875294</v>
      </c>
      <c r="BM168" s="27">
        <v>894.56023377400004</v>
      </c>
      <c r="BN168" s="27">
        <v>853.51465613100004</v>
      </c>
      <c r="BO168" s="27">
        <v>763.11224174300003</v>
      </c>
      <c r="BP168" s="27">
        <v>797.48763478499995</v>
      </c>
      <c r="BQ168" s="27">
        <v>821.50305433400001</v>
      </c>
    </row>
    <row r="169" spans="1:69" x14ac:dyDescent="0.45">
      <c r="A169" t="s">
        <v>200</v>
      </c>
      <c r="B169" t="s">
        <v>205</v>
      </c>
      <c r="C169">
        <v>4.5</v>
      </c>
      <c r="D169" s="27" t="s">
        <v>166</v>
      </c>
      <c r="E169" s="27">
        <v>417.28869972000001</v>
      </c>
      <c r="F169" s="27">
        <v>431.42199888099998</v>
      </c>
      <c r="G169" s="27">
        <v>424.94595386499998</v>
      </c>
      <c r="H169" s="27">
        <v>482.52246783599998</v>
      </c>
      <c r="I169" s="27">
        <v>455.06497022399998</v>
      </c>
      <c r="J169" s="27">
        <v>457.62019428799999</v>
      </c>
      <c r="K169" s="27">
        <v>550.289629891</v>
      </c>
      <c r="L169" s="27">
        <v>466.06061138500002</v>
      </c>
      <c r="M169" s="27">
        <v>357.23310474300001</v>
      </c>
      <c r="N169" s="27">
        <v>517.627127363</v>
      </c>
      <c r="O169" s="27">
        <v>374.17453044500002</v>
      </c>
      <c r="P169" s="27">
        <v>316.35510893899999</v>
      </c>
      <c r="Q169" s="27">
        <v>605.28886475700006</v>
      </c>
      <c r="R169" s="27">
        <v>451.79612634799997</v>
      </c>
      <c r="S169" s="27">
        <v>387.542507253</v>
      </c>
      <c r="T169" s="27">
        <v>377.948749787</v>
      </c>
      <c r="U169" s="27">
        <v>441.63033754899999</v>
      </c>
      <c r="V169" s="27">
        <v>477.97485063900001</v>
      </c>
      <c r="W169" s="27">
        <v>397.050463622</v>
      </c>
      <c r="X169" s="27">
        <v>436.08115896100003</v>
      </c>
      <c r="Y169" s="27">
        <v>496.06697779899997</v>
      </c>
      <c r="Z169" s="27">
        <v>385.17605922299998</v>
      </c>
      <c r="AA169" s="27">
        <v>503.81743567199999</v>
      </c>
      <c r="AB169" s="27">
        <v>445.56833726299999</v>
      </c>
      <c r="AC169" s="27">
        <v>590.78591725299998</v>
      </c>
      <c r="AD169" s="27">
        <v>514.51452795299997</v>
      </c>
      <c r="AE169" s="27">
        <v>464.98396118099998</v>
      </c>
      <c r="AF169" s="27">
        <v>412.26816852299999</v>
      </c>
      <c r="AG169" s="27">
        <v>451.64767835200001</v>
      </c>
      <c r="AH169" s="27">
        <v>454.71346142200002</v>
      </c>
      <c r="AI169" s="27">
        <v>490.83460729900003</v>
      </c>
      <c r="AJ169" s="27">
        <v>533.58556637200002</v>
      </c>
      <c r="AK169" s="27">
        <v>519.49768314400001</v>
      </c>
      <c r="AL169" s="27">
        <v>485.02642884599999</v>
      </c>
      <c r="AM169" s="27">
        <v>430.736320691</v>
      </c>
      <c r="AN169" s="27">
        <v>414.37043016000001</v>
      </c>
      <c r="AO169" s="27">
        <v>470.05906663799999</v>
      </c>
      <c r="AP169" s="27">
        <v>513.66355811300002</v>
      </c>
      <c r="AQ169" s="27">
        <v>533.35893134299999</v>
      </c>
      <c r="AR169" s="27">
        <v>331.65678189900001</v>
      </c>
      <c r="AS169" s="27">
        <v>343.59765659200002</v>
      </c>
      <c r="AT169" s="27">
        <v>395.71943137400001</v>
      </c>
      <c r="AU169" s="27">
        <v>411.76543478100001</v>
      </c>
      <c r="AV169" s="27">
        <v>538.82781002599995</v>
      </c>
      <c r="AW169" s="27">
        <v>455.15146528499997</v>
      </c>
      <c r="AX169" s="27">
        <v>461.22002800199999</v>
      </c>
      <c r="AY169" s="27">
        <v>322.26830375100002</v>
      </c>
      <c r="AZ169" s="27">
        <v>529.22462237299999</v>
      </c>
      <c r="BA169" s="27">
        <v>520.905377423</v>
      </c>
      <c r="BB169" s="27">
        <v>488.623811171</v>
      </c>
      <c r="BC169" s="27">
        <v>270.92546800899999</v>
      </c>
      <c r="BD169" s="27">
        <v>491.49802900899999</v>
      </c>
      <c r="BE169" s="27">
        <v>419.81289147299998</v>
      </c>
      <c r="BF169" s="27">
        <v>458.10601368699997</v>
      </c>
      <c r="BG169" s="27">
        <v>536.76485646000003</v>
      </c>
      <c r="BH169" s="27">
        <v>483.56096408299999</v>
      </c>
      <c r="BI169" s="27">
        <v>406.70570471899998</v>
      </c>
      <c r="BJ169" s="27">
        <v>438.99651033200001</v>
      </c>
      <c r="BK169" s="27">
        <v>338.30436494000003</v>
      </c>
      <c r="BL169" s="27">
        <v>439.970649665</v>
      </c>
      <c r="BM169" s="27">
        <v>326.276572821</v>
      </c>
      <c r="BN169" s="27">
        <v>340.11391004699999</v>
      </c>
      <c r="BO169" s="27">
        <v>482.02583164100002</v>
      </c>
      <c r="BP169" s="27">
        <v>339.04393219299999</v>
      </c>
      <c r="BQ169" s="27">
        <v>450.45882241499999</v>
      </c>
    </row>
    <row r="170" spans="1:69" x14ac:dyDescent="0.45">
      <c r="A170" t="s">
        <v>200</v>
      </c>
      <c r="B170" t="s">
        <v>205</v>
      </c>
      <c r="C170">
        <v>4.5</v>
      </c>
      <c r="D170" s="27" t="s">
        <v>167</v>
      </c>
      <c r="E170" s="27">
        <v>360.33869563100001</v>
      </c>
      <c r="F170" s="27">
        <v>441.91163716800003</v>
      </c>
      <c r="G170" s="27">
        <v>474.99555433299997</v>
      </c>
      <c r="H170" s="27">
        <v>389.76442594600002</v>
      </c>
      <c r="I170" s="27">
        <v>429.81850171100001</v>
      </c>
      <c r="J170" s="27">
        <v>354.83158505799997</v>
      </c>
      <c r="K170" s="27">
        <v>378.360257289</v>
      </c>
      <c r="L170" s="27">
        <v>382.34359305700002</v>
      </c>
      <c r="M170" s="27">
        <v>412.51523033699999</v>
      </c>
      <c r="N170" s="27">
        <v>429.31648110999998</v>
      </c>
      <c r="O170" s="27">
        <v>429.06299720200002</v>
      </c>
      <c r="P170" s="27">
        <v>340.11637526499999</v>
      </c>
      <c r="Q170" s="27">
        <v>491.38641536</v>
      </c>
      <c r="R170" s="27">
        <v>378.02694566999998</v>
      </c>
      <c r="S170" s="27">
        <v>469.833577112</v>
      </c>
      <c r="T170" s="27">
        <v>433.750769058</v>
      </c>
      <c r="U170" s="27">
        <v>377.45381486500003</v>
      </c>
      <c r="V170" s="27">
        <v>468.414028229</v>
      </c>
      <c r="W170" s="27">
        <v>450.570089876</v>
      </c>
      <c r="X170" s="27">
        <v>431.37756110200002</v>
      </c>
      <c r="Y170" s="27">
        <v>416.92152974200002</v>
      </c>
      <c r="Z170" s="27">
        <v>353.16725746100002</v>
      </c>
      <c r="AA170" s="27">
        <v>363.47183316299999</v>
      </c>
      <c r="AB170" s="27">
        <v>427.18388094800002</v>
      </c>
      <c r="AC170" s="27">
        <v>438.63941401099999</v>
      </c>
      <c r="AD170" s="27">
        <v>488.62184131399999</v>
      </c>
      <c r="AE170" s="27">
        <v>390.09962390700002</v>
      </c>
      <c r="AF170" s="27">
        <v>490.057471771</v>
      </c>
      <c r="AG170" s="27">
        <v>458.63175929800002</v>
      </c>
      <c r="AH170" s="27">
        <v>491.40409028699997</v>
      </c>
      <c r="AI170" s="27">
        <v>441.10787420000003</v>
      </c>
      <c r="AJ170" s="27">
        <v>416.40353706500002</v>
      </c>
      <c r="AK170" s="27">
        <v>389.60464781899998</v>
      </c>
      <c r="AL170" s="27">
        <v>442.29107033399998</v>
      </c>
      <c r="AM170" s="27">
        <v>381.142189637</v>
      </c>
      <c r="AN170" s="27">
        <v>429.30886564899998</v>
      </c>
      <c r="AO170" s="27">
        <v>297.13069658900002</v>
      </c>
      <c r="AP170" s="27">
        <v>412.138464677</v>
      </c>
      <c r="AQ170" s="27">
        <v>450.46159900599997</v>
      </c>
      <c r="AR170" s="27">
        <v>480.24899638900001</v>
      </c>
      <c r="AS170" s="27">
        <v>390.20569842100002</v>
      </c>
      <c r="AT170" s="27">
        <v>433.39236481400002</v>
      </c>
      <c r="AU170" s="27">
        <v>441.00280313000002</v>
      </c>
      <c r="AV170" s="27">
        <v>423.35564010299998</v>
      </c>
      <c r="AW170" s="27">
        <v>344.14700423400001</v>
      </c>
      <c r="AX170" s="27">
        <v>377.20261340799999</v>
      </c>
      <c r="AY170" s="27">
        <v>414.42944388799998</v>
      </c>
      <c r="AZ170" s="27">
        <v>289.57517974199999</v>
      </c>
      <c r="BA170" s="27">
        <v>379.041354351</v>
      </c>
      <c r="BB170" s="27">
        <v>358.87024305900002</v>
      </c>
      <c r="BC170" s="27">
        <v>371.79638490600001</v>
      </c>
      <c r="BD170" s="27">
        <v>419.05252350500001</v>
      </c>
      <c r="BE170" s="27">
        <v>356.65738584100001</v>
      </c>
      <c r="BF170" s="27">
        <v>474.870538162</v>
      </c>
      <c r="BG170" s="27">
        <v>388.43407296599997</v>
      </c>
      <c r="BH170" s="27">
        <v>435.10260562600001</v>
      </c>
      <c r="BI170" s="27">
        <v>386.35192847299999</v>
      </c>
      <c r="BJ170" s="27">
        <v>294.75388438099998</v>
      </c>
      <c r="BK170" s="27">
        <v>342.32180098999999</v>
      </c>
      <c r="BL170" s="27">
        <v>434.83869696699998</v>
      </c>
      <c r="BM170" s="27">
        <v>450.52026984899999</v>
      </c>
      <c r="BN170" s="27">
        <v>370.77375757599998</v>
      </c>
      <c r="BO170" s="27">
        <v>411.69683547300002</v>
      </c>
      <c r="BP170" s="27">
        <v>399.68325339500001</v>
      </c>
      <c r="BQ170" s="27">
        <v>385.86751211699999</v>
      </c>
    </row>
    <row r="171" spans="1:69" x14ac:dyDescent="0.45">
      <c r="A171" t="s">
        <v>200</v>
      </c>
      <c r="B171" t="s">
        <v>205</v>
      </c>
      <c r="C171">
        <v>4.5</v>
      </c>
      <c r="D171" s="27" t="s">
        <v>168</v>
      </c>
      <c r="E171" s="27">
        <v>674.44756220500005</v>
      </c>
      <c r="F171" s="27">
        <v>626.92402500599997</v>
      </c>
      <c r="G171" s="27">
        <v>518.576913784</v>
      </c>
      <c r="H171" s="27">
        <v>730.24508759699995</v>
      </c>
      <c r="I171" s="27">
        <v>712.32572674799997</v>
      </c>
      <c r="J171" s="27">
        <v>654.95966405800004</v>
      </c>
      <c r="K171" s="27">
        <v>406.692117306</v>
      </c>
      <c r="L171" s="27">
        <v>468.199959955</v>
      </c>
      <c r="M171" s="27">
        <v>641.698298464</v>
      </c>
      <c r="N171" s="27">
        <v>528.77850845900002</v>
      </c>
      <c r="O171" s="27">
        <v>559.60402648000002</v>
      </c>
      <c r="P171" s="27">
        <v>518.404980045</v>
      </c>
      <c r="Q171" s="27">
        <v>767.027540649</v>
      </c>
      <c r="R171" s="27">
        <v>663.10955583700002</v>
      </c>
      <c r="S171" s="27">
        <v>591.56757625900002</v>
      </c>
      <c r="T171" s="27">
        <v>655.60266833900005</v>
      </c>
      <c r="U171" s="27">
        <v>628.24150303500005</v>
      </c>
      <c r="V171" s="27">
        <v>685.41376260899995</v>
      </c>
      <c r="W171" s="27">
        <v>591.15670923000005</v>
      </c>
      <c r="X171" s="27">
        <v>579.27593151600001</v>
      </c>
      <c r="Y171" s="27">
        <v>761.78328926200004</v>
      </c>
      <c r="Z171" s="27">
        <v>544.95622198900003</v>
      </c>
      <c r="AA171" s="27">
        <v>589.22973240500005</v>
      </c>
      <c r="AB171" s="27">
        <v>600.745188988</v>
      </c>
      <c r="AC171" s="27">
        <v>563.51742511299994</v>
      </c>
      <c r="AD171" s="27">
        <v>767.94402951200004</v>
      </c>
      <c r="AE171" s="27">
        <v>653.24449037900001</v>
      </c>
      <c r="AF171" s="27">
        <v>668.32629469000005</v>
      </c>
      <c r="AG171" s="27">
        <v>753.39641466600006</v>
      </c>
      <c r="AH171" s="27">
        <v>699.10345390199996</v>
      </c>
      <c r="AI171" s="27">
        <v>640.81473776799999</v>
      </c>
      <c r="AJ171" s="27">
        <v>655.11828308600002</v>
      </c>
      <c r="AK171" s="27">
        <v>455.15237937400002</v>
      </c>
      <c r="AL171" s="27">
        <v>311.73890088299999</v>
      </c>
      <c r="AM171" s="27">
        <v>713.45851783700004</v>
      </c>
      <c r="AN171" s="27">
        <v>565.58534906399996</v>
      </c>
      <c r="AO171" s="27">
        <v>797.59451057399997</v>
      </c>
      <c r="AP171" s="27">
        <v>657.73870322000005</v>
      </c>
      <c r="AQ171" s="27">
        <v>539.63765202699994</v>
      </c>
      <c r="AR171" s="27">
        <v>410.103089415</v>
      </c>
      <c r="AS171" s="27">
        <v>515.87282367</v>
      </c>
      <c r="AT171" s="27">
        <v>430.48405845500002</v>
      </c>
      <c r="AU171" s="27">
        <v>526.08720702000005</v>
      </c>
      <c r="AV171" s="27">
        <v>539.79376934599998</v>
      </c>
      <c r="AW171" s="27">
        <v>410.43606373300003</v>
      </c>
      <c r="AX171" s="27">
        <v>740.90836889900004</v>
      </c>
      <c r="AY171" s="27">
        <v>568.88537011699998</v>
      </c>
      <c r="AZ171" s="27">
        <v>683.35653947599997</v>
      </c>
      <c r="BA171" s="27">
        <v>626.60438914199995</v>
      </c>
      <c r="BB171" s="27">
        <v>581.29310887600002</v>
      </c>
      <c r="BC171" s="27">
        <v>514.25091814300004</v>
      </c>
      <c r="BD171" s="27">
        <v>666.48649452999996</v>
      </c>
      <c r="BE171" s="27">
        <v>641.35851947499998</v>
      </c>
      <c r="BF171" s="27">
        <v>637.52707141999997</v>
      </c>
      <c r="BG171" s="27">
        <v>576.52995812200004</v>
      </c>
      <c r="BH171" s="27">
        <v>561.43644242100004</v>
      </c>
      <c r="BI171" s="27">
        <v>519.91664711999999</v>
      </c>
      <c r="BJ171" s="27">
        <v>703.90686360999996</v>
      </c>
      <c r="BK171" s="27">
        <v>611.92284269000004</v>
      </c>
      <c r="BL171" s="27">
        <v>778.77006342000004</v>
      </c>
      <c r="BM171" s="27">
        <v>540.24845331200004</v>
      </c>
      <c r="BN171" s="27">
        <v>600.19833124700006</v>
      </c>
      <c r="BO171" s="27">
        <v>517.27753110100002</v>
      </c>
      <c r="BP171" s="27">
        <v>564.50797280200004</v>
      </c>
      <c r="BQ171" s="27">
        <v>677.889763593</v>
      </c>
    </row>
    <row r="172" spans="1:69" x14ac:dyDescent="0.45">
      <c r="A172" t="s">
        <v>200</v>
      </c>
      <c r="B172" t="s">
        <v>205</v>
      </c>
      <c r="C172">
        <v>4.5</v>
      </c>
      <c r="D172" s="27" t="s">
        <v>169</v>
      </c>
      <c r="E172" s="27">
        <v>534.984716628</v>
      </c>
      <c r="F172" s="27">
        <v>617.99469693799995</v>
      </c>
      <c r="G172" s="27">
        <v>554.60875112099995</v>
      </c>
      <c r="H172" s="27">
        <v>630.673609435</v>
      </c>
      <c r="I172" s="27">
        <v>488.952181741</v>
      </c>
      <c r="J172" s="27">
        <v>620.55150293700001</v>
      </c>
      <c r="K172" s="27">
        <v>558.99719300300001</v>
      </c>
      <c r="L172" s="27">
        <v>539.946135099</v>
      </c>
      <c r="M172" s="27">
        <v>520.99415536399999</v>
      </c>
      <c r="N172" s="27">
        <v>548.73658880799996</v>
      </c>
      <c r="O172" s="27">
        <v>601.83953829100005</v>
      </c>
      <c r="P172" s="27">
        <v>454.54183452500001</v>
      </c>
      <c r="Q172" s="27">
        <v>606.50671529099998</v>
      </c>
      <c r="R172" s="27">
        <v>571.90564200699998</v>
      </c>
      <c r="S172" s="27">
        <v>496.66523771099997</v>
      </c>
      <c r="T172" s="27">
        <v>469.361516231</v>
      </c>
      <c r="U172" s="27">
        <v>490.48883571900001</v>
      </c>
      <c r="V172" s="27">
        <v>410.12132096599998</v>
      </c>
      <c r="W172" s="27">
        <v>492.380121616</v>
      </c>
      <c r="X172" s="27">
        <v>406.97438042800002</v>
      </c>
      <c r="Y172" s="27">
        <v>594.44456190000005</v>
      </c>
      <c r="Z172" s="27">
        <v>496.04691076199998</v>
      </c>
      <c r="AA172" s="27">
        <v>623.76294016999998</v>
      </c>
      <c r="AB172" s="27">
        <v>611.95458210899994</v>
      </c>
      <c r="AC172" s="27">
        <v>499.40922750200002</v>
      </c>
      <c r="AD172" s="27">
        <v>493.93703938200002</v>
      </c>
      <c r="AE172" s="27">
        <v>416.63300816600002</v>
      </c>
      <c r="AF172" s="27">
        <v>517.40903839999999</v>
      </c>
      <c r="AG172" s="27">
        <v>519.33787942399999</v>
      </c>
      <c r="AH172" s="27">
        <v>449.36893346599999</v>
      </c>
      <c r="AI172" s="27">
        <v>510.69726835099999</v>
      </c>
      <c r="AJ172" s="27">
        <v>583.13133530300001</v>
      </c>
      <c r="AK172" s="27">
        <v>670.93524192899997</v>
      </c>
      <c r="AL172" s="27">
        <v>498.77818664300003</v>
      </c>
      <c r="AM172" s="27">
        <v>503.184921041</v>
      </c>
      <c r="AN172" s="27">
        <v>447.258549211</v>
      </c>
      <c r="AO172" s="27">
        <v>521.87517591899996</v>
      </c>
      <c r="AP172" s="27">
        <v>566.21037946499996</v>
      </c>
      <c r="AQ172" s="27">
        <v>562.84924718299999</v>
      </c>
      <c r="AR172" s="27">
        <v>395.26575070000001</v>
      </c>
      <c r="AS172" s="27">
        <v>453.50988010200001</v>
      </c>
      <c r="AT172" s="27">
        <v>479.58105263900001</v>
      </c>
      <c r="AU172" s="27">
        <v>533.67889436999997</v>
      </c>
      <c r="AV172" s="27">
        <v>484.39615646800002</v>
      </c>
      <c r="AW172" s="27">
        <v>511.00293061899998</v>
      </c>
      <c r="AX172" s="27">
        <v>569.68649618400002</v>
      </c>
      <c r="AY172" s="27">
        <v>431.19304228599998</v>
      </c>
      <c r="AZ172" s="27">
        <v>671.23717931600004</v>
      </c>
      <c r="BA172" s="27">
        <v>658.34952158800002</v>
      </c>
      <c r="BB172" s="27">
        <v>595.28500658400003</v>
      </c>
      <c r="BC172" s="27">
        <v>373.16305335300001</v>
      </c>
      <c r="BD172" s="27">
        <v>540.68416079899998</v>
      </c>
      <c r="BE172" s="27">
        <v>578.12493142999995</v>
      </c>
      <c r="BF172" s="27">
        <v>438.11119961899999</v>
      </c>
      <c r="BG172" s="27">
        <v>547.45659484800001</v>
      </c>
      <c r="BH172" s="27">
        <v>553.56100296600005</v>
      </c>
      <c r="BI172" s="27">
        <v>579.91084416599995</v>
      </c>
      <c r="BJ172" s="27">
        <v>558.891843118</v>
      </c>
      <c r="BK172" s="27">
        <v>625.97299492100001</v>
      </c>
      <c r="BL172" s="27">
        <v>481.58068667499998</v>
      </c>
      <c r="BM172" s="27">
        <v>477.70334579799999</v>
      </c>
      <c r="BN172" s="27">
        <v>494.70204233300001</v>
      </c>
      <c r="BO172" s="27">
        <v>469.92716479500001</v>
      </c>
      <c r="BP172" s="27">
        <v>539.89146915200001</v>
      </c>
      <c r="BQ172" s="27">
        <v>590.98823316599999</v>
      </c>
    </row>
    <row r="173" spans="1:69" x14ac:dyDescent="0.45">
      <c r="A173" t="s">
        <v>200</v>
      </c>
      <c r="B173" t="s">
        <v>205</v>
      </c>
      <c r="C173">
        <v>4.5</v>
      </c>
      <c r="D173" s="27" t="s">
        <v>170</v>
      </c>
      <c r="E173" s="27">
        <v>417.30723736300001</v>
      </c>
      <c r="F173" s="27">
        <v>643.74143262400003</v>
      </c>
      <c r="G173" s="27">
        <v>440.212468828</v>
      </c>
      <c r="H173" s="27">
        <v>497.67276896599998</v>
      </c>
      <c r="I173" s="27">
        <v>516.67892095399998</v>
      </c>
      <c r="J173" s="27">
        <v>671.17735047199994</v>
      </c>
      <c r="K173" s="27">
        <v>327.737419429</v>
      </c>
      <c r="L173" s="27">
        <v>503.95118747200002</v>
      </c>
      <c r="M173" s="27">
        <v>661.016722448</v>
      </c>
      <c r="N173" s="27">
        <v>575.64053142099999</v>
      </c>
      <c r="O173" s="27">
        <v>501.27920457200003</v>
      </c>
      <c r="P173" s="27">
        <v>460.762900135</v>
      </c>
      <c r="Q173" s="27">
        <v>634.53659274100005</v>
      </c>
      <c r="R173" s="27">
        <v>388.15998449199998</v>
      </c>
      <c r="S173" s="27">
        <v>510.78187195999999</v>
      </c>
      <c r="T173" s="27">
        <v>545.10834723300002</v>
      </c>
      <c r="U173" s="27">
        <v>356.12933808399998</v>
      </c>
      <c r="V173" s="27">
        <v>423.746379805</v>
      </c>
      <c r="W173" s="27">
        <v>359.57830938699999</v>
      </c>
      <c r="X173" s="27">
        <v>545.94668576399999</v>
      </c>
      <c r="Y173" s="27">
        <v>516.53381316699995</v>
      </c>
      <c r="Z173" s="27">
        <v>616.93203293600004</v>
      </c>
      <c r="AA173" s="27">
        <v>485.22694882899998</v>
      </c>
      <c r="AB173" s="27">
        <v>698.53972568699999</v>
      </c>
      <c r="AC173" s="27">
        <v>540.74987374499995</v>
      </c>
      <c r="AD173" s="27">
        <v>363.98502922099999</v>
      </c>
      <c r="AE173" s="27">
        <v>440.32661688899998</v>
      </c>
      <c r="AF173" s="27">
        <v>527.47383812099997</v>
      </c>
      <c r="AG173" s="27">
        <v>532.59357978200001</v>
      </c>
      <c r="AH173" s="27">
        <v>626.68933849999996</v>
      </c>
      <c r="AI173" s="27">
        <v>760.80664518000003</v>
      </c>
      <c r="AJ173" s="27">
        <v>667.13079651099997</v>
      </c>
      <c r="AK173" s="27">
        <v>666.91019267000001</v>
      </c>
      <c r="AL173" s="27">
        <v>402.16110079399999</v>
      </c>
      <c r="AM173" s="27">
        <v>460.359129967</v>
      </c>
      <c r="AN173" s="27">
        <v>505.09551478200001</v>
      </c>
      <c r="AO173" s="27">
        <v>464.11178224600002</v>
      </c>
      <c r="AP173" s="27">
        <v>528.51229142800003</v>
      </c>
      <c r="AQ173" s="27">
        <v>491.44546136399998</v>
      </c>
      <c r="AR173" s="27">
        <v>395.054411899</v>
      </c>
      <c r="AS173" s="27">
        <v>401.50041899299998</v>
      </c>
      <c r="AT173" s="27">
        <v>527.61194150100005</v>
      </c>
      <c r="AU173" s="27">
        <v>424.22039423500001</v>
      </c>
      <c r="AV173" s="27">
        <v>411.44535272299998</v>
      </c>
      <c r="AW173" s="27">
        <v>675.32053009100002</v>
      </c>
      <c r="AX173" s="27">
        <v>569.39232166800002</v>
      </c>
      <c r="AY173" s="27">
        <v>473.14003898800001</v>
      </c>
      <c r="AZ173" s="27">
        <v>571.40310340500002</v>
      </c>
      <c r="BA173" s="27">
        <v>559.136792259</v>
      </c>
      <c r="BB173" s="27">
        <v>561.19782759500004</v>
      </c>
      <c r="BC173" s="27">
        <v>544.51700320600003</v>
      </c>
      <c r="BD173" s="27">
        <v>515.70844061599996</v>
      </c>
      <c r="BE173" s="27">
        <v>583.12178647799999</v>
      </c>
      <c r="BF173" s="27">
        <v>517.46587454799999</v>
      </c>
      <c r="BG173" s="27">
        <v>513.94144957100002</v>
      </c>
      <c r="BH173" s="27">
        <v>368.003749443</v>
      </c>
      <c r="BI173" s="27">
        <v>481.54943068</v>
      </c>
      <c r="BJ173" s="27">
        <v>418.814355917</v>
      </c>
      <c r="BK173" s="27">
        <v>397.57041521999997</v>
      </c>
      <c r="BL173" s="27">
        <v>592.97203910300004</v>
      </c>
      <c r="BM173" s="27">
        <v>476.32707864999998</v>
      </c>
      <c r="BN173" s="27">
        <v>544.92951792999997</v>
      </c>
      <c r="BO173" s="27">
        <v>503.73001069100002</v>
      </c>
      <c r="BP173" s="27">
        <v>547.46417191700004</v>
      </c>
      <c r="BQ173" s="27">
        <v>399.48912801799997</v>
      </c>
    </row>
    <row r="174" spans="1:69" x14ac:dyDescent="0.45">
      <c r="A174" t="s">
        <v>200</v>
      </c>
      <c r="B174" t="s">
        <v>205</v>
      </c>
      <c r="C174">
        <v>4.5</v>
      </c>
      <c r="D174" s="27" t="s">
        <v>171</v>
      </c>
      <c r="E174" s="27">
        <v>455.47616460299997</v>
      </c>
      <c r="F174" s="27">
        <v>507.47841973200002</v>
      </c>
      <c r="G174" s="27">
        <v>484.444240874</v>
      </c>
      <c r="H174" s="27">
        <v>509.92002439999999</v>
      </c>
      <c r="I174" s="27">
        <v>319.070239523</v>
      </c>
      <c r="J174" s="27">
        <v>456.96636525100001</v>
      </c>
      <c r="K174" s="27">
        <v>553.09236332299997</v>
      </c>
      <c r="L174" s="27">
        <v>549.15206520000004</v>
      </c>
      <c r="M174" s="27">
        <v>457.02686080900003</v>
      </c>
      <c r="N174" s="27">
        <v>405.182912966</v>
      </c>
      <c r="O174" s="27">
        <v>471.19207340499997</v>
      </c>
      <c r="P174" s="27">
        <v>545.57059248400003</v>
      </c>
      <c r="Q174" s="27">
        <v>648.95135929699995</v>
      </c>
      <c r="R174" s="27">
        <v>566.01262603700002</v>
      </c>
      <c r="S174" s="27">
        <v>396.30530348799999</v>
      </c>
      <c r="T174" s="27">
        <v>442.38211715699998</v>
      </c>
      <c r="U174" s="27">
        <v>573.58823471699998</v>
      </c>
      <c r="V174" s="27">
        <v>547.24128676500004</v>
      </c>
      <c r="W174" s="27">
        <v>492.41764191300001</v>
      </c>
      <c r="X174" s="27">
        <v>487.199182527</v>
      </c>
      <c r="Y174" s="27">
        <v>481.52840123700003</v>
      </c>
      <c r="Z174" s="27">
        <v>343.30638574400001</v>
      </c>
      <c r="AA174" s="27">
        <v>534.30431874500005</v>
      </c>
      <c r="AB174" s="27">
        <v>612.528913956</v>
      </c>
      <c r="AC174" s="27">
        <v>463.65864796</v>
      </c>
      <c r="AD174" s="27">
        <v>387.87434077799998</v>
      </c>
      <c r="AE174" s="27">
        <v>462.31713471099999</v>
      </c>
      <c r="AF174" s="27">
        <v>369.65465256099998</v>
      </c>
      <c r="AG174" s="27">
        <v>431.19943008799999</v>
      </c>
      <c r="AH174" s="27">
        <v>380.49045127800002</v>
      </c>
      <c r="AI174" s="27">
        <v>539.69791102299996</v>
      </c>
      <c r="AJ174" s="27">
        <v>447.93353925600002</v>
      </c>
      <c r="AK174" s="27">
        <v>387.77652208799998</v>
      </c>
      <c r="AL174" s="27">
        <v>525.26947692700003</v>
      </c>
      <c r="AM174" s="27">
        <v>509.58920508300002</v>
      </c>
      <c r="AN174" s="27">
        <v>389.51218852199997</v>
      </c>
      <c r="AO174" s="27">
        <v>361.33705633099999</v>
      </c>
      <c r="AP174" s="27">
        <v>394.895873408</v>
      </c>
      <c r="AQ174" s="27">
        <v>384.34179912799999</v>
      </c>
      <c r="AR174" s="27">
        <v>580.12672648800003</v>
      </c>
      <c r="AS174" s="27">
        <v>475.68889238899999</v>
      </c>
      <c r="AT174" s="27">
        <v>395.00995648499998</v>
      </c>
      <c r="AU174" s="27">
        <v>432.427383013</v>
      </c>
      <c r="AV174" s="27">
        <v>348.711188005</v>
      </c>
      <c r="AW174" s="27">
        <v>459.74279497800001</v>
      </c>
      <c r="AX174" s="27">
        <v>362.40283169499997</v>
      </c>
      <c r="AY174" s="27">
        <v>491.58961941299998</v>
      </c>
      <c r="AZ174" s="27">
        <v>567.34087343399995</v>
      </c>
      <c r="BA174" s="27">
        <v>413.771916293</v>
      </c>
      <c r="BB174" s="27">
        <v>427.27727926900002</v>
      </c>
      <c r="BC174" s="27">
        <v>519.13007816599998</v>
      </c>
      <c r="BD174" s="27">
        <v>384.98878904100002</v>
      </c>
      <c r="BE174" s="27">
        <v>403.02050584900002</v>
      </c>
      <c r="BF174" s="27">
        <v>478.702436546</v>
      </c>
      <c r="BG174" s="27">
        <v>402.24268260600002</v>
      </c>
      <c r="BH174" s="27">
        <v>577.00880384799996</v>
      </c>
      <c r="BI174" s="27">
        <v>518.28608093100001</v>
      </c>
      <c r="BJ174" s="27">
        <v>425.90852508199998</v>
      </c>
      <c r="BK174" s="27">
        <v>494.89433697099997</v>
      </c>
      <c r="BL174" s="27">
        <v>381.00944048000002</v>
      </c>
      <c r="BM174" s="27">
        <v>424.33052537999998</v>
      </c>
      <c r="BN174" s="27">
        <v>550.65410855699997</v>
      </c>
      <c r="BO174" s="27">
        <v>518.72909034099996</v>
      </c>
      <c r="BP174" s="27">
        <v>450.29212254499998</v>
      </c>
      <c r="BQ174" s="27">
        <v>535.83398248399999</v>
      </c>
    </row>
    <row r="175" spans="1:69" x14ac:dyDescent="0.45">
      <c r="A175" t="s">
        <v>200</v>
      </c>
      <c r="B175" t="s">
        <v>205</v>
      </c>
      <c r="C175">
        <v>4.5</v>
      </c>
      <c r="D175" s="27" t="s">
        <v>172</v>
      </c>
      <c r="E175" s="27">
        <v>359.37938636799998</v>
      </c>
      <c r="F175" s="27">
        <v>339.59567907399997</v>
      </c>
      <c r="G175" s="27">
        <v>485.875024516</v>
      </c>
      <c r="H175" s="27">
        <v>406.20474518499998</v>
      </c>
      <c r="I175" s="27">
        <v>368.46011693399998</v>
      </c>
      <c r="J175" s="27">
        <v>364.79500458799998</v>
      </c>
      <c r="K175" s="27">
        <v>366.60486786500002</v>
      </c>
      <c r="L175" s="27">
        <v>425.81969614600001</v>
      </c>
      <c r="M175" s="27">
        <v>370.46992570899999</v>
      </c>
      <c r="N175" s="27">
        <v>435.29453707900001</v>
      </c>
      <c r="O175" s="27">
        <v>338.34132766800002</v>
      </c>
      <c r="P175" s="27">
        <v>469.95505617999999</v>
      </c>
      <c r="Q175" s="27">
        <v>427.20825752100001</v>
      </c>
      <c r="R175" s="27">
        <v>427.115561582</v>
      </c>
      <c r="S175" s="27">
        <v>424.68045021099999</v>
      </c>
      <c r="T175" s="27">
        <v>351.050431522</v>
      </c>
      <c r="U175" s="27">
        <v>429.29200802600002</v>
      </c>
      <c r="V175" s="27">
        <v>317.895100808</v>
      </c>
      <c r="W175" s="27">
        <v>487.39701131599998</v>
      </c>
      <c r="X175" s="27">
        <v>436.92106823699999</v>
      </c>
      <c r="Y175" s="27">
        <v>396.93823235100001</v>
      </c>
      <c r="Z175" s="27">
        <v>332.08971613799997</v>
      </c>
      <c r="AA175" s="27">
        <v>417.30403327699997</v>
      </c>
      <c r="AB175" s="27">
        <v>402.08371155600003</v>
      </c>
      <c r="AC175" s="27">
        <v>471.03923268</v>
      </c>
      <c r="AD175" s="27">
        <v>453.865891019</v>
      </c>
      <c r="AE175" s="27">
        <v>472.46666038299998</v>
      </c>
      <c r="AF175" s="27">
        <v>362.19990431799999</v>
      </c>
      <c r="AG175" s="27">
        <v>337.91922764600002</v>
      </c>
      <c r="AH175" s="27">
        <v>454.96668419899999</v>
      </c>
      <c r="AI175" s="27">
        <v>488.27435125099998</v>
      </c>
      <c r="AJ175" s="27">
        <v>377.51892027100001</v>
      </c>
      <c r="AK175" s="27">
        <v>435.01007151599998</v>
      </c>
      <c r="AL175" s="27">
        <v>454.54563662499999</v>
      </c>
      <c r="AM175" s="27">
        <v>407.380441695</v>
      </c>
      <c r="AN175" s="27">
        <v>388.048658058</v>
      </c>
      <c r="AO175" s="27">
        <v>464.943503427</v>
      </c>
      <c r="AP175" s="27">
        <v>378.10126308999997</v>
      </c>
      <c r="AQ175" s="27">
        <v>529.67909556500001</v>
      </c>
      <c r="AR175" s="27">
        <v>443.83546747299999</v>
      </c>
      <c r="AS175" s="27">
        <v>366.861976857</v>
      </c>
      <c r="AT175" s="27">
        <v>340.47566087899997</v>
      </c>
      <c r="AU175" s="27">
        <v>411.956710004</v>
      </c>
      <c r="AV175" s="27">
        <v>401.56989426899997</v>
      </c>
      <c r="AW175" s="27">
        <v>489.85993513300002</v>
      </c>
      <c r="AX175" s="27">
        <v>563.06748246200004</v>
      </c>
      <c r="AY175" s="27">
        <v>466.66624144999997</v>
      </c>
      <c r="AZ175" s="27">
        <v>470.642576394</v>
      </c>
      <c r="BA175" s="27">
        <v>417.83688025100003</v>
      </c>
      <c r="BB175" s="27">
        <v>414.27364817300003</v>
      </c>
      <c r="BC175" s="27">
        <v>386.61404513000002</v>
      </c>
      <c r="BD175" s="27">
        <v>356.20398513399999</v>
      </c>
      <c r="BE175" s="27">
        <v>436.89851063600003</v>
      </c>
      <c r="BF175" s="27">
        <v>409.88026997100002</v>
      </c>
      <c r="BG175" s="27">
        <v>456.304558558</v>
      </c>
      <c r="BH175" s="27">
        <v>490.59351227399998</v>
      </c>
      <c r="BI175" s="27">
        <v>374.34858804200002</v>
      </c>
      <c r="BJ175" s="27">
        <v>375.92653474899998</v>
      </c>
      <c r="BK175" s="27">
        <v>366.524654828</v>
      </c>
      <c r="BL175" s="27">
        <v>503.74325066900002</v>
      </c>
      <c r="BM175" s="27">
        <v>400.54151365299998</v>
      </c>
      <c r="BN175" s="27">
        <v>361.72507792499999</v>
      </c>
      <c r="BO175" s="27">
        <v>420.68626851099998</v>
      </c>
      <c r="BP175" s="27">
        <v>409.32611941599998</v>
      </c>
      <c r="BQ175" s="27">
        <v>422.62815526600002</v>
      </c>
    </row>
    <row r="176" spans="1:69" x14ac:dyDescent="0.45">
      <c r="A176" t="s">
        <v>200</v>
      </c>
      <c r="B176" t="s">
        <v>205</v>
      </c>
      <c r="C176">
        <v>4.5</v>
      </c>
      <c r="D176" s="27" t="s">
        <v>173</v>
      </c>
      <c r="E176" s="27">
        <v>428.289305861</v>
      </c>
      <c r="F176" s="27">
        <v>343.28067073199998</v>
      </c>
      <c r="G176" s="27">
        <v>447.22664029600003</v>
      </c>
      <c r="H176" s="27">
        <v>333.47953476499998</v>
      </c>
      <c r="I176" s="27">
        <v>289.47586508000001</v>
      </c>
      <c r="J176" s="27">
        <v>325.937123966</v>
      </c>
      <c r="K176" s="27">
        <v>307.73559774</v>
      </c>
      <c r="L176" s="27">
        <v>322.69502018499998</v>
      </c>
      <c r="M176" s="27">
        <v>298.46444074200002</v>
      </c>
      <c r="N176" s="27">
        <v>312.03750362800002</v>
      </c>
      <c r="O176" s="27">
        <v>321.92159889499999</v>
      </c>
      <c r="P176" s="27">
        <v>330.44103848200001</v>
      </c>
      <c r="Q176" s="27">
        <v>297.34208698600003</v>
      </c>
      <c r="R176" s="27">
        <v>306.53944375700002</v>
      </c>
      <c r="S176" s="27">
        <v>270.56267939000003</v>
      </c>
      <c r="T176" s="27">
        <v>282.33392945999998</v>
      </c>
      <c r="U176" s="27">
        <v>314.27205314499997</v>
      </c>
      <c r="V176" s="27">
        <v>246.171375807</v>
      </c>
      <c r="W176" s="27">
        <v>336.61148405300003</v>
      </c>
      <c r="X176" s="27">
        <v>323.924987122</v>
      </c>
      <c r="Y176" s="27">
        <v>326.18144270099998</v>
      </c>
      <c r="Z176" s="27">
        <v>308.97641417599999</v>
      </c>
      <c r="AA176" s="27">
        <v>366.82260069199998</v>
      </c>
      <c r="AB176" s="27">
        <v>317.839863697</v>
      </c>
      <c r="AC176" s="27">
        <v>332.31644051199999</v>
      </c>
      <c r="AD176" s="27">
        <v>342.29060514000003</v>
      </c>
      <c r="AE176" s="27">
        <v>327.62604251400001</v>
      </c>
      <c r="AF176" s="27">
        <v>271.85896550699999</v>
      </c>
      <c r="AG176" s="27">
        <v>242.66480547800001</v>
      </c>
      <c r="AH176" s="27">
        <v>322.62843542000002</v>
      </c>
      <c r="AI176" s="27">
        <v>282.08886483800001</v>
      </c>
      <c r="AJ176" s="27">
        <v>314.36930689000002</v>
      </c>
      <c r="AK176" s="27">
        <v>306.27168745699998</v>
      </c>
      <c r="AL176" s="27">
        <v>396.76924182599998</v>
      </c>
      <c r="AM176" s="27">
        <v>314.37530841199998</v>
      </c>
      <c r="AN176" s="27">
        <v>274.83900020700003</v>
      </c>
      <c r="AO176" s="27">
        <v>396.72810655400002</v>
      </c>
      <c r="AP176" s="27">
        <v>324.13834710899999</v>
      </c>
      <c r="AQ176" s="27">
        <v>359.35822459899998</v>
      </c>
      <c r="AR176" s="27">
        <v>349.024437514</v>
      </c>
      <c r="AS176" s="27">
        <v>321.572078874</v>
      </c>
      <c r="AT176" s="27">
        <v>332.70068630100002</v>
      </c>
      <c r="AU176" s="27">
        <v>357.06601732600001</v>
      </c>
      <c r="AV176" s="27">
        <v>321.16179659400001</v>
      </c>
      <c r="AW176" s="27">
        <v>393.42488562</v>
      </c>
      <c r="AX176" s="27">
        <v>408.35668145400001</v>
      </c>
      <c r="AY176" s="27">
        <v>323.67024496099998</v>
      </c>
      <c r="AZ176" s="27">
        <v>342.78598517099999</v>
      </c>
      <c r="BA176" s="27">
        <v>419.42078292500003</v>
      </c>
      <c r="BB176" s="27">
        <v>287.753638835</v>
      </c>
      <c r="BC176" s="27">
        <v>331.69902736900002</v>
      </c>
      <c r="BD176" s="27">
        <v>335.43201342200001</v>
      </c>
      <c r="BE176" s="27">
        <v>289.99784829800001</v>
      </c>
      <c r="BF176" s="27">
        <v>263.27025862599999</v>
      </c>
      <c r="BG176" s="27">
        <v>304.96140409700001</v>
      </c>
      <c r="BH176" s="27">
        <v>286.50374352900002</v>
      </c>
      <c r="BI176" s="27">
        <v>269.48446506300002</v>
      </c>
      <c r="BJ176" s="27">
        <v>351.06647394599997</v>
      </c>
      <c r="BK176" s="27">
        <v>311.80168254</v>
      </c>
      <c r="BL176" s="27">
        <v>337.57566873500002</v>
      </c>
      <c r="BM176" s="27">
        <v>249.74017482400001</v>
      </c>
      <c r="BN176" s="27">
        <v>275.60270581200001</v>
      </c>
      <c r="BO176" s="27">
        <v>319.80419435699997</v>
      </c>
      <c r="BP176" s="27">
        <v>251.447407381</v>
      </c>
      <c r="BQ176" s="27">
        <v>308.517687529</v>
      </c>
    </row>
    <row r="177" spans="1:69" x14ac:dyDescent="0.45">
      <c r="A177" t="s">
        <v>200</v>
      </c>
      <c r="B177" t="s">
        <v>205</v>
      </c>
      <c r="C177">
        <v>4.5</v>
      </c>
      <c r="D177" s="27" t="s">
        <v>174</v>
      </c>
      <c r="E177" s="27">
        <v>431.05292018400002</v>
      </c>
      <c r="F177" s="27">
        <v>358.770236764</v>
      </c>
      <c r="G177" s="27">
        <v>435.008437899</v>
      </c>
      <c r="H177" s="27">
        <v>586.88077997899995</v>
      </c>
      <c r="I177" s="27">
        <v>352.43988206300003</v>
      </c>
      <c r="J177" s="27">
        <v>502.89799125799999</v>
      </c>
      <c r="K177" s="27">
        <v>451.82647539700002</v>
      </c>
      <c r="L177" s="27">
        <v>434.05402728299998</v>
      </c>
      <c r="M177" s="27">
        <v>616.83467460300005</v>
      </c>
      <c r="N177" s="27">
        <v>409.49045009500003</v>
      </c>
      <c r="O177" s="27">
        <v>362.405502544</v>
      </c>
      <c r="P177" s="27">
        <v>415.50730551100003</v>
      </c>
      <c r="Q177" s="27">
        <v>492.09696570400001</v>
      </c>
      <c r="R177" s="27">
        <v>428.39605118499998</v>
      </c>
      <c r="S177" s="27">
        <v>442.547447224</v>
      </c>
      <c r="T177" s="27">
        <v>471.98989551400001</v>
      </c>
      <c r="U177" s="27">
        <v>449.08920754899998</v>
      </c>
      <c r="V177" s="27">
        <v>335.705970041</v>
      </c>
      <c r="W177" s="27">
        <v>490.06500995300001</v>
      </c>
      <c r="X177" s="27">
        <v>562.15137542299999</v>
      </c>
      <c r="Y177" s="27">
        <v>535.31985570100005</v>
      </c>
      <c r="Z177" s="27">
        <v>466.309478227</v>
      </c>
      <c r="AA177" s="27">
        <v>367.17930666500001</v>
      </c>
      <c r="AB177" s="27">
        <v>404.24592509500002</v>
      </c>
      <c r="AC177" s="27">
        <v>445.42000116200001</v>
      </c>
      <c r="AD177" s="27">
        <v>362.70498311300003</v>
      </c>
      <c r="AE177" s="27">
        <v>407.322759276</v>
      </c>
      <c r="AF177" s="27">
        <v>384.79556516899999</v>
      </c>
      <c r="AG177" s="27">
        <v>522.62101177399995</v>
      </c>
      <c r="AH177" s="27">
        <v>453.87686861100002</v>
      </c>
      <c r="AI177" s="27">
        <v>377.84039308400003</v>
      </c>
      <c r="AJ177" s="27">
        <v>396.83001565400002</v>
      </c>
      <c r="AK177" s="27">
        <v>475.88421509400001</v>
      </c>
      <c r="AL177" s="27">
        <v>415.020445322</v>
      </c>
      <c r="AM177" s="27">
        <v>397.719218861</v>
      </c>
      <c r="AN177" s="27">
        <v>542.856306797</v>
      </c>
      <c r="AO177" s="27">
        <v>540.15878773700001</v>
      </c>
      <c r="AP177" s="27">
        <v>377.85254582699997</v>
      </c>
      <c r="AQ177" s="27">
        <v>426.08573541800001</v>
      </c>
      <c r="AR177" s="27">
        <v>418.66443137800002</v>
      </c>
      <c r="AS177" s="27">
        <v>436.23724519400002</v>
      </c>
      <c r="AT177" s="27">
        <v>515.12954716700006</v>
      </c>
      <c r="AU177" s="27">
        <v>383.154315129</v>
      </c>
      <c r="AV177" s="27">
        <v>421.45499101299998</v>
      </c>
      <c r="AW177" s="27">
        <v>440.50764651600002</v>
      </c>
      <c r="AX177" s="27">
        <v>603.73180496700002</v>
      </c>
      <c r="AY177" s="27">
        <v>407.92923482200001</v>
      </c>
      <c r="AZ177" s="27">
        <v>450.39164862799998</v>
      </c>
      <c r="BA177" s="27">
        <v>404.29620436599998</v>
      </c>
      <c r="BB177" s="27">
        <v>481.73725648300001</v>
      </c>
      <c r="BC177" s="27">
        <v>367.77772681699997</v>
      </c>
      <c r="BD177" s="27">
        <v>444.80659096900001</v>
      </c>
      <c r="BE177" s="27">
        <v>349.98413978299999</v>
      </c>
      <c r="BF177" s="27">
        <v>381.63079384999998</v>
      </c>
      <c r="BG177" s="27">
        <v>483.69920092900003</v>
      </c>
      <c r="BH177" s="27">
        <v>401.58054719400002</v>
      </c>
      <c r="BI177" s="27">
        <v>376.22639792299998</v>
      </c>
      <c r="BJ177" s="27">
        <v>533.033286707</v>
      </c>
      <c r="BK177" s="27">
        <v>401.42792150399998</v>
      </c>
      <c r="BL177" s="27">
        <v>417.98831698399999</v>
      </c>
      <c r="BM177" s="27">
        <v>434.743553921</v>
      </c>
      <c r="BN177" s="27">
        <v>415.757089001</v>
      </c>
      <c r="BO177" s="27">
        <v>473.12159088700002</v>
      </c>
      <c r="BP177" s="27">
        <v>366.51595053599999</v>
      </c>
      <c r="BQ177" s="27">
        <v>492.95456501500001</v>
      </c>
    </row>
    <row r="178" spans="1:69" x14ac:dyDescent="0.45">
      <c r="A178" t="s">
        <v>200</v>
      </c>
      <c r="B178" t="s">
        <v>205</v>
      </c>
      <c r="C178">
        <v>4.5</v>
      </c>
      <c r="D178" s="27" t="s">
        <v>175</v>
      </c>
      <c r="E178" s="27">
        <v>470.42223271799998</v>
      </c>
      <c r="F178" s="27">
        <v>545.75255573499999</v>
      </c>
      <c r="G178" s="27">
        <v>491.72946635900001</v>
      </c>
      <c r="H178" s="27">
        <v>481.20892892900002</v>
      </c>
      <c r="I178" s="27">
        <v>473.77268457500003</v>
      </c>
      <c r="J178" s="27">
        <v>384.737482054</v>
      </c>
      <c r="K178" s="27">
        <v>499.23224385600003</v>
      </c>
      <c r="L178" s="27">
        <v>496.27340621500002</v>
      </c>
      <c r="M178" s="27">
        <v>449.00124617</v>
      </c>
      <c r="N178" s="27">
        <v>428.14593461099997</v>
      </c>
      <c r="O178" s="27">
        <v>415.89783977600001</v>
      </c>
      <c r="P178" s="27">
        <v>402.49749395200001</v>
      </c>
      <c r="Q178" s="27">
        <v>498.19040880099999</v>
      </c>
      <c r="R178" s="27">
        <v>531.93115916299996</v>
      </c>
      <c r="S178" s="27">
        <v>509.29863605200001</v>
      </c>
      <c r="T178" s="27">
        <v>472.33472656499998</v>
      </c>
      <c r="U178" s="27">
        <v>538.80723851000005</v>
      </c>
      <c r="V178" s="27">
        <v>480.19741797199998</v>
      </c>
      <c r="W178" s="27">
        <v>554.09780926200006</v>
      </c>
      <c r="X178" s="27">
        <v>420.85693435100001</v>
      </c>
      <c r="Y178" s="27">
        <v>378.49772849499999</v>
      </c>
      <c r="Z178" s="27">
        <v>539.229307027</v>
      </c>
      <c r="AA178" s="27">
        <v>515.04532854000001</v>
      </c>
      <c r="AB178" s="27">
        <v>428.29002860600002</v>
      </c>
      <c r="AC178" s="27">
        <v>534.69906941700003</v>
      </c>
      <c r="AD178" s="27">
        <v>475.60509720200002</v>
      </c>
      <c r="AE178" s="27">
        <v>484.99938878799998</v>
      </c>
      <c r="AF178" s="27">
        <v>434.194975908</v>
      </c>
      <c r="AG178" s="27">
        <v>429.35420675099999</v>
      </c>
      <c r="AH178" s="27">
        <v>595.82772167899998</v>
      </c>
      <c r="AI178" s="27">
        <v>440.400587599</v>
      </c>
      <c r="AJ178" s="27">
        <v>374.05413135399999</v>
      </c>
      <c r="AK178" s="27">
        <v>471.437512449</v>
      </c>
      <c r="AL178" s="27">
        <v>446.04697605199999</v>
      </c>
      <c r="AM178" s="27">
        <v>623.62902378199999</v>
      </c>
      <c r="AN178" s="27">
        <v>456.953972298</v>
      </c>
      <c r="AO178" s="27">
        <v>457.89511900799999</v>
      </c>
      <c r="AP178" s="27">
        <v>406.35845420300001</v>
      </c>
      <c r="AQ178" s="27">
        <v>502.23498144799998</v>
      </c>
      <c r="AR178" s="27">
        <v>601.274670539</v>
      </c>
      <c r="AS178" s="27">
        <v>654.86086564599998</v>
      </c>
      <c r="AT178" s="27">
        <v>504.23409840300002</v>
      </c>
      <c r="AU178" s="27">
        <v>406.847391356</v>
      </c>
      <c r="AV178" s="27">
        <v>441.26810269499998</v>
      </c>
      <c r="AW178" s="27">
        <v>403.32039968800001</v>
      </c>
      <c r="AX178" s="27">
        <v>413.97953890799999</v>
      </c>
      <c r="AY178" s="27">
        <v>559.48710697199999</v>
      </c>
      <c r="AZ178" s="27">
        <v>560.78934338500005</v>
      </c>
      <c r="BA178" s="27">
        <v>500.93320083899999</v>
      </c>
      <c r="BB178" s="27">
        <v>479.40764191800002</v>
      </c>
      <c r="BC178" s="27">
        <v>489.72326609999999</v>
      </c>
      <c r="BD178" s="27">
        <v>428.46282034799998</v>
      </c>
      <c r="BE178" s="27">
        <v>411.49578605900001</v>
      </c>
      <c r="BF178" s="27">
        <v>578.60658521200003</v>
      </c>
      <c r="BG178" s="27">
        <v>527.58845753799994</v>
      </c>
      <c r="BH178" s="27">
        <v>494.98338839399997</v>
      </c>
      <c r="BI178" s="27">
        <v>483.90958912999997</v>
      </c>
      <c r="BJ178" s="27">
        <v>411.11392013400001</v>
      </c>
      <c r="BK178" s="27">
        <v>373.45586410700002</v>
      </c>
      <c r="BL178" s="27">
        <v>458.03629692200002</v>
      </c>
      <c r="BM178" s="27">
        <v>471.279212659</v>
      </c>
      <c r="BN178" s="27">
        <v>578.86029302700001</v>
      </c>
      <c r="BO178" s="27">
        <v>494.230710085</v>
      </c>
      <c r="BP178" s="27">
        <v>425.62755777699999</v>
      </c>
      <c r="BQ178" s="27">
        <v>431.09057479500001</v>
      </c>
    </row>
    <row r="179" spans="1:69" x14ac:dyDescent="0.45">
      <c r="A179" t="s">
        <v>200</v>
      </c>
      <c r="B179" t="s">
        <v>205</v>
      </c>
      <c r="C179">
        <v>4.5</v>
      </c>
      <c r="D179" s="27" t="s">
        <v>176</v>
      </c>
      <c r="E179" s="27">
        <v>531.38710276200004</v>
      </c>
      <c r="F179" s="27">
        <v>370.748722155</v>
      </c>
      <c r="G179" s="27">
        <v>405.17575852099998</v>
      </c>
      <c r="H179" s="27">
        <v>571.84434102700004</v>
      </c>
      <c r="I179" s="27">
        <v>500.29693411400001</v>
      </c>
      <c r="J179" s="27">
        <v>456.61576450400003</v>
      </c>
      <c r="K179" s="27">
        <v>392.73523118399999</v>
      </c>
      <c r="L179" s="27">
        <v>536.49332881400005</v>
      </c>
      <c r="M179" s="27">
        <v>555.93861263500003</v>
      </c>
      <c r="N179" s="27">
        <v>431.52100366000002</v>
      </c>
      <c r="O179" s="27">
        <v>345.99357904999999</v>
      </c>
      <c r="P179" s="27">
        <v>506.71483291499999</v>
      </c>
      <c r="Q179" s="27">
        <v>490.24905488500002</v>
      </c>
      <c r="R179" s="27">
        <v>533.32941665600003</v>
      </c>
      <c r="S179" s="27">
        <v>372.11202524599997</v>
      </c>
      <c r="T179" s="27">
        <v>465.41936638200002</v>
      </c>
      <c r="U179" s="27">
        <v>521.08465143900003</v>
      </c>
      <c r="V179" s="27">
        <v>410.18703675099999</v>
      </c>
      <c r="W179" s="27">
        <v>540.40219561699996</v>
      </c>
      <c r="X179" s="27">
        <v>397.03563281800001</v>
      </c>
      <c r="Y179" s="27">
        <v>390.29201313300001</v>
      </c>
      <c r="Z179" s="27">
        <v>456.82693425399998</v>
      </c>
      <c r="AA179" s="27">
        <v>457.680712304</v>
      </c>
      <c r="AB179" s="27">
        <v>419.52638560299999</v>
      </c>
      <c r="AC179" s="27">
        <v>374.82824025399998</v>
      </c>
      <c r="AD179" s="27">
        <v>372.33095940300001</v>
      </c>
      <c r="AE179" s="27">
        <v>440.90888116899998</v>
      </c>
      <c r="AF179" s="27">
        <v>152.02630681900001</v>
      </c>
      <c r="AG179" s="27">
        <v>511.07760795199999</v>
      </c>
      <c r="AH179" s="27">
        <v>540.01384812900005</v>
      </c>
      <c r="AI179" s="27">
        <v>510.49494750999997</v>
      </c>
      <c r="AJ179" s="27">
        <v>463.71858730399998</v>
      </c>
      <c r="AK179" s="27">
        <v>321.82163140300003</v>
      </c>
      <c r="AL179" s="27">
        <v>554.51265288800005</v>
      </c>
      <c r="AM179" s="27">
        <v>475.59311784499999</v>
      </c>
      <c r="AN179" s="27">
        <v>423.96733498200001</v>
      </c>
      <c r="AO179" s="27">
        <v>561.74115284899995</v>
      </c>
      <c r="AP179" s="27">
        <v>265.19154871299997</v>
      </c>
      <c r="AQ179" s="27">
        <v>364.890019811</v>
      </c>
      <c r="AR179" s="27">
        <v>438.24343252199998</v>
      </c>
      <c r="AS179" s="27">
        <v>418.45953112199999</v>
      </c>
      <c r="AT179" s="27">
        <v>468.87927030100002</v>
      </c>
      <c r="AU179" s="27">
        <v>351.48500890999998</v>
      </c>
      <c r="AV179" s="27">
        <v>402.88280262500001</v>
      </c>
      <c r="AW179" s="27">
        <v>555.17724913400002</v>
      </c>
      <c r="AX179" s="27">
        <v>486.86764606499997</v>
      </c>
      <c r="AY179" s="27">
        <v>350.83782025400001</v>
      </c>
      <c r="AZ179" s="27">
        <v>392.04657206899998</v>
      </c>
      <c r="BA179" s="27">
        <v>442.03551273300002</v>
      </c>
      <c r="BB179" s="27">
        <v>505.95376952499998</v>
      </c>
      <c r="BC179" s="27">
        <v>536.98504408700001</v>
      </c>
      <c r="BD179" s="27">
        <v>394.34437082800002</v>
      </c>
      <c r="BE179" s="27">
        <v>255.929257044</v>
      </c>
      <c r="BF179" s="27">
        <v>275.45434245400003</v>
      </c>
      <c r="BG179" s="27">
        <v>380.06119547899999</v>
      </c>
      <c r="BH179" s="27">
        <v>418.219386746</v>
      </c>
      <c r="BI179" s="27">
        <v>454.89976471</v>
      </c>
      <c r="BJ179" s="27">
        <v>510.26718596199999</v>
      </c>
      <c r="BK179" s="27">
        <v>277.87134654300002</v>
      </c>
      <c r="BL179" s="27">
        <v>291.282929508</v>
      </c>
      <c r="BM179" s="27">
        <v>518.35039911700005</v>
      </c>
      <c r="BN179" s="27">
        <v>260.91013337599998</v>
      </c>
      <c r="BO179" s="27">
        <v>414.47587561199998</v>
      </c>
      <c r="BP179" s="27">
        <v>332.60018534900001</v>
      </c>
      <c r="BQ179" s="27">
        <v>245.69952592000001</v>
      </c>
    </row>
    <row r="180" spans="1:69" x14ac:dyDescent="0.45">
      <c r="A180" t="s">
        <v>200</v>
      </c>
      <c r="B180" t="s">
        <v>205</v>
      </c>
      <c r="C180">
        <v>4.5</v>
      </c>
      <c r="D180" s="27" t="s">
        <v>177</v>
      </c>
      <c r="E180" s="27">
        <v>450.81278700399997</v>
      </c>
      <c r="F180" s="27">
        <v>464.89542463800001</v>
      </c>
      <c r="G180" s="27">
        <v>505.73493966799998</v>
      </c>
      <c r="H180" s="27">
        <v>591.03242009999997</v>
      </c>
      <c r="I180" s="27">
        <v>407.136629599</v>
      </c>
      <c r="J180" s="27">
        <v>555.99776928300003</v>
      </c>
      <c r="K180" s="27">
        <v>469.54238565100002</v>
      </c>
      <c r="L180" s="27">
        <v>548.69062557899997</v>
      </c>
      <c r="M180" s="27">
        <v>438.57890880799999</v>
      </c>
      <c r="N180" s="27">
        <v>483.36515658600001</v>
      </c>
      <c r="O180" s="27">
        <v>467.53742184200001</v>
      </c>
      <c r="P180" s="27">
        <v>464.80945416100002</v>
      </c>
      <c r="Q180" s="27">
        <v>531.79794107400005</v>
      </c>
      <c r="R180" s="27">
        <v>587.96974738899996</v>
      </c>
      <c r="S180" s="27">
        <v>487.24713379399998</v>
      </c>
      <c r="T180" s="27">
        <v>527.81182733200001</v>
      </c>
      <c r="U180" s="27">
        <v>629.41456777999997</v>
      </c>
      <c r="V180" s="27">
        <v>554.68240236300005</v>
      </c>
      <c r="W180" s="27">
        <v>453.76985956200002</v>
      </c>
      <c r="X180" s="27">
        <v>413.246130462</v>
      </c>
      <c r="Y180" s="27">
        <v>644.10781624599997</v>
      </c>
      <c r="Z180" s="27">
        <v>625.44942792200004</v>
      </c>
      <c r="AA180" s="27">
        <v>652.80540858400002</v>
      </c>
      <c r="AB180" s="27">
        <v>342.96526512899999</v>
      </c>
      <c r="AC180" s="27">
        <v>473.217389062</v>
      </c>
      <c r="AD180" s="27">
        <v>451.54719026800001</v>
      </c>
      <c r="AE180" s="27">
        <v>441.73913071999999</v>
      </c>
      <c r="AF180" s="27">
        <v>419.81960906</v>
      </c>
      <c r="AG180" s="27">
        <v>457.80801416499997</v>
      </c>
      <c r="AH180" s="27">
        <v>651.47879797600001</v>
      </c>
      <c r="AI180" s="27">
        <v>453.51371441600003</v>
      </c>
      <c r="AJ180" s="27">
        <v>438.72797864299997</v>
      </c>
      <c r="AK180" s="27">
        <v>541.07596408500001</v>
      </c>
      <c r="AL180" s="27">
        <v>546.00207478799996</v>
      </c>
      <c r="AM180" s="27">
        <v>509.67820337199998</v>
      </c>
      <c r="AN180" s="27">
        <v>499.60525740399999</v>
      </c>
      <c r="AO180" s="27">
        <v>509.008309193</v>
      </c>
      <c r="AP180" s="27">
        <v>439.875789838</v>
      </c>
      <c r="AQ180" s="27">
        <v>466.67000591200002</v>
      </c>
      <c r="AR180" s="27">
        <v>760.73616809199996</v>
      </c>
      <c r="AS180" s="27">
        <v>563.990106535</v>
      </c>
      <c r="AT180" s="27">
        <v>471.73160001799999</v>
      </c>
      <c r="AU180" s="27">
        <v>512.89181742200003</v>
      </c>
      <c r="AV180" s="27">
        <v>518.71403677199999</v>
      </c>
      <c r="AW180" s="27">
        <v>528.34597535900002</v>
      </c>
      <c r="AX180" s="27">
        <v>457.451763486</v>
      </c>
      <c r="AY180" s="27">
        <v>549.85348937699996</v>
      </c>
      <c r="AZ180" s="27">
        <v>582.69319270699998</v>
      </c>
      <c r="BA180" s="27">
        <v>381.47140015100001</v>
      </c>
      <c r="BB180" s="27">
        <v>502.314496238</v>
      </c>
      <c r="BC180" s="27">
        <v>491.44226124900001</v>
      </c>
      <c r="BD180" s="27">
        <v>400.11019367900002</v>
      </c>
      <c r="BE180" s="27">
        <v>466.07866775299999</v>
      </c>
      <c r="BF180" s="27">
        <v>519.07801385000005</v>
      </c>
      <c r="BG180" s="27">
        <v>615.78011680300006</v>
      </c>
      <c r="BH180" s="27">
        <v>617.54587763899997</v>
      </c>
      <c r="BI180" s="27">
        <v>440.17818033899999</v>
      </c>
      <c r="BJ180" s="27">
        <v>436.07615036300001</v>
      </c>
      <c r="BK180" s="27">
        <v>396.42264241499998</v>
      </c>
      <c r="BL180" s="27">
        <v>452.127611629</v>
      </c>
      <c r="BM180" s="27">
        <v>611.95031534600002</v>
      </c>
      <c r="BN180" s="27">
        <v>464.98281962300001</v>
      </c>
      <c r="BO180" s="27">
        <v>589.45660770100005</v>
      </c>
      <c r="BP180" s="27">
        <v>569.18778085300005</v>
      </c>
      <c r="BQ180" s="27">
        <v>472.298632731</v>
      </c>
    </row>
    <row r="181" spans="1:69" x14ac:dyDescent="0.45">
      <c r="A181" t="s">
        <v>200</v>
      </c>
      <c r="B181" t="s">
        <v>205</v>
      </c>
      <c r="C181">
        <v>4.5</v>
      </c>
      <c r="D181" s="27" t="s">
        <v>178</v>
      </c>
      <c r="E181" s="27">
        <v>475.74066863299998</v>
      </c>
      <c r="F181" s="27">
        <v>505.513625327</v>
      </c>
      <c r="G181" s="27">
        <v>391.87259841100001</v>
      </c>
      <c r="H181" s="27">
        <v>422.631069454</v>
      </c>
      <c r="I181" s="27">
        <v>499.000557367</v>
      </c>
      <c r="J181" s="27">
        <v>530.00944886599996</v>
      </c>
      <c r="K181" s="27">
        <v>420.458547635</v>
      </c>
      <c r="L181" s="27">
        <v>388.87411627300003</v>
      </c>
      <c r="M181" s="27">
        <v>534.82886731899998</v>
      </c>
      <c r="N181" s="27">
        <v>449.62634058100002</v>
      </c>
      <c r="O181" s="27">
        <v>406.00344955399999</v>
      </c>
      <c r="P181" s="27">
        <v>427.53024412899998</v>
      </c>
      <c r="Q181" s="27">
        <v>336.18660210299998</v>
      </c>
      <c r="R181" s="27">
        <v>571.55366951799999</v>
      </c>
      <c r="S181" s="27">
        <v>435.66220437999999</v>
      </c>
      <c r="T181" s="27">
        <v>410.36673603700001</v>
      </c>
      <c r="U181" s="27">
        <v>436.72130832400001</v>
      </c>
      <c r="V181" s="27">
        <v>467.26385640199999</v>
      </c>
      <c r="W181" s="27">
        <v>482.21560011700001</v>
      </c>
      <c r="X181" s="27">
        <v>376.91142493000001</v>
      </c>
      <c r="Y181" s="27">
        <v>525.71220803699998</v>
      </c>
      <c r="Z181" s="27">
        <v>492.80939123399997</v>
      </c>
      <c r="AA181" s="27">
        <v>532.94174511200004</v>
      </c>
      <c r="AB181" s="27">
        <v>484.89004021</v>
      </c>
      <c r="AC181" s="27">
        <v>482.48329149199998</v>
      </c>
      <c r="AD181" s="27">
        <v>542.24543745000005</v>
      </c>
      <c r="AE181" s="27">
        <v>341.41045267700002</v>
      </c>
      <c r="AF181" s="27">
        <v>489.04123882099998</v>
      </c>
      <c r="AG181" s="27">
        <v>566.78063522499997</v>
      </c>
      <c r="AH181" s="27">
        <v>465.72239936900002</v>
      </c>
      <c r="AI181" s="27">
        <v>403.88215368499999</v>
      </c>
      <c r="AJ181" s="27">
        <v>480.54984846999997</v>
      </c>
      <c r="AK181" s="27">
        <v>413.44442302300001</v>
      </c>
      <c r="AL181" s="27">
        <v>373.36117244500002</v>
      </c>
      <c r="AM181" s="27">
        <v>418.47670156100003</v>
      </c>
      <c r="AN181" s="27">
        <v>493.16965846800002</v>
      </c>
      <c r="AO181" s="27">
        <v>464.94676638200002</v>
      </c>
      <c r="AP181" s="27">
        <v>553.86404851700001</v>
      </c>
      <c r="AQ181" s="27">
        <v>503.73131856200001</v>
      </c>
      <c r="AR181" s="27">
        <v>369.31695559799999</v>
      </c>
      <c r="AS181" s="27">
        <v>411.94645059800001</v>
      </c>
      <c r="AT181" s="27">
        <v>484.95606771299998</v>
      </c>
      <c r="AU181" s="27">
        <v>412.69673769299999</v>
      </c>
      <c r="AV181" s="27">
        <v>468.28502658999997</v>
      </c>
      <c r="AW181" s="27">
        <v>565.98642541200002</v>
      </c>
      <c r="AX181" s="27">
        <v>427.70595240400002</v>
      </c>
      <c r="AY181" s="27">
        <v>378.18828399300003</v>
      </c>
      <c r="AZ181" s="27">
        <v>469.27254784799999</v>
      </c>
      <c r="BA181" s="27">
        <v>481.12712567400001</v>
      </c>
      <c r="BB181" s="27">
        <v>494.67410382600002</v>
      </c>
      <c r="BC181" s="27">
        <v>388.10088985599998</v>
      </c>
      <c r="BD181" s="27">
        <v>525.84573435799996</v>
      </c>
      <c r="BE181" s="27">
        <v>422.483525171</v>
      </c>
      <c r="BF181" s="27">
        <v>520.51764597900001</v>
      </c>
      <c r="BG181" s="27">
        <v>539.22511709399998</v>
      </c>
      <c r="BH181" s="27">
        <v>409.76093054900002</v>
      </c>
      <c r="BI181" s="27">
        <v>364.20650499300001</v>
      </c>
      <c r="BJ181" s="27">
        <v>448.45705562299997</v>
      </c>
      <c r="BK181" s="27">
        <v>511.52857568000002</v>
      </c>
      <c r="BL181" s="27">
        <v>560.698837744</v>
      </c>
      <c r="BM181" s="27">
        <v>626.76004235400001</v>
      </c>
      <c r="BN181" s="27">
        <v>422.339035749</v>
      </c>
      <c r="BO181" s="27">
        <v>503.79837447800003</v>
      </c>
      <c r="BP181" s="27">
        <v>487.40778825400002</v>
      </c>
      <c r="BQ181" s="27">
        <v>330.34691388599998</v>
      </c>
    </row>
    <row r="182" spans="1:69" x14ac:dyDescent="0.45">
      <c r="A182" t="s">
        <v>200</v>
      </c>
      <c r="B182" t="s">
        <v>205</v>
      </c>
      <c r="C182">
        <v>4.5</v>
      </c>
      <c r="D182" s="27" t="s">
        <v>179</v>
      </c>
      <c r="E182" s="27">
        <v>424.31526556900002</v>
      </c>
      <c r="F182" s="27">
        <v>370.54191662199997</v>
      </c>
      <c r="G182" s="27">
        <v>558.77977929400004</v>
      </c>
      <c r="H182" s="27">
        <v>550.034743359</v>
      </c>
      <c r="I182" s="27">
        <v>445.40277786799999</v>
      </c>
      <c r="J182" s="27">
        <v>585.93341628799999</v>
      </c>
      <c r="K182" s="27">
        <v>411.507488814</v>
      </c>
      <c r="L182" s="27">
        <v>505.97741733599997</v>
      </c>
      <c r="M182" s="27">
        <v>414.40421135999998</v>
      </c>
      <c r="N182" s="27">
        <v>558.96453927699997</v>
      </c>
      <c r="O182" s="27">
        <v>444.33567996300002</v>
      </c>
      <c r="P182" s="27">
        <v>394.65719281000003</v>
      </c>
      <c r="Q182" s="27">
        <v>373.28206476899999</v>
      </c>
      <c r="R182" s="27">
        <v>475.00687140500003</v>
      </c>
      <c r="S182" s="27">
        <v>429.99890940500001</v>
      </c>
      <c r="T182" s="27">
        <v>422.11306390300001</v>
      </c>
      <c r="U182" s="27">
        <v>435.43795926500002</v>
      </c>
      <c r="V182" s="27">
        <v>508.90707161199998</v>
      </c>
      <c r="W182" s="27">
        <v>467.033926479</v>
      </c>
      <c r="X182" s="27">
        <v>349.93476326400003</v>
      </c>
      <c r="Y182" s="27">
        <v>607.02354016599998</v>
      </c>
      <c r="Z182" s="27">
        <v>572.46372629799998</v>
      </c>
      <c r="AA182" s="27">
        <v>389.60340416999998</v>
      </c>
      <c r="AB182" s="27">
        <v>504.13952375899999</v>
      </c>
      <c r="AC182" s="27">
        <v>452.18123367599998</v>
      </c>
      <c r="AD182" s="27">
        <v>395.238680542</v>
      </c>
      <c r="AE182" s="27">
        <v>414.26506349800002</v>
      </c>
      <c r="AF182" s="27">
        <v>367.61732474899998</v>
      </c>
      <c r="AG182" s="27">
        <v>455.95307891700003</v>
      </c>
      <c r="AH182" s="27">
        <v>547.22853068799998</v>
      </c>
      <c r="AI182" s="27">
        <v>468.32211070400001</v>
      </c>
      <c r="AJ182" s="27">
        <v>529.98245325699997</v>
      </c>
      <c r="AK182" s="27">
        <v>433.02876267900001</v>
      </c>
      <c r="AL182" s="27">
        <v>437.83980346599998</v>
      </c>
      <c r="AM182" s="27">
        <v>428.17006590800003</v>
      </c>
      <c r="AN182" s="27">
        <v>541.86126590200001</v>
      </c>
      <c r="AO182" s="27">
        <v>382.42498942100002</v>
      </c>
      <c r="AP182" s="27">
        <v>439.419795626</v>
      </c>
      <c r="AQ182" s="27">
        <v>465.772013732</v>
      </c>
      <c r="AR182" s="27">
        <v>419.09883146599998</v>
      </c>
      <c r="AS182" s="27">
        <v>537.997806191</v>
      </c>
      <c r="AT182" s="27">
        <v>474.857237484</v>
      </c>
      <c r="AU182" s="27">
        <v>558.31494022799995</v>
      </c>
      <c r="AV182" s="27">
        <v>415.41772795899999</v>
      </c>
      <c r="AW182" s="27">
        <v>546.66494802399995</v>
      </c>
      <c r="AX182" s="27">
        <v>508.89183687100001</v>
      </c>
      <c r="AY182" s="27">
        <v>412.77098445199999</v>
      </c>
      <c r="AZ182" s="27">
        <v>370.23274305400003</v>
      </c>
      <c r="BA182" s="27">
        <v>538.75959803800004</v>
      </c>
      <c r="BB182" s="27">
        <v>484.97067212100001</v>
      </c>
      <c r="BC182" s="27">
        <v>458.17748583299999</v>
      </c>
      <c r="BD182" s="27">
        <v>427.084111538</v>
      </c>
      <c r="BE182" s="27">
        <v>545.27490067999997</v>
      </c>
      <c r="BF182" s="27">
        <v>480.95299556999998</v>
      </c>
      <c r="BG182" s="27">
        <v>415.67396599400001</v>
      </c>
      <c r="BH182" s="27">
        <v>512.64328183500004</v>
      </c>
      <c r="BI182" s="27">
        <v>446.42145619600001</v>
      </c>
      <c r="BJ182" s="27">
        <v>540.46472957499998</v>
      </c>
      <c r="BK182" s="27">
        <v>455.49155105199998</v>
      </c>
      <c r="BL182" s="27">
        <v>457.662531946</v>
      </c>
      <c r="BM182" s="27">
        <v>541.38363820999996</v>
      </c>
      <c r="BN182" s="27">
        <v>515.39949692000005</v>
      </c>
      <c r="BO182" s="27">
        <v>450.19465945000002</v>
      </c>
      <c r="BP182" s="27">
        <v>470.943914468</v>
      </c>
      <c r="BQ182" s="27">
        <v>454.21140465399998</v>
      </c>
    </row>
    <row r="183" spans="1:69" x14ac:dyDescent="0.45">
      <c r="A183" t="s">
        <v>200</v>
      </c>
      <c r="B183" t="s">
        <v>205</v>
      </c>
      <c r="C183">
        <v>8.5</v>
      </c>
      <c r="D183" s="27" t="s">
        <v>180</v>
      </c>
      <c r="E183" s="27">
        <v>422.990532551</v>
      </c>
      <c r="F183" s="27">
        <v>574.25571552700001</v>
      </c>
      <c r="G183" s="27">
        <v>680.91543262699997</v>
      </c>
      <c r="H183" s="27">
        <v>405.22146092499997</v>
      </c>
      <c r="I183" s="27">
        <v>636.69036143699998</v>
      </c>
      <c r="J183" s="27">
        <v>516.89367782700003</v>
      </c>
      <c r="K183" s="27">
        <v>656.01228749899997</v>
      </c>
      <c r="L183" s="27">
        <v>793.48036110700002</v>
      </c>
      <c r="M183" s="27">
        <v>438.510236754</v>
      </c>
      <c r="N183" s="27">
        <v>719.01555950399995</v>
      </c>
      <c r="O183" s="27">
        <v>428.71929161100002</v>
      </c>
      <c r="P183" s="27">
        <v>431.61596164299999</v>
      </c>
      <c r="Q183" s="27">
        <v>664.82371197299994</v>
      </c>
      <c r="R183" s="27">
        <v>729.42056890000003</v>
      </c>
      <c r="S183" s="27">
        <v>313.094327212</v>
      </c>
      <c r="T183" s="27">
        <v>463.51152700799997</v>
      </c>
      <c r="U183" s="27">
        <v>623.08498963500006</v>
      </c>
      <c r="V183" s="27">
        <v>481.32518703599999</v>
      </c>
      <c r="W183" s="27">
        <v>719.89461395000001</v>
      </c>
      <c r="X183" s="27">
        <v>316.54176828800001</v>
      </c>
      <c r="Y183" s="27">
        <v>694.37003980899999</v>
      </c>
      <c r="Z183" s="27">
        <v>393.34228419499999</v>
      </c>
      <c r="AA183" s="27">
        <v>242.80583225500001</v>
      </c>
      <c r="AB183" s="27">
        <v>626.90173023900002</v>
      </c>
      <c r="AC183" s="27">
        <v>722.78138545299998</v>
      </c>
      <c r="AD183" s="27">
        <v>692.62129291899998</v>
      </c>
      <c r="AE183" s="27">
        <v>716.504325913</v>
      </c>
      <c r="AF183" s="27">
        <v>316.20117119299999</v>
      </c>
      <c r="AG183" s="27">
        <v>642.12892727099995</v>
      </c>
      <c r="AH183" s="27">
        <v>592.60886445899996</v>
      </c>
      <c r="AI183" s="27">
        <v>624.08425208200003</v>
      </c>
      <c r="AJ183" s="27">
        <v>583.89751606599998</v>
      </c>
      <c r="AK183" s="27">
        <v>679.414271074</v>
      </c>
      <c r="AL183" s="27">
        <v>711.13277417500001</v>
      </c>
      <c r="AM183" s="27">
        <v>680.41320222000002</v>
      </c>
      <c r="AN183" s="27">
        <v>601.85164859099996</v>
      </c>
      <c r="AO183" s="27">
        <v>151.68162211399999</v>
      </c>
      <c r="AP183" s="27">
        <v>556.47487591799995</v>
      </c>
      <c r="AQ183" s="27">
        <v>771.02767085599999</v>
      </c>
      <c r="AR183" s="27">
        <v>632.92030831</v>
      </c>
      <c r="AS183" s="27">
        <v>512.13121874499996</v>
      </c>
      <c r="AT183" s="27">
        <v>383.85439703399999</v>
      </c>
      <c r="AU183" s="27">
        <v>689.01674049600001</v>
      </c>
      <c r="AV183" s="27">
        <v>783.06852328499997</v>
      </c>
      <c r="AW183" s="27">
        <v>522.682702393</v>
      </c>
      <c r="AX183" s="27">
        <v>592.11780770500002</v>
      </c>
      <c r="AY183" s="27">
        <v>799.98100122400001</v>
      </c>
      <c r="AZ183" s="27">
        <v>725.93518560099994</v>
      </c>
      <c r="BA183" s="27">
        <v>606.07521867900005</v>
      </c>
      <c r="BB183" s="27">
        <v>654.36065433700003</v>
      </c>
      <c r="BC183" s="27">
        <v>693.91993700900002</v>
      </c>
      <c r="BD183" s="27">
        <v>618.97558464799999</v>
      </c>
      <c r="BE183" s="27">
        <v>274.94157575100002</v>
      </c>
      <c r="BF183" s="27">
        <v>754.71307191200003</v>
      </c>
      <c r="BG183" s="27">
        <v>392.59634291100002</v>
      </c>
      <c r="BH183" s="27">
        <v>642.91781237800001</v>
      </c>
      <c r="BI183" s="27">
        <v>522.88345617300001</v>
      </c>
      <c r="BJ183" s="27">
        <v>623.94633333399997</v>
      </c>
      <c r="BK183" s="27">
        <v>792.404866352</v>
      </c>
      <c r="BL183" s="27">
        <v>500.82096266399998</v>
      </c>
      <c r="BM183" s="27">
        <v>736.24655472300003</v>
      </c>
      <c r="BN183" s="27">
        <v>838.75905301</v>
      </c>
      <c r="BO183" s="27">
        <v>670.07285020999996</v>
      </c>
      <c r="BP183" s="27">
        <v>708.51951796399999</v>
      </c>
      <c r="BQ183" s="27">
        <v>337.73179455299999</v>
      </c>
    </row>
    <row r="184" spans="1:69" x14ac:dyDescent="0.45">
      <c r="A184" t="s">
        <v>200</v>
      </c>
      <c r="B184" t="s">
        <v>205</v>
      </c>
      <c r="C184">
        <v>8.5</v>
      </c>
      <c r="D184" s="27" t="s">
        <v>181</v>
      </c>
      <c r="E184" s="27">
        <v>397.06081087199999</v>
      </c>
      <c r="F184" s="27">
        <v>505.936730845</v>
      </c>
      <c r="G184" s="27">
        <v>454.20822217300002</v>
      </c>
      <c r="H184" s="27">
        <v>379.19599447299998</v>
      </c>
      <c r="I184" s="27">
        <v>388.71877661100001</v>
      </c>
      <c r="J184" s="27">
        <v>379.20848779900001</v>
      </c>
      <c r="K184" s="27">
        <v>443.497468594</v>
      </c>
      <c r="L184" s="27">
        <v>431.63619841000002</v>
      </c>
      <c r="M184" s="27">
        <v>449.63713095899999</v>
      </c>
      <c r="N184" s="27">
        <v>500.61596846899999</v>
      </c>
      <c r="O184" s="27">
        <v>346.35630661900001</v>
      </c>
      <c r="P184" s="27">
        <v>338.92978689</v>
      </c>
      <c r="Q184" s="27">
        <v>382.81801880400002</v>
      </c>
      <c r="R184" s="27">
        <v>352.48247837600002</v>
      </c>
      <c r="S184" s="27">
        <v>387.00745935200001</v>
      </c>
      <c r="T184" s="27">
        <v>371.38176074099999</v>
      </c>
      <c r="U184" s="27">
        <v>398.02844276000002</v>
      </c>
      <c r="V184" s="27">
        <v>389.44042825299999</v>
      </c>
      <c r="W184" s="27">
        <v>436.09875844099997</v>
      </c>
      <c r="X184" s="27">
        <v>401.12495350299997</v>
      </c>
      <c r="Y184" s="27">
        <v>412.00908068199999</v>
      </c>
      <c r="Z184" s="27">
        <v>309.03875347299999</v>
      </c>
      <c r="AA184" s="27">
        <v>365.03214804300001</v>
      </c>
      <c r="AB184" s="27">
        <v>430.27605192999999</v>
      </c>
      <c r="AC184" s="27">
        <v>399.12908498500002</v>
      </c>
      <c r="AD184" s="27">
        <v>359.15486424900001</v>
      </c>
      <c r="AE184" s="27">
        <v>379.10716439499998</v>
      </c>
      <c r="AF184" s="27">
        <v>398.52958568499997</v>
      </c>
      <c r="AG184" s="27">
        <v>375.37278799400002</v>
      </c>
      <c r="AH184" s="27">
        <v>434.07434439000002</v>
      </c>
      <c r="AI184" s="27">
        <v>386.287534919</v>
      </c>
      <c r="AJ184" s="27">
        <v>409.233978826</v>
      </c>
      <c r="AK184" s="27">
        <v>400.17179441399998</v>
      </c>
      <c r="AL184" s="27">
        <v>443.19927250199999</v>
      </c>
      <c r="AM184" s="27">
        <v>435.42972950199999</v>
      </c>
      <c r="AN184" s="27">
        <v>344.598360969</v>
      </c>
      <c r="AO184" s="27">
        <v>334.13000146299999</v>
      </c>
      <c r="AP184" s="27">
        <v>369.48265083199999</v>
      </c>
      <c r="AQ184" s="27">
        <v>410.23343603699999</v>
      </c>
      <c r="AR184" s="27">
        <v>446.53573365400001</v>
      </c>
      <c r="AS184" s="27">
        <v>403.35945458600003</v>
      </c>
      <c r="AT184" s="27">
        <v>402.31248165099998</v>
      </c>
      <c r="AU184" s="27">
        <v>431.70622867399999</v>
      </c>
      <c r="AV184" s="27">
        <v>344.783690003</v>
      </c>
      <c r="AW184" s="27">
        <v>362.64924911700001</v>
      </c>
      <c r="AX184" s="27">
        <v>329.51828724400002</v>
      </c>
      <c r="AY184" s="27">
        <v>410.020907244</v>
      </c>
      <c r="AZ184" s="27">
        <v>384.56935733699999</v>
      </c>
      <c r="BA184" s="27">
        <v>332.84013714999998</v>
      </c>
      <c r="BB184" s="27">
        <v>390.00844339100001</v>
      </c>
      <c r="BC184" s="27">
        <v>405.18632408500002</v>
      </c>
      <c r="BD184" s="27">
        <v>344.92622368299999</v>
      </c>
      <c r="BE184" s="27">
        <v>391.206601374</v>
      </c>
      <c r="BF184" s="27">
        <v>358.05217219500003</v>
      </c>
      <c r="BG184" s="27">
        <v>378.92203730300002</v>
      </c>
      <c r="BH184" s="27">
        <v>433.74490834599999</v>
      </c>
      <c r="BI184" s="27">
        <v>357.08306646</v>
      </c>
      <c r="BJ184" s="27">
        <v>322.80119500000001</v>
      </c>
      <c r="BK184" s="27">
        <v>367.59529926300002</v>
      </c>
      <c r="BL184" s="27">
        <v>385.90225635600001</v>
      </c>
      <c r="BM184" s="27">
        <v>434.29562925300002</v>
      </c>
      <c r="BN184" s="27">
        <v>428.12731236600001</v>
      </c>
      <c r="BO184" s="27">
        <v>428.20840614600002</v>
      </c>
      <c r="BP184" s="27">
        <v>437.35161290600001</v>
      </c>
      <c r="BQ184" s="27">
        <v>389.48691537100001</v>
      </c>
    </row>
    <row r="185" spans="1:69" x14ac:dyDescent="0.45">
      <c r="A185" t="s">
        <v>200</v>
      </c>
      <c r="B185" t="s">
        <v>205</v>
      </c>
      <c r="C185">
        <v>8.5</v>
      </c>
      <c r="D185" s="27" t="s">
        <v>182</v>
      </c>
      <c r="E185" s="27">
        <v>462.041057077</v>
      </c>
      <c r="F185" s="27">
        <v>451.32235771299997</v>
      </c>
      <c r="G185" s="27">
        <v>523.25393464700005</v>
      </c>
      <c r="H185" s="27">
        <v>564.120738824</v>
      </c>
      <c r="I185" s="27">
        <v>555.82953803299995</v>
      </c>
      <c r="J185" s="27">
        <v>608.14917430800006</v>
      </c>
      <c r="K185" s="27">
        <v>490.62014875199998</v>
      </c>
      <c r="L185" s="27">
        <v>517.352927873</v>
      </c>
      <c r="M185" s="27">
        <v>559.91856081900005</v>
      </c>
      <c r="N185" s="27">
        <v>569.25527113999999</v>
      </c>
      <c r="O185" s="27">
        <v>542.50276676299995</v>
      </c>
      <c r="P185" s="27">
        <v>497.73386998500001</v>
      </c>
      <c r="Q185" s="27">
        <v>558.76370600400003</v>
      </c>
      <c r="R185" s="27">
        <v>533.07054545000005</v>
      </c>
      <c r="S185" s="27">
        <v>414.08287347800001</v>
      </c>
      <c r="T185" s="27">
        <v>493.17604747600001</v>
      </c>
      <c r="U185" s="27">
        <v>494.97015632699998</v>
      </c>
      <c r="V185" s="27">
        <v>648.59581091200005</v>
      </c>
      <c r="W185" s="27">
        <v>513.38750187999995</v>
      </c>
      <c r="X185" s="27">
        <v>584.74256367500004</v>
      </c>
      <c r="Y185" s="27">
        <v>596.21586544900003</v>
      </c>
      <c r="Z185" s="27">
        <v>527.161286367</v>
      </c>
      <c r="AA185" s="27">
        <v>636.49040197600004</v>
      </c>
      <c r="AB185" s="27">
        <v>525.76195457400001</v>
      </c>
      <c r="AC185" s="27">
        <v>473.20098282399999</v>
      </c>
      <c r="AD185" s="27">
        <v>532.704159183</v>
      </c>
      <c r="AE185" s="27">
        <v>524.67888316899996</v>
      </c>
      <c r="AF185" s="27">
        <v>577.59436877999997</v>
      </c>
      <c r="AG185" s="27">
        <v>494.50664231399998</v>
      </c>
      <c r="AH185" s="27">
        <v>603.13545719599995</v>
      </c>
      <c r="AI185" s="27">
        <v>532.616203176</v>
      </c>
      <c r="AJ185" s="27">
        <v>592.48321828500002</v>
      </c>
      <c r="AK185" s="27">
        <v>588.31230715200002</v>
      </c>
      <c r="AL185" s="27">
        <v>537.15516095199996</v>
      </c>
      <c r="AM185" s="27">
        <v>515.25375748600004</v>
      </c>
      <c r="AN185" s="27">
        <v>478.41094595499999</v>
      </c>
      <c r="AO185" s="27">
        <v>559.72671031499999</v>
      </c>
      <c r="AP185" s="27">
        <v>524.38137676999997</v>
      </c>
      <c r="AQ185" s="27">
        <v>484.13064188800001</v>
      </c>
      <c r="AR185" s="27">
        <v>509.01296603100002</v>
      </c>
      <c r="AS185" s="27">
        <v>591.45945151499996</v>
      </c>
      <c r="AT185" s="27">
        <v>566.25722604800001</v>
      </c>
      <c r="AU185" s="27">
        <v>526.69824439700005</v>
      </c>
      <c r="AV185" s="27">
        <v>582.68283569899995</v>
      </c>
      <c r="AW185" s="27">
        <v>594.05242650100001</v>
      </c>
      <c r="AX185" s="27">
        <v>516.77859027199997</v>
      </c>
      <c r="AY185" s="27">
        <v>492.15454084300001</v>
      </c>
      <c r="AZ185" s="27">
        <v>453.08910956800003</v>
      </c>
      <c r="BA185" s="27">
        <v>425.50555641</v>
      </c>
      <c r="BB185" s="27">
        <v>502.02705860899999</v>
      </c>
      <c r="BC185" s="27">
        <v>461.000273623</v>
      </c>
      <c r="BD185" s="27">
        <v>518.70446878099995</v>
      </c>
      <c r="BE185" s="27">
        <v>502.58558773599998</v>
      </c>
      <c r="BF185" s="27">
        <v>521.47030505500004</v>
      </c>
      <c r="BG185" s="27">
        <v>475.50147474699997</v>
      </c>
      <c r="BH185" s="27">
        <v>523.61817166599997</v>
      </c>
      <c r="BI185" s="27">
        <v>501.17463196699998</v>
      </c>
      <c r="BJ185" s="27">
        <v>509.31536854900003</v>
      </c>
      <c r="BK185" s="27">
        <v>575.228840655</v>
      </c>
      <c r="BL185" s="27">
        <v>469.39451871699998</v>
      </c>
      <c r="BM185" s="27">
        <v>502.49886272200001</v>
      </c>
      <c r="BN185" s="27">
        <v>439.20852969700002</v>
      </c>
      <c r="BO185" s="27">
        <v>506.86874223299998</v>
      </c>
      <c r="BP185" s="27">
        <v>450.25594829400001</v>
      </c>
      <c r="BQ185" s="27">
        <v>516.27903028200001</v>
      </c>
    </row>
    <row r="186" spans="1:69" x14ac:dyDescent="0.45">
      <c r="A186" t="s">
        <v>200</v>
      </c>
      <c r="B186" t="s">
        <v>205</v>
      </c>
      <c r="C186">
        <v>8.5</v>
      </c>
      <c r="D186" s="27" t="s">
        <v>183</v>
      </c>
      <c r="E186" s="27">
        <v>444.54245567300001</v>
      </c>
      <c r="F186" s="27">
        <v>423.89279412500002</v>
      </c>
      <c r="G186" s="27">
        <v>375.46665344899998</v>
      </c>
      <c r="H186" s="27">
        <v>382.05101811700001</v>
      </c>
      <c r="I186" s="27">
        <v>381.84666622499998</v>
      </c>
      <c r="J186" s="27">
        <v>473.623668759</v>
      </c>
      <c r="K186" s="27">
        <v>328.95462268</v>
      </c>
      <c r="L186" s="27">
        <v>421.88763095600001</v>
      </c>
      <c r="M186" s="27">
        <v>483.13458386899998</v>
      </c>
      <c r="N186" s="27">
        <v>493.43160390399999</v>
      </c>
      <c r="O186" s="27">
        <v>399.95325520099999</v>
      </c>
      <c r="P186" s="27">
        <v>428.24726231099999</v>
      </c>
      <c r="Q186" s="27">
        <v>446.29645677600001</v>
      </c>
      <c r="R186" s="27">
        <v>435.55477923000001</v>
      </c>
      <c r="S186" s="27">
        <v>430.55137043500002</v>
      </c>
      <c r="T186" s="27">
        <v>421.28830312899998</v>
      </c>
      <c r="U186" s="27">
        <v>373.94132739100002</v>
      </c>
      <c r="V186" s="27">
        <v>491.26799896099999</v>
      </c>
      <c r="W186" s="27">
        <v>358.91867251999997</v>
      </c>
      <c r="X186" s="27">
        <v>537.72316720100002</v>
      </c>
      <c r="Y186" s="27">
        <v>397.21501130600001</v>
      </c>
      <c r="Z186" s="27">
        <v>405.82831208099998</v>
      </c>
      <c r="AA186" s="27">
        <v>411.16858621699998</v>
      </c>
      <c r="AB186" s="27">
        <v>409.76164884500002</v>
      </c>
      <c r="AC186" s="27">
        <v>364.11179814500002</v>
      </c>
      <c r="AD186" s="27">
        <v>429.81937392200001</v>
      </c>
      <c r="AE186" s="27">
        <v>331.21634174100001</v>
      </c>
      <c r="AF186" s="27">
        <v>383.93772942800001</v>
      </c>
      <c r="AG186" s="27">
        <v>441.32443896799998</v>
      </c>
      <c r="AH186" s="27">
        <v>429.59989148800003</v>
      </c>
      <c r="AI186" s="27">
        <v>322.62237267699999</v>
      </c>
      <c r="AJ186" s="27">
        <v>431.95093864900002</v>
      </c>
      <c r="AK186" s="27">
        <v>422.30801693199999</v>
      </c>
      <c r="AL186" s="27">
        <v>361.579674936</v>
      </c>
      <c r="AM186" s="27">
        <v>384.91540948400001</v>
      </c>
      <c r="AN186" s="27">
        <v>347.86323605400003</v>
      </c>
      <c r="AO186" s="27">
        <v>486.01245914700002</v>
      </c>
      <c r="AP186" s="27">
        <v>404.88388598400002</v>
      </c>
      <c r="AQ186" s="27">
        <v>472.706186946</v>
      </c>
      <c r="AR186" s="27">
        <v>339.50887417400003</v>
      </c>
      <c r="AS186" s="27">
        <v>433.24745150699999</v>
      </c>
      <c r="AT186" s="27">
        <v>505.34289407799997</v>
      </c>
      <c r="AU186" s="27">
        <v>330.58893305499998</v>
      </c>
      <c r="AV186" s="27">
        <v>368.54350256200001</v>
      </c>
      <c r="AW186" s="27">
        <v>485.78305932299997</v>
      </c>
      <c r="AX186" s="27">
        <v>387.31795165800003</v>
      </c>
      <c r="AY186" s="27">
        <v>415.18436660399999</v>
      </c>
      <c r="AZ186" s="27">
        <v>350.62150249000001</v>
      </c>
      <c r="BA186" s="27">
        <v>364.835423547</v>
      </c>
      <c r="BB186" s="27">
        <v>348.60033085800001</v>
      </c>
      <c r="BC186" s="27">
        <v>363.98025372400002</v>
      </c>
      <c r="BD186" s="27">
        <v>379.71287285300002</v>
      </c>
      <c r="BE186" s="27">
        <v>455.64632380699999</v>
      </c>
      <c r="BF186" s="27">
        <v>425.29482019900001</v>
      </c>
      <c r="BG186" s="27">
        <v>489.77546275600002</v>
      </c>
      <c r="BH186" s="27">
        <v>400.08392476799997</v>
      </c>
      <c r="BI186" s="27">
        <v>373.14828406499998</v>
      </c>
      <c r="BJ186" s="27">
        <v>465.90413996799998</v>
      </c>
      <c r="BK186" s="27">
        <v>389.18438675499999</v>
      </c>
      <c r="BL186" s="27">
        <v>474.77638891800001</v>
      </c>
      <c r="BM186" s="27">
        <v>360.32834356799998</v>
      </c>
      <c r="BN186" s="27">
        <v>337.37507245199998</v>
      </c>
      <c r="BO186" s="27">
        <v>413.009784513</v>
      </c>
      <c r="BP186" s="27">
        <v>372.73196367999998</v>
      </c>
      <c r="BQ186" s="27">
        <v>444.11451989199998</v>
      </c>
    </row>
    <row r="187" spans="1:69" x14ac:dyDescent="0.45">
      <c r="A187" t="s">
        <v>200</v>
      </c>
      <c r="B187" t="s">
        <v>205</v>
      </c>
      <c r="C187">
        <v>8.5</v>
      </c>
      <c r="D187" s="27" t="s">
        <v>184</v>
      </c>
      <c r="E187" s="27">
        <v>450.87321537000003</v>
      </c>
      <c r="F187" s="27">
        <v>462.30290320500001</v>
      </c>
      <c r="G187" s="27">
        <v>424.83940669499998</v>
      </c>
      <c r="H187" s="27">
        <v>355.41911054500002</v>
      </c>
      <c r="I187" s="27">
        <v>478.363860278</v>
      </c>
      <c r="J187" s="27">
        <v>442.73249904900001</v>
      </c>
      <c r="K187" s="27">
        <v>346.10618759499999</v>
      </c>
      <c r="L187" s="27">
        <v>446.89864211000003</v>
      </c>
      <c r="M187" s="27">
        <v>358.13520878399999</v>
      </c>
      <c r="N187" s="27">
        <v>453.52509168699999</v>
      </c>
      <c r="O187" s="27">
        <v>389.52194360099998</v>
      </c>
      <c r="P187" s="27">
        <v>380.89416736999999</v>
      </c>
      <c r="Q187" s="27">
        <v>473.77410314999997</v>
      </c>
      <c r="R187" s="27">
        <v>436.169165389</v>
      </c>
      <c r="S187" s="27">
        <v>433.04239928599998</v>
      </c>
      <c r="T187" s="27">
        <v>343.38101164599999</v>
      </c>
      <c r="U187" s="27">
        <v>483.390938877</v>
      </c>
      <c r="V187" s="27">
        <v>460.046520085</v>
      </c>
      <c r="W187" s="27">
        <v>414.15668728700001</v>
      </c>
      <c r="X187" s="27">
        <v>397.34398867700003</v>
      </c>
      <c r="Y187" s="27">
        <v>457.56776260499998</v>
      </c>
      <c r="Z187" s="27">
        <v>393.63316183699999</v>
      </c>
      <c r="AA187" s="27">
        <v>375.63985934099998</v>
      </c>
      <c r="AB187" s="27">
        <v>390.03540801700001</v>
      </c>
      <c r="AC187" s="27">
        <v>415.19927358000001</v>
      </c>
      <c r="AD187" s="27">
        <v>523.01078563600004</v>
      </c>
      <c r="AE187" s="27">
        <v>416.44195244100001</v>
      </c>
      <c r="AF187" s="27">
        <v>447.288972339</v>
      </c>
      <c r="AG187" s="27">
        <v>417.94369245299998</v>
      </c>
      <c r="AH187" s="27">
        <v>360.27769174700001</v>
      </c>
      <c r="AI187" s="27">
        <v>346.15808759499998</v>
      </c>
      <c r="AJ187" s="27">
        <v>429.625795514</v>
      </c>
      <c r="AK187" s="27">
        <v>417.161066533</v>
      </c>
      <c r="AL187" s="27">
        <v>369.35625368699999</v>
      </c>
      <c r="AM187" s="27">
        <v>390.053015577</v>
      </c>
      <c r="AN187" s="27">
        <v>449.18965559200001</v>
      </c>
      <c r="AO187" s="27">
        <v>448.14656034299998</v>
      </c>
      <c r="AP187" s="27">
        <v>465.58403507000003</v>
      </c>
      <c r="AQ187" s="27">
        <v>404.955447112</v>
      </c>
      <c r="AR187" s="27">
        <v>412.31911640300001</v>
      </c>
      <c r="AS187" s="27">
        <v>385.670944206</v>
      </c>
      <c r="AT187" s="27">
        <v>335.01329899000001</v>
      </c>
      <c r="AU187" s="27">
        <v>389.537116685</v>
      </c>
      <c r="AV187" s="27">
        <v>402.187026377</v>
      </c>
      <c r="AW187" s="27">
        <v>359.32613496300002</v>
      </c>
      <c r="AX187" s="27">
        <v>392.04603310900001</v>
      </c>
      <c r="AY187" s="27">
        <v>411.88988881500001</v>
      </c>
      <c r="AZ187" s="27">
        <v>289.23152989099998</v>
      </c>
      <c r="BA187" s="27">
        <v>351.45111362300003</v>
      </c>
      <c r="BB187" s="27">
        <v>379.50601536800002</v>
      </c>
      <c r="BC187" s="27">
        <v>355.79758393499998</v>
      </c>
      <c r="BD187" s="27">
        <v>423.985176341</v>
      </c>
      <c r="BE187" s="27">
        <v>331.81092502299998</v>
      </c>
      <c r="BF187" s="27">
        <v>307.88222655700002</v>
      </c>
      <c r="BG187" s="27">
        <v>413.71370285500001</v>
      </c>
      <c r="BH187" s="27">
        <v>364.50970386300003</v>
      </c>
      <c r="BI187" s="27">
        <v>352.54242451499999</v>
      </c>
      <c r="BJ187" s="27">
        <v>385.427694422</v>
      </c>
      <c r="BK187" s="27">
        <v>430.56950831799998</v>
      </c>
      <c r="BL187" s="27">
        <v>402.53796731699998</v>
      </c>
      <c r="BM187" s="27">
        <v>342.77990783000001</v>
      </c>
      <c r="BN187" s="27">
        <v>474.89792831</v>
      </c>
      <c r="BO187" s="27">
        <v>430.40996443699999</v>
      </c>
      <c r="BP187" s="27">
        <v>357.742929796</v>
      </c>
      <c r="BQ187" s="27">
        <v>398.03299685799999</v>
      </c>
    </row>
    <row r="188" spans="1:69" x14ac:dyDescent="0.45">
      <c r="A188" t="s">
        <v>200</v>
      </c>
      <c r="B188" t="s">
        <v>205</v>
      </c>
      <c r="C188">
        <v>8.5</v>
      </c>
      <c r="D188" s="27" t="s">
        <v>185</v>
      </c>
      <c r="E188" s="27">
        <v>893.32632249699998</v>
      </c>
      <c r="F188" s="27">
        <v>937.31193716200005</v>
      </c>
      <c r="G188" s="27">
        <v>921.32598030700001</v>
      </c>
      <c r="H188" s="27">
        <v>928.38885500900005</v>
      </c>
      <c r="I188" s="27">
        <v>911.89125398600004</v>
      </c>
      <c r="J188" s="27">
        <v>934.22716232200003</v>
      </c>
      <c r="K188" s="27">
        <v>908.32873291700002</v>
      </c>
      <c r="L188" s="27">
        <v>960.82309094799996</v>
      </c>
      <c r="M188" s="27">
        <v>966.45392298000002</v>
      </c>
      <c r="N188" s="27">
        <v>882.71330315800003</v>
      </c>
      <c r="O188" s="27">
        <v>885.05743219099998</v>
      </c>
      <c r="P188" s="27">
        <v>886.49618052200003</v>
      </c>
      <c r="Q188" s="27">
        <v>910.17467608300001</v>
      </c>
      <c r="R188" s="27">
        <v>909.79117196899995</v>
      </c>
      <c r="S188" s="27">
        <v>813.52786034799999</v>
      </c>
      <c r="T188" s="27">
        <v>811.16040488700003</v>
      </c>
      <c r="U188" s="27">
        <v>892.63289150100002</v>
      </c>
      <c r="V188" s="27">
        <v>904.00282028499998</v>
      </c>
      <c r="W188" s="27">
        <v>884.89899396800001</v>
      </c>
      <c r="X188" s="27">
        <v>859.69221347099995</v>
      </c>
      <c r="Y188" s="27">
        <v>809.670396751</v>
      </c>
      <c r="Z188" s="27">
        <v>847.96299579699996</v>
      </c>
      <c r="AA188" s="27">
        <v>809.00531721200002</v>
      </c>
      <c r="AB188" s="27">
        <v>826.02992257999995</v>
      </c>
      <c r="AC188" s="27">
        <v>917.55923934999998</v>
      </c>
      <c r="AD188" s="27">
        <v>931.81304328500005</v>
      </c>
      <c r="AE188" s="27">
        <v>914.87417507700002</v>
      </c>
      <c r="AF188" s="27">
        <v>848.21132479200003</v>
      </c>
      <c r="AG188" s="27">
        <v>828.72574438200002</v>
      </c>
      <c r="AH188" s="27">
        <v>813.59031159899996</v>
      </c>
      <c r="AI188" s="27">
        <v>874.67775730699998</v>
      </c>
      <c r="AJ188" s="27">
        <v>861.40560449400004</v>
      </c>
      <c r="AK188" s="27">
        <v>887.11834053099994</v>
      </c>
      <c r="AL188" s="27">
        <v>906.18667900800006</v>
      </c>
      <c r="AM188" s="27">
        <v>891.81117694700004</v>
      </c>
      <c r="AN188" s="27">
        <v>897.29028847899997</v>
      </c>
      <c r="AO188" s="27">
        <v>830.18412550200003</v>
      </c>
      <c r="AP188" s="27">
        <v>787.07887820899998</v>
      </c>
      <c r="AQ188" s="27">
        <v>853.99264461099995</v>
      </c>
      <c r="AR188" s="27">
        <v>808.92832320699995</v>
      </c>
      <c r="AS188" s="27">
        <v>869.61742049500003</v>
      </c>
      <c r="AT188" s="27">
        <v>907.495481423</v>
      </c>
      <c r="AU188" s="27">
        <v>903.21073723200004</v>
      </c>
      <c r="AV188" s="27">
        <v>837.59109528399995</v>
      </c>
      <c r="AW188" s="27">
        <v>741.93355665399997</v>
      </c>
      <c r="AX188" s="27">
        <v>818.46603444599998</v>
      </c>
      <c r="AY188" s="27">
        <v>874.81166421199998</v>
      </c>
      <c r="AZ188" s="27">
        <v>831.91389689300001</v>
      </c>
      <c r="BA188" s="27">
        <v>763.89436615900001</v>
      </c>
      <c r="BB188" s="27">
        <v>860.89619483700005</v>
      </c>
      <c r="BC188" s="27">
        <v>845.11979167100003</v>
      </c>
      <c r="BD188" s="27">
        <v>755.26915177499995</v>
      </c>
      <c r="BE188" s="27">
        <v>803.71170397900005</v>
      </c>
      <c r="BF188" s="27">
        <v>864.95538709000004</v>
      </c>
      <c r="BG188" s="27">
        <v>910.374842962</v>
      </c>
      <c r="BH188" s="27">
        <v>893.21166335700002</v>
      </c>
      <c r="BI188" s="27">
        <v>930.70691448599996</v>
      </c>
      <c r="BJ188" s="27">
        <v>816.55977044600002</v>
      </c>
      <c r="BK188" s="27">
        <v>863.10020114400004</v>
      </c>
      <c r="BL188" s="27">
        <v>714.59960436799997</v>
      </c>
      <c r="BM188" s="27">
        <v>803.71800212599999</v>
      </c>
      <c r="BN188" s="27">
        <v>832.42424392400005</v>
      </c>
      <c r="BO188" s="27">
        <v>858.06993218699995</v>
      </c>
      <c r="BP188" s="27">
        <v>764.73902301299995</v>
      </c>
      <c r="BQ188" s="27">
        <v>828.88469462099999</v>
      </c>
    </row>
    <row r="189" spans="1:69" x14ac:dyDescent="0.45">
      <c r="A189" t="s">
        <v>200</v>
      </c>
      <c r="B189" t="s">
        <v>205</v>
      </c>
      <c r="C189">
        <v>8.5</v>
      </c>
      <c r="D189" s="27" t="s">
        <v>186</v>
      </c>
      <c r="E189" s="27">
        <v>541.182901281</v>
      </c>
      <c r="F189" s="27">
        <v>430.16496491599997</v>
      </c>
      <c r="G189" s="27">
        <v>419.65140871</v>
      </c>
      <c r="H189" s="27">
        <v>309.89678054400002</v>
      </c>
      <c r="I189" s="27">
        <v>472.87605016600003</v>
      </c>
      <c r="J189" s="27">
        <v>426.232587798</v>
      </c>
      <c r="K189" s="27">
        <v>424.27055762700002</v>
      </c>
      <c r="L189" s="27">
        <v>342.43513207799998</v>
      </c>
      <c r="M189" s="27">
        <v>400.159314311</v>
      </c>
      <c r="N189" s="27">
        <v>380.98313907900001</v>
      </c>
      <c r="O189" s="27">
        <v>366.620769096</v>
      </c>
      <c r="P189" s="27">
        <v>548.18706931300005</v>
      </c>
      <c r="Q189" s="27">
        <v>560.22098205899999</v>
      </c>
      <c r="R189" s="27">
        <v>441.85667828700002</v>
      </c>
      <c r="S189" s="27">
        <v>318.06330260499999</v>
      </c>
      <c r="T189" s="27">
        <v>393.57897244700001</v>
      </c>
      <c r="U189" s="27">
        <v>453.22311572400002</v>
      </c>
      <c r="V189" s="27">
        <v>413.59673730399999</v>
      </c>
      <c r="W189" s="27">
        <v>354.58503659600001</v>
      </c>
      <c r="X189" s="27">
        <v>416.33492801599999</v>
      </c>
      <c r="Y189" s="27">
        <v>415.118745682</v>
      </c>
      <c r="Z189" s="27">
        <v>369.19925289600002</v>
      </c>
      <c r="AA189" s="27">
        <v>525.49051414300004</v>
      </c>
      <c r="AB189" s="27">
        <v>519.42617849199996</v>
      </c>
      <c r="AC189" s="27">
        <v>343.88097083299999</v>
      </c>
      <c r="AD189" s="27">
        <v>420.41828496099998</v>
      </c>
      <c r="AE189" s="27">
        <v>393.62572310000002</v>
      </c>
      <c r="AF189" s="27">
        <v>331.78643008199998</v>
      </c>
      <c r="AG189" s="27">
        <v>388.38162087900002</v>
      </c>
      <c r="AH189" s="27">
        <v>336.54474664399999</v>
      </c>
      <c r="AI189" s="27">
        <v>475.77995110099999</v>
      </c>
      <c r="AJ189" s="27">
        <v>501.7395267</v>
      </c>
      <c r="AK189" s="27">
        <v>490.07390053699999</v>
      </c>
      <c r="AL189" s="27">
        <v>316.76483696499997</v>
      </c>
      <c r="AM189" s="27">
        <v>361.58137080699998</v>
      </c>
      <c r="AN189" s="27">
        <v>454.095261999</v>
      </c>
      <c r="AO189" s="27">
        <v>502.30687284599998</v>
      </c>
      <c r="AP189" s="27">
        <v>401.57682762799999</v>
      </c>
      <c r="AQ189" s="27">
        <v>400.06963775899999</v>
      </c>
      <c r="AR189" s="27">
        <v>289.68322881699999</v>
      </c>
      <c r="AS189" s="27">
        <v>394.46897794699998</v>
      </c>
      <c r="AT189" s="27">
        <v>451.25265632600002</v>
      </c>
      <c r="AU189" s="27">
        <v>365.48868962400002</v>
      </c>
      <c r="AV189" s="27">
        <v>488.09224741600002</v>
      </c>
      <c r="AW189" s="27">
        <v>519.56094419600004</v>
      </c>
      <c r="AX189" s="27">
        <v>483.24621340499999</v>
      </c>
      <c r="AY189" s="27">
        <v>324.69093573800001</v>
      </c>
      <c r="AZ189" s="27">
        <v>436.63628589500001</v>
      </c>
      <c r="BA189" s="27">
        <v>414.32924382099998</v>
      </c>
      <c r="BB189" s="27">
        <v>512.64155737800002</v>
      </c>
      <c r="BC189" s="27">
        <v>413.64675364999999</v>
      </c>
      <c r="BD189" s="27">
        <v>410.29908067299999</v>
      </c>
      <c r="BE189" s="27">
        <v>525.53236251299995</v>
      </c>
      <c r="BF189" s="27">
        <v>363.66464267399999</v>
      </c>
      <c r="BG189" s="27">
        <v>302.22835424099998</v>
      </c>
      <c r="BH189" s="27">
        <v>472.29768826399999</v>
      </c>
      <c r="BI189" s="27">
        <v>432.20145381399999</v>
      </c>
      <c r="BJ189" s="27">
        <v>301.55030006200002</v>
      </c>
      <c r="BK189" s="27">
        <v>357.46047120999998</v>
      </c>
      <c r="BL189" s="27">
        <v>301.90367994399998</v>
      </c>
      <c r="BM189" s="27">
        <v>398.864753737</v>
      </c>
      <c r="BN189" s="27">
        <v>318.90328760800003</v>
      </c>
      <c r="BO189" s="27">
        <v>371.22231898899997</v>
      </c>
      <c r="BP189" s="27">
        <v>467.75732166799997</v>
      </c>
      <c r="BQ189" s="27">
        <v>342.793762034</v>
      </c>
    </row>
    <row r="190" spans="1:69" x14ac:dyDescent="0.45">
      <c r="A190" t="s">
        <v>200</v>
      </c>
      <c r="B190" t="s">
        <v>205</v>
      </c>
      <c r="C190">
        <v>8.5</v>
      </c>
      <c r="D190" s="27" t="s">
        <v>187</v>
      </c>
      <c r="E190" s="27">
        <v>378.54442957800001</v>
      </c>
      <c r="F190" s="27">
        <v>389.941318325</v>
      </c>
      <c r="G190" s="27">
        <v>467.27844075399997</v>
      </c>
      <c r="H190" s="27">
        <v>415.587918817</v>
      </c>
      <c r="I190" s="27">
        <v>369.35758261799998</v>
      </c>
      <c r="J190" s="27">
        <v>414.29678625899999</v>
      </c>
      <c r="K190" s="27">
        <v>441.41097930500001</v>
      </c>
      <c r="L190" s="27">
        <v>437.851726375</v>
      </c>
      <c r="M190" s="27">
        <v>445.27872611599997</v>
      </c>
      <c r="N190" s="27">
        <v>432.48749463899998</v>
      </c>
      <c r="O190" s="27">
        <v>394.43993186099999</v>
      </c>
      <c r="P190" s="27">
        <v>364.36315273899999</v>
      </c>
      <c r="Q190" s="27">
        <v>443.07782774600003</v>
      </c>
      <c r="R190" s="27">
        <v>408.67206049999999</v>
      </c>
      <c r="S190" s="27">
        <v>424.13677033099998</v>
      </c>
      <c r="T190" s="27">
        <v>427.73409142700001</v>
      </c>
      <c r="U190" s="27">
        <v>378.24022705800002</v>
      </c>
      <c r="V190" s="27">
        <v>403.106687841</v>
      </c>
      <c r="W190" s="27">
        <v>437.59851001700002</v>
      </c>
      <c r="X190" s="27">
        <v>335.64857092400001</v>
      </c>
      <c r="Y190" s="27">
        <v>405.38469575699997</v>
      </c>
      <c r="Z190" s="27">
        <v>380.06548436200001</v>
      </c>
      <c r="AA190" s="27">
        <v>404.45645133099998</v>
      </c>
      <c r="AB190" s="27">
        <v>363.516142188</v>
      </c>
      <c r="AC190" s="27">
        <v>459.66063910499997</v>
      </c>
      <c r="AD190" s="27">
        <v>414.30386422100003</v>
      </c>
      <c r="AE190" s="27">
        <v>421.42249201300001</v>
      </c>
      <c r="AF190" s="27">
        <v>434.27795696300001</v>
      </c>
      <c r="AG190" s="27">
        <v>384.89443240899999</v>
      </c>
      <c r="AH190" s="27">
        <v>483.14258396000002</v>
      </c>
      <c r="AI190" s="27">
        <v>450.44660666800002</v>
      </c>
      <c r="AJ190" s="27">
        <v>428.59582880900001</v>
      </c>
      <c r="AK190" s="27">
        <v>389.27668564499999</v>
      </c>
      <c r="AL190" s="27">
        <v>336.17429647699998</v>
      </c>
      <c r="AM190" s="27">
        <v>346.89515061999998</v>
      </c>
      <c r="AN190" s="27">
        <v>377.78829906700003</v>
      </c>
      <c r="AO190" s="27">
        <v>368.29432753999998</v>
      </c>
      <c r="AP190" s="27">
        <v>423.45402844</v>
      </c>
      <c r="AQ190" s="27">
        <v>363.13612153700001</v>
      </c>
      <c r="AR190" s="27">
        <v>347.22257230100001</v>
      </c>
      <c r="AS190" s="27">
        <v>465.64153285399999</v>
      </c>
      <c r="AT190" s="27">
        <v>455.33932174199998</v>
      </c>
      <c r="AU190" s="27">
        <v>488.40689608399998</v>
      </c>
      <c r="AV190" s="27">
        <v>465.92092806599999</v>
      </c>
      <c r="AW190" s="27">
        <v>404.88998575400001</v>
      </c>
      <c r="AX190" s="27">
        <v>451.39278690600003</v>
      </c>
      <c r="AY190" s="27">
        <v>469.97744122500001</v>
      </c>
      <c r="AZ190" s="27">
        <v>388.52194129200001</v>
      </c>
      <c r="BA190" s="27">
        <v>489.32641260600002</v>
      </c>
      <c r="BB190" s="27">
        <v>470.58248528299998</v>
      </c>
      <c r="BC190" s="27">
        <v>406.50990449</v>
      </c>
      <c r="BD190" s="27">
        <v>494.478899555</v>
      </c>
      <c r="BE190" s="27">
        <v>469.36407123399999</v>
      </c>
      <c r="BF190" s="27">
        <v>395.43483625599998</v>
      </c>
      <c r="BG190" s="27">
        <v>444.81240550299998</v>
      </c>
      <c r="BH190" s="27">
        <v>379.785403368</v>
      </c>
      <c r="BI190" s="27">
        <v>433.17259763300001</v>
      </c>
      <c r="BJ190" s="27">
        <v>455.47408969700001</v>
      </c>
      <c r="BK190" s="27">
        <v>476.24898208600001</v>
      </c>
      <c r="BL190" s="27">
        <v>428.65471412199997</v>
      </c>
      <c r="BM190" s="27">
        <v>370.08391856899999</v>
      </c>
      <c r="BN190" s="27">
        <v>390.56928316</v>
      </c>
      <c r="BO190" s="27">
        <v>406.46078805799999</v>
      </c>
      <c r="BP190" s="27">
        <v>514.33181699700003</v>
      </c>
      <c r="BQ190" s="27">
        <v>439.64378674199997</v>
      </c>
    </row>
    <row r="191" spans="1:69" x14ac:dyDescent="0.45">
      <c r="A191" t="s">
        <v>200</v>
      </c>
      <c r="B191" t="s">
        <v>205</v>
      </c>
      <c r="C191">
        <v>8.5</v>
      </c>
      <c r="D191" s="27" t="s">
        <v>188</v>
      </c>
      <c r="E191" s="27">
        <v>729.35120977899999</v>
      </c>
      <c r="F191" s="27">
        <v>558.44923518500002</v>
      </c>
      <c r="G191" s="27">
        <v>582.31516170999998</v>
      </c>
      <c r="H191" s="27">
        <v>434.43411769699998</v>
      </c>
      <c r="I191" s="27">
        <v>595.75321693199999</v>
      </c>
      <c r="J191" s="27">
        <v>806.60269671699996</v>
      </c>
      <c r="K191" s="27">
        <v>538.09807433900005</v>
      </c>
      <c r="L191" s="27">
        <v>769.47305335299995</v>
      </c>
      <c r="M191" s="27">
        <v>539.59309085899997</v>
      </c>
      <c r="N191" s="27">
        <v>657.43915748899997</v>
      </c>
      <c r="O191" s="27">
        <v>535.25286057899996</v>
      </c>
      <c r="P191" s="27">
        <v>649.39956309599995</v>
      </c>
      <c r="Q191" s="27">
        <v>693.75752162000003</v>
      </c>
      <c r="R191" s="27">
        <v>629.43724595900005</v>
      </c>
      <c r="S191" s="27">
        <v>404.61025146999998</v>
      </c>
      <c r="T191" s="27">
        <v>396.64205403699998</v>
      </c>
      <c r="U191" s="27">
        <v>539.30025361599996</v>
      </c>
      <c r="V191" s="27">
        <v>611.78621306100001</v>
      </c>
      <c r="W191" s="27">
        <v>657.156985158</v>
      </c>
      <c r="X191" s="27">
        <v>533.63654006100001</v>
      </c>
      <c r="Y191" s="27">
        <v>434.93718650199997</v>
      </c>
      <c r="Z191" s="27">
        <v>556.84157743699996</v>
      </c>
      <c r="AA191" s="27">
        <v>727.22943723699996</v>
      </c>
      <c r="AB191" s="27">
        <v>626.70309783200003</v>
      </c>
      <c r="AC191" s="27">
        <v>296.49877060400001</v>
      </c>
      <c r="AD191" s="27">
        <v>502.26932700600003</v>
      </c>
      <c r="AE191" s="27">
        <v>556.07298256000001</v>
      </c>
      <c r="AF191" s="27">
        <v>398.76663487799999</v>
      </c>
      <c r="AG191" s="27">
        <v>332.115989926</v>
      </c>
      <c r="AH191" s="27">
        <v>488.32630820100002</v>
      </c>
      <c r="AI191" s="27">
        <v>692.91904310999996</v>
      </c>
      <c r="AJ191" s="27">
        <v>550.33263179300002</v>
      </c>
      <c r="AK191" s="27">
        <v>526.555196475</v>
      </c>
      <c r="AL191" s="27">
        <v>522.97254250799995</v>
      </c>
      <c r="AM191" s="27">
        <v>701.72888016800005</v>
      </c>
      <c r="AN191" s="27">
        <v>503.67744720399998</v>
      </c>
      <c r="AO191" s="27">
        <v>583.54849999299995</v>
      </c>
      <c r="AP191" s="27">
        <v>659.96133605600005</v>
      </c>
      <c r="AQ191" s="27">
        <v>364.86864375900001</v>
      </c>
      <c r="AR191" s="27">
        <v>695.94320641199999</v>
      </c>
      <c r="AS191" s="27">
        <v>708.56954274099996</v>
      </c>
      <c r="AT191" s="27">
        <v>498.88913021600001</v>
      </c>
      <c r="AU191" s="27">
        <v>351.75515711200001</v>
      </c>
      <c r="AV191" s="27">
        <v>536.84794368099995</v>
      </c>
      <c r="AW191" s="27">
        <v>636.27536248900003</v>
      </c>
      <c r="AX191" s="27">
        <v>519.62425358200005</v>
      </c>
      <c r="AY191" s="27">
        <v>261.42363234800001</v>
      </c>
      <c r="AZ191" s="27">
        <v>476.34216307999998</v>
      </c>
      <c r="BA191" s="27">
        <v>569.10596138799997</v>
      </c>
      <c r="BB191" s="27">
        <v>576.67827747599995</v>
      </c>
      <c r="BC191" s="27">
        <v>524.86488577800003</v>
      </c>
      <c r="BD191" s="27">
        <v>434.71597593199999</v>
      </c>
      <c r="BE191" s="27">
        <v>706.53851085400004</v>
      </c>
      <c r="BF191" s="27">
        <v>399.27981801599998</v>
      </c>
      <c r="BG191" s="27">
        <v>437.102118749</v>
      </c>
      <c r="BH191" s="27">
        <v>648.270993524</v>
      </c>
      <c r="BI191" s="27">
        <v>599.04542792999996</v>
      </c>
      <c r="BJ191" s="27">
        <v>603.56410167499996</v>
      </c>
      <c r="BK191" s="27">
        <v>355.80554780900002</v>
      </c>
      <c r="BL191" s="27">
        <v>383.64233686</v>
      </c>
      <c r="BM191" s="27">
        <v>505.21244420300002</v>
      </c>
      <c r="BN191" s="27">
        <v>363.03335026899998</v>
      </c>
      <c r="BO191" s="27">
        <v>544.88852647299996</v>
      </c>
      <c r="BP191" s="27">
        <v>378.79608818000003</v>
      </c>
      <c r="BQ191" s="27">
        <v>283.919580505</v>
      </c>
    </row>
    <row r="192" spans="1:69" x14ac:dyDescent="0.45">
      <c r="A192" t="s">
        <v>200</v>
      </c>
      <c r="B192" t="s">
        <v>205</v>
      </c>
      <c r="C192">
        <v>8.5</v>
      </c>
      <c r="D192" s="27" t="s">
        <v>189</v>
      </c>
      <c r="E192" s="27">
        <v>597.03822293600001</v>
      </c>
      <c r="F192" s="27">
        <v>504.77337779200002</v>
      </c>
      <c r="G192" s="27">
        <v>638.11223551700004</v>
      </c>
      <c r="H192" s="27">
        <v>410.63538596199999</v>
      </c>
      <c r="I192" s="27">
        <v>463.29786117899999</v>
      </c>
      <c r="J192" s="27">
        <v>566.89011057599998</v>
      </c>
      <c r="K192" s="27">
        <v>517.49510866699995</v>
      </c>
      <c r="L192" s="27">
        <v>547.93077680900001</v>
      </c>
      <c r="M192" s="27">
        <v>563.75874726899997</v>
      </c>
      <c r="N192" s="27">
        <v>467.29529004900002</v>
      </c>
      <c r="O192" s="27">
        <v>486.74408188799998</v>
      </c>
      <c r="P192" s="27">
        <v>512.29635524499997</v>
      </c>
      <c r="Q192" s="27">
        <v>486.907022321</v>
      </c>
      <c r="R192" s="27">
        <v>480.474014877</v>
      </c>
      <c r="S192" s="27">
        <v>537.22885752599996</v>
      </c>
      <c r="T192" s="27">
        <v>649.46295311400002</v>
      </c>
      <c r="U192" s="27">
        <v>507.49416819999999</v>
      </c>
      <c r="V192" s="27">
        <v>534.39783014700004</v>
      </c>
      <c r="W192" s="27">
        <v>498.94356114300001</v>
      </c>
      <c r="X192" s="27">
        <v>583.01002990500001</v>
      </c>
      <c r="Y192" s="27">
        <v>606.70757329900005</v>
      </c>
      <c r="Z192" s="27">
        <v>598.49180236999996</v>
      </c>
      <c r="AA192" s="27">
        <v>583.23687849099997</v>
      </c>
      <c r="AB192" s="27">
        <v>567.05327189399998</v>
      </c>
      <c r="AC192" s="27">
        <v>461.949049307</v>
      </c>
      <c r="AD192" s="27">
        <v>531.88087180499997</v>
      </c>
      <c r="AE192" s="27">
        <v>501.83908088800001</v>
      </c>
      <c r="AF192" s="27">
        <v>386.85622616900002</v>
      </c>
      <c r="AG192" s="27">
        <v>549.28857920999997</v>
      </c>
      <c r="AH192" s="27">
        <v>568.63982104299998</v>
      </c>
      <c r="AI192" s="27">
        <v>464.28440509199999</v>
      </c>
      <c r="AJ192" s="27">
        <v>609.37568711899996</v>
      </c>
      <c r="AK192" s="27">
        <v>504.40295419699999</v>
      </c>
      <c r="AL192" s="27">
        <v>466.82368237200001</v>
      </c>
      <c r="AM192" s="27">
        <v>590.48042972799999</v>
      </c>
      <c r="AN192" s="27">
        <v>553.72503559500001</v>
      </c>
      <c r="AO192" s="27">
        <v>493.92508613500002</v>
      </c>
      <c r="AP192" s="27">
        <v>558.98909124099998</v>
      </c>
      <c r="AQ192" s="27">
        <v>553.50077778699995</v>
      </c>
      <c r="AR192" s="27">
        <v>457.344490441</v>
      </c>
      <c r="AS192" s="27">
        <v>555.78502305200004</v>
      </c>
      <c r="AT192" s="27">
        <v>480.20288574599999</v>
      </c>
      <c r="AU192" s="27">
        <v>490.10468749199998</v>
      </c>
      <c r="AV192" s="27">
        <v>556.37632207700005</v>
      </c>
      <c r="AW192" s="27">
        <v>508.70347204500001</v>
      </c>
      <c r="AX192" s="27">
        <v>463.92600281900002</v>
      </c>
      <c r="AY192" s="27">
        <v>449.347753818</v>
      </c>
      <c r="AZ192" s="27">
        <v>492.67762058699998</v>
      </c>
      <c r="BA192" s="27">
        <v>485.951121602</v>
      </c>
      <c r="BB192" s="27">
        <v>574.69990779399996</v>
      </c>
      <c r="BC192" s="27">
        <v>534.49433709300001</v>
      </c>
      <c r="BD192" s="27">
        <v>526.08302892500001</v>
      </c>
      <c r="BE192" s="27">
        <v>590.27643114499995</v>
      </c>
      <c r="BF192" s="27">
        <v>468.442667658</v>
      </c>
      <c r="BG192" s="27">
        <v>478.29669446999998</v>
      </c>
      <c r="BH192" s="27">
        <v>594.29111386800002</v>
      </c>
      <c r="BI192" s="27">
        <v>656.3130582</v>
      </c>
      <c r="BJ192" s="27">
        <v>486.46271882399998</v>
      </c>
      <c r="BK192" s="27">
        <v>458.18299321900002</v>
      </c>
      <c r="BL192" s="27">
        <v>588.53230846199995</v>
      </c>
      <c r="BM192" s="27">
        <v>530.84873475200004</v>
      </c>
      <c r="BN192" s="27">
        <v>403.99096161900002</v>
      </c>
      <c r="BO192" s="27">
        <v>544.17254626700003</v>
      </c>
      <c r="BP192" s="27">
        <v>502.85871369500001</v>
      </c>
      <c r="BQ192" s="27">
        <v>516.30453592399999</v>
      </c>
    </row>
    <row r="193" spans="1:69" x14ac:dyDescent="0.45">
      <c r="A193" t="s">
        <v>200</v>
      </c>
      <c r="B193" t="s">
        <v>205</v>
      </c>
      <c r="C193">
        <v>8.5</v>
      </c>
      <c r="D193" s="27" t="s">
        <v>190</v>
      </c>
      <c r="E193" s="27">
        <v>370.81450084900001</v>
      </c>
      <c r="F193" s="27">
        <v>556.86058516000003</v>
      </c>
      <c r="G193" s="27">
        <v>463.29802928599997</v>
      </c>
      <c r="H193" s="27">
        <v>621.13152065700001</v>
      </c>
      <c r="I193" s="27">
        <v>475.44312098799998</v>
      </c>
      <c r="J193" s="27">
        <v>593.00264188400001</v>
      </c>
      <c r="K193" s="27">
        <v>322.47920619299998</v>
      </c>
      <c r="L193" s="27">
        <v>488.312415509</v>
      </c>
      <c r="M193" s="27">
        <v>563.27462288000004</v>
      </c>
      <c r="N193" s="27">
        <v>339.96116918400003</v>
      </c>
      <c r="O193" s="27">
        <v>518.71692445600002</v>
      </c>
      <c r="P193" s="27">
        <v>514.34324051199997</v>
      </c>
      <c r="Q193" s="27">
        <v>339.49021115599999</v>
      </c>
      <c r="R193" s="27">
        <v>507.36131066600001</v>
      </c>
      <c r="S193" s="27">
        <v>571.68118883900001</v>
      </c>
      <c r="T193" s="27">
        <v>402.96484331800002</v>
      </c>
      <c r="U193" s="27">
        <v>549.85384970600001</v>
      </c>
      <c r="V193" s="27">
        <v>465.373486146</v>
      </c>
      <c r="W193" s="27">
        <v>399.44443945799998</v>
      </c>
      <c r="X193" s="27">
        <v>369.12204879400002</v>
      </c>
      <c r="Y193" s="27">
        <v>376.73402814899998</v>
      </c>
      <c r="Z193" s="27">
        <v>546.29970813800003</v>
      </c>
      <c r="AA193" s="27">
        <v>605.38357598300001</v>
      </c>
      <c r="AB193" s="27">
        <v>539.74563762499997</v>
      </c>
      <c r="AC193" s="27">
        <v>475.060979401</v>
      </c>
      <c r="AD193" s="27">
        <v>555.37006537699995</v>
      </c>
      <c r="AE193" s="27">
        <v>513.77677448300005</v>
      </c>
      <c r="AF193" s="27">
        <v>598.82491226399998</v>
      </c>
      <c r="AG193" s="27">
        <v>345.74424167500001</v>
      </c>
      <c r="AH193" s="27">
        <v>458.38985773899998</v>
      </c>
      <c r="AI193" s="27">
        <v>526.98397969500002</v>
      </c>
      <c r="AJ193" s="27">
        <v>494.63530071999998</v>
      </c>
      <c r="AK193" s="27">
        <v>510.25040102000003</v>
      </c>
      <c r="AL193" s="27">
        <v>413.31666054300001</v>
      </c>
      <c r="AM193" s="27">
        <v>527.75932236200003</v>
      </c>
      <c r="AN193" s="27">
        <v>562.89945444499995</v>
      </c>
      <c r="AO193" s="27">
        <v>607.18229584599999</v>
      </c>
      <c r="AP193" s="27">
        <v>491.85360672299998</v>
      </c>
      <c r="AQ193" s="27">
        <v>686.66466116300001</v>
      </c>
      <c r="AR193" s="27">
        <v>465.46653422700001</v>
      </c>
      <c r="AS193" s="27">
        <v>400.24119357400002</v>
      </c>
      <c r="AT193" s="27">
        <v>375.78133592299997</v>
      </c>
      <c r="AU193" s="27">
        <v>496.83828281900003</v>
      </c>
      <c r="AV193" s="27">
        <v>646.51151861400001</v>
      </c>
      <c r="AW193" s="27">
        <v>448.51229398800001</v>
      </c>
      <c r="AX193" s="27">
        <v>595.71332667499996</v>
      </c>
      <c r="AY193" s="27">
        <v>697.24723318899999</v>
      </c>
      <c r="AZ193" s="27">
        <v>435.40810417500001</v>
      </c>
      <c r="BA193" s="27">
        <v>615.172284881</v>
      </c>
      <c r="BB193" s="27">
        <v>533.323751765</v>
      </c>
      <c r="BC193" s="27">
        <v>453.48238184899998</v>
      </c>
      <c r="BD193" s="27">
        <v>393.59842520199999</v>
      </c>
      <c r="BE193" s="27">
        <v>489.83806611699998</v>
      </c>
      <c r="BF193" s="27">
        <v>616.52116062599998</v>
      </c>
      <c r="BG193" s="27">
        <v>551.19456346200002</v>
      </c>
      <c r="BH193" s="27">
        <v>555.95174402199996</v>
      </c>
      <c r="BI193" s="27">
        <v>702.19016861800003</v>
      </c>
      <c r="BJ193" s="27">
        <v>631.84895562500003</v>
      </c>
      <c r="BK193" s="27">
        <v>500.35256471299999</v>
      </c>
      <c r="BL193" s="27">
        <v>412.21694280100002</v>
      </c>
      <c r="BM193" s="27">
        <v>599.14307860400004</v>
      </c>
      <c r="BN193" s="27">
        <v>596.97724174300004</v>
      </c>
      <c r="BO193" s="27">
        <v>466.33888234199998</v>
      </c>
      <c r="BP193" s="27">
        <v>546.01180168899998</v>
      </c>
      <c r="BQ193" s="27">
        <v>520.67599039200002</v>
      </c>
    </row>
    <row r="194" spans="1:69" x14ac:dyDescent="0.45">
      <c r="A194" t="s">
        <v>200</v>
      </c>
      <c r="B194" t="s">
        <v>205</v>
      </c>
      <c r="C194">
        <v>8.5</v>
      </c>
      <c r="D194" s="27" t="s">
        <v>191</v>
      </c>
      <c r="E194" s="27">
        <v>583.86921870100002</v>
      </c>
      <c r="F194" s="27">
        <v>481.65509077899998</v>
      </c>
      <c r="G194" s="27">
        <v>486.47569599100001</v>
      </c>
      <c r="H194" s="27">
        <v>465.83059910499998</v>
      </c>
      <c r="I194" s="27">
        <v>492.80271545400001</v>
      </c>
      <c r="J194" s="27">
        <v>489.42946778700002</v>
      </c>
      <c r="K194" s="27">
        <v>454.736277755</v>
      </c>
      <c r="L194" s="27">
        <v>320.83266516399999</v>
      </c>
      <c r="M194" s="27">
        <v>434.30002157500002</v>
      </c>
      <c r="N194" s="27">
        <v>425.24253306399999</v>
      </c>
      <c r="O194" s="27">
        <v>491.12229490700003</v>
      </c>
      <c r="P194" s="27">
        <v>545.53818850300001</v>
      </c>
      <c r="Q194" s="27">
        <v>416.47700576699998</v>
      </c>
      <c r="R194" s="27">
        <v>333.09183789500003</v>
      </c>
      <c r="S194" s="27">
        <v>561.64775293800005</v>
      </c>
      <c r="T194" s="27">
        <v>387.43300806899998</v>
      </c>
      <c r="U194" s="27">
        <v>546.65946322299999</v>
      </c>
      <c r="V194" s="27">
        <v>346.21956090700002</v>
      </c>
      <c r="W194" s="27">
        <v>370.26820922899998</v>
      </c>
      <c r="X194" s="27">
        <v>419.03936852499999</v>
      </c>
      <c r="Y194" s="27">
        <v>554.78850492599997</v>
      </c>
      <c r="Z194" s="27">
        <v>370.33593711999998</v>
      </c>
      <c r="AA194" s="27">
        <v>419.73637858900003</v>
      </c>
      <c r="AB194" s="27">
        <v>305.75664071900002</v>
      </c>
      <c r="AC194" s="27">
        <v>409.224603269</v>
      </c>
      <c r="AD194" s="27">
        <v>554.34850240900005</v>
      </c>
      <c r="AE194" s="27">
        <v>511.08953359700001</v>
      </c>
      <c r="AF194" s="27">
        <v>416.07627422000002</v>
      </c>
      <c r="AG194" s="27">
        <v>441.63807200600002</v>
      </c>
      <c r="AH194" s="27">
        <v>527.07980752699996</v>
      </c>
      <c r="AI194" s="27">
        <v>443.81684867199999</v>
      </c>
      <c r="AJ194" s="27">
        <v>400.04667598899999</v>
      </c>
      <c r="AK194" s="27">
        <v>436.00076574299999</v>
      </c>
      <c r="AL194" s="27">
        <v>446.792391447</v>
      </c>
      <c r="AM194" s="27">
        <v>508.25596441900001</v>
      </c>
      <c r="AN194" s="27">
        <v>523.947671539</v>
      </c>
      <c r="AO194" s="27">
        <v>418.94847945999999</v>
      </c>
      <c r="AP194" s="27">
        <v>376.57063322099998</v>
      </c>
      <c r="AQ194" s="27">
        <v>554.73284588199999</v>
      </c>
      <c r="AR194" s="27">
        <v>481.11956397400002</v>
      </c>
      <c r="AS194" s="27">
        <v>482.66695682300002</v>
      </c>
      <c r="AT194" s="27">
        <v>358.34326536200001</v>
      </c>
      <c r="AU194" s="27">
        <v>503.92868525699998</v>
      </c>
      <c r="AV194" s="27">
        <v>395.79075747799999</v>
      </c>
      <c r="AW194" s="27">
        <v>355.777427665</v>
      </c>
      <c r="AX194" s="27">
        <v>412.50975829499998</v>
      </c>
      <c r="AY194" s="27">
        <v>359.02083704799998</v>
      </c>
      <c r="AZ194" s="27">
        <v>371.09090280300001</v>
      </c>
      <c r="BA194" s="27">
        <v>487.84649138600003</v>
      </c>
      <c r="BB194" s="27">
        <v>345.45596607800002</v>
      </c>
      <c r="BC194" s="27">
        <v>440.30160711000002</v>
      </c>
      <c r="BD194" s="27">
        <v>468.91079567000003</v>
      </c>
      <c r="BE194" s="27">
        <v>423.00657256699998</v>
      </c>
      <c r="BF194" s="27">
        <v>504.31993266199999</v>
      </c>
      <c r="BG194" s="27">
        <v>392.04677073200003</v>
      </c>
      <c r="BH194" s="27">
        <v>410.42854116500001</v>
      </c>
      <c r="BI194" s="27">
        <v>558.02711371500004</v>
      </c>
      <c r="BJ194" s="27">
        <v>452.91600140999998</v>
      </c>
      <c r="BK194" s="27">
        <v>406.85740026299999</v>
      </c>
      <c r="BL194" s="27">
        <v>365.66092079800001</v>
      </c>
      <c r="BM194" s="27">
        <v>370.76366254800001</v>
      </c>
      <c r="BN194" s="27">
        <v>444.672904389</v>
      </c>
      <c r="BO194" s="27">
        <v>497.92876855100002</v>
      </c>
      <c r="BP194" s="27">
        <v>376.25004750099998</v>
      </c>
      <c r="BQ194" s="27">
        <v>360.19361096199998</v>
      </c>
    </row>
    <row r="195" spans="1:69" x14ac:dyDescent="0.45">
      <c r="A195" t="s">
        <v>200</v>
      </c>
      <c r="B195" t="s">
        <v>205</v>
      </c>
      <c r="C195">
        <v>8.5</v>
      </c>
      <c r="D195" s="27" t="s">
        <v>192</v>
      </c>
      <c r="E195" s="27">
        <v>446.74088339399998</v>
      </c>
      <c r="F195" s="27">
        <v>421.72409382199999</v>
      </c>
      <c r="G195" s="27">
        <v>384.350735525</v>
      </c>
      <c r="H195" s="27">
        <v>389.54992009099999</v>
      </c>
      <c r="I195" s="27">
        <v>359.952928972</v>
      </c>
      <c r="J195" s="27">
        <v>385.89677773699998</v>
      </c>
      <c r="K195" s="27">
        <v>362.10787217500001</v>
      </c>
      <c r="L195" s="27">
        <v>331.26205734199999</v>
      </c>
      <c r="M195" s="27">
        <v>413.97559276200002</v>
      </c>
      <c r="N195" s="27">
        <v>459.85575288899997</v>
      </c>
      <c r="O195" s="27">
        <v>411.87663368599999</v>
      </c>
      <c r="P195" s="27">
        <v>426.21350365699999</v>
      </c>
      <c r="Q195" s="27">
        <v>402.779088554</v>
      </c>
      <c r="R195" s="27">
        <v>396.42156331299998</v>
      </c>
      <c r="S195" s="27">
        <v>373.35940480900001</v>
      </c>
      <c r="T195" s="27">
        <v>350.918028929</v>
      </c>
      <c r="U195" s="27">
        <v>413.68844852000001</v>
      </c>
      <c r="V195" s="27">
        <v>421.12285610800001</v>
      </c>
      <c r="W195" s="27">
        <v>354.75701337599997</v>
      </c>
      <c r="X195" s="27">
        <v>424.794447225</v>
      </c>
      <c r="Y195" s="27">
        <v>414.69556519899999</v>
      </c>
      <c r="Z195" s="27">
        <v>381.736214265</v>
      </c>
      <c r="AA195" s="27">
        <v>407.78627989300003</v>
      </c>
      <c r="AB195" s="27">
        <v>409.61540106000001</v>
      </c>
      <c r="AC195" s="27">
        <v>386.02022129900001</v>
      </c>
      <c r="AD195" s="27">
        <v>422.07554195199998</v>
      </c>
      <c r="AE195" s="27">
        <v>373.02656099500001</v>
      </c>
      <c r="AF195" s="27">
        <v>375.58021213900003</v>
      </c>
      <c r="AG195" s="27">
        <v>514.87504707999994</v>
      </c>
      <c r="AH195" s="27">
        <v>372.73630229100002</v>
      </c>
      <c r="AI195" s="27">
        <v>393.55987486200002</v>
      </c>
      <c r="AJ195" s="27">
        <v>407.63772028800003</v>
      </c>
      <c r="AK195" s="27">
        <v>406.583654448</v>
      </c>
      <c r="AL195" s="27">
        <v>455.48455184400001</v>
      </c>
      <c r="AM195" s="27">
        <v>494.63066973000002</v>
      </c>
      <c r="AN195" s="27">
        <v>474.33542567199999</v>
      </c>
      <c r="AO195" s="27">
        <v>365.379041567</v>
      </c>
      <c r="AP195" s="27">
        <v>438.38188864099999</v>
      </c>
      <c r="AQ195" s="27">
        <v>423.645574356</v>
      </c>
      <c r="AR195" s="27">
        <v>403.53308135899999</v>
      </c>
      <c r="AS195" s="27">
        <v>364.40184685999998</v>
      </c>
      <c r="AT195" s="27">
        <v>455.20791396999999</v>
      </c>
      <c r="AU195" s="27">
        <v>438.28722139799999</v>
      </c>
      <c r="AV195" s="27">
        <v>375.55273374500001</v>
      </c>
      <c r="AW195" s="27">
        <v>424.11421771300002</v>
      </c>
      <c r="AX195" s="27">
        <v>471.23484084</v>
      </c>
      <c r="AY195" s="27">
        <v>547.70014630900005</v>
      </c>
      <c r="AZ195" s="27">
        <v>417.81907033099998</v>
      </c>
      <c r="BA195" s="27">
        <v>397.75224679899998</v>
      </c>
      <c r="BB195" s="27">
        <v>435.36939582600002</v>
      </c>
      <c r="BC195" s="27">
        <v>428.96909247100001</v>
      </c>
      <c r="BD195" s="27">
        <v>588.82761086400001</v>
      </c>
      <c r="BE195" s="27">
        <v>360.91986412199998</v>
      </c>
      <c r="BF195" s="27">
        <v>399.501539611</v>
      </c>
      <c r="BG195" s="27">
        <v>391.72132762299998</v>
      </c>
      <c r="BH195" s="27">
        <v>325.04255856700001</v>
      </c>
      <c r="BI195" s="27">
        <v>435.94361866999998</v>
      </c>
      <c r="BJ195" s="27">
        <v>442.09658646100002</v>
      </c>
      <c r="BK195" s="27">
        <v>475.17107323599998</v>
      </c>
      <c r="BL195" s="27">
        <v>351.58438557800002</v>
      </c>
      <c r="BM195" s="27">
        <v>426.48849469499999</v>
      </c>
      <c r="BN195" s="27">
        <v>480.02018060900002</v>
      </c>
      <c r="BO195" s="27">
        <v>384.47808878500001</v>
      </c>
      <c r="BP195" s="27">
        <v>372.06325356999997</v>
      </c>
      <c r="BQ195" s="27">
        <v>378.64634816</v>
      </c>
    </row>
    <row r="196" spans="1:69" x14ac:dyDescent="0.45">
      <c r="A196" t="s">
        <v>200</v>
      </c>
      <c r="B196" t="s">
        <v>205</v>
      </c>
      <c r="C196">
        <v>8.5</v>
      </c>
      <c r="D196" s="27" t="s">
        <v>193</v>
      </c>
      <c r="E196" s="27">
        <v>392.89223525</v>
      </c>
      <c r="F196" s="27">
        <v>406.03649134599999</v>
      </c>
      <c r="G196" s="27">
        <v>342.16152818099999</v>
      </c>
      <c r="H196" s="27">
        <v>342.20502165400001</v>
      </c>
      <c r="I196" s="27">
        <v>260.75519457000001</v>
      </c>
      <c r="J196" s="27">
        <v>331.667261204</v>
      </c>
      <c r="K196" s="27">
        <v>265.32498822000002</v>
      </c>
      <c r="L196" s="27">
        <v>291.34743801299999</v>
      </c>
      <c r="M196" s="27">
        <v>338.15381205699998</v>
      </c>
      <c r="N196" s="27">
        <v>379.13715505900001</v>
      </c>
      <c r="O196" s="27">
        <v>322.65568304599998</v>
      </c>
      <c r="P196" s="27">
        <v>261.39261347299998</v>
      </c>
      <c r="Q196" s="27">
        <v>293.05099797000003</v>
      </c>
      <c r="R196" s="27">
        <v>267.48658108699999</v>
      </c>
      <c r="S196" s="27">
        <v>311.404897715</v>
      </c>
      <c r="T196" s="27">
        <v>358.80146403200001</v>
      </c>
      <c r="U196" s="27">
        <v>358.72480595399998</v>
      </c>
      <c r="V196" s="27">
        <v>366.93511344799998</v>
      </c>
      <c r="W196" s="27">
        <v>302.26311797300002</v>
      </c>
      <c r="X196" s="27">
        <v>284.93520345899998</v>
      </c>
      <c r="Y196" s="27">
        <v>322.21199302399998</v>
      </c>
      <c r="Z196" s="27">
        <v>357.276595676</v>
      </c>
      <c r="AA196" s="27">
        <v>292.359117846</v>
      </c>
      <c r="AB196" s="27">
        <v>448.11545300699999</v>
      </c>
      <c r="AC196" s="27">
        <v>298.388809885</v>
      </c>
      <c r="AD196" s="27">
        <v>356.724392002</v>
      </c>
      <c r="AE196" s="27">
        <v>309.51563679899999</v>
      </c>
      <c r="AF196" s="27">
        <v>314.39027601800001</v>
      </c>
      <c r="AG196" s="27">
        <v>397.810390692</v>
      </c>
      <c r="AH196" s="27">
        <v>347.24379269000002</v>
      </c>
      <c r="AI196" s="27">
        <v>341.01247346100001</v>
      </c>
      <c r="AJ196" s="27">
        <v>348.08172696899999</v>
      </c>
      <c r="AK196" s="27">
        <v>393.57599598199999</v>
      </c>
      <c r="AL196" s="27">
        <v>392.57826885999998</v>
      </c>
      <c r="AM196" s="27">
        <v>383.33122591699998</v>
      </c>
      <c r="AN196" s="27">
        <v>371.31286132000002</v>
      </c>
      <c r="AO196" s="27">
        <v>301.25851652799997</v>
      </c>
      <c r="AP196" s="27">
        <v>298.18009794699998</v>
      </c>
      <c r="AQ196" s="27">
        <v>339.029724821</v>
      </c>
      <c r="AR196" s="27">
        <v>388.58492655399999</v>
      </c>
      <c r="AS196" s="27">
        <v>320.56323378899998</v>
      </c>
      <c r="AT196" s="27">
        <v>298.93251830100002</v>
      </c>
      <c r="AU196" s="27">
        <v>339.21969895299998</v>
      </c>
      <c r="AV196" s="27">
        <v>284.98641730200001</v>
      </c>
      <c r="AW196" s="27">
        <v>361.56695720300002</v>
      </c>
      <c r="AX196" s="27">
        <v>327.51253738000003</v>
      </c>
      <c r="AY196" s="27">
        <v>456.55161267800003</v>
      </c>
      <c r="AZ196" s="27">
        <v>404.682773274</v>
      </c>
      <c r="BA196" s="27">
        <v>367.17382324900001</v>
      </c>
      <c r="BB196" s="27">
        <v>317.15164654199998</v>
      </c>
      <c r="BC196" s="27">
        <v>322.288592747</v>
      </c>
      <c r="BD196" s="27">
        <v>413.22133710899999</v>
      </c>
      <c r="BE196" s="27">
        <v>311.14373238399997</v>
      </c>
      <c r="BF196" s="27">
        <v>333.46932252099998</v>
      </c>
      <c r="BG196" s="27">
        <v>272.86125781599998</v>
      </c>
      <c r="BH196" s="27">
        <v>301.515994423</v>
      </c>
      <c r="BI196" s="27">
        <v>329.310377851</v>
      </c>
      <c r="BJ196" s="27">
        <v>332.30961029999997</v>
      </c>
      <c r="BK196" s="27">
        <v>332.76618684599998</v>
      </c>
      <c r="BL196" s="27">
        <v>263.28149962100002</v>
      </c>
      <c r="BM196" s="27">
        <v>286.74545377599998</v>
      </c>
      <c r="BN196" s="27">
        <v>400.00221680099997</v>
      </c>
      <c r="BO196" s="27">
        <v>389.496734199</v>
      </c>
      <c r="BP196" s="27">
        <v>319.58796648600003</v>
      </c>
      <c r="BQ196" s="27">
        <v>290.23325603000001</v>
      </c>
    </row>
    <row r="197" spans="1:69" x14ac:dyDescent="0.45">
      <c r="A197" t="s">
        <v>200</v>
      </c>
      <c r="B197" t="s">
        <v>205</v>
      </c>
      <c r="C197">
        <v>8.5</v>
      </c>
      <c r="D197" s="27" t="s">
        <v>194</v>
      </c>
      <c r="E197" s="27">
        <v>445.80889067999999</v>
      </c>
      <c r="F197" s="27">
        <v>419.89432724800002</v>
      </c>
      <c r="G197" s="27">
        <v>450.89526459699999</v>
      </c>
      <c r="H197" s="27">
        <v>447.136252861</v>
      </c>
      <c r="I197" s="27">
        <v>408.03396830899999</v>
      </c>
      <c r="J197" s="27">
        <v>433.04727341</v>
      </c>
      <c r="K197" s="27">
        <v>371.38484416099999</v>
      </c>
      <c r="L197" s="27">
        <v>499.81696144099999</v>
      </c>
      <c r="M197" s="27">
        <v>484.58148101</v>
      </c>
      <c r="N197" s="27">
        <v>416.71520272700002</v>
      </c>
      <c r="O197" s="27">
        <v>377.40121825099999</v>
      </c>
      <c r="P197" s="27">
        <v>367.80559501900001</v>
      </c>
      <c r="Q197" s="27">
        <v>350.811031646</v>
      </c>
      <c r="R197" s="27">
        <v>407.97677448299999</v>
      </c>
      <c r="S197" s="27">
        <v>369.405659034</v>
      </c>
      <c r="T197" s="27">
        <v>383.88200214199998</v>
      </c>
      <c r="U197" s="27">
        <v>392.13277001</v>
      </c>
      <c r="V197" s="27">
        <v>551.60130219400003</v>
      </c>
      <c r="W197" s="27">
        <v>432.70423645599999</v>
      </c>
      <c r="X197" s="27">
        <v>422.08062030399998</v>
      </c>
      <c r="Y197" s="27">
        <v>465.40794427700001</v>
      </c>
      <c r="Z197" s="27">
        <v>443.48374198099998</v>
      </c>
      <c r="AA197" s="27">
        <v>421.93963916199999</v>
      </c>
      <c r="AB197" s="27">
        <v>540.68773839899995</v>
      </c>
      <c r="AC197" s="27">
        <v>434.40841358300003</v>
      </c>
      <c r="AD197" s="27">
        <v>428.16540628600001</v>
      </c>
      <c r="AE197" s="27">
        <v>450.61430424500003</v>
      </c>
      <c r="AF197" s="27">
        <v>337.51549271499999</v>
      </c>
      <c r="AG197" s="27">
        <v>513.22525902799998</v>
      </c>
      <c r="AH197" s="27">
        <v>409.12704564000001</v>
      </c>
      <c r="AI197" s="27">
        <v>456.66861286400001</v>
      </c>
      <c r="AJ197" s="27">
        <v>457.86811316500001</v>
      </c>
      <c r="AK197" s="27">
        <v>409.62285413199999</v>
      </c>
      <c r="AL197" s="27">
        <v>432.14516926599998</v>
      </c>
      <c r="AM197" s="27">
        <v>446.70326293300002</v>
      </c>
      <c r="AN197" s="27">
        <v>515.33343120799998</v>
      </c>
      <c r="AO197" s="27">
        <v>441.23980906999998</v>
      </c>
      <c r="AP197" s="27">
        <v>482.15228761899999</v>
      </c>
      <c r="AQ197" s="27">
        <v>434.86741314699998</v>
      </c>
      <c r="AR197" s="27">
        <v>434.71794726100001</v>
      </c>
      <c r="AS197" s="27">
        <v>457.72136135</v>
      </c>
      <c r="AT197" s="27">
        <v>333.20659712899999</v>
      </c>
      <c r="AU197" s="27">
        <v>406.84259050899999</v>
      </c>
      <c r="AV197" s="27">
        <v>420.76774946400002</v>
      </c>
      <c r="AW197" s="27">
        <v>366.72575480199998</v>
      </c>
      <c r="AX197" s="27">
        <v>448.42150241600001</v>
      </c>
      <c r="AY197" s="27">
        <v>630.880092741</v>
      </c>
      <c r="AZ197" s="27">
        <v>384.16680055500001</v>
      </c>
      <c r="BA197" s="27">
        <v>521.48424060299999</v>
      </c>
      <c r="BB197" s="27">
        <v>510.41832588699998</v>
      </c>
      <c r="BC197" s="27">
        <v>458.78579525399999</v>
      </c>
      <c r="BD197" s="27">
        <v>400.17604624299997</v>
      </c>
      <c r="BE197" s="27">
        <v>371.53117179899999</v>
      </c>
      <c r="BF197" s="27">
        <v>525.50750153499996</v>
      </c>
      <c r="BG197" s="27">
        <v>388.05021238900002</v>
      </c>
      <c r="BH197" s="27">
        <v>365.12413848599999</v>
      </c>
      <c r="BI197" s="27">
        <v>539.10020831300005</v>
      </c>
      <c r="BJ197" s="27">
        <v>439.492484198</v>
      </c>
      <c r="BK197" s="27">
        <v>419.46457549000002</v>
      </c>
      <c r="BL197" s="27">
        <v>348.62336367299997</v>
      </c>
      <c r="BM197" s="27">
        <v>440.85893612900003</v>
      </c>
      <c r="BN197" s="27">
        <v>492.86139925499998</v>
      </c>
      <c r="BO197" s="27">
        <v>389.41587150300001</v>
      </c>
      <c r="BP197" s="27">
        <v>464.57037219300003</v>
      </c>
      <c r="BQ197" s="27">
        <v>373.301503481</v>
      </c>
    </row>
    <row r="198" spans="1:69" x14ac:dyDescent="0.45">
      <c r="A198" t="s">
        <v>200</v>
      </c>
      <c r="B198" t="s">
        <v>205</v>
      </c>
      <c r="C198">
        <v>8.5</v>
      </c>
      <c r="D198" s="27" t="s">
        <v>195</v>
      </c>
      <c r="E198" s="27">
        <v>567.834508089</v>
      </c>
      <c r="F198" s="27">
        <v>490.06147956299998</v>
      </c>
      <c r="G198" s="27">
        <v>526.97326406800005</v>
      </c>
      <c r="H198" s="27">
        <v>508.18439993700002</v>
      </c>
      <c r="I198" s="27">
        <v>586.02571094400002</v>
      </c>
      <c r="J198" s="27">
        <v>410.49685589500001</v>
      </c>
      <c r="K198" s="27">
        <v>450.94639036900003</v>
      </c>
      <c r="L198" s="27">
        <v>361.65221318699997</v>
      </c>
      <c r="M198" s="27">
        <v>575.09453941000004</v>
      </c>
      <c r="N198" s="27">
        <v>423.01796317600002</v>
      </c>
      <c r="O198" s="27">
        <v>404.77470957200001</v>
      </c>
      <c r="P198" s="27">
        <v>392.00404034000002</v>
      </c>
      <c r="Q198" s="27">
        <v>582.09795168400001</v>
      </c>
      <c r="R198" s="27">
        <v>514.19097023999996</v>
      </c>
      <c r="S198" s="27">
        <v>498.916833994</v>
      </c>
      <c r="T198" s="27">
        <v>369.72353743799999</v>
      </c>
      <c r="U198" s="27">
        <v>493.66771216799998</v>
      </c>
      <c r="V198" s="27">
        <v>484.66220683099999</v>
      </c>
      <c r="W198" s="27">
        <v>510.45542064199998</v>
      </c>
      <c r="X198" s="27">
        <v>455.44575762800002</v>
      </c>
      <c r="Y198" s="27">
        <v>563.20381011300003</v>
      </c>
      <c r="Z198" s="27">
        <v>428.08931100400002</v>
      </c>
      <c r="AA198" s="27">
        <v>502.94385444</v>
      </c>
      <c r="AB198" s="27">
        <v>434.02111705599998</v>
      </c>
      <c r="AC198" s="27">
        <v>592.04707589199995</v>
      </c>
      <c r="AD198" s="27">
        <v>521.37714406400005</v>
      </c>
      <c r="AE198" s="27">
        <v>465.335156101</v>
      </c>
      <c r="AF198" s="27">
        <v>436.495916287</v>
      </c>
      <c r="AG198" s="27">
        <v>555.04010793899999</v>
      </c>
      <c r="AH198" s="27">
        <v>526.127116548</v>
      </c>
      <c r="AI198" s="27">
        <v>629.03794461099994</v>
      </c>
      <c r="AJ198" s="27">
        <v>605.67722047100006</v>
      </c>
      <c r="AK198" s="27">
        <v>459.89324594800001</v>
      </c>
      <c r="AL198" s="27">
        <v>463.58175929599997</v>
      </c>
      <c r="AM198" s="27">
        <v>451.50772253600002</v>
      </c>
      <c r="AN198" s="27">
        <v>614.16305103599996</v>
      </c>
      <c r="AO198" s="27">
        <v>547.76434877500003</v>
      </c>
      <c r="AP198" s="27">
        <v>453.37730743499998</v>
      </c>
      <c r="AQ198" s="27">
        <v>427.46828764399999</v>
      </c>
      <c r="AR198" s="27">
        <v>466.07499376700002</v>
      </c>
      <c r="AS198" s="27">
        <v>570.671604613</v>
      </c>
      <c r="AT198" s="27">
        <v>467.82266211799998</v>
      </c>
      <c r="AU198" s="27">
        <v>440.20185694600002</v>
      </c>
      <c r="AV198" s="27">
        <v>484.44457682400002</v>
      </c>
      <c r="AW198" s="27">
        <v>526.24958356599996</v>
      </c>
      <c r="AX198" s="27">
        <v>501.87487572999999</v>
      </c>
      <c r="AY198" s="27">
        <v>530.01104593900004</v>
      </c>
      <c r="AZ198" s="27">
        <v>487.30833473899997</v>
      </c>
      <c r="BA198" s="27">
        <v>395.50889416799998</v>
      </c>
      <c r="BB198" s="27">
        <v>369.93889140200002</v>
      </c>
      <c r="BC198" s="27">
        <v>436.93619578200003</v>
      </c>
      <c r="BD198" s="27">
        <v>497.39380514200002</v>
      </c>
      <c r="BE198" s="27">
        <v>559.42856727799995</v>
      </c>
      <c r="BF198" s="27">
        <v>421.87283307299998</v>
      </c>
      <c r="BG198" s="27">
        <v>419.79529684800002</v>
      </c>
      <c r="BH198" s="27">
        <v>454.006491246</v>
      </c>
      <c r="BI198" s="27">
        <v>461.17220782300001</v>
      </c>
      <c r="BJ198" s="27">
        <v>525.53016418000004</v>
      </c>
      <c r="BK198" s="27">
        <v>519.02786707400003</v>
      </c>
      <c r="BL198" s="27">
        <v>433.00899754800002</v>
      </c>
      <c r="BM198" s="27">
        <v>405.51119151</v>
      </c>
      <c r="BN198" s="27">
        <v>403.08961430099998</v>
      </c>
      <c r="BO198" s="27">
        <v>496.921282405</v>
      </c>
      <c r="BP198" s="27">
        <v>481.78352896400003</v>
      </c>
      <c r="BQ198" s="27">
        <v>504.080807295</v>
      </c>
    </row>
    <row r="199" spans="1:69" x14ac:dyDescent="0.45">
      <c r="A199" t="s">
        <v>200</v>
      </c>
      <c r="B199" t="s">
        <v>205</v>
      </c>
      <c r="C199">
        <v>8.5</v>
      </c>
      <c r="D199" s="27" t="s">
        <v>196</v>
      </c>
      <c r="E199" s="27">
        <v>399.46643576500003</v>
      </c>
      <c r="F199" s="27">
        <v>378.90092394999999</v>
      </c>
      <c r="G199" s="27">
        <v>466.06480890900002</v>
      </c>
      <c r="H199" s="27">
        <v>479.00212485899999</v>
      </c>
      <c r="I199" s="27">
        <v>385.74381618500001</v>
      </c>
      <c r="J199" s="27">
        <v>451.82665587399998</v>
      </c>
      <c r="K199" s="27">
        <v>358.38955237300001</v>
      </c>
      <c r="L199" s="27">
        <v>251.636228639</v>
      </c>
      <c r="M199" s="27">
        <v>526.43682788000001</v>
      </c>
      <c r="N199" s="27">
        <v>297.53169795700001</v>
      </c>
      <c r="O199" s="27">
        <v>265.456930215</v>
      </c>
      <c r="P199" s="27">
        <v>440.39172963999999</v>
      </c>
      <c r="Q199" s="27">
        <v>567.58232645500004</v>
      </c>
      <c r="R199" s="27">
        <v>525.06007961900002</v>
      </c>
      <c r="S199" s="27">
        <v>466.40361940600002</v>
      </c>
      <c r="T199" s="27">
        <v>167.86463216999999</v>
      </c>
      <c r="U199" s="27">
        <v>360.65828373900001</v>
      </c>
      <c r="V199" s="27">
        <v>522.828854181</v>
      </c>
      <c r="W199" s="27">
        <v>288.496349963</v>
      </c>
      <c r="X199" s="27">
        <v>399.46697006400001</v>
      </c>
      <c r="Y199" s="27">
        <v>370.504235053</v>
      </c>
      <c r="Z199" s="27">
        <v>507.44991164999999</v>
      </c>
      <c r="AA199" s="27">
        <v>445.99271760200003</v>
      </c>
      <c r="AB199" s="27">
        <v>416.60153164600001</v>
      </c>
      <c r="AC199" s="27">
        <v>513.85542982200002</v>
      </c>
      <c r="AD199" s="27">
        <v>557.81786252100005</v>
      </c>
      <c r="AE199" s="27">
        <v>472.76235940800001</v>
      </c>
      <c r="AF199" s="27">
        <v>409.45640643799999</v>
      </c>
      <c r="AG199" s="27">
        <v>208.31342014099999</v>
      </c>
      <c r="AH199" s="27">
        <v>425.36965362500001</v>
      </c>
      <c r="AI199" s="27">
        <v>404.430530562</v>
      </c>
      <c r="AJ199" s="27">
        <v>303.377682822</v>
      </c>
      <c r="AK199" s="27">
        <v>467.26488902699998</v>
      </c>
      <c r="AL199" s="27">
        <v>446.37926936100001</v>
      </c>
      <c r="AM199" s="27">
        <v>512.55216786999995</v>
      </c>
      <c r="AN199" s="27">
        <v>452.34988879500003</v>
      </c>
      <c r="AO199" s="27">
        <v>442.90829255699998</v>
      </c>
      <c r="AP199" s="27">
        <v>510.49332188099999</v>
      </c>
      <c r="AQ199" s="27">
        <v>365.60094985000001</v>
      </c>
      <c r="AR199" s="27">
        <v>467.006668843</v>
      </c>
      <c r="AS199" s="27">
        <v>579.13950325400003</v>
      </c>
      <c r="AT199" s="27">
        <v>308.31132247199997</v>
      </c>
      <c r="AU199" s="27">
        <v>386.26421207099997</v>
      </c>
      <c r="AV199" s="27">
        <v>315.58561710999999</v>
      </c>
      <c r="AW199" s="27">
        <v>207.64010247300001</v>
      </c>
      <c r="AX199" s="27">
        <v>459.81452923199998</v>
      </c>
      <c r="AY199" s="27">
        <v>676.15645792700002</v>
      </c>
      <c r="AZ199" s="27">
        <v>446.39232378100002</v>
      </c>
      <c r="BA199" s="27">
        <v>289.70497789500001</v>
      </c>
      <c r="BB199" s="27">
        <v>554.60725441800002</v>
      </c>
      <c r="BC199" s="27">
        <v>356.85724846599999</v>
      </c>
      <c r="BD199" s="27">
        <v>317.24223341099997</v>
      </c>
      <c r="BE199" s="27">
        <v>335.155298625</v>
      </c>
      <c r="BF199" s="27">
        <v>210.17330406900001</v>
      </c>
      <c r="BG199" s="27">
        <v>193.95364296700001</v>
      </c>
      <c r="BH199" s="27">
        <v>535.38325557400003</v>
      </c>
      <c r="BI199" s="27">
        <v>430.74529687099999</v>
      </c>
      <c r="BJ199" s="27">
        <v>312.19513118700002</v>
      </c>
      <c r="BK199" s="27">
        <v>488.00002171400001</v>
      </c>
      <c r="BL199" s="27">
        <v>434.19843577400002</v>
      </c>
      <c r="BM199" s="27">
        <v>255.74930537899999</v>
      </c>
      <c r="BN199" s="27">
        <v>335.25709379099999</v>
      </c>
      <c r="BO199" s="27">
        <v>443.86171573299998</v>
      </c>
      <c r="BP199" s="27">
        <v>239.039352119</v>
      </c>
      <c r="BQ199" s="27">
        <v>509.13861904599997</v>
      </c>
    </row>
    <row r="200" spans="1:69" x14ac:dyDescent="0.45">
      <c r="A200" t="s">
        <v>200</v>
      </c>
      <c r="B200" t="s">
        <v>205</v>
      </c>
      <c r="C200">
        <v>8.5</v>
      </c>
      <c r="D200" s="27" t="s">
        <v>197</v>
      </c>
      <c r="E200" s="27">
        <v>472.58557145700001</v>
      </c>
      <c r="F200" s="27">
        <v>570.57249295999998</v>
      </c>
      <c r="G200" s="27">
        <v>576.76995756500003</v>
      </c>
      <c r="H200" s="27">
        <v>445.87239639199998</v>
      </c>
      <c r="I200" s="27">
        <v>499.01068351700002</v>
      </c>
      <c r="J200" s="27">
        <v>467.23463224400001</v>
      </c>
      <c r="K200" s="27">
        <v>409.94512597200003</v>
      </c>
      <c r="L200" s="27">
        <v>541.10607987699996</v>
      </c>
      <c r="M200" s="27">
        <v>588.11158649799995</v>
      </c>
      <c r="N200" s="27">
        <v>340.59367937899998</v>
      </c>
      <c r="O200" s="27">
        <v>429.47649286900003</v>
      </c>
      <c r="P200" s="27">
        <v>459.76650984600002</v>
      </c>
      <c r="Q200" s="27">
        <v>519.44939150300002</v>
      </c>
      <c r="R200" s="27">
        <v>679.59556619</v>
      </c>
      <c r="S200" s="27">
        <v>580.452147911</v>
      </c>
      <c r="T200" s="27">
        <v>482.29655550699999</v>
      </c>
      <c r="U200" s="27">
        <v>491.02389050699998</v>
      </c>
      <c r="V200" s="27">
        <v>640.05661411899996</v>
      </c>
      <c r="W200" s="27">
        <v>556.20479887700003</v>
      </c>
      <c r="X200" s="27">
        <v>578.27465265499995</v>
      </c>
      <c r="Y200" s="27">
        <v>558.959083018</v>
      </c>
      <c r="Z200" s="27">
        <v>459.28876948700002</v>
      </c>
      <c r="AA200" s="27">
        <v>662.11642340699996</v>
      </c>
      <c r="AB200" s="27">
        <v>461.41256063499998</v>
      </c>
      <c r="AC200" s="27">
        <v>563.20813084899999</v>
      </c>
      <c r="AD200" s="27">
        <v>639.08622632399999</v>
      </c>
      <c r="AE200" s="27">
        <v>559.37660106099997</v>
      </c>
      <c r="AF200" s="27">
        <v>442.96685519099998</v>
      </c>
      <c r="AG200" s="27">
        <v>427.54039448399999</v>
      </c>
      <c r="AH200" s="27">
        <v>505.30513658199999</v>
      </c>
      <c r="AI200" s="27">
        <v>526.89513938100004</v>
      </c>
      <c r="AJ200" s="27">
        <v>526.361834574</v>
      </c>
      <c r="AK200" s="27">
        <v>497.60398020000002</v>
      </c>
      <c r="AL200" s="27">
        <v>593.59271674399997</v>
      </c>
      <c r="AM200" s="27">
        <v>560.24301241600006</v>
      </c>
      <c r="AN200" s="27">
        <v>702.91115897199995</v>
      </c>
      <c r="AO200" s="27">
        <v>567.496793239</v>
      </c>
      <c r="AP200" s="27">
        <v>411.74561024899998</v>
      </c>
      <c r="AQ200" s="27">
        <v>551.09098852800003</v>
      </c>
      <c r="AR200" s="27">
        <v>589.74214374200005</v>
      </c>
      <c r="AS200" s="27">
        <v>546.79622941000002</v>
      </c>
      <c r="AT200" s="27">
        <v>473.12031524399998</v>
      </c>
      <c r="AU200" s="27">
        <v>558.96625331500002</v>
      </c>
      <c r="AV200" s="27">
        <v>625.39571519900005</v>
      </c>
      <c r="AW200" s="27">
        <v>418.57934842899999</v>
      </c>
      <c r="AX200" s="27">
        <v>420.43227960899998</v>
      </c>
      <c r="AY200" s="27">
        <v>533.29877051999995</v>
      </c>
      <c r="AZ200" s="27">
        <v>437.50471315200002</v>
      </c>
      <c r="BA200" s="27">
        <v>425.27865072100002</v>
      </c>
      <c r="BB200" s="27">
        <v>478.795876658</v>
      </c>
      <c r="BC200" s="27">
        <v>487.032909249</v>
      </c>
      <c r="BD200" s="27">
        <v>631.09263279000004</v>
      </c>
      <c r="BE200" s="27">
        <v>524.930790914</v>
      </c>
      <c r="BF200" s="27">
        <v>477.43998427000002</v>
      </c>
      <c r="BG200" s="27">
        <v>492.22984076300003</v>
      </c>
      <c r="BH200" s="27">
        <v>481.772141745</v>
      </c>
      <c r="BI200" s="27">
        <v>448.598857856</v>
      </c>
      <c r="BJ200" s="27">
        <v>551.39979138900003</v>
      </c>
      <c r="BK200" s="27">
        <v>643.40615246000004</v>
      </c>
      <c r="BL200" s="27">
        <v>636.12623072300005</v>
      </c>
      <c r="BM200" s="27">
        <v>405.672942713</v>
      </c>
      <c r="BN200" s="27">
        <v>362.16535787700002</v>
      </c>
      <c r="BO200" s="27">
        <v>527.98542317800002</v>
      </c>
      <c r="BP200" s="27">
        <v>324.225335556</v>
      </c>
      <c r="BQ200" s="27">
        <v>458.36748329900001</v>
      </c>
    </row>
    <row r="201" spans="1:69" x14ac:dyDescent="0.45">
      <c r="A201" t="s">
        <v>200</v>
      </c>
      <c r="B201" t="s">
        <v>205</v>
      </c>
      <c r="C201">
        <v>8.5</v>
      </c>
      <c r="D201" s="27" t="s">
        <v>198</v>
      </c>
      <c r="E201" s="27">
        <v>397.402320041</v>
      </c>
      <c r="F201" s="27">
        <v>475.67448741499999</v>
      </c>
      <c r="G201" s="27">
        <v>420.851956567</v>
      </c>
      <c r="H201" s="27">
        <v>359.79696786800002</v>
      </c>
      <c r="I201" s="27">
        <v>504.79028510400002</v>
      </c>
      <c r="J201" s="27">
        <v>473.070980744</v>
      </c>
      <c r="K201" s="27">
        <v>502.15616511299999</v>
      </c>
      <c r="L201" s="27">
        <v>366.87116035700001</v>
      </c>
      <c r="M201" s="27">
        <v>474.85442170900001</v>
      </c>
      <c r="N201" s="27">
        <v>447.91891026299999</v>
      </c>
      <c r="O201" s="27">
        <v>375.480859114</v>
      </c>
      <c r="P201" s="27">
        <v>577.33746297300002</v>
      </c>
      <c r="Q201" s="27">
        <v>525.283052269</v>
      </c>
      <c r="R201" s="27">
        <v>438.68097662600002</v>
      </c>
      <c r="S201" s="27">
        <v>661.83998974199994</v>
      </c>
      <c r="T201" s="27">
        <v>437.68839015100002</v>
      </c>
      <c r="U201" s="27">
        <v>488.07914867900001</v>
      </c>
      <c r="V201" s="27">
        <v>463.97550347599997</v>
      </c>
      <c r="W201" s="27">
        <v>441.22799376699999</v>
      </c>
      <c r="X201" s="27">
        <v>337.554248454</v>
      </c>
      <c r="Y201" s="27">
        <v>444.61930894699998</v>
      </c>
      <c r="Z201" s="27">
        <v>476.99203858499999</v>
      </c>
      <c r="AA201" s="27">
        <v>562.46109910300004</v>
      </c>
      <c r="AB201" s="27">
        <v>465.60585527799998</v>
      </c>
      <c r="AC201" s="27">
        <v>419.90367362400002</v>
      </c>
      <c r="AD201" s="27">
        <v>556.16939661499998</v>
      </c>
      <c r="AE201" s="27">
        <v>388.10014195799999</v>
      </c>
      <c r="AF201" s="27">
        <v>494.33582664099998</v>
      </c>
      <c r="AG201" s="27">
        <v>399.73926694900001</v>
      </c>
      <c r="AH201" s="27">
        <v>335.87574927999998</v>
      </c>
      <c r="AI201" s="27">
        <v>380.14236104499997</v>
      </c>
      <c r="AJ201" s="27">
        <v>539.53355070700002</v>
      </c>
      <c r="AK201" s="27">
        <v>461.39781332000001</v>
      </c>
      <c r="AL201" s="27">
        <v>464.16744551900001</v>
      </c>
      <c r="AM201" s="27">
        <v>432.042876003</v>
      </c>
      <c r="AN201" s="27">
        <v>517.41568483200001</v>
      </c>
      <c r="AO201" s="27">
        <v>376.62493844900001</v>
      </c>
      <c r="AP201" s="27">
        <v>477.79196492900002</v>
      </c>
      <c r="AQ201" s="27">
        <v>550.44414791199995</v>
      </c>
      <c r="AR201" s="27">
        <v>407.42839360800002</v>
      </c>
      <c r="AS201" s="27">
        <v>538.67435947299998</v>
      </c>
      <c r="AT201" s="27">
        <v>374.33925598000002</v>
      </c>
      <c r="AU201" s="27">
        <v>469.76458365899998</v>
      </c>
      <c r="AV201" s="27">
        <v>532.74463864999996</v>
      </c>
      <c r="AW201" s="27">
        <v>448.43310881000002</v>
      </c>
      <c r="AX201" s="27">
        <v>490.07943709699998</v>
      </c>
      <c r="AY201" s="27">
        <v>373.85965931800001</v>
      </c>
      <c r="AZ201" s="27">
        <v>413.02278764800002</v>
      </c>
      <c r="BA201" s="27">
        <v>525.83567938800002</v>
      </c>
      <c r="BB201" s="27">
        <v>384.57954931900002</v>
      </c>
      <c r="BC201" s="27">
        <v>478.37577166300002</v>
      </c>
      <c r="BD201" s="27">
        <v>432.61233233899998</v>
      </c>
      <c r="BE201" s="27">
        <v>518.215467838</v>
      </c>
      <c r="BF201" s="27">
        <v>364.01479325899999</v>
      </c>
      <c r="BG201" s="27">
        <v>430.80661801799999</v>
      </c>
      <c r="BH201" s="27">
        <v>528.53277247599999</v>
      </c>
      <c r="BI201" s="27">
        <v>496.76891247999998</v>
      </c>
      <c r="BJ201" s="27">
        <v>434.89425308599999</v>
      </c>
      <c r="BK201" s="27">
        <v>510.13169877000001</v>
      </c>
      <c r="BL201" s="27">
        <v>468.58362199200002</v>
      </c>
      <c r="BM201" s="27">
        <v>419.47709327000001</v>
      </c>
      <c r="BN201" s="27">
        <v>481.79925680999997</v>
      </c>
      <c r="BO201" s="27">
        <v>424.51787374600002</v>
      </c>
      <c r="BP201" s="27">
        <v>371.108807824</v>
      </c>
      <c r="BQ201" s="27">
        <v>422.59030575999998</v>
      </c>
    </row>
    <row r="202" spans="1:69" x14ac:dyDescent="0.45">
      <c r="A202" t="s">
        <v>200</v>
      </c>
      <c r="B202" t="s">
        <v>205</v>
      </c>
      <c r="C202">
        <v>8.5</v>
      </c>
      <c r="D202" s="27" t="s">
        <v>199</v>
      </c>
      <c r="E202" s="27">
        <v>417.23099625700002</v>
      </c>
      <c r="F202" s="27">
        <v>500.88026582399999</v>
      </c>
      <c r="G202" s="27">
        <v>608.01419743099996</v>
      </c>
      <c r="H202" s="27">
        <v>452.88260948499999</v>
      </c>
      <c r="I202" s="27">
        <v>465.186246896</v>
      </c>
      <c r="J202" s="27">
        <v>467.45454680500001</v>
      </c>
      <c r="K202" s="27">
        <v>543.97592937000002</v>
      </c>
      <c r="L202" s="27">
        <v>402.07795524300002</v>
      </c>
      <c r="M202" s="27">
        <v>407.94616323299999</v>
      </c>
      <c r="N202" s="27">
        <v>404.75718418999998</v>
      </c>
      <c r="O202" s="27">
        <v>516.04524972800004</v>
      </c>
      <c r="P202" s="27">
        <v>400.53980665699999</v>
      </c>
      <c r="Q202" s="27">
        <v>477.69114292</v>
      </c>
      <c r="R202" s="27">
        <v>611.37575429200001</v>
      </c>
      <c r="S202" s="27">
        <v>623.20636426500005</v>
      </c>
      <c r="T202" s="27">
        <v>420.94779747799998</v>
      </c>
      <c r="U202" s="27">
        <v>493.28435504200002</v>
      </c>
      <c r="V202" s="27">
        <v>609.26328257800003</v>
      </c>
      <c r="W202" s="27">
        <v>389.67269599399998</v>
      </c>
      <c r="X202" s="27">
        <v>436.47047417700003</v>
      </c>
      <c r="Y202" s="27">
        <v>383.136453749</v>
      </c>
      <c r="Z202" s="27">
        <v>525.96631726199996</v>
      </c>
      <c r="AA202" s="27">
        <v>576.01470466700005</v>
      </c>
      <c r="AB202" s="27">
        <v>495.570443286</v>
      </c>
      <c r="AC202" s="27">
        <v>563.51382644900002</v>
      </c>
      <c r="AD202" s="27">
        <v>517.80766475300004</v>
      </c>
      <c r="AE202" s="27">
        <v>399.226848512</v>
      </c>
      <c r="AF202" s="27">
        <v>487.24288383800001</v>
      </c>
      <c r="AG202" s="27">
        <v>581.71852584600003</v>
      </c>
      <c r="AH202" s="27">
        <v>492.888564841</v>
      </c>
      <c r="AI202" s="27">
        <v>472.67221281299999</v>
      </c>
      <c r="AJ202" s="27">
        <v>494.579787393</v>
      </c>
      <c r="AK202" s="27">
        <v>522.68808954600001</v>
      </c>
      <c r="AL202" s="27">
        <v>463.12680367299998</v>
      </c>
      <c r="AM202" s="27">
        <v>427.45575254599999</v>
      </c>
      <c r="AN202" s="27">
        <v>488.78530792399999</v>
      </c>
      <c r="AO202" s="27">
        <v>598.56220372300004</v>
      </c>
      <c r="AP202" s="27">
        <v>546.41203841200002</v>
      </c>
      <c r="AQ202" s="27">
        <v>327.28322543199999</v>
      </c>
      <c r="AR202" s="27">
        <v>398.91914586199999</v>
      </c>
      <c r="AS202" s="27">
        <v>488.405053334</v>
      </c>
      <c r="AT202" s="27">
        <v>511.21664231199998</v>
      </c>
      <c r="AU202" s="27">
        <v>371.91064660799998</v>
      </c>
      <c r="AV202" s="27">
        <v>589.27362986699995</v>
      </c>
      <c r="AW202" s="27">
        <v>444.34629901900001</v>
      </c>
      <c r="AX202" s="27">
        <v>391.22347477599999</v>
      </c>
      <c r="AY202" s="27">
        <v>581.89817853399995</v>
      </c>
      <c r="AZ202" s="27">
        <v>519.99041646600006</v>
      </c>
      <c r="BA202" s="27">
        <v>358.90376879600001</v>
      </c>
      <c r="BB202" s="27">
        <v>468.80468577099998</v>
      </c>
      <c r="BC202" s="27">
        <v>571.88478683799997</v>
      </c>
      <c r="BD202" s="27">
        <v>373.295842483</v>
      </c>
      <c r="BE202" s="27">
        <v>386.39643732500002</v>
      </c>
      <c r="BF202" s="27">
        <v>453.91114008400001</v>
      </c>
      <c r="BG202" s="27">
        <v>531.32875558499995</v>
      </c>
      <c r="BH202" s="27">
        <v>488.348361517</v>
      </c>
      <c r="BI202" s="27">
        <v>366.12279145500003</v>
      </c>
      <c r="BJ202" s="27">
        <v>512.180450232</v>
      </c>
      <c r="BK202" s="27">
        <v>386.78005246399999</v>
      </c>
      <c r="BL202" s="27">
        <v>587.51997499699996</v>
      </c>
      <c r="BM202" s="27">
        <v>454.65897023000002</v>
      </c>
      <c r="BN202" s="27">
        <v>372.610585883</v>
      </c>
      <c r="BO202" s="27">
        <v>581.67074352400004</v>
      </c>
      <c r="BP202" s="27">
        <v>613.29174539400003</v>
      </c>
      <c r="BQ202" s="27">
        <v>396.86066890500001</v>
      </c>
    </row>
    <row r="203" spans="1:69" x14ac:dyDescent="0.45">
      <c r="A203" t="s">
        <v>206</v>
      </c>
      <c r="B203" s="11" t="s">
        <v>201</v>
      </c>
      <c r="C203" s="11">
        <v>4.5</v>
      </c>
      <c r="D203" s="30" t="s">
        <v>373</v>
      </c>
      <c r="E203" s="30">
        <v>872.61453873599999</v>
      </c>
      <c r="F203" s="30">
        <v>1361.2956556900001</v>
      </c>
      <c r="G203" s="30">
        <v>1085.4175596800001</v>
      </c>
      <c r="H203" s="30">
        <v>948.20151269799999</v>
      </c>
      <c r="I203" s="30">
        <v>1312.5535310499999</v>
      </c>
      <c r="J203" s="30">
        <v>1229.99279022</v>
      </c>
      <c r="K203" s="30">
        <v>1092.9797459500001</v>
      </c>
      <c r="L203" s="30">
        <v>1069.9660847299999</v>
      </c>
      <c r="M203" s="30">
        <v>1347.99554137</v>
      </c>
      <c r="N203" s="30">
        <v>1125.00416627</v>
      </c>
      <c r="O203" s="30">
        <v>1235.0724755599999</v>
      </c>
      <c r="P203" s="30">
        <v>945.61238924099996</v>
      </c>
      <c r="Q203" s="30">
        <v>1161.3746152199999</v>
      </c>
      <c r="R203" s="30">
        <v>990.01260504000004</v>
      </c>
      <c r="S203" s="30">
        <v>966.85313452399998</v>
      </c>
      <c r="T203" s="30">
        <v>1146.0386618800001</v>
      </c>
      <c r="U203" s="30">
        <v>1094.1355892700001</v>
      </c>
      <c r="V203" s="30">
        <v>838.29113353100001</v>
      </c>
      <c r="W203" s="30">
        <v>1201.81700961</v>
      </c>
      <c r="X203" s="30">
        <v>1103.3377636499999</v>
      </c>
      <c r="Y203" s="30">
        <v>1214.92806733</v>
      </c>
      <c r="Z203" s="30">
        <v>1064.3866385399999</v>
      </c>
      <c r="AA203" s="30">
        <v>1277.88463125</v>
      </c>
      <c r="AB203" s="30">
        <v>1076.8341342900001</v>
      </c>
      <c r="AC203" s="30">
        <v>1022.42451656</v>
      </c>
      <c r="AD203" s="30">
        <v>1178.4535109000001</v>
      </c>
      <c r="AE203" s="30">
        <v>1091.3729425700001</v>
      </c>
      <c r="AF203" s="30">
        <v>1089.14030959</v>
      </c>
      <c r="AG203" s="30">
        <v>1249.1585678599999</v>
      </c>
      <c r="AH203" s="30">
        <v>1237.38974448</v>
      </c>
      <c r="AI203" s="30">
        <v>1042.1496815400001</v>
      </c>
      <c r="AJ203" s="30">
        <v>1068.05149934</v>
      </c>
      <c r="AK203" s="30">
        <v>1208.9683534400001</v>
      </c>
      <c r="AL203" s="30">
        <v>1100.61484799</v>
      </c>
      <c r="AM203" s="30">
        <v>914.87473476499997</v>
      </c>
      <c r="AN203" s="30">
        <v>1163.7684212300001</v>
      </c>
      <c r="AO203" s="30">
        <v>1038.95438156</v>
      </c>
      <c r="AP203" s="30">
        <v>1389.3099194599999</v>
      </c>
      <c r="AQ203" s="30">
        <v>1090.24634384</v>
      </c>
      <c r="AR203" s="30">
        <v>1041.6004523700001</v>
      </c>
      <c r="AS203" s="30">
        <v>989.31817412400005</v>
      </c>
      <c r="AT203" s="30">
        <v>1127.2456992699999</v>
      </c>
      <c r="AU203" s="30">
        <v>1345.8683691000001</v>
      </c>
      <c r="AV203" s="30">
        <v>972.48529977800001</v>
      </c>
      <c r="AW203" s="30">
        <v>1133.76352144</v>
      </c>
      <c r="AX203" s="30">
        <v>870.84191639599999</v>
      </c>
      <c r="AY203" s="30">
        <v>1360.5332219899999</v>
      </c>
      <c r="AZ203" s="30">
        <v>1079.5951871100001</v>
      </c>
      <c r="BA203" s="30">
        <v>1249.7563334500001</v>
      </c>
      <c r="BB203" s="30">
        <v>1409.9418127599999</v>
      </c>
      <c r="BC203" s="30">
        <v>1193.7179578099999</v>
      </c>
      <c r="BD203" s="30">
        <v>1110.9338350600001</v>
      </c>
      <c r="BE203" s="30">
        <v>1166.0603337099999</v>
      </c>
      <c r="BF203" s="30">
        <v>963.62260428100001</v>
      </c>
      <c r="BG203" s="30">
        <v>1285.63235943</v>
      </c>
      <c r="BH203" s="30">
        <v>1322.3163238100001</v>
      </c>
      <c r="BI203" s="30">
        <v>1239.4810651</v>
      </c>
      <c r="BJ203" s="30">
        <v>1071.2776027</v>
      </c>
      <c r="BK203" s="30">
        <v>993.09915639799999</v>
      </c>
      <c r="BL203" s="30">
        <v>1193.9748658200001</v>
      </c>
      <c r="BM203" s="30">
        <v>1082.3713506500001</v>
      </c>
      <c r="BN203" s="30">
        <v>1354.9883522299999</v>
      </c>
      <c r="BO203" s="30">
        <v>1166.37224105</v>
      </c>
      <c r="BP203" s="30">
        <v>1152.51129741</v>
      </c>
      <c r="BQ203" s="30">
        <v>1250.8157687400001</v>
      </c>
    </row>
    <row r="204" spans="1:69" x14ac:dyDescent="0.45">
      <c r="A204" s="11" t="s">
        <v>206</v>
      </c>
      <c r="B204" s="11" t="s">
        <v>201</v>
      </c>
      <c r="C204" s="11">
        <v>4.5</v>
      </c>
      <c r="D204" s="30" t="s">
        <v>374</v>
      </c>
      <c r="E204" s="30">
        <v>743.19133269500003</v>
      </c>
      <c r="F204" s="30">
        <v>767.88837279100005</v>
      </c>
      <c r="G204" s="30">
        <v>1059.3598872800001</v>
      </c>
      <c r="H204" s="30">
        <v>815.20018853099998</v>
      </c>
      <c r="I204" s="30">
        <v>937.90333304900003</v>
      </c>
      <c r="J204" s="30">
        <v>903.62363943299999</v>
      </c>
      <c r="K204" s="30">
        <v>1107.15932161</v>
      </c>
      <c r="L204" s="30">
        <v>680.60991786700004</v>
      </c>
      <c r="M204" s="30">
        <v>1258.95057187</v>
      </c>
      <c r="N204" s="30">
        <v>886.31595631499999</v>
      </c>
      <c r="O204" s="30">
        <v>1639.34820311</v>
      </c>
      <c r="P204" s="30">
        <v>1064.4869331100001</v>
      </c>
      <c r="Q204" s="30">
        <v>650.91522275600005</v>
      </c>
      <c r="R204" s="30">
        <v>717.16251871899999</v>
      </c>
      <c r="S204" s="30">
        <v>744.75952013799997</v>
      </c>
      <c r="T204" s="30">
        <v>1125.3553102000001</v>
      </c>
      <c r="U204" s="30">
        <v>585.74519782100003</v>
      </c>
      <c r="V204" s="30">
        <v>645.67245229599996</v>
      </c>
      <c r="W204" s="30">
        <v>1063.4416594100001</v>
      </c>
      <c r="X204" s="30">
        <v>904.76040138899998</v>
      </c>
      <c r="Y204" s="30">
        <v>1121.0544281099999</v>
      </c>
      <c r="Z204" s="30">
        <v>1062.0984978500001</v>
      </c>
      <c r="AA204" s="30">
        <v>750.61036799999999</v>
      </c>
      <c r="AB204" s="30">
        <v>1052.43202006</v>
      </c>
      <c r="AC204" s="30">
        <v>1066.2842153500001</v>
      </c>
      <c r="AD204" s="30">
        <v>1259.1669997399999</v>
      </c>
      <c r="AE204" s="30">
        <v>875.759927909</v>
      </c>
      <c r="AF204" s="30">
        <v>1182.59276929</v>
      </c>
      <c r="AG204" s="30">
        <v>1107.0157176299999</v>
      </c>
      <c r="AH204" s="30">
        <v>1043.49784028</v>
      </c>
      <c r="AI204" s="30">
        <v>981.25286162199995</v>
      </c>
      <c r="AJ204" s="30">
        <v>1196.6418663300001</v>
      </c>
      <c r="AK204" s="30">
        <v>1231.01409048</v>
      </c>
      <c r="AL204" s="30">
        <v>919.35613824999996</v>
      </c>
      <c r="AM204" s="30">
        <v>877.87701906500001</v>
      </c>
      <c r="AN204" s="30">
        <v>1202.21343486</v>
      </c>
      <c r="AO204" s="30">
        <v>1024.8684804899999</v>
      </c>
      <c r="AP204" s="30">
        <v>798.91236551300005</v>
      </c>
      <c r="AQ204" s="30">
        <v>1253.52252013</v>
      </c>
      <c r="AR204" s="30">
        <v>1060.9112579</v>
      </c>
      <c r="AS204" s="30">
        <v>976.13682277099997</v>
      </c>
      <c r="AT204" s="30">
        <v>865.46416133599996</v>
      </c>
      <c r="AU204" s="30">
        <v>1092.8837212999999</v>
      </c>
      <c r="AV204" s="30">
        <v>698.51826482800004</v>
      </c>
      <c r="AW204" s="30">
        <v>815.43192078300001</v>
      </c>
      <c r="AX204" s="30">
        <v>643.55576824000002</v>
      </c>
      <c r="AY204" s="30">
        <v>974.52590131299996</v>
      </c>
      <c r="AZ204" s="30">
        <v>709.43941229899997</v>
      </c>
      <c r="BA204" s="30">
        <v>1209.8959994500001</v>
      </c>
      <c r="BB204" s="30">
        <v>1072.41544662</v>
      </c>
      <c r="BC204" s="30">
        <v>931.95390024599999</v>
      </c>
      <c r="BD204" s="30">
        <v>1086.34230503</v>
      </c>
      <c r="BE204" s="30">
        <v>749.90646854800002</v>
      </c>
      <c r="BF204" s="30">
        <v>1037.5996486199999</v>
      </c>
      <c r="BG204" s="30">
        <v>1100.5949501600001</v>
      </c>
      <c r="BH204" s="30">
        <v>1097.72365986</v>
      </c>
      <c r="BI204" s="30">
        <v>1175.24187749</v>
      </c>
      <c r="BJ204" s="30">
        <v>1269.6552347700001</v>
      </c>
      <c r="BK204" s="30">
        <v>699.25286657000004</v>
      </c>
      <c r="BL204" s="30">
        <v>1286.8090911700001</v>
      </c>
      <c r="BM204" s="30">
        <v>925.893630831</v>
      </c>
      <c r="BN204" s="30">
        <v>1203.0815375300001</v>
      </c>
      <c r="BO204" s="30">
        <v>824.70802507899998</v>
      </c>
      <c r="BP204" s="30">
        <v>869.25747766100005</v>
      </c>
      <c r="BQ204" s="30">
        <v>1088.17568807</v>
      </c>
    </row>
    <row r="205" spans="1:69" x14ac:dyDescent="0.45">
      <c r="A205" s="11" t="s">
        <v>206</v>
      </c>
      <c r="B205" s="11" t="s">
        <v>201</v>
      </c>
      <c r="C205" s="11">
        <v>4.5</v>
      </c>
      <c r="D205" s="30" t="s">
        <v>375</v>
      </c>
      <c r="E205" s="30">
        <v>1093.7776417499999</v>
      </c>
      <c r="F205" s="30">
        <v>1108.63859998</v>
      </c>
      <c r="G205" s="30">
        <v>1060.3545525</v>
      </c>
      <c r="H205" s="30">
        <v>948.13867934799998</v>
      </c>
      <c r="I205" s="30">
        <v>1172.7511122799999</v>
      </c>
      <c r="J205" s="30">
        <v>1421.6767608099999</v>
      </c>
      <c r="K205" s="30">
        <v>1341.2069828799999</v>
      </c>
      <c r="L205" s="30">
        <v>1346.8306301600001</v>
      </c>
      <c r="M205" s="30">
        <v>1079.10149234</v>
      </c>
      <c r="N205" s="30">
        <v>1308.7991356699999</v>
      </c>
      <c r="O205" s="30">
        <v>1056.2189664800001</v>
      </c>
      <c r="P205" s="30">
        <v>1158.81854107</v>
      </c>
      <c r="Q205" s="30">
        <v>1362.8483265100001</v>
      </c>
      <c r="R205" s="30">
        <v>1091.26231964</v>
      </c>
      <c r="S205" s="30">
        <v>1182.3586929400001</v>
      </c>
      <c r="T205" s="30">
        <v>1097.6970792499999</v>
      </c>
      <c r="U205" s="30">
        <v>1323.42132606</v>
      </c>
      <c r="V205" s="30">
        <v>1403.25489866</v>
      </c>
      <c r="W205" s="30">
        <v>1228.4336760399999</v>
      </c>
      <c r="X205" s="30">
        <v>1098.93762388</v>
      </c>
      <c r="Y205" s="30">
        <v>950.655697508</v>
      </c>
      <c r="Z205" s="30">
        <v>1185.1593738500001</v>
      </c>
      <c r="AA205" s="30">
        <v>1242.40418303</v>
      </c>
      <c r="AB205" s="30">
        <v>1071.0124572</v>
      </c>
      <c r="AC205" s="30">
        <v>963.00608988900001</v>
      </c>
      <c r="AD205" s="30">
        <v>1094.52400745</v>
      </c>
      <c r="AE205" s="30">
        <v>842.89057038800001</v>
      </c>
      <c r="AF205" s="30">
        <v>1018.50051691</v>
      </c>
      <c r="AG205" s="30">
        <v>906.48134514599997</v>
      </c>
      <c r="AH205" s="30">
        <v>967.56628627400005</v>
      </c>
      <c r="AI205" s="30">
        <v>1180.25057021</v>
      </c>
      <c r="AJ205" s="30">
        <v>1359.2063462799999</v>
      </c>
      <c r="AK205" s="30">
        <v>1073.7745288199999</v>
      </c>
      <c r="AL205" s="30">
        <v>1024.1835209200001</v>
      </c>
      <c r="AM205" s="30">
        <v>1181.8916542699999</v>
      </c>
      <c r="AN205" s="30">
        <v>1028.9956242600001</v>
      </c>
      <c r="AO205" s="30">
        <v>1188.47203089</v>
      </c>
      <c r="AP205" s="30">
        <v>1198.4982611999999</v>
      </c>
      <c r="AQ205" s="30">
        <v>943.09631590900005</v>
      </c>
      <c r="AR205" s="30">
        <v>929.66255786299996</v>
      </c>
      <c r="AS205" s="30">
        <v>1223.19882044</v>
      </c>
      <c r="AT205" s="30">
        <v>780.41563233800002</v>
      </c>
      <c r="AU205" s="30">
        <v>1083.3435538000001</v>
      </c>
      <c r="AV205" s="30">
        <v>1266.7622652800001</v>
      </c>
      <c r="AW205" s="30">
        <v>1282.89697099</v>
      </c>
      <c r="AX205" s="30">
        <v>1046.7074672599999</v>
      </c>
      <c r="AY205" s="30">
        <v>1021.3193446</v>
      </c>
      <c r="AZ205" s="30">
        <v>1114.9152078899999</v>
      </c>
      <c r="BA205" s="30">
        <v>908.748741096</v>
      </c>
      <c r="BB205" s="30">
        <v>977.98181192100003</v>
      </c>
      <c r="BC205" s="30">
        <v>944.44657787899996</v>
      </c>
      <c r="BD205" s="30">
        <v>1179.9860819600001</v>
      </c>
      <c r="BE205" s="30">
        <v>1061.6504399099999</v>
      </c>
      <c r="BF205" s="30">
        <v>937.68625359299995</v>
      </c>
      <c r="BG205" s="30">
        <v>919.106844325</v>
      </c>
      <c r="BH205" s="30">
        <v>1128.8270483199999</v>
      </c>
      <c r="BI205" s="30">
        <v>1269.3428756999999</v>
      </c>
      <c r="BJ205" s="30">
        <v>854.71927331200004</v>
      </c>
      <c r="BK205" s="30">
        <v>946.61424414999999</v>
      </c>
      <c r="BL205" s="30">
        <v>1077.5747844499999</v>
      </c>
      <c r="BM205" s="30">
        <v>1382.05867154</v>
      </c>
      <c r="BN205" s="30">
        <v>832.961683515</v>
      </c>
      <c r="BO205" s="30">
        <v>1229.58217186</v>
      </c>
      <c r="BP205" s="30">
        <v>1156.4492845300001</v>
      </c>
      <c r="BQ205" s="30">
        <v>1186.4359231000001</v>
      </c>
    </row>
    <row r="206" spans="1:69" x14ac:dyDescent="0.45">
      <c r="A206" s="11" t="s">
        <v>206</v>
      </c>
      <c r="B206" s="11" t="s">
        <v>201</v>
      </c>
      <c r="C206" s="11">
        <v>4.5</v>
      </c>
      <c r="D206" s="30" t="s">
        <v>376</v>
      </c>
      <c r="E206" s="30">
        <v>1139.0786708999999</v>
      </c>
      <c r="F206" s="30">
        <v>617.94869175600002</v>
      </c>
      <c r="G206" s="30">
        <v>744.10054741299996</v>
      </c>
      <c r="H206" s="30">
        <v>842.04334174400003</v>
      </c>
      <c r="I206" s="30">
        <v>1251.8465499399999</v>
      </c>
      <c r="J206" s="30">
        <v>1246.8289042500001</v>
      </c>
      <c r="K206" s="30">
        <v>1105.4420669900001</v>
      </c>
      <c r="L206" s="30">
        <v>896.98104228399995</v>
      </c>
      <c r="M206" s="30">
        <v>1129.5888954100001</v>
      </c>
      <c r="N206" s="30">
        <v>1102.9341396499999</v>
      </c>
      <c r="O206" s="30">
        <v>1148.7986364599999</v>
      </c>
      <c r="P206" s="30">
        <v>1108.7489572699999</v>
      </c>
      <c r="Q206" s="30">
        <v>964.91113895499996</v>
      </c>
      <c r="R206" s="30">
        <v>1033.8267439399999</v>
      </c>
      <c r="S206" s="30">
        <v>1147.6029709899999</v>
      </c>
      <c r="T206" s="30">
        <v>1274.54007112</v>
      </c>
      <c r="U206" s="30">
        <v>1217.87195909</v>
      </c>
      <c r="V206" s="30">
        <v>741.67993278400002</v>
      </c>
      <c r="W206" s="30">
        <v>1002.33220599</v>
      </c>
      <c r="X206" s="30">
        <v>865.782774184</v>
      </c>
      <c r="Y206" s="30">
        <v>1198.68411696</v>
      </c>
      <c r="Z206" s="30">
        <v>1335.7193123100001</v>
      </c>
      <c r="AA206" s="30">
        <v>802.09151185200005</v>
      </c>
      <c r="AB206" s="30">
        <v>1142.53478277</v>
      </c>
      <c r="AC206" s="30">
        <v>885.06000690500002</v>
      </c>
      <c r="AD206" s="30">
        <v>1040.7955451600001</v>
      </c>
      <c r="AE206" s="30">
        <v>1062.6250511400001</v>
      </c>
      <c r="AF206" s="30">
        <v>1215.78012414</v>
      </c>
      <c r="AG206" s="30">
        <v>847.22633793900002</v>
      </c>
      <c r="AH206" s="30">
        <v>900.10076618699998</v>
      </c>
      <c r="AI206" s="30">
        <v>1008.41919268</v>
      </c>
      <c r="AJ206" s="30">
        <v>1058.8261411399999</v>
      </c>
      <c r="AK206" s="30">
        <v>924.82551727400005</v>
      </c>
      <c r="AL206" s="30">
        <v>965.59374186499997</v>
      </c>
      <c r="AM206" s="30">
        <v>1001.05687471</v>
      </c>
      <c r="AN206" s="30">
        <v>1013.2223525000001</v>
      </c>
      <c r="AO206" s="30">
        <v>1079.14009102</v>
      </c>
      <c r="AP206" s="30">
        <v>922.05026480699996</v>
      </c>
      <c r="AQ206" s="30">
        <v>951.52893672899995</v>
      </c>
      <c r="AR206" s="30">
        <v>1086.3499480600001</v>
      </c>
      <c r="AS206" s="30">
        <v>909.901179157</v>
      </c>
      <c r="AT206" s="30">
        <v>781.61778355399997</v>
      </c>
      <c r="AU206" s="30">
        <v>939.78329856400001</v>
      </c>
      <c r="AV206" s="30">
        <v>1095.5012541900001</v>
      </c>
      <c r="AW206" s="30">
        <v>1020.28398651</v>
      </c>
      <c r="AX206" s="30">
        <v>1064.52146945</v>
      </c>
      <c r="AY206" s="30">
        <v>999.79724486500004</v>
      </c>
      <c r="AZ206" s="30">
        <v>1004.30580861</v>
      </c>
      <c r="BA206" s="30">
        <v>1033.98056589</v>
      </c>
      <c r="BB206" s="30">
        <v>874.39534824700002</v>
      </c>
      <c r="BC206" s="30">
        <v>1023.79568617</v>
      </c>
      <c r="BD206" s="30">
        <v>1043.4448359</v>
      </c>
      <c r="BE206" s="30">
        <v>1123.2994699599999</v>
      </c>
      <c r="BF206" s="30">
        <v>977.39995168799999</v>
      </c>
      <c r="BG206" s="30">
        <v>929.93214158599994</v>
      </c>
      <c r="BH206" s="30">
        <v>919.78615446599997</v>
      </c>
      <c r="BI206" s="30">
        <v>1576.8743064400001</v>
      </c>
      <c r="BJ206" s="30">
        <v>908.70785212400006</v>
      </c>
      <c r="BK206" s="30">
        <v>1112.7585985400001</v>
      </c>
      <c r="BL206" s="30">
        <v>1107.1760528100001</v>
      </c>
      <c r="BM206" s="30">
        <v>982.82087670600004</v>
      </c>
      <c r="BN206" s="30">
        <v>1028.6716399500001</v>
      </c>
      <c r="BO206" s="30">
        <v>1249.5301746499999</v>
      </c>
      <c r="BP206" s="30">
        <v>800.58552536599996</v>
      </c>
      <c r="BQ206" s="30">
        <v>1043.4328093900001</v>
      </c>
    </row>
    <row r="207" spans="1:69" x14ac:dyDescent="0.45">
      <c r="A207" s="11" t="s">
        <v>206</v>
      </c>
      <c r="B207" s="11" t="s">
        <v>201</v>
      </c>
      <c r="C207" s="11">
        <v>4.5</v>
      </c>
      <c r="D207" s="30" t="s">
        <v>377</v>
      </c>
      <c r="E207" s="30">
        <v>1150.57456901</v>
      </c>
      <c r="F207" s="30">
        <v>1357.2916590499999</v>
      </c>
      <c r="G207" s="30">
        <v>1157.3072073400001</v>
      </c>
      <c r="H207" s="30">
        <v>752.95837726599996</v>
      </c>
      <c r="I207" s="30">
        <v>981.39183374900006</v>
      </c>
      <c r="J207" s="30">
        <v>969.09463966800001</v>
      </c>
      <c r="K207" s="30">
        <v>927.55914098699998</v>
      </c>
      <c r="L207" s="30">
        <v>954.000764194</v>
      </c>
      <c r="M207" s="30">
        <v>1139.0884951200001</v>
      </c>
      <c r="N207" s="30">
        <v>1087.3035869299999</v>
      </c>
      <c r="O207" s="30">
        <v>803.48729487399999</v>
      </c>
      <c r="P207" s="30">
        <v>1163.25023882</v>
      </c>
      <c r="Q207" s="30">
        <v>1288.2418962199999</v>
      </c>
      <c r="R207" s="30">
        <v>768.77342815199995</v>
      </c>
      <c r="S207" s="30">
        <v>1448.0217617599999</v>
      </c>
      <c r="T207" s="30">
        <v>1364.5914762499999</v>
      </c>
      <c r="U207" s="30">
        <v>935.26444000200001</v>
      </c>
      <c r="V207" s="30">
        <v>1290.43020991</v>
      </c>
      <c r="W207" s="30">
        <v>1075.7308071299999</v>
      </c>
      <c r="X207" s="30">
        <v>938.72371800600001</v>
      </c>
      <c r="Y207" s="30">
        <v>905.84960670600003</v>
      </c>
      <c r="Z207" s="30">
        <v>1133.6928471399999</v>
      </c>
      <c r="AA207" s="30">
        <v>1207.30675589</v>
      </c>
      <c r="AB207" s="30">
        <v>1053.8498182000001</v>
      </c>
      <c r="AC207" s="30">
        <v>1037.15567345</v>
      </c>
      <c r="AD207" s="30">
        <v>1459.7574855600001</v>
      </c>
      <c r="AE207" s="30">
        <v>941.39132449199997</v>
      </c>
      <c r="AF207" s="30">
        <v>1539.1066951800001</v>
      </c>
      <c r="AG207" s="30">
        <v>1140.3154072499999</v>
      </c>
      <c r="AH207" s="30">
        <v>1239.3561986899999</v>
      </c>
      <c r="AI207" s="30">
        <v>868.20639294700004</v>
      </c>
      <c r="AJ207" s="30">
        <v>905.29951902000005</v>
      </c>
      <c r="AK207" s="30">
        <v>765.716040959</v>
      </c>
      <c r="AL207" s="30">
        <v>1101.2084706999999</v>
      </c>
      <c r="AM207" s="30">
        <v>1287.94816236</v>
      </c>
      <c r="AN207" s="30">
        <v>966.85795858100005</v>
      </c>
      <c r="AO207" s="30">
        <v>1032.9206194400001</v>
      </c>
      <c r="AP207" s="30">
        <v>1181.2947386799999</v>
      </c>
      <c r="AQ207" s="30">
        <v>749.21935246299995</v>
      </c>
      <c r="AR207" s="30">
        <v>854.42733775500005</v>
      </c>
      <c r="AS207" s="30">
        <v>939.19659188900005</v>
      </c>
      <c r="AT207" s="30">
        <v>1460.51811628</v>
      </c>
      <c r="AU207" s="30">
        <v>728.87540203100002</v>
      </c>
      <c r="AV207" s="30">
        <v>658.63621497400004</v>
      </c>
      <c r="AW207" s="30">
        <v>938.85352977100001</v>
      </c>
      <c r="AX207" s="30">
        <v>1293.0654933799999</v>
      </c>
      <c r="AY207" s="30">
        <v>1025.51802238</v>
      </c>
      <c r="AZ207" s="30">
        <v>1072.12837436</v>
      </c>
      <c r="BA207" s="30">
        <v>676.11609140300004</v>
      </c>
      <c r="BB207" s="30">
        <v>860.44858870400003</v>
      </c>
      <c r="BC207" s="30">
        <v>1090.32919595</v>
      </c>
      <c r="BD207" s="30">
        <v>1133.9822334099999</v>
      </c>
      <c r="BE207" s="30">
        <v>785.93673425700001</v>
      </c>
      <c r="BF207" s="30">
        <v>764.98264504099996</v>
      </c>
      <c r="BG207" s="30">
        <v>686.61121956700003</v>
      </c>
      <c r="BH207" s="30">
        <v>1097.1237944699999</v>
      </c>
      <c r="BI207" s="30">
        <v>1412.9119993100001</v>
      </c>
      <c r="BJ207" s="30">
        <v>816.27594403000001</v>
      </c>
      <c r="BK207" s="30">
        <v>1034.9631958699999</v>
      </c>
      <c r="BL207" s="30">
        <v>1031.36684302</v>
      </c>
      <c r="BM207" s="30">
        <v>953.207296692</v>
      </c>
      <c r="BN207" s="30">
        <v>819.579146466</v>
      </c>
      <c r="BO207" s="30">
        <v>1039.8727809300001</v>
      </c>
      <c r="BP207" s="30">
        <v>934.14591867700005</v>
      </c>
      <c r="BQ207" s="30">
        <v>793.04830386799995</v>
      </c>
    </row>
    <row r="208" spans="1:69" x14ac:dyDescent="0.45">
      <c r="A208" s="11" t="s">
        <v>206</v>
      </c>
      <c r="B208" s="11" t="s">
        <v>201</v>
      </c>
      <c r="C208" s="11">
        <v>4.5</v>
      </c>
      <c r="D208" s="30" t="s">
        <v>378</v>
      </c>
      <c r="E208" s="30">
        <v>1054.4146574900001</v>
      </c>
      <c r="F208" s="30">
        <v>969.61005313199996</v>
      </c>
      <c r="G208" s="30">
        <v>1051.54042766</v>
      </c>
      <c r="H208" s="30">
        <v>951.43834351999999</v>
      </c>
      <c r="I208" s="30">
        <v>867.06211139200002</v>
      </c>
      <c r="J208" s="30">
        <v>895.82139345799999</v>
      </c>
      <c r="K208" s="30">
        <v>1000.97061949</v>
      </c>
      <c r="L208" s="30">
        <v>887.22695376900003</v>
      </c>
      <c r="M208" s="30">
        <v>733.146532568</v>
      </c>
      <c r="N208" s="30">
        <v>815.18065314</v>
      </c>
      <c r="O208" s="30">
        <v>1273.7410712599999</v>
      </c>
      <c r="P208" s="30">
        <v>985.61288067299995</v>
      </c>
      <c r="Q208" s="30">
        <v>937.19672202100003</v>
      </c>
      <c r="R208" s="30">
        <v>1017.5275135000001</v>
      </c>
      <c r="S208" s="30">
        <v>965.13467324700002</v>
      </c>
      <c r="T208" s="30">
        <v>1257.9012707300001</v>
      </c>
      <c r="U208" s="30">
        <v>814.41375284200001</v>
      </c>
      <c r="V208" s="30">
        <v>961.19366115100001</v>
      </c>
      <c r="W208" s="30">
        <v>1207.6163489200001</v>
      </c>
      <c r="X208" s="30">
        <v>944.214591574</v>
      </c>
      <c r="Y208" s="30">
        <v>835.35460914199996</v>
      </c>
      <c r="Z208" s="30">
        <v>1069.2790725</v>
      </c>
      <c r="AA208" s="30">
        <v>1220.2439415599999</v>
      </c>
      <c r="AB208" s="30">
        <v>1028.2056562099999</v>
      </c>
      <c r="AC208" s="30">
        <v>1103.3189270400001</v>
      </c>
      <c r="AD208" s="30">
        <v>990.08115601500003</v>
      </c>
      <c r="AE208" s="30">
        <v>1112.27612189</v>
      </c>
      <c r="AF208" s="30">
        <v>775.84969800700003</v>
      </c>
      <c r="AG208" s="30">
        <v>1086.07883698</v>
      </c>
      <c r="AH208" s="30">
        <v>1108.44241253</v>
      </c>
      <c r="AI208" s="30">
        <v>967.72083957200005</v>
      </c>
      <c r="AJ208" s="30">
        <v>1017.9580233200001</v>
      </c>
      <c r="AK208" s="30">
        <v>1342.6928712900001</v>
      </c>
      <c r="AL208" s="30">
        <v>873.62577644400005</v>
      </c>
      <c r="AM208" s="30">
        <v>922.77188703800005</v>
      </c>
      <c r="AN208" s="30">
        <v>1049.8174899200001</v>
      </c>
      <c r="AO208" s="30">
        <v>903.80707302300004</v>
      </c>
      <c r="AP208" s="30">
        <v>986.38371949999998</v>
      </c>
      <c r="AQ208" s="30">
        <v>849.82450069000004</v>
      </c>
      <c r="AR208" s="30">
        <v>858.71626845699996</v>
      </c>
      <c r="AS208" s="30">
        <v>1098.5629934000001</v>
      </c>
      <c r="AT208" s="30">
        <v>996.298701972</v>
      </c>
      <c r="AU208" s="30">
        <v>1034.71812909</v>
      </c>
      <c r="AV208" s="30">
        <v>900.50020529200003</v>
      </c>
      <c r="AW208" s="30">
        <v>715.55007907699996</v>
      </c>
      <c r="AX208" s="30">
        <v>887.12068500099997</v>
      </c>
      <c r="AY208" s="30">
        <v>1025.7086723800001</v>
      </c>
      <c r="AZ208" s="30">
        <v>997.52090104800004</v>
      </c>
      <c r="BA208" s="30">
        <v>902.59577111199997</v>
      </c>
      <c r="BB208" s="30">
        <v>905.60380062800004</v>
      </c>
      <c r="BC208" s="30">
        <v>1076.7881577999999</v>
      </c>
      <c r="BD208" s="30">
        <v>859.23891275599999</v>
      </c>
      <c r="BE208" s="30">
        <v>1107.8480795299999</v>
      </c>
      <c r="BF208" s="30">
        <v>809.05173203200002</v>
      </c>
      <c r="BG208" s="30">
        <v>614.85708266300003</v>
      </c>
      <c r="BH208" s="30">
        <v>921.20769964199997</v>
      </c>
      <c r="BI208" s="30">
        <v>949.41779750399996</v>
      </c>
      <c r="BJ208" s="30">
        <v>818.21301748999997</v>
      </c>
      <c r="BK208" s="30">
        <v>1044.1368168199999</v>
      </c>
      <c r="BL208" s="30">
        <v>1001.1448906099999</v>
      </c>
      <c r="BM208" s="30">
        <v>851.226812075</v>
      </c>
      <c r="BN208" s="30">
        <v>887.40442726200001</v>
      </c>
      <c r="BO208" s="30">
        <v>755.12357146700003</v>
      </c>
      <c r="BP208" s="30">
        <v>943.53806631500004</v>
      </c>
      <c r="BQ208" s="30">
        <v>863.18863237999994</v>
      </c>
    </row>
    <row r="209" spans="1:69" x14ac:dyDescent="0.45">
      <c r="A209" s="11" t="s">
        <v>206</v>
      </c>
      <c r="B209" s="11" t="s">
        <v>201</v>
      </c>
      <c r="C209" s="11">
        <v>4.5</v>
      </c>
      <c r="D209" s="30" t="s">
        <v>379</v>
      </c>
      <c r="E209" s="30">
        <v>864.26352370500001</v>
      </c>
      <c r="F209" s="30">
        <v>929.59403586799999</v>
      </c>
      <c r="G209" s="30">
        <v>1038.5860601899999</v>
      </c>
      <c r="H209" s="30">
        <v>1031.9467989300001</v>
      </c>
      <c r="I209" s="30">
        <v>1149.31016428</v>
      </c>
      <c r="J209" s="30">
        <v>903.75479828699997</v>
      </c>
      <c r="K209" s="30">
        <v>1246.5086035700001</v>
      </c>
      <c r="L209" s="30">
        <v>1087.47128539</v>
      </c>
      <c r="M209" s="30">
        <v>877.62596135900003</v>
      </c>
      <c r="N209" s="30">
        <v>1190.5117975799999</v>
      </c>
      <c r="O209" s="30">
        <v>852.06866494799999</v>
      </c>
      <c r="P209" s="30">
        <v>812.59890387899998</v>
      </c>
      <c r="Q209" s="30">
        <v>1177.4521370699999</v>
      </c>
      <c r="R209" s="30">
        <v>879.23449297900004</v>
      </c>
      <c r="S209" s="30">
        <v>756.41177241800006</v>
      </c>
      <c r="T209" s="30">
        <v>1006.2330497</v>
      </c>
      <c r="U209" s="30">
        <v>1041.5959601100001</v>
      </c>
      <c r="V209" s="30">
        <v>983.78304774499998</v>
      </c>
      <c r="W209" s="30">
        <v>865.21076979300005</v>
      </c>
      <c r="X209" s="30">
        <v>1002.8589446</v>
      </c>
      <c r="Y209" s="30">
        <v>979.96115104600005</v>
      </c>
      <c r="Z209" s="30">
        <v>961.94933259100003</v>
      </c>
      <c r="AA209" s="30">
        <v>1080.4825017999999</v>
      </c>
      <c r="AB209" s="30">
        <v>931.25768571900005</v>
      </c>
      <c r="AC209" s="30">
        <v>1134.1359061600001</v>
      </c>
      <c r="AD209" s="30">
        <v>1106.8651138499999</v>
      </c>
      <c r="AE209" s="30">
        <v>907.49688669199998</v>
      </c>
      <c r="AF209" s="30">
        <v>886.86272500699999</v>
      </c>
      <c r="AG209" s="30">
        <v>1059.6041609900001</v>
      </c>
      <c r="AH209" s="30">
        <v>974.65796175100002</v>
      </c>
      <c r="AI209" s="30">
        <v>1055.44928916</v>
      </c>
      <c r="AJ209" s="30">
        <v>1300.3739461600001</v>
      </c>
      <c r="AK209" s="30">
        <v>1221.34756141</v>
      </c>
      <c r="AL209" s="30">
        <v>1026.8503637199999</v>
      </c>
      <c r="AM209" s="30">
        <v>955.85189592100005</v>
      </c>
      <c r="AN209" s="30">
        <v>767.54538770600004</v>
      </c>
      <c r="AO209" s="30">
        <v>1102.0525865100001</v>
      </c>
      <c r="AP209" s="30">
        <v>1020.3682510899999</v>
      </c>
      <c r="AQ209" s="30">
        <v>1240.0400797</v>
      </c>
      <c r="AR209" s="30">
        <v>851.14093272399998</v>
      </c>
      <c r="AS209" s="30">
        <v>792.21812818700005</v>
      </c>
      <c r="AT209" s="30">
        <v>923.68878303899999</v>
      </c>
      <c r="AU209" s="30">
        <v>919.74261974800004</v>
      </c>
      <c r="AV209" s="30">
        <v>1258.9494071399999</v>
      </c>
      <c r="AW209" s="30">
        <v>962.407877665</v>
      </c>
      <c r="AX209" s="30">
        <v>958.51757490600005</v>
      </c>
      <c r="AY209" s="30">
        <v>740.91056254900002</v>
      </c>
      <c r="AZ209" s="30">
        <v>1216.9810742</v>
      </c>
      <c r="BA209" s="30">
        <v>1008.5408484</v>
      </c>
      <c r="BB209" s="30">
        <v>1112.6927314300001</v>
      </c>
      <c r="BC209" s="30">
        <v>766.49460335399999</v>
      </c>
      <c r="BD209" s="30">
        <v>1068.97699945</v>
      </c>
      <c r="BE209" s="30">
        <v>1065.0942155099999</v>
      </c>
      <c r="BF209" s="30">
        <v>1133.3176804699999</v>
      </c>
      <c r="BG209" s="30">
        <v>1051.8486841199999</v>
      </c>
      <c r="BH209" s="30">
        <v>1058.29891</v>
      </c>
      <c r="BI209" s="30">
        <v>980.75956614999996</v>
      </c>
      <c r="BJ209" s="30">
        <v>1025.1642816399999</v>
      </c>
      <c r="BK209" s="30">
        <v>742.617926635</v>
      </c>
      <c r="BL209" s="30">
        <v>934.69530339599999</v>
      </c>
      <c r="BM209" s="30">
        <v>733.35397384600003</v>
      </c>
      <c r="BN209" s="30">
        <v>905.48804063099999</v>
      </c>
      <c r="BO209" s="30">
        <v>1155.15331135</v>
      </c>
      <c r="BP209" s="30">
        <v>671.13331862799998</v>
      </c>
      <c r="BQ209" s="30">
        <v>1061.8765242100001</v>
      </c>
    </row>
    <row r="210" spans="1:69" x14ac:dyDescent="0.45">
      <c r="A210" s="11" t="s">
        <v>206</v>
      </c>
      <c r="B210" s="11" t="s">
        <v>201</v>
      </c>
      <c r="C210" s="11">
        <v>4.5</v>
      </c>
      <c r="D210" s="30" t="s">
        <v>380</v>
      </c>
      <c r="E210" s="30">
        <v>898.19936518700001</v>
      </c>
      <c r="F210" s="30">
        <v>1104.3687316600001</v>
      </c>
      <c r="G210" s="30">
        <v>1197.1020911200001</v>
      </c>
      <c r="H210" s="30">
        <v>1002.07804448</v>
      </c>
      <c r="I210" s="30">
        <v>1061.2011608299999</v>
      </c>
      <c r="J210" s="30">
        <v>904.38347860800002</v>
      </c>
      <c r="K210" s="30">
        <v>986.91389509700002</v>
      </c>
      <c r="L210" s="30">
        <v>1101.60706673</v>
      </c>
      <c r="M210" s="30">
        <v>1091.4775987200001</v>
      </c>
      <c r="N210" s="30">
        <v>1075.48192694</v>
      </c>
      <c r="O210" s="30">
        <v>1046.0668460100001</v>
      </c>
      <c r="P210" s="30">
        <v>975.773551269</v>
      </c>
      <c r="Q210" s="30">
        <v>1220.5166295500001</v>
      </c>
      <c r="R210" s="30">
        <v>994.54888371300001</v>
      </c>
      <c r="S210" s="30">
        <v>1204.10666735</v>
      </c>
      <c r="T210" s="30">
        <v>1071.9039521499999</v>
      </c>
      <c r="U210" s="30">
        <v>1030.17003301</v>
      </c>
      <c r="V210" s="30">
        <v>1212.15730024</v>
      </c>
      <c r="W210" s="30">
        <v>1064.16242814</v>
      </c>
      <c r="X210" s="30">
        <v>1028.2996419399999</v>
      </c>
      <c r="Y210" s="30">
        <v>936.47939676199996</v>
      </c>
      <c r="Z210" s="30">
        <v>1007.50308422</v>
      </c>
      <c r="AA210" s="30">
        <v>1032.0879173599999</v>
      </c>
      <c r="AB210" s="30">
        <v>1102.1412826999999</v>
      </c>
      <c r="AC210" s="30">
        <v>1103.6748111700001</v>
      </c>
      <c r="AD210" s="30">
        <v>1183.0578129099999</v>
      </c>
      <c r="AE210" s="30">
        <v>1083.5669993900001</v>
      </c>
      <c r="AF210" s="30">
        <v>1220.8427945599999</v>
      </c>
      <c r="AG210" s="30">
        <v>1110.5317671099999</v>
      </c>
      <c r="AH210" s="30">
        <v>1177.0366880300001</v>
      </c>
      <c r="AI210" s="30">
        <v>1043.72618287</v>
      </c>
      <c r="AJ210" s="30">
        <v>1012.65087419</v>
      </c>
      <c r="AK210" s="30">
        <v>1087.7096891000001</v>
      </c>
      <c r="AL210" s="30">
        <v>1121.6798440099999</v>
      </c>
      <c r="AM210" s="30">
        <v>872.21340951599996</v>
      </c>
      <c r="AN210" s="30">
        <v>1059.5280999300001</v>
      </c>
      <c r="AO210" s="30">
        <v>878.51887805599995</v>
      </c>
      <c r="AP210" s="30">
        <v>1094.9410626199999</v>
      </c>
      <c r="AQ210" s="30">
        <v>1178.77135387</v>
      </c>
      <c r="AR210" s="30">
        <v>1198.5729412000001</v>
      </c>
      <c r="AS210" s="30">
        <v>893.18109501200001</v>
      </c>
      <c r="AT210" s="30">
        <v>1127.62972934</v>
      </c>
      <c r="AU210" s="30">
        <v>1155.5508993799999</v>
      </c>
      <c r="AV210" s="30">
        <v>1018.7125807</v>
      </c>
      <c r="AW210" s="30">
        <v>799.23478077799996</v>
      </c>
      <c r="AX210" s="30">
        <v>989.77884387100005</v>
      </c>
      <c r="AY210" s="30">
        <v>1052.7496293199999</v>
      </c>
      <c r="AZ210" s="30">
        <v>901.92023042599999</v>
      </c>
      <c r="BA210" s="30">
        <v>1097.17729338</v>
      </c>
      <c r="BB210" s="30">
        <v>892.72892784600003</v>
      </c>
      <c r="BC210" s="30">
        <v>1030.3869706099999</v>
      </c>
      <c r="BD210" s="30">
        <v>1104.9530163500001</v>
      </c>
      <c r="BE210" s="30">
        <v>1005.44258451</v>
      </c>
      <c r="BF210" s="30">
        <v>988.85885830999996</v>
      </c>
      <c r="BG210" s="30">
        <v>1109.3791843700001</v>
      </c>
      <c r="BH210" s="30">
        <v>1098.7216406499999</v>
      </c>
      <c r="BI210" s="30">
        <v>1006.78912887</v>
      </c>
      <c r="BJ210" s="30">
        <v>973.09260458000006</v>
      </c>
      <c r="BK210" s="30">
        <v>979.88232504200005</v>
      </c>
      <c r="BL210" s="30">
        <v>1052.0624344600001</v>
      </c>
      <c r="BM210" s="30">
        <v>1062.6811381</v>
      </c>
      <c r="BN210" s="30">
        <v>892.668979799</v>
      </c>
      <c r="BO210" s="30">
        <v>1056.9570980999999</v>
      </c>
      <c r="BP210" s="30">
        <v>1059.76947318</v>
      </c>
      <c r="BQ210" s="30">
        <v>995.078401611</v>
      </c>
    </row>
    <row r="211" spans="1:69" x14ac:dyDescent="0.45">
      <c r="A211" s="11" t="s">
        <v>206</v>
      </c>
      <c r="B211" s="11" t="s">
        <v>201</v>
      </c>
      <c r="C211" s="11">
        <v>4.5</v>
      </c>
      <c r="D211" s="30" t="s">
        <v>381</v>
      </c>
      <c r="E211" s="30">
        <v>1003.83874822</v>
      </c>
      <c r="F211" s="30">
        <v>855.04172737199997</v>
      </c>
      <c r="G211" s="30">
        <v>1012.33281543</v>
      </c>
      <c r="H211" s="30">
        <v>1030.62213127</v>
      </c>
      <c r="I211" s="30">
        <v>1162.18722583</v>
      </c>
      <c r="J211" s="30">
        <v>957.45956953799998</v>
      </c>
      <c r="K211" s="30">
        <v>793.00880619600002</v>
      </c>
      <c r="L211" s="30">
        <v>925.569575515</v>
      </c>
      <c r="M211" s="30">
        <v>1087.35451008</v>
      </c>
      <c r="N211" s="30">
        <v>934.470300028</v>
      </c>
      <c r="O211" s="30">
        <v>969.24531339099997</v>
      </c>
      <c r="P211" s="30">
        <v>951.60794872600002</v>
      </c>
      <c r="Q211" s="30">
        <v>1237.8053857899999</v>
      </c>
      <c r="R211" s="30">
        <v>984.87075351199996</v>
      </c>
      <c r="S211" s="30">
        <v>854.76230925599998</v>
      </c>
      <c r="T211" s="30">
        <v>1193.66153396</v>
      </c>
      <c r="U211" s="30">
        <v>874.137621438</v>
      </c>
      <c r="V211" s="30">
        <v>1153.55019098</v>
      </c>
      <c r="W211" s="30">
        <v>899.03696608500002</v>
      </c>
      <c r="X211" s="30">
        <v>969.133331129</v>
      </c>
      <c r="Y211" s="30">
        <v>1057.3433619499999</v>
      </c>
      <c r="Z211" s="30">
        <v>930.567411956</v>
      </c>
      <c r="AA211" s="30">
        <v>1067.90428767</v>
      </c>
      <c r="AB211" s="30">
        <v>1049.18096698</v>
      </c>
      <c r="AC211" s="30">
        <v>1116.39370009</v>
      </c>
      <c r="AD211" s="30">
        <v>1149.3735560800001</v>
      </c>
      <c r="AE211" s="30">
        <v>1125.3284106900001</v>
      </c>
      <c r="AF211" s="30">
        <v>984.31183294000004</v>
      </c>
      <c r="AG211" s="30">
        <v>1099.8958831899999</v>
      </c>
      <c r="AH211" s="30">
        <v>1211.2222200000001</v>
      </c>
      <c r="AI211" s="30">
        <v>933.37429003900002</v>
      </c>
      <c r="AJ211" s="30">
        <v>970.593387635</v>
      </c>
      <c r="AK211" s="30">
        <v>800.07909124900004</v>
      </c>
      <c r="AL211" s="30">
        <v>933.809288079</v>
      </c>
      <c r="AM211" s="30">
        <v>1063.3266222699999</v>
      </c>
      <c r="AN211" s="30">
        <v>811.64321738499996</v>
      </c>
      <c r="AO211" s="30">
        <v>1441.6570741099999</v>
      </c>
      <c r="AP211" s="30">
        <v>944.49851753400003</v>
      </c>
      <c r="AQ211" s="30">
        <v>922.982167409</v>
      </c>
      <c r="AR211" s="30">
        <v>801.35318574400003</v>
      </c>
      <c r="AS211" s="30">
        <v>948.580352963</v>
      </c>
      <c r="AT211" s="30">
        <v>724.54988908899998</v>
      </c>
      <c r="AU211" s="30">
        <v>935.75354856399997</v>
      </c>
      <c r="AV211" s="30">
        <v>978.05049203999999</v>
      </c>
      <c r="AW211" s="30">
        <v>805.660981451</v>
      </c>
      <c r="AX211" s="30">
        <v>1008.33744123</v>
      </c>
      <c r="AY211" s="30">
        <v>1136.30478395</v>
      </c>
      <c r="AZ211" s="30">
        <v>932.40385520300003</v>
      </c>
      <c r="BA211" s="30">
        <v>977.05574654199995</v>
      </c>
      <c r="BB211" s="30">
        <v>872.56146997200005</v>
      </c>
      <c r="BC211" s="30">
        <v>1002.43266692</v>
      </c>
      <c r="BD211" s="30">
        <v>971.13404529900004</v>
      </c>
      <c r="BE211" s="30">
        <v>1102.9015825199999</v>
      </c>
      <c r="BF211" s="30">
        <v>1009.3164849999999</v>
      </c>
      <c r="BG211" s="30">
        <v>1006.50069721</v>
      </c>
      <c r="BH211" s="30">
        <v>1023.36663177</v>
      </c>
      <c r="BI211" s="30">
        <v>838.299148124</v>
      </c>
      <c r="BJ211" s="30">
        <v>1096.36621526</v>
      </c>
      <c r="BK211" s="30">
        <v>971.51524034500005</v>
      </c>
      <c r="BL211" s="30">
        <v>1184.71488699</v>
      </c>
      <c r="BM211" s="30">
        <v>1002.66231305</v>
      </c>
      <c r="BN211" s="30">
        <v>856.92994742200005</v>
      </c>
      <c r="BO211" s="30">
        <v>901.17913004000002</v>
      </c>
      <c r="BP211" s="30">
        <v>1008.0887483</v>
      </c>
      <c r="BQ211" s="30">
        <v>1074.6192976699999</v>
      </c>
    </row>
    <row r="212" spans="1:69" x14ac:dyDescent="0.45">
      <c r="A212" s="11" t="s">
        <v>206</v>
      </c>
      <c r="B212" s="11" t="s">
        <v>201</v>
      </c>
      <c r="C212" s="11">
        <v>4.5</v>
      </c>
      <c r="D212" s="30" t="s">
        <v>382</v>
      </c>
      <c r="E212" s="30">
        <v>1214.0572435399999</v>
      </c>
      <c r="F212" s="30">
        <v>999.67622566499995</v>
      </c>
      <c r="G212" s="30">
        <v>1281.7967144300001</v>
      </c>
      <c r="H212" s="30">
        <v>1038.0112353300001</v>
      </c>
      <c r="I212" s="30">
        <v>1106.87275224</v>
      </c>
      <c r="J212" s="30">
        <v>905.16442387899997</v>
      </c>
      <c r="K212" s="30">
        <v>1512.0780649999999</v>
      </c>
      <c r="L212" s="30">
        <v>1106.49355526</v>
      </c>
      <c r="M212" s="30">
        <v>1093.97148999</v>
      </c>
      <c r="N212" s="30">
        <v>1068.48981364</v>
      </c>
      <c r="O212" s="30">
        <v>1153.28411854</v>
      </c>
      <c r="P212" s="30">
        <v>856.31067832199994</v>
      </c>
      <c r="Q212" s="30">
        <v>982.19892745799996</v>
      </c>
      <c r="R212" s="30">
        <v>923.36861438799997</v>
      </c>
      <c r="S212" s="30">
        <v>995.64838141999996</v>
      </c>
      <c r="T212" s="30">
        <v>955.75072459600005</v>
      </c>
      <c r="U212" s="30">
        <v>1078.6807685399999</v>
      </c>
      <c r="V212" s="30">
        <v>739.85026586200001</v>
      </c>
      <c r="W212" s="30">
        <v>962.91898288100003</v>
      </c>
      <c r="X212" s="30">
        <v>840.538248039</v>
      </c>
      <c r="Y212" s="30">
        <v>1242.78305052</v>
      </c>
      <c r="Z212" s="30">
        <v>1160.34555589</v>
      </c>
      <c r="AA212" s="30">
        <v>1269.6349495899999</v>
      </c>
      <c r="AB212" s="30">
        <v>1291.6237905600001</v>
      </c>
      <c r="AC212" s="30">
        <v>1114.25598436</v>
      </c>
      <c r="AD212" s="30">
        <v>1245.7863013900001</v>
      </c>
      <c r="AE212" s="30">
        <v>1037.4556807500001</v>
      </c>
      <c r="AF212" s="30">
        <v>973.98972196099999</v>
      </c>
      <c r="AG212" s="30">
        <v>1075.3194553400001</v>
      </c>
      <c r="AH212" s="30">
        <v>1140.1128123200001</v>
      </c>
      <c r="AI212" s="30">
        <v>1114.94116975</v>
      </c>
      <c r="AJ212" s="30">
        <v>1259.29634149</v>
      </c>
      <c r="AK212" s="30">
        <v>1383.9476170999999</v>
      </c>
      <c r="AL212" s="30">
        <v>1023.85445035</v>
      </c>
      <c r="AM212" s="30">
        <v>1142.9308136100001</v>
      </c>
      <c r="AN212" s="30">
        <v>850.690002574</v>
      </c>
      <c r="AO212" s="30">
        <v>1121.2274511200001</v>
      </c>
      <c r="AP212" s="30">
        <v>1029.4406850600001</v>
      </c>
      <c r="AQ212" s="30">
        <v>1216.6326886899999</v>
      </c>
      <c r="AR212" s="30">
        <v>942.698190307</v>
      </c>
      <c r="AS212" s="30">
        <v>828.05779640900005</v>
      </c>
      <c r="AT212" s="30">
        <v>938.63624026100001</v>
      </c>
      <c r="AU212" s="30">
        <v>785.59897594799997</v>
      </c>
      <c r="AV212" s="30">
        <v>1074.4057837099999</v>
      </c>
      <c r="AW212" s="30">
        <v>1134.5574428</v>
      </c>
      <c r="AX212" s="30">
        <v>1250.74083434</v>
      </c>
      <c r="AY212" s="30">
        <v>954.89186373999996</v>
      </c>
      <c r="AZ212" s="30">
        <v>1300.94214175</v>
      </c>
      <c r="BA212" s="30">
        <v>1347.9817729199999</v>
      </c>
      <c r="BB212" s="30">
        <v>1202.3132914800001</v>
      </c>
      <c r="BC212" s="30">
        <v>733.43900946799999</v>
      </c>
      <c r="BD212" s="30">
        <v>1213.2213894399999</v>
      </c>
      <c r="BE212" s="30">
        <v>1187.4166725</v>
      </c>
      <c r="BF212" s="30">
        <v>1216.6841914300001</v>
      </c>
      <c r="BG212" s="30">
        <v>1048.2645456</v>
      </c>
      <c r="BH212" s="30">
        <v>794.88239181999995</v>
      </c>
      <c r="BI212" s="30">
        <v>1269.9084407400001</v>
      </c>
      <c r="BJ212" s="30">
        <v>1119.0164988199999</v>
      </c>
      <c r="BK212" s="30">
        <v>1282.6913263199999</v>
      </c>
      <c r="BL212" s="30">
        <v>1213.9038369699999</v>
      </c>
      <c r="BM212" s="30">
        <v>1135.9271773</v>
      </c>
      <c r="BN212" s="30">
        <v>923.28482123799995</v>
      </c>
      <c r="BO212" s="30">
        <v>1129.67897937</v>
      </c>
      <c r="BP212" s="30">
        <v>1036.2715641499999</v>
      </c>
      <c r="BQ212" s="30">
        <v>1055.0444136900001</v>
      </c>
    </row>
    <row r="213" spans="1:69" x14ac:dyDescent="0.45">
      <c r="A213" s="11" t="s">
        <v>206</v>
      </c>
      <c r="B213" s="11" t="s">
        <v>201</v>
      </c>
      <c r="C213" s="11">
        <v>4.5</v>
      </c>
      <c r="D213" s="30" t="s">
        <v>383</v>
      </c>
      <c r="E213" s="30">
        <v>1269.1478484300001</v>
      </c>
      <c r="F213" s="30">
        <v>1516.4346417199999</v>
      </c>
      <c r="G213" s="30">
        <v>929.87226757099995</v>
      </c>
      <c r="H213" s="30">
        <v>1091.96016203</v>
      </c>
      <c r="I213" s="30">
        <v>1251.4303275499999</v>
      </c>
      <c r="J213" s="30">
        <v>1125.0286066900001</v>
      </c>
      <c r="K213" s="30">
        <v>1002.32361263</v>
      </c>
      <c r="L213" s="30">
        <v>837.28714851200004</v>
      </c>
      <c r="M213" s="30">
        <v>1181.82039618</v>
      </c>
      <c r="N213" s="30">
        <v>1168.0893748200001</v>
      </c>
      <c r="O213" s="30">
        <v>935.26399430000004</v>
      </c>
      <c r="P213" s="30">
        <v>1089.95590322</v>
      </c>
      <c r="Q213" s="30">
        <v>1292.5581561399999</v>
      </c>
      <c r="R213" s="30">
        <v>964.71827991999999</v>
      </c>
      <c r="S213" s="30">
        <v>1022.37303213</v>
      </c>
      <c r="T213" s="30">
        <v>1130.4829315899999</v>
      </c>
      <c r="U213" s="30">
        <v>1064.7918327299999</v>
      </c>
      <c r="V213" s="30">
        <v>1017.41535646</v>
      </c>
      <c r="W213" s="30">
        <v>891.19362228099999</v>
      </c>
      <c r="X213" s="30">
        <v>1317.55890226</v>
      </c>
      <c r="Y213" s="30">
        <v>935.51891090900006</v>
      </c>
      <c r="Z213" s="30">
        <v>1258.08273431</v>
      </c>
      <c r="AA213" s="30">
        <v>1427.52984939</v>
      </c>
      <c r="AB213" s="30">
        <v>1207.2689979199999</v>
      </c>
      <c r="AC213" s="30">
        <v>1131.8625349700001</v>
      </c>
      <c r="AD213" s="30">
        <v>488.23140136199999</v>
      </c>
      <c r="AE213" s="30">
        <v>833.94251776299996</v>
      </c>
      <c r="AF213" s="30">
        <v>1153.1562310300001</v>
      </c>
      <c r="AG213" s="30">
        <v>1343.26558161</v>
      </c>
      <c r="AH213" s="30">
        <v>886.46405618799997</v>
      </c>
      <c r="AI213" s="30">
        <v>1201.6847967000001</v>
      </c>
      <c r="AJ213" s="30">
        <v>1340.0426051899999</v>
      </c>
      <c r="AK213" s="30">
        <v>1177.24761354</v>
      </c>
      <c r="AL213" s="30">
        <v>907.82312420200003</v>
      </c>
      <c r="AM213" s="30">
        <v>847.32180893500004</v>
      </c>
      <c r="AN213" s="30">
        <v>1411.89008896</v>
      </c>
      <c r="AO213" s="30">
        <v>925.26200428100003</v>
      </c>
      <c r="AP213" s="30">
        <v>889.59683942599997</v>
      </c>
      <c r="AQ213" s="30">
        <v>1548.4274774099999</v>
      </c>
      <c r="AR213" s="30">
        <v>1188.3128721200001</v>
      </c>
      <c r="AS213" s="30">
        <v>1101.32467677</v>
      </c>
      <c r="AT213" s="30">
        <v>1023.78125779</v>
      </c>
      <c r="AU213" s="30">
        <v>892.24951566699997</v>
      </c>
      <c r="AV213" s="30">
        <v>965.57323557799998</v>
      </c>
      <c r="AW213" s="30">
        <v>1175.4769094200001</v>
      </c>
      <c r="AX213" s="30">
        <v>1167.7646112699999</v>
      </c>
      <c r="AY213" s="30">
        <v>1225.8528680100001</v>
      </c>
      <c r="AZ213" s="30">
        <v>1258.5764995</v>
      </c>
      <c r="BA213" s="30">
        <v>1141.81458019</v>
      </c>
      <c r="BB213" s="30">
        <v>1162.8499955299999</v>
      </c>
      <c r="BC213" s="30">
        <v>1267.80023538</v>
      </c>
      <c r="BD213" s="30">
        <v>1213.75273184</v>
      </c>
      <c r="BE213" s="30">
        <v>1349.93489142</v>
      </c>
      <c r="BF213" s="30">
        <v>1157.60630795</v>
      </c>
      <c r="BG213" s="30">
        <v>1382.7653006</v>
      </c>
      <c r="BH213" s="30">
        <v>873.499972232</v>
      </c>
      <c r="BI213" s="30">
        <v>1548.5171156199999</v>
      </c>
      <c r="BJ213" s="30">
        <v>1074.1923671899999</v>
      </c>
      <c r="BK213" s="30">
        <v>1030.1013551799999</v>
      </c>
      <c r="BL213" s="30">
        <v>1257.41532145</v>
      </c>
      <c r="BM213" s="30">
        <v>1083.56241671</v>
      </c>
      <c r="BN213" s="30">
        <v>1241.78528495</v>
      </c>
      <c r="BO213" s="30">
        <v>1096.4622212899999</v>
      </c>
      <c r="BP213" s="30">
        <v>1356.78701791</v>
      </c>
      <c r="BQ213" s="30">
        <v>796.25543572699996</v>
      </c>
    </row>
    <row r="214" spans="1:69" x14ac:dyDescent="0.45">
      <c r="A214" s="11" t="s">
        <v>206</v>
      </c>
      <c r="B214" s="11" t="s">
        <v>201</v>
      </c>
      <c r="C214" s="11">
        <v>4.5</v>
      </c>
      <c r="D214" s="30" t="s">
        <v>384</v>
      </c>
      <c r="E214" s="30">
        <v>1267.8949605800001</v>
      </c>
      <c r="F214" s="30">
        <v>1236.69273346</v>
      </c>
      <c r="G214" s="30">
        <v>1290.7526636</v>
      </c>
      <c r="H214" s="30">
        <v>1277.4113864599999</v>
      </c>
      <c r="I214" s="30">
        <v>939.15603505900003</v>
      </c>
      <c r="J214" s="30">
        <v>888.63001278399997</v>
      </c>
      <c r="K214" s="30">
        <v>1324.9234128200001</v>
      </c>
      <c r="L214" s="30">
        <v>1592.2496708000001</v>
      </c>
      <c r="M214" s="30">
        <v>1141.8270000499999</v>
      </c>
      <c r="N214" s="30">
        <v>1019.54015379</v>
      </c>
      <c r="O214" s="30">
        <v>1339.6823479300001</v>
      </c>
      <c r="P214" s="30">
        <v>1327.89626279</v>
      </c>
      <c r="Q214" s="30">
        <v>1172.30869527</v>
      </c>
      <c r="R214" s="30">
        <v>1155.5334497900001</v>
      </c>
      <c r="S214" s="30">
        <v>850.93506490300001</v>
      </c>
      <c r="T214" s="30">
        <v>1323.9219409899999</v>
      </c>
      <c r="U214" s="30">
        <v>1355.9897639400001</v>
      </c>
      <c r="V214" s="30">
        <v>1170.6738910199999</v>
      </c>
      <c r="W214" s="30">
        <v>1171.1224031900001</v>
      </c>
      <c r="X214" s="30">
        <v>1226.66619225</v>
      </c>
      <c r="Y214" s="30">
        <v>1043.9817533099999</v>
      </c>
      <c r="Z214" s="30">
        <v>824.41353909199995</v>
      </c>
      <c r="AA214" s="30">
        <v>1108.9609550499999</v>
      </c>
      <c r="AB214" s="30">
        <v>1019.80260057</v>
      </c>
      <c r="AC214" s="30">
        <v>1127.40149754</v>
      </c>
      <c r="AD214" s="30">
        <v>914.191275131</v>
      </c>
      <c r="AE214" s="30">
        <v>1081.10796031</v>
      </c>
      <c r="AF214" s="30">
        <v>800.72440911000001</v>
      </c>
      <c r="AG214" s="30">
        <v>581.93138379899995</v>
      </c>
      <c r="AH214" s="30">
        <v>1044.5431043399999</v>
      </c>
      <c r="AI214" s="30">
        <v>1215.59880724</v>
      </c>
      <c r="AJ214" s="30">
        <v>1102.61003594</v>
      </c>
      <c r="AK214" s="30">
        <v>772.71330842400005</v>
      </c>
      <c r="AL214" s="30">
        <v>1298.9917510499999</v>
      </c>
      <c r="AM214" s="30">
        <v>926.58542601500005</v>
      </c>
      <c r="AN214" s="30">
        <v>978.12770403900004</v>
      </c>
      <c r="AO214" s="30">
        <v>1186.6219440299999</v>
      </c>
      <c r="AP214" s="30">
        <v>894.67850585300005</v>
      </c>
      <c r="AQ214" s="30">
        <v>956.86923994100005</v>
      </c>
      <c r="AR214" s="30">
        <v>1085.8227264899999</v>
      </c>
      <c r="AS214" s="30">
        <v>984.79623515900005</v>
      </c>
      <c r="AT214" s="30">
        <v>909.46093157899998</v>
      </c>
      <c r="AU214" s="30">
        <v>1097.99064641</v>
      </c>
      <c r="AV214" s="30">
        <v>839.392651473</v>
      </c>
      <c r="AW214" s="30">
        <v>1142.0972405699999</v>
      </c>
      <c r="AX214" s="30">
        <v>1002.87120808</v>
      </c>
      <c r="AY214" s="30">
        <v>1082.0811214</v>
      </c>
      <c r="AZ214" s="30">
        <v>1181.39799928</v>
      </c>
      <c r="BA214" s="30">
        <v>790.52642771199999</v>
      </c>
      <c r="BB214" s="30">
        <v>1214.84321056</v>
      </c>
      <c r="BC214" s="30">
        <v>961.53884339299998</v>
      </c>
      <c r="BD214" s="30">
        <v>1233.20215381</v>
      </c>
      <c r="BE214" s="30">
        <v>967.19632098500006</v>
      </c>
      <c r="BF214" s="30">
        <v>1062.27308612</v>
      </c>
      <c r="BG214" s="30">
        <v>967.64252928099995</v>
      </c>
      <c r="BH214" s="30">
        <v>903.88662679000004</v>
      </c>
      <c r="BI214" s="30">
        <v>1261.85030635</v>
      </c>
      <c r="BJ214" s="30">
        <v>979.54634673700002</v>
      </c>
      <c r="BK214" s="30">
        <v>1064.0681890999999</v>
      </c>
      <c r="BL214" s="30">
        <v>1023.85307003</v>
      </c>
      <c r="BM214" s="30">
        <v>1107.32438041</v>
      </c>
      <c r="BN214" s="30">
        <v>968.78656748499998</v>
      </c>
      <c r="BO214" s="30">
        <v>944.33556701299995</v>
      </c>
      <c r="BP214" s="30">
        <v>1055.6829080299999</v>
      </c>
      <c r="BQ214" s="30">
        <v>990.64656348899996</v>
      </c>
    </row>
    <row r="215" spans="1:69" x14ac:dyDescent="0.45">
      <c r="A215" s="11" t="s">
        <v>206</v>
      </c>
      <c r="B215" s="11" t="s">
        <v>201</v>
      </c>
      <c r="C215" s="11">
        <v>4.5</v>
      </c>
      <c r="D215" s="30" t="s">
        <v>385</v>
      </c>
      <c r="E215" s="30">
        <v>834.49738368800001</v>
      </c>
      <c r="F215" s="30">
        <v>587.68703413499998</v>
      </c>
      <c r="G215" s="30">
        <v>1185.5180427800001</v>
      </c>
      <c r="H215" s="30">
        <v>1050.95335942</v>
      </c>
      <c r="I215" s="30">
        <v>977.16761600799998</v>
      </c>
      <c r="J215" s="30">
        <v>916.16272578500002</v>
      </c>
      <c r="K215" s="30">
        <v>963.27042366900002</v>
      </c>
      <c r="L215" s="30">
        <v>872.21756014499999</v>
      </c>
      <c r="M215" s="30">
        <v>973.81340023899998</v>
      </c>
      <c r="N215" s="30">
        <v>1234.13897982</v>
      </c>
      <c r="O215" s="30">
        <v>1096.17953893</v>
      </c>
      <c r="P215" s="30">
        <v>1069.9818958400001</v>
      </c>
      <c r="Q215" s="30">
        <v>939.58148588100005</v>
      </c>
      <c r="R215" s="30">
        <v>974.32388312</v>
      </c>
      <c r="S215" s="30">
        <v>1500.8773303200001</v>
      </c>
      <c r="T215" s="30">
        <v>699.98723717999997</v>
      </c>
      <c r="U215" s="30">
        <v>899.28788090299997</v>
      </c>
      <c r="V215" s="30">
        <v>725.73785388700003</v>
      </c>
      <c r="W215" s="30">
        <v>1481.3520576400001</v>
      </c>
      <c r="X215" s="30">
        <v>960.91550955499997</v>
      </c>
      <c r="Y215" s="30">
        <v>813.35203976599996</v>
      </c>
      <c r="Z215" s="30">
        <v>841.93064547999995</v>
      </c>
      <c r="AA215" s="30">
        <v>1114.89795703</v>
      </c>
      <c r="AB215" s="30">
        <v>923.27478303299995</v>
      </c>
      <c r="AC215" s="30">
        <v>1385.9171620899999</v>
      </c>
      <c r="AD215" s="30">
        <v>1302.0311784099999</v>
      </c>
      <c r="AE215" s="30">
        <v>1047.82594634</v>
      </c>
      <c r="AF215" s="30">
        <v>810.30526496499999</v>
      </c>
      <c r="AG215" s="30">
        <v>831.793906408</v>
      </c>
      <c r="AH215" s="30">
        <v>1014.22668236</v>
      </c>
      <c r="AI215" s="30">
        <v>1153.3469052800001</v>
      </c>
      <c r="AJ215" s="30">
        <v>868.82923189300004</v>
      </c>
      <c r="AK215" s="30">
        <v>1071.2395896099999</v>
      </c>
      <c r="AL215" s="30">
        <v>1343.5924684500001</v>
      </c>
      <c r="AM215" s="30">
        <v>925.272671339</v>
      </c>
      <c r="AN215" s="30">
        <v>1048.70902168</v>
      </c>
      <c r="AO215" s="30">
        <v>841.63093651700001</v>
      </c>
      <c r="AP215" s="30">
        <v>932.769076681</v>
      </c>
      <c r="AQ215" s="30">
        <v>1556.3023818500001</v>
      </c>
      <c r="AR215" s="30">
        <v>1161.0139359100001</v>
      </c>
      <c r="AS215" s="30">
        <v>645.93140138199999</v>
      </c>
      <c r="AT215" s="30">
        <v>617.78362020199995</v>
      </c>
      <c r="AU215" s="30">
        <v>1227.97275812</v>
      </c>
      <c r="AV215" s="30">
        <v>722.99618253400001</v>
      </c>
      <c r="AW215" s="30">
        <v>1089.7481918200001</v>
      </c>
      <c r="AX215" s="30">
        <v>1686.4276777699999</v>
      </c>
      <c r="AY215" s="30">
        <v>896.02378928899998</v>
      </c>
      <c r="AZ215" s="30">
        <v>1198.64181351</v>
      </c>
      <c r="BA215" s="30">
        <v>843.45123353199995</v>
      </c>
      <c r="BB215" s="30">
        <v>886.30082944399999</v>
      </c>
      <c r="BC215" s="30">
        <v>891.34573188599995</v>
      </c>
      <c r="BD215" s="30">
        <v>1021.46631385</v>
      </c>
      <c r="BE215" s="30">
        <v>902.68422370500002</v>
      </c>
      <c r="BF215" s="30">
        <v>931.71650022899996</v>
      </c>
      <c r="BG215" s="30">
        <v>1117.5738443499999</v>
      </c>
      <c r="BH215" s="30">
        <v>952.00616577999995</v>
      </c>
      <c r="BI215" s="30">
        <v>1001.81501622</v>
      </c>
      <c r="BJ215" s="30">
        <v>897.21671713800004</v>
      </c>
      <c r="BK215" s="30">
        <v>842.59651108900005</v>
      </c>
      <c r="BL215" s="30">
        <v>1102.9382725600001</v>
      </c>
      <c r="BM215" s="30">
        <v>883.68742284999996</v>
      </c>
      <c r="BN215" s="30">
        <v>736.244526157</v>
      </c>
      <c r="BO215" s="30">
        <v>889.393890951</v>
      </c>
      <c r="BP215" s="30">
        <v>1000.26942079</v>
      </c>
      <c r="BQ215" s="30">
        <v>1057.74627837</v>
      </c>
    </row>
    <row r="216" spans="1:69" x14ac:dyDescent="0.45">
      <c r="A216" s="11" t="s">
        <v>206</v>
      </c>
      <c r="B216" s="11" t="s">
        <v>201</v>
      </c>
      <c r="C216" s="11">
        <v>4.5</v>
      </c>
      <c r="D216" s="30" t="s">
        <v>386</v>
      </c>
      <c r="E216" s="30">
        <v>1069.6714997900001</v>
      </c>
      <c r="F216" s="30">
        <v>942.00932372800003</v>
      </c>
      <c r="G216" s="30">
        <v>1127.48321356</v>
      </c>
      <c r="H216" s="30">
        <v>1077.07254676</v>
      </c>
      <c r="I216" s="30">
        <v>1030.9760748799999</v>
      </c>
      <c r="J216" s="30">
        <v>1072.51673448</v>
      </c>
      <c r="K216" s="30">
        <v>1219.3281990999999</v>
      </c>
      <c r="L216" s="30">
        <v>923.46715327000004</v>
      </c>
      <c r="M216" s="30">
        <v>1005.0643615</v>
      </c>
      <c r="N216" s="30">
        <v>997.51937656699999</v>
      </c>
      <c r="O216" s="30">
        <v>1131.4824474899999</v>
      </c>
      <c r="P216" s="30">
        <v>1008.26237975</v>
      </c>
      <c r="Q216" s="30">
        <v>919.80487730499999</v>
      </c>
      <c r="R216" s="30">
        <v>1071.50088848</v>
      </c>
      <c r="S216" s="30">
        <v>1065.77275138</v>
      </c>
      <c r="T216" s="30">
        <v>868.89538750400004</v>
      </c>
      <c r="U216" s="30">
        <v>1053.68753388</v>
      </c>
      <c r="V216" s="30">
        <v>930.010965177</v>
      </c>
      <c r="W216" s="30">
        <v>1081.5360161599999</v>
      </c>
      <c r="X216" s="30">
        <v>1075.53388754</v>
      </c>
      <c r="Y216" s="30">
        <v>1048.66271482</v>
      </c>
      <c r="Z216" s="30">
        <v>1181.8481587799999</v>
      </c>
      <c r="AA216" s="30">
        <v>889.41987579099998</v>
      </c>
      <c r="AB216" s="30">
        <v>963.21640056299998</v>
      </c>
      <c r="AC216" s="30">
        <v>1090.52435885</v>
      </c>
      <c r="AD216" s="30">
        <v>1090.08699413</v>
      </c>
      <c r="AE216" s="30">
        <v>1022.46264082</v>
      </c>
      <c r="AF216" s="30">
        <v>971.30480893100003</v>
      </c>
      <c r="AG216" s="30">
        <v>857.25582743200005</v>
      </c>
      <c r="AH216" s="30">
        <v>1119.51966201</v>
      </c>
      <c r="AI216" s="30">
        <v>919.075039135</v>
      </c>
      <c r="AJ216" s="30">
        <v>969.99385658599999</v>
      </c>
      <c r="AK216" s="30">
        <v>998.34358728200004</v>
      </c>
      <c r="AL216" s="30">
        <v>1196.42343355</v>
      </c>
      <c r="AM216" s="30">
        <v>957.79507142</v>
      </c>
      <c r="AN216" s="30">
        <v>914.27236113399999</v>
      </c>
      <c r="AO216" s="30">
        <v>985.86060115999999</v>
      </c>
      <c r="AP216" s="30">
        <v>920.24677449700005</v>
      </c>
      <c r="AQ216" s="30">
        <v>1182.5774217600001</v>
      </c>
      <c r="AR216" s="30">
        <v>1026.9787361000001</v>
      </c>
      <c r="AS216" s="30">
        <v>1008.50751838</v>
      </c>
      <c r="AT216" s="30">
        <v>947.28424592900001</v>
      </c>
      <c r="AU216" s="30">
        <v>1165.27553911</v>
      </c>
      <c r="AV216" s="30">
        <v>843.52901415400004</v>
      </c>
      <c r="AW216" s="30">
        <v>1185.04665787</v>
      </c>
      <c r="AX216" s="30">
        <v>1167.7121778799999</v>
      </c>
      <c r="AY216" s="30">
        <v>922.44780952500003</v>
      </c>
      <c r="AZ216" s="30">
        <v>1101.0856851000001</v>
      </c>
      <c r="BA216" s="30">
        <v>1128.7466534299999</v>
      </c>
      <c r="BB216" s="30">
        <v>947.99434847999999</v>
      </c>
      <c r="BC216" s="30">
        <v>916.62169380900002</v>
      </c>
      <c r="BD216" s="30">
        <v>991.36364848599999</v>
      </c>
      <c r="BE216" s="30">
        <v>974.16171541300002</v>
      </c>
      <c r="BF216" s="30">
        <v>988.40048657800003</v>
      </c>
      <c r="BG216" s="30">
        <v>1012.2467099</v>
      </c>
      <c r="BH216" s="30">
        <v>953.82380295999997</v>
      </c>
      <c r="BI216" s="30">
        <v>921.00938124100003</v>
      </c>
      <c r="BJ216" s="30">
        <v>1063.0182403199999</v>
      </c>
      <c r="BK216" s="30">
        <v>1076.7357852099999</v>
      </c>
      <c r="BL216" s="30">
        <v>1028.6051748100001</v>
      </c>
      <c r="BM216" s="30">
        <v>944.63355324999998</v>
      </c>
      <c r="BN216" s="30">
        <v>947.24386961200003</v>
      </c>
      <c r="BO216" s="30">
        <v>958.17740792500001</v>
      </c>
      <c r="BP216" s="30">
        <v>991.60552883599996</v>
      </c>
      <c r="BQ216" s="30">
        <v>991.28681970699995</v>
      </c>
    </row>
    <row r="217" spans="1:69" x14ac:dyDescent="0.45">
      <c r="A217" s="11" t="s">
        <v>206</v>
      </c>
      <c r="B217" s="11" t="s">
        <v>201</v>
      </c>
      <c r="C217" s="11">
        <v>4.5</v>
      </c>
      <c r="D217" s="30" t="s">
        <v>387</v>
      </c>
      <c r="E217" s="30">
        <v>614.40676877999999</v>
      </c>
      <c r="F217" s="30">
        <v>865.10262681400002</v>
      </c>
      <c r="G217" s="30">
        <v>1172.63162938</v>
      </c>
      <c r="H217" s="30">
        <v>1406.0738748799999</v>
      </c>
      <c r="I217" s="30">
        <v>823.73494961200004</v>
      </c>
      <c r="J217" s="30">
        <v>1289.3039873499999</v>
      </c>
      <c r="K217" s="30">
        <v>1527.66103557</v>
      </c>
      <c r="L217" s="30">
        <v>1235.2673308599999</v>
      </c>
      <c r="M217" s="30">
        <v>1240.48398991</v>
      </c>
      <c r="N217" s="30">
        <v>1187.69385885</v>
      </c>
      <c r="O217" s="30">
        <v>924.77463437899996</v>
      </c>
      <c r="P217" s="30">
        <v>845.87905298999999</v>
      </c>
      <c r="Q217" s="30">
        <v>1020.5699277</v>
      </c>
      <c r="R217" s="30">
        <v>908.10820763799995</v>
      </c>
      <c r="S217" s="30">
        <v>1465.5259221599999</v>
      </c>
      <c r="T217" s="30">
        <v>878.50171811200005</v>
      </c>
      <c r="U217" s="30">
        <v>1275.1746768099999</v>
      </c>
      <c r="V217" s="30">
        <v>809.681497143</v>
      </c>
      <c r="W217" s="30">
        <v>960.59849440100004</v>
      </c>
      <c r="X217" s="30">
        <v>1273.7568762599999</v>
      </c>
      <c r="Y217" s="30">
        <v>1055.5211001099999</v>
      </c>
      <c r="Z217" s="30">
        <v>1055.6059574000001</v>
      </c>
      <c r="AA217" s="30">
        <v>1002.66889515</v>
      </c>
      <c r="AB217" s="30">
        <v>996.67462190200001</v>
      </c>
      <c r="AC217" s="30">
        <v>1101.2158435399999</v>
      </c>
      <c r="AD217" s="30">
        <v>1317.4413870000001</v>
      </c>
      <c r="AE217" s="30">
        <v>1132.2583271399999</v>
      </c>
      <c r="AF217" s="30">
        <v>986.75688472299998</v>
      </c>
      <c r="AG217" s="30">
        <v>974.59068060899995</v>
      </c>
      <c r="AH217" s="30">
        <v>975.16934870499995</v>
      </c>
      <c r="AI217" s="30">
        <v>880.00509265100004</v>
      </c>
      <c r="AJ217" s="30">
        <v>729.31892690799998</v>
      </c>
      <c r="AK217" s="30">
        <v>1071.6669501199999</v>
      </c>
      <c r="AL217" s="30">
        <v>1150.25395607</v>
      </c>
      <c r="AM217" s="30">
        <v>1172.5248235399999</v>
      </c>
      <c r="AN217" s="30">
        <v>973.23036110999999</v>
      </c>
      <c r="AO217" s="30">
        <v>1198.40379525</v>
      </c>
      <c r="AP217" s="30">
        <v>915.42625079100003</v>
      </c>
      <c r="AQ217" s="30">
        <v>1288.6633327</v>
      </c>
      <c r="AR217" s="30">
        <v>1235.0654386199999</v>
      </c>
      <c r="AS217" s="30">
        <v>1073.52983789</v>
      </c>
      <c r="AT217" s="30">
        <v>1181.77252892</v>
      </c>
      <c r="AU217" s="30">
        <v>1088.27463582</v>
      </c>
      <c r="AV217" s="30">
        <v>920.91772513000001</v>
      </c>
      <c r="AW217" s="30">
        <v>1208.20133981</v>
      </c>
      <c r="AX217" s="30">
        <v>1571.9379459700001</v>
      </c>
      <c r="AY217" s="30">
        <v>703.19353204799995</v>
      </c>
      <c r="AZ217" s="30">
        <v>945.74684434400001</v>
      </c>
      <c r="BA217" s="30">
        <v>1094.18542714</v>
      </c>
      <c r="BB217" s="30">
        <v>1330.1156448199999</v>
      </c>
      <c r="BC217" s="30">
        <v>969.69081558300002</v>
      </c>
      <c r="BD217" s="30">
        <v>1163.08694406</v>
      </c>
      <c r="BE217" s="30">
        <v>1093.43682147</v>
      </c>
      <c r="BF217" s="30">
        <v>1069.4437856300001</v>
      </c>
      <c r="BG217" s="30">
        <v>1347.0174630700001</v>
      </c>
      <c r="BH217" s="30">
        <v>1024.2929780500001</v>
      </c>
      <c r="BI217" s="30">
        <v>1046.7564235899999</v>
      </c>
      <c r="BJ217" s="30">
        <v>907.29387579800004</v>
      </c>
      <c r="BK217" s="30">
        <v>1289.46410236</v>
      </c>
      <c r="BL217" s="30">
        <v>1020.8217009</v>
      </c>
      <c r="BM217" s="30">
        <v>1075.54278071</v>
      </c>
      <c r="BN217" s="30">
        <v>968.30901993199996</v>
      </c>
      <c r="BO217" s="30">
        <v>1174.99635969</v>
      </c>
      <c r="BP217" s="30">
        <v>940.90540271199995</v>
      </c>
      <c r="BQ217" s="30">
        <v>1083.9607560500001</v>
      </c>
    </row>
    <row r="218" spans="1:69" x14ac:dyDescent="0.45">
      <c r="A218" s="11" t="s">
        <v>206</v>
      </c>
      <c r="B218" s="11" t="s">
        <v>201</v>
      </c>
      <c r="C218" s="11">
        <v>4.5</v>
      </c>
      <c r="D218" s="30" t="s">
        <v>388</v>
      </c>
      <c r="E218" s="30">
        <v>1185.18401199</v>
      </c>
      <c r="F218" s="30">
        <v>1134.56413625</v>
      </c>
      <c r="G218" s="30">
        <v>1094.50358646</v>
      </c>
      <c r="H218" s="30">
        <v>715.73915803399996</v>
      </c>
      <c r="I218" s="30">
        <v>1097.73668374</v>
      </c>
      <c r="J218" s="30">
        <v>983.21739142299998</v>
      </c>
      <c r="K218" s="30">
        <v>850.79388917999995</v>
      </c>
      <c r="L218" s="30">
        <v>906.46772137899995</v>
      </c>
      <c r="M218" s="30">
        <v>905.78186170000004</v>
      </c>
      <c r="N218" s="30">
        <v>1014.26774376</v>
      </c>
      <c r="O218" s="30">
        <v>637.63474533999999</v>
      </c>
      <c r="P218" s="30">
        <v>509.92079665099999</v>
      </c>
      <c r="Q218" s="30">
        <v>1046.4051138499999</v>
      </c>
      <c r="R218" s="30">
        <v>1055.97444679</v>
      </c>
      <c r="S218" s="30">
        <v>906.47012594499995</v>
      </c>
      <c r="T218" s="30">
        <v>1057.4912256299999</v>
      </c>
      <c r="U218" s="30">
        <v>1045.4066163</v>
      </c>
      <c r="V218" s="30">
        <v>1009.72199216</v>
      </c>
      <c r="W218" s="30">
        <v>1275.6493598699999</v>
      </c>
      <c r="X218" s="30">
        <v>948.51076705800006</v>
      </c>
      <c r="Y218" s="30">
        <v>605.97984792299997</v>
      </c>
      <c r="Z218" s="30">
        <v>945.84863387899998</v>
      </c>
      <c r="AA218" s="30">
        <v>1163.246335</v>
      </c>
      <c r="AB218" s="30">
        <v>847.92708903400001</v>
      </c>
      <c r="AC218" s="30">
        <v>1039.8771567199999</v>
      </c>
      <c r="AD218" s="30">
        <v>1119.9765980100001</v>
      </c>
      <c r="AE218" s="30">
        <v>917.66363627700002</v>
      </c>
      <c r="AF218" s="30">
        <v>783.13158330600004</v>
      </c>
      <c r="AG218" s="30">
        <v>1017.86897121</v>
      </c>
      <c r="AH218" s="30">
        <v>1189.5627780899999</v>
      </c>
      <c r="AI218" s="30">
        <v>1005.58520906</v>
      </c>
      <c r="AJ218" s="30">
        <v>852.09638237499996</v>
      </c>
      <c r="AK218" s="30">
        <v>840.86734267899999</v>
      </c>
      <c r="AL218" s="30">
        <v>825.56558295699995</v>
      </c>
      <c r="AM218" s="30">
        <v>1411.8996968599999</v>
      </c>
      <c r="AN218" s="30">
        <v>1009.25466499</v>
      </c>
      <c r="AO218" s="30">
        <v>934.63452293499995</v>
      </c>
      <c r="AP218" s="30">
        <v>856.57336463800004</v>
      </c>
      <c r="AQ218" s="30">
        <v>893.36055387500005</v>
      </c>
      <c r="AR218" s="30">
        <v>1191.9036197200001</v>
      </c>
      <c r="AS218" s="30">
        <v>1297.7291170799999</v>
      </c>
      <c r="AT218" s="30">
        <v>932.41022047499996</v>
      </c>
      <c r="AU218" s="30">
        <v>814.237577988</v>
      </c>
      <c r="AV218" s="30">
        <v>815.28045364399998</v>
      </c>
      <c r="AW218" s="30">
        <v>761.50827473599998</v>
      </c>
      <c r="AX218" s="30">
        <v>758.38797493100003</v>
      </c>
      <c r="AY218" s="30">
        <v>1314.2750209200001</v>
      </c>
      <c r="AZ218" s="30">
        <v>1339.3148433900001</v>
      </c>
      <c r="BA218" s="30">
        <v>897.462387906</v>
      </c>
      <c r="BB218" s="30">
        <v>1049.0250342899999</v>
      </c>
      <c r="BC218" s="30">
        <v>968.733915561</v>
      </c>
      <c r="BD218" s="30">
        <v>728.95444165499998</v>
      </c>
      <c r="BE218" s="30">
        <v>990.32604932699996</v>
      </c>
      <c r="BF218" s="30">
        <v>976.10995414499996</v>
      </c>
      <c r="BG218" s="30">
        <v>906.56743280199998</v>
      </c>
      <c r="BH218" s="30">
        <v>1015.00260552</v>
      </c>
      <c r="BI218" s="30">
        <v>995.72637272099996</v>
      </c>
      <c r="BJ218" s="30">
        <v>804.01620756499995</v>
      </c>
      <c r="BK218" s="30">
        <v>830.16051027399999</v>
      </c>
      <c r="BL218" s="30">
        <v>871.17901100699999</v>
      </c>
      <c r="BM218" s="30">
        <v>1288.2716600900001</v>
      </c>
      <c r="BN218" s="30">
        <v>927.99430011699997</v>
      </c>
      <c r="BO218" s="30">
        <v>1011.7292333</v>
      </c>
      <c r="BP218" s="30">
        <v>990.66793297100003</v>
      </c>
      <c r="BQ218" s="30">
        <v>972.641146263</v>
      </c>
    </row>
    <row r="219" spans="1:69" x14ac:dyDescent="0.45">
      <c r="A219" s="11" t="s">
        <v>206</v>
      </c>
      <c r="B219" s="11" t="s">
        <v>201</v>
      </c>
      <c r="C219" s="11">
        <v>4.5</v>
      </c>
      <c r="D219" s="30" t="s">
        <v>389</v>
      </c>
      <c r="E219" s="30">
        <v>1040.32746167</v>
      </c>
      <c r="F219" s="30">
        <v>975.72584594399996</v>
      </c>
      <c r="G219" s="30">
        <v>1068.3345554</v>
      </c>
      <c r="H219" s="30">
        <v>1175.74630118</v>
      </c>
      <c r="I219" s="30">
        <v>1096.4476432399999</v>
      </c>
      <c r="J219" s="30">
        <v>1074.3333230200001</v>
      </c>
      <c r="K219" s="30">
        <v>1022.08308067</v>
      </c>
      <c r="L219" s="30">
        <v>1306.9057857499999</v>
      </c>
      <c r="M219" s="30">
        <v>1004.30379665</v>
      </c>
      <c r="N219" s="30">
        <v>1064.78833586</v>
      </c>
      <c r="O219" s="30">
        <v>1126.6232663200001</v>
      </c>
      <c r="P219" s="30">
        <v>1071.3850430299999</v>
      </c>
      <c r="Q219" s="30">
        <v>1001.13364357</v>
      </c>
      <c r="R219" s="30">
        <v>1113.15719947</v>
      </c>
      <c r="S219" s="30">
        <v>1009.04065866</v>
      </c>
      <c r="T219" s="30">
        <v>996.67904410200003</v>
      </c>
      <c r="U219" s="30">
        <v>1000.80830944</v>
      </c>
      <c r="V219" s="30">
        <v>1029.2517920600001</v>
      </c>
      <c r="W219" s="30">
        <v>1157.74196809</v>
      </c>
      <c r="X219" s="30">
        <v>1170.6728329299999</v>
      </c>
      <c r="Y219" s="30">
        <v>915.81284799800005</v>
      </c>
      <c r="Z219" s="30">
        <v>986.98294634700005</v>
      </c>
      <c r="AA219" s="30">
        <v>1161.8390319800001</v>
      </c>
      <c r="AB219" s="30">
        <v>942.86292429399998</v>
      </c>
      <c r="AC219" s="30">
        <v>985.689758246</v>
      </c>
      <c r="AD219" s="30">
        <v>1054.7487967500001</v>
      </c>
      <c r="AE219" s="30">
        <v>874.71565431900001</v>
      </c>
      <c r="AF219" s="30">
        <v>868.49108371700004</v>
      </c>
      <c r="AG219" s="30">
        <v>1188.8019831199999</v>
      </c>
      <c r="AH219" s="30">
        <v>1135.35505513</v>
      </c>
      <c r="AI219" s="30">
        <v>1008.6676589899999</v>
      </c>
      <c r="AJ219" s="30">
        <v>1166.3245053400001</v>
      </c>
      <c r="AK219" s="30">
        <v>1125.4998106600001</v>
      </c>
      <c r="AL219" s="30">
        <v>1027.3288730300001</v>
      </c>
      <c r="AM219" s="30">
        <v>1021.31904533</v>
      </c>
      <c r="AN219" s="30">
        <v>1020.37352893</v>
      </c>
      <c r="AO219" s="30">
        <v>1194.5039919599999</v>
      </c>
      <c r="AP219" s="30">
        <v>994.12212967999994</v>
      </c>
      <c r="AQ219" s="30">
        <v>907.37242931499998</v>
      </c>
      <c r="AR219" s="30">
        <v>1058.29341176</v>
      </c>
      <c r="AS219" s="30">
        <v>881.68081735999999</v>
      </c>
      <c r="AT219" s="30">
        <v>1089.8570330499999</v>
      </c>
      <c r="AU219" s="30">
        <v>964.28637978400002</v>
      </c>
      <c r="AV219" s="30">
        <v>1095.38434405</v>
      </c>
      <c r="AW219" s="30">
        <v>1100.3398112</v>
      </c>
      <c r="AX219" s="30">
        <v>1129.7207366600001</v>
      </c>
      <c r="AY219" s="30">
        <v>1101.40867665</v>
      </c>
      <c r="AZ219" s="30">
        <v>997.00528660800001</v>
      </c>
      <c r="BA219" s="30">
        <v>1025.5424816499999</v>
      </c>
      <c r="BB219" s="30">
        <v>1125.19280804</v>
      </c>
      <c r="BC219" s="30">
        <v>1170.8006349699999</v>
      </c>
      <c r="BD219" s="30">
        <v>918.66197205799995</v>
      </c>
      <c r="BE219" s="30">
        <v>925.82440332399995</v>
      </c>
      <c r="BF219" s="30">
        <v>881.61602706799999</v>
      </c>
      <c r="BG219" s="30">
        <v>990.73186157800001</v>
      </c>
      <c r="BH219" s="30">
        <v>955.11186995499997</v>
      </c>
      <c r="BI219" s="30">
        <v>1265.6341390699999</v>
      </c>
      <c r="BJ219" s="30">
        <v>952.16337148800005</v>
      </c>
      <c r="BK219" s="30">
        <v>843.62351008200005</v>
      </c>
      <c r="BL219" s="30">
        <v>1207.7503856000001</v>
      </c>
      <c r="BM219" s="30">
        <v>1130.9276421100001</v>
      </c>
      <c r="BN219" s="30">
        <v>768.33919065199996</v>
      </c>
      <c r="BO219" s="30">
        <v>1151.2679539799999</v>
      </c>
      <c r="BP219" s="30">
        <v>858.93256837900003</v>
      </c>
      <c r="BQ219" s="30">
        <v>890.00989130899995</v>
      </c>
    </row>
    <row r="220" spans="1:69" x14ac:dyDescent="0.45">
      <c r="A220" s="11" t="s">
        <v>206</v>
      </c>
      <c r="B220" s="11" t="s">
        <v>201</v>
      </c>
      <c r="C220" s="11">
        <v>4.5</v>
      </c>
      <c r="D220" s="30" t="s">
        <v>390</v>
      </c>
      <c r="E220" s="30">
        <v>981.17108249800003</v>
      </c>
      <c r="F220" s="30">
        <v>805.799696036</v>
      </c>
      <c r="G220" s="30">
        <v>1406.1521434599999</v>
      </c>
      <c r="H220" s="30">
        <v>1257.4247257</v>
      </c>
      <c r="I220" s="30">
        <v>856.21462904999998</v>
      </c>
      <c r="J220" s="30">
        <v>1158.2861651799999</v>
      </c>
      <c r="K220" s="30">
        <v>925.35278422600004</v>
      </c>
      <c r="L220" s="30">
        <v>1221.7876551500001</v>
      </c>
      <c r="M220" s="30">
        <v>878.949859876</v>
      </c>
      <c r="N220" s="30">
        <v>964.13679873199999</v>
      </c>
      <c r="O220" s="30">
        <v>907.73662928399995</v>
      </c>
      <c r="P220" s="30">
        <v>985.25892616900001</v>
      </c>
      <c r="Q220" s="30">
        <v>1050.6507884800001</v>
      </c>
      <c r="R220" s="30">
        <v>1039.7335892200001</v>
      </c>
      <c r="S220" s="30">
        <v>993.77168044899997</v>
      </c>
      <c r="T220" s="30">
        <v>1156.5782493500001</v>
      </c>
      <c r="U220" s="30">
        <v>1011.08316896</v>
      </c>
      <c r="V220" s="30">
        <v>1081.12937076</v>
      </c>
      <c r="W220" s="30">
        <v>924.44773206399998</v>
      </c>
      <c r="X220" s="30">
        <v>897.86101441799997</v>
      </c>
      <c r="Y220" s="30">
        <v>1081.8014589100001</v>
      </c>
      <c r="Z220" s="30">
        <v>1311.66244609</v>
      </c>
      <c r="AA220" s="30">
        <v>1494.8379430099999</v>
      </c>
      <c r="AB220" s="30">
        <v>936.82163802800005</v>
      </c>
      <c r="AC220" s="30">
        <v>971.16137180800001</v>
      </c>
      <c r="AD220" s="30">
        <v>1175.2131882599999</v>
      </c>
      <c r="AE220" s="30">
        <v>729.33460778699998</v>
      </c>
      <c r="AF220" s="30">
        <v>843.14516466800001</v>
      </c>
      <c r="AG220" s="30">
        <v>1059.06527046</v>
      </c>
      <c r="AH220" s="30">
        <v>1290.94630317</v>
      </c>
      <c r="AI220" s="30">
        <v>1067.5575449600001</v>
      </c>
      <c r="AJ220" s="30">
        <v>1092.67549553</v>
      </c>
      <c r="AK220" s="30">
        <v>1104.5312859400001</v>
      </c>
      <c r="AL220" s="30">
        <v>941.89557575699996</v>
      </c>
      <c r="AM220" s="30">
        <v>1020.40004724</v>
      </c>
      <c r="AN220" s="30">
        <v>961.70705061499996</v>
      </c>
      <c r="AO220" s="30">
        <v>1010.06319409</v>
      </c>
      <c r="AP220" s="30">
        <v>1086.85696123</v>
      </c>
      <c r="AQ220" s="30">
        <v>1086.86117547</v>
      </c>
      <c r="AR220" s="30">
        <v>1742.0882211600001</v>
      </c>
      <c r="AS220" s="30">
        <v>1007.99164834</v>
      </c>
      <c r="AT220" s="30">
        <v>888.22609236999995</v>
      </c>
      <c r="AU220" s="30">
        <v>1210.6649917499999</v>
      </c>
      <c r="AV220" s="30">
        <v>1025.51095657</v>
      </c>
      <c r="AW220" s="30">
        <v>1201.0267631199999</v>
      </c>
      <c r="AX220" s="30">
        <v>1004.91310248</v>
      </c>
      <c r="AY220" s="30">
        <v>1052.0525968699999</v>
      </c>
      <c r="AZ220" s="30">
        <v>1167.71001191</v>
      </c>
      <c r="BA220" s="30">
        <v>814.32708683400006</v>
      </c>
      <c r="BB220" s="30">
        <v>1152.8118926300001</v>
      </c>
      <c r="BC220" s="30">
        <v>1034.3039642399999</v>
      </c>
      <c r="BD220" s="30">
        <v>918.94917964399997</v>
      </c>
      <c r="BE220" s="30">
        <v>923.06664454999998</v>
      </c>
      <c r="BF220" s="30">
        <v>1091.7053067700001</v>
      </c>
      <c r="BG220" s="30">
        <v>924.47718661399995</v>
      </c>
      <c r="BH220" s="30">
        <v>1225.23427904</v>
      </c>
      <c r="BI220" s="30">
        <v>815.82036264999999</v>
      </c>
      <c r="BJ220" s="30">
        <v>900.11166435400003</v>
      </c>
      <c r="BK220" s="30">
        <v>754.71752662799997</v>
      </c>
      <c r="BL220" s="30">
        <v>865.68514555499996</v>
      </c>
      <c r="BM220" s="30">
        <v>1278.37950804</v>
      </c>
      <c r="BN220" s="30">
        <v>776.45267064400002</v>
      </c>
      <c r="BO220" s="30">
        <v>1341.46575177</v>
      </c>
      <c r="BP220" s="30">
        <v>1319.0588673499999</v>
      </c>
      <c r="BQ220" s="30">
        <v>995.71986429100002</v>
      </c>
    </row>
    <row r="221" spans="1:69" x14ac:dyDescent="0.45">
      <c r="A221" s="11" t="s">
        <v>206</v>
      </c>
      <c r="B221" s="11" t="s">
        <v>201</v>
      </c>
      <c r="C221" s="11">
        <v>4.5</v>
      </c>
      <c r="D221" s="30" t="s">
        <v>391</v>
      </c>
      <c r="E221" s="30">
        <v>1186.9484453800001</v>
      </c>
      <c r="F221" s="30">
        <v>1115.80240134</v>
      </c>
      <c r="G221" s="30">
        <v>1218.3035297199999</v>
      </c>
      <c r="H221" s="30">
        <v>916.16126036900005</v>
      </c>
      <c r="I221" s="30">
        <v>1367.09918883</v>
      </c>
      <c r="J221" s="30">
        <v>1128.05172285</v>
      </c>
      <c r="K221" s="30">
        <v>1307.92901332</v>
      </c>
      <c r="L221" s="30">
        <v>1089.4764695399999</v>
      </c>
      <c r="M221" s="30">
        <v>1182.4941497100001</v>
      </c>
      <c r="N221" s="30">
        <v>747.74195702400004</v>
      </c>
      <c r="O221" s="30">
        <v>1136.02677756</v>
      </c>
      <c r="P221" s="30">
        <v>1182.57340591</v>
      </c>
      <c r="Q221" s="30">
        <v>1063.2044830499999</v>
      </c>
      <c r="R221" s="30">
        <v>1488.44760787</v>
      </c>
      <c r="S221" s="30">
        <v>913.91754545599997</v>
      </c>
      <c r="T221" s="30">
        <v>1239.33352126</v>
      </c>
      <c r="U221" s="30">
        <v>1159.79167852</v>
      </c>
      <c r="V221" s="30">
        <v>1079.5673049699999</v>
      </c>
      <c r="W221" s="30">
        <v>928.70265282299999</v>
      </c>
      <c r="X221" s="30">
        <v>1091.9524961499999</v>
      </c>
      <c r="Y221" s="30">
        <v>1293.10651495</v>
      </c>
      <c r="Z221" s="30">
        <v>1397.7719300000001</v>
      </c>
      <c r="AA221" s="30">
        <v>1199.1983832200001</v>
      </c>
      <c r="AB221" s="30">
        <v>1135.9024263900001</v>
      </c>
      <c r="AC221" s="30">
        <v>1136.03866021</v>
      </c>
      <c r="AD221" s="30">
        <v>1111.10361397</v>
      </c>
      <c r="AE221" s="30">
        <v>895.71070070300004</v>
      </c>
      <c r="AF221" s="30">
        <v>1313.8746093300001</v>
      </c>
      <c r="AG221" s="30">
        <v>1321.7697262199999</v>
      </c>
      <c r="AH221" s="30">
        <v>1087.2231260000001</v>
      </c>
      <c r="AI221" s="30">
        <v>966.29554511000003</v>
      </c>
      <c r="AJ221" s="30">
        <v>956.37205709600005</v>
      </c>
      <c r="AK221" s="30">
        <v>885.357796323</v>
      </c>
      <c r="AL221" s="30">
        <v>1126.6774476099999</v>
      </c>
      <c r="AM221" s="30">
        <v>1111.31617609</v>
      </c>
      <c r="AN221" s="30">
        <v>1042.3112461600001</v>
      </c>
      <c r="AO221" s="30">
        <v>986.82500658799995</v>
      </c>
      <c r="AP221" s="30">
        <v>933.50180462799995</v>
      </c>
      <c r="AQ221" s="30">
        <v>1042.7552954099999</v>
      </c>
      <c r="AR221" s="30">
        <v>943.46314072200005</v>
      </c>
      <c r="AS221" s="30">
        <v>1027.2838551</v>
      </c>
      <c r="AT221" s="30">
        <v>922.45846139000002</v>
      </c>
      <c r="AU221" s="30">
        <v>1034.05079404</v>
      </c>
      <c r="AV221" s="30">
        <v>1012.52004614</v>
      </c>
      <c r="AW221" s="30">
        <v>1266.9899966800001</v>
      </c>
      <c r="AX221" s="30">
        <v>943.61797010999999</v>
      </c>
      <c r="AY221" s="30">
        <v>964.73390236800003</v>
      </c>
      <c r="AZ221" s="30">
        <v>887.65484435500002</v>
      </c>
      <c r="BA221" s="30">
        <v>1231.4155337</v>
      </c>
      <c r="BB221" s="30">
        <v>1101.9298279499999</v>
      </c>
      <c r="BC221" s="30">
        <v>898.51997365299997</v>
      </c>
      <c r="BD221" s="30">
        <v>1137.48609631</v>
      </c>
      <c r="BE221" s="30">
        <v>1206.1189037199999</v>
      </c>
      <c r="BF221" s="30">
        <v>960.48155030500004</v>
      </c>
      <c r="BG221" s="30">
        <v>1551.02911804</v>
      </c>
      <c r="BH221" s="30">
        <v>1051.6230091800001</v>
      </c>
      <c r="BI221" s="30">
        <v>946.77746695500002</v>
      </c>
      <c r="BJ221" s="30">
        <v>1041.01477576</v>
      </c>
      <c r="BK221" s="30">
        <v>1609.9680036699999</v>
      </c>
      <c r="BL221" s="30">
        <v>1286.3593146799999</v>
      </c>
      <c r="BM221" s="30">
        <v>1564.0840464800001</v>
      </c>
      <c r="BN221" s="30">
        <v>1288.96162931</v>
      </c>
      <c r="BO221" s="30">
        <v>1258.6938507499999</v>
      </c>
      <c r="BP221" s="30">
        <v>1188.9950348499999</v>
      </c>
      <c r="BQ221" s="30">
        <v>845.81368269200004</v>
      </c>
    </row>
    <row r="222" spans="1:69" x14ac:dyDescent="0.45">
      <c r="A222" s="11" t="s">
        <v>206</v>
      </c>
      <c r="B222" s="11" t="s">
        <v>201</v>
      </c>
      <c r="C222" s="11">
        <v>4.5</v>
      </c>
      <c r="D222" s="30" t="s">
        <v>392</v>
      </c>
      <c r="E222" s="30">
        <v>1146.62114142</v>
      </c>
      <c r="F222" s="30">
        <v>980.51908447100004</v>
      </c>
      <c r="G222" s="30">
        <v>1155.78022562</v>
      </c>
      <c r="H222" s="30">
        <v>1132.44556083</v>
      </c>
      <c r="I222" s="30">
        <v>1104.79363246</v>
      </c>
      <c r="J222" s="30">
        <v>1424.8164536899999</v>
      </c>
      <c r="K222" s="30">
        <v>1019.81268888</v>
      </c>
      <c r="L222" s="30">
        <v>1072.68509002</v>
      </c>
      <c r="M222" s="30">
        <v>955.765994148</v>
      </c>
      <c r="N222" s="30">
        <v>1269.12620887</v>
      </c>
      <c r="O222" s="30">
        <v>1000.24835219</v>
      </c>
      <c r="P222" s="30">
        <v>956.78887845700001</v>
      </c>
      <c r="Q222" s="30">
        <v>1026.9780603199999</v>
      </c>
      <c r="R222" s="30">
        <v>1022.6074909</v>
      </c>
      <c r="S222" s="30">
        <v>1076.1718540500001</v>
      </c>
      <c r="T222" s="30">
        <v>1232.0246390699999</v>
      </c>
      <c r="U222" s="30">
        <v>1181.9304879700001</v>
      </c>
      <c r="V222" s="30">
        <v>1194.1369033799999</v>
      </c>
      <c r="W222" s="30">
        <v>848.23423812600004</v>
      </c>
      <c r="X222" s="30">
        <v>813.56979722300002</v>
      </c>
      <c r="Y222" s="30">
        <v>1547.9537085300001</v>
      </c>
      <c r="Z222" s="30">
        <v>1208.24804943</v>
      </c>
      <c r="AA222" s="30">
        <v>906.89096621199997</v>
      </c>
      <c r="AB222" s="30">
        <v>882.97687485899996</v>
      </c>
      <c r="AC222" s="30">
        <v>1234.84164693</v>
      </c>
      <c r="AD222" s="30">
        <v>947.06780843499996</v>
      </c>
      <c r="AE222" s="30">
        <v>1174.32444328</v>
      </c>
      <c r="AF222" s="30">
        <v>720.378658288</v>
      </c>
      <c r="AG222" s="30">
        <v>1055.48511493</v>
      </c>
      <c r="AH222" s="30">
        <v>993.75151718999996</v>
      </c>
      <c r="AI222" s="30">
        <v>1183.3755107699999</v>
      </c>
      <c r="AJ222" s="30">
        <v>1071.91198143</v>
      </c>
      <c r="AK222" s="30">
        <v>1055.2990973000001</v>
      </c>
      <c r="AL222" s="30">
        <v>1009.60779149</v>
      </c>
      <c r="AM222" s="30">
        <v>1078.0435549599999</v>
      </c>
      <c r="AN222" s="30">
        <v>1179.9501316999999</v>
      </c>
      <c r="AO222" s="30">
        <v>944.46336734299996</v>
      </c>
      <c r="AP222" s="30">
        <v>901.79163745200003</v>
      </c>
      <c r="AQ222" s="30">
        <v>1021.13520351</v>
      </c>
      <c r="AR222" s="30">
        <v>972.64916642799994</v>
      </c>
      <c r="AS222" s="30">
        <v>1301.5596821399999</v>
      </c>
      <c r="AT222" s="30">
        <v>1214.94467095</v>
      </c>
      <c r="AU222" s="30">
        <v>990.83653038299997</v>
      </c>
      <c r="AV222" s="30">
        <v>1038.4408893299999</v>
      </c>
      <c r="AW222" s="30">
        <v>1365.60406674</v>
      </c>
      <c r="AX222" s="30">
        <v>1361.67388521</v>
      </c>
      <c r="AY222" s="30">
        <v>937.79983963699999</v>
      </c>
      <c r="AZ222" s="30">
        <v>851.26051348399994</v>
      </c>
      <c r="BA222" s="30">
        <v>1040.3288547499999</v>
      </c>
      <c r="BB222" s="30">
        <v>1272.40389013</v>
      </c>
      <c r="BC222" s="30">
        <v>982.10882460699997</v>
      </c>
      <c r="BD222" s="30">
        <v>1132.0615365900001</v>
      </c>
      <c r="BE222" s="30">
        <v>1209.20439416</v>
      </c>
      <c r="BF222" s="30">
        <v>1157.53089176</v>
      </c>
      <c r="BG222" s="30">
        <v>1212.8197648400001</v>
      </c>
      <c r="BH222" s="30">
        <v>1312.0952123699999</v>
      </c>
      <c r="BI222" s="30">
        <v>1351.58561414</v>
      </c>
      <c r="BJ222" s="30">
        <v>1235.7173038400001</v>
      </c>
      <c r="BK222" s="30">
        <v>1050.91082439</v>
      </c>
      <c r="BL222" s="30">
        <v>709.32335852799997</v>
      </c>
      <c r="BM222" s="30">
        <v>829.80351249399996</v>
      </c>
      <c r="BN222" s="30">
        <v>1308.55217412</v>
      </c>
      <c r="BO222" s="30">
        <v>1128.2622369600001</v>
      </c>
      <c r="BP222" s="30">
        <v>1203.3842262400001</v>
      </c>
      <c r="BQ222" s="30">
        <v>1213.05552094</v>
      </c>
    </row>
    <row r="223" spans="1:69" x14ac:dyDescent="0.45">
      <c r="A223" s="11" t="s">
        <v>206</v>
      </c>
      <c r="B223" s="11" t="s">
        <v>201</v>
      </c>
      <c r="C223" s="11">
        <v>8.5</v>
      </c>
      <c r="D223" s="30" t="s">
        <v>393</v>
      </c>
      <c r="E223" s="30">
        <v>1174.7956082600001</v>
      </c>
      <c r="F223" s="30">
        <v>1178.2809357900001</v>
      </c>
      <c r="G223" s="30">
        <v>1135.7617747199999</v>
      </c>
      <c r="H223" s="30">
        <v>1036.07158903</v>
      </c>
      <c r="I223" s="30">
        <v>1109.47505514</v>
      </c>
      <c r="J223" s="30">
        <v>1054.93754829</v>
      </c>
      <c r="K223" s="30">
        <v>1362.36288251</v>
      </c>
      <c r="L223" s="30">
        <v>1407.64742361</v>
      </c>
      <c r="M223" s="30">
        <v>1046.36223139</v>
      </c>
      <c r="N223" s="30">
        <v>1185.7407061399999</v>
      </c>
      <c r="O223" s="30">
        <v>1091.28490472</v>
      </c>
      <c r="P223" s="30">
        <v>951.65298041200003</v>
      </c>
      <c r="Q223" s="30">
        <v>1106.5068763199999</v>
      </c>
      <c r="R223" s="30">
        <v>1366.7047462999999</v>
      </c>
      <c r="S223" s="30">
        <v>886.36067408400004</v>
      </c>
      <c r="T223" s="30">
        <v>1282.9569893400001</v>
      </c>
      <c r="U223" s="30">
        <v>1010.30027656</v>
      </c>
      <c r="V223" s="30">
        <v>1002.33393145</v>
      </c>
      <c r="W223" s="30">
        <v>1247.0108603199999</v>
      </c>
      <c r="X223" s="30">
        <v>891.92602247299999</v>
      </c>
      <c r="Y223" s="30">
        <v>1243.1767970799999</v>
      </c>
      <c r="Z223" s="30">
        <v>1066.12801459</v>
      </c>
      <c r="AA223" s="30">
        <v>854.34210335</v>
      </c>
      <c r="AB223" s="30">
        <v>1220.07954344</v>
      </c>
      <c r="AC223" s="30">
        <v>1263.7155174500001</v>
      </c>
      <c r="AD223" s="30">
        <v>1250.38109145</v>
      </c>
      <c r="AE223" s="30">
        <v>1115.30787547</v>
      </c>
      <c r="AF223" s="30">
        <v>986.51956409499996</v>
      </c>
      <c r="AG223" s="30">
        <v>1179.77558202</v>
      </c>
      <c r="AH223" s="30">
        <v>1139.3049524200001</v>
      </c>
      <c r="AI223" s="30">
        <v>1152.1780349600001</v>
      </c>
      <c r="AJ223" s="30">
        <v>1441.1060693699999</v>
      </c>
      <c r="AK223" s="30">
        <v>1169.8195505000001</v>
      </c>
      <c r="AL223" s="30">
        <v>1314.3446430500001</v>
      </c>
      <c r="AM223" s="30">
        <v>1204.9380834599999</v>
      </c>
      <c r="AN223" s="30">
        <v>1049.0174117500001</v>
      </c>
      <c r="AO223" s="30">
        <v>1014.0287833</v>
      </c>
      <c r="AP223" s="30">
        <v>1065.0042226999999</v>
      </c>
      <c r="AQ223" s="30">
        <v>1336.8944517800001</v>
      </c>
      <c r="AR223" s="30">
        <v>1155.3943503200001</v>
      </c>
      <c r="AS223" s="30">
        <v>1083.79307692</v>
      </c>
      <c r="AT223" s="30">
        <v>997.31123133200003</v>
      </c>
      <c r="AU223" s="30">
        <v>1411.49453636</v>
      </c>
      <c r="AV223" s="30">
        <v>1521.9227707099999</v>
      </c>
      <c r="AW223" s="30">
        <v>1007.1574067400001</v>
      </c>
      <c r="AX223" s="30">
        <v>1212.6434604200001</v>
      </c>
      <c r="AY223" s="30">
        <v>1365.51242155</v>
      </c>
      <c r="AZ223" s="30">
        <v>1447.625329</v>
      </c>
      <c r="BA223" s="30">
        <v>1143.3840502400001</v>
      </c>
      <c r="BB223" s="30">
        <v>1227.78044894</v>
      </c>
      <c r="BC223" s="30">
        <v>1424.30534734</v>
      </c>
      <c r="BD223" s="30">
        <v>1110.5276325699999</v>
      </c>
      <c r="BE223" s="30">
        <v>979.25463955600003</v>
      </c>
      <c r="BF223" s="30">
        <v>1396.0371328700001</v>
      </c>
      <c r="BG223" s="30">
        <v>1021.22398752</v>
      </c>
      <c r="BH223" s="30">
        <v>1359.1860347500001</v>
      </c>
      <c r="BI223" s="30">
        <v>1049.75377968</v>
      </c>
      <c r="BJ223" s="30">
        <v>1294.66274092</v>
      </c>
      <c r="BK223" s="30">
        <v>1371.9325962999999</v>
      </c>
      <c r="BL223" s="30">
        <v>1164.14619113</v>
      </c>
      <c r="BM223" s="30">
        <v>1396.5373866100001</v>
      </c>
      <c r="BN223" s="30">
        <v>1542.2933533200001</v>
      </c>
      <c r="BO223" s="30">
        <v>1152.1210717500001</v>
      </c>
      <c r="BP223" s="30">
        <v>1249.9233419</v>
      </c>
      <c r="BQ223" s="30">
        <v>905.26088650999998</v>
      </c>
    </row>
    <row r="224" spans="1:69" x14ac:dyDescent="0.45">
      <c r="A224" s="11" t="s">
        <v>206</v>
      </c>
      <c r="B224" s="11" t="s">
        <v>201</v>
      </c>
      <c r="C224" s="11">
        <v>8.5</v>
      </c>
      <c r="D224" s="30" t="s">
        <v>394</v>
      </c>
      <c r="E224" s="30">
        <v>851.069965196</v>
      </c>
      <c r="F224" s="30">
        <v>1132.10234072</v>
      </c>
      <c r="G224" s="30">
        <v>831.79679616500005</v>
      </c>
      <c r="H224" s="30">
        <v>885.97297566199995</v>
      </c>
      <c r="I224" s="30">
        <v>1029.79737886</v>
      </c>
      <c r="J224" s="30">
        <v>967.77225428099996</v>
      </c>
      <c r="K224" s="30">
        <v>968.53455620600005</v>
      </c>
      <c r="L224" s="30">
        <v>825.45574742999997</v>
      </c>
      <c r="M224" s="30">
        <v>931.60806068099998</v>
      </c>
      <c r="N224" s="30">
        <v>1084.6125986</v>
      </c>
      <c r="O224" s="30">
        <v>944.37843633900002</v>
      </c>
      <c r="P224" s="30">
        <v>1175.31535945</v>
      </c>
      <c r="Q224" s="30">
        <v>986.48522715499996</v>
      </c>
      <c r="R224" s="30">
        <v>897.60746233500004</v>
      </c>
      <c r="S224" s="30">
        <v>672.39763334700001</v>
      </c>
      <c r="T224" s="30">
        <v>1070.52299887</v>
      </c>
      <c r="U224" s="30">
        <v>780.67769006000003</v>
      </c>
      <c r="V224" s="30">
        <v>1215.59114473</v>
      </c>
      <c r="W224" s="30">
        <v>1035.2746967</v>
      </c>
      <c r="X224" s="30">
        <v>651.88353821099997</v>
      </c>
      <c r="Y224" s="30">
        <v>776.70139710599994</v>
      </c>
      <c r="Z224" s="30">
        <v>905.16756252000005</v>
      </c>
      <c r="AA224" s="30">
        <v>906.29598878900003</v>
      </c>
      <c r="AB224" s="30">
        <v>967.66091951600004</v>
      </c>
      <c r="AC224" s="30">
        <v>1109.7477700500001</v>
      </c>
      <c r="AD224" s="30">
        <v>879.62394828900005</v>
      </c>
      <c r="AE224" s="30">
        <v>1016.50972353</v>
      </c>
      <c r="AF224" s="30">
        <v>980.344348803</v>
      </c>
      <c r="AG224" s="30">
        <v>707.49874930700003</v>
      </c>
      <c r="AH224" s="30">
        <v>975.20055557700005</v>
      </c>
      <c r="AI224" s="30">
        <v>907.540165452</v>
      </c>
      <c r="AJ224" s="30">
        <v>905.011105531</v>
      </c>
      <c r="AK224" s="30">
        <v>1081.60947274</v>
      </c>
      <c r="AL224" s="30">
        <v>1022.0495389</v>
      </c>
      <c r="AM224" s="30">
        <v>979.04602398700001</v>
      </c>
      <c r="AN224" s="30">
        <v>838.82425205599998</v>
      </c>
      <c r="AO224" s="30">
        <v>691.23710501000005</v>
      </c>
      <c r="AP224" s="30">
        <v>967.401115269</v>
      </c>
      <c r="AQ224" s="30">
        <v>1133.7423036</v>
      </c>
      <c r="AR224" s="30">
        <v>1174.8440432800001</v>
      </c>
      <c r="AS224" s="30">
        <v>855.88419748299998</v>
      </c>
      <c r="AT224" s="30">
        <v>807.28555096900004</v>
      </c>
      <c r="AU224" s="30">
        <v>1408.2766655800001</v>
      </c>
      <c r="AV224" s="30">
        <v>792.57499058200005</v>
      </c>
      <c r="AW224" s="30">
        <v>1527.6090929</v>
      </c>
      <c r="AX224" s="30">
        <v>804.84568630399997</v>
      </c>
      <c r="AY224" s="30">
        <v>1136.9535262300001</v>
      </c>
      <c r="AZ224" s="30">
        <v>865.66362648400002</v>
      </c>
      <c r="BA224" s="30">
        <v>624.87337564400002</v>
      </c>
      <c r="BB224" s="30">
        <v>1225.66260852</v>
      </c>
      <c r="BC224" s="30">
        <v>916.40626718600004</v>
      </c>
      <c r="BD224" s="30">
        <v>1359.05838249</v>
      </c>
      <c r="BE224" s="30">
        <v>962.57665258300005</v>
      </c>
      <c r="BF224" s="30">
        <v>950.54073092900001</v>
      </c>
      <c r="BG224" s="30">
        <v>1173.1503648</v>
      </c>
      <c r="BH224" s="30">
        <v>1409.4980133199999</v>
      </c>
      <c r="BI224" s="30">
        <v>784.301240667</v>
      </c>
      <c r="BJ224" s="30">
        <v>1211.47807549</v>
      </c>
      <c r="BK224" s="30">
        <v>805.74742713800003</v>
      </c>
      <c r="BL224" s="30">
        <v>809.23189900900002</v>
      </c>
      <c r="BM224" s="30">
        <v>1160.0981220000001</v>
      </c>
      <c r="BN224" s="30">
        <v>984.48340626900006</v>
      </c>
      <c r="BO224" s="30">
        <v>1512.7222432399999</v>
      </c>
      <c r="BP224" s="30">
        <v>1325.4041397799999</v>
      </c>
      <c r="BQ224" s="30">
        <v>1206.17596452</v>
      </c>
    </row>
    <row r="225" spans="1:69" x14ac:dyDescent="0.45">
      <c r="A225" s="11" t="s">
        <v>206</v>
      </c>
      <c r="B225" s="11" t="s">
        <v>201</v>
      </c>
      <c r="C225" s="11">
        <v>8.5</v>
      </c>
      <c r="D225" s="30" t="s">
        <v>395</v>
      </c>
      <c r="E225" s="30">
        <v>776.96637541999996</v>
      </c>
      <c r="F225" s="30">
        <v>932.15436150400001</v>
      </c>
      <c r="G225" s="30">
        <v>1243.5060619400001</v>
      </c>
      <c r="H225" s="30">
        <v>1074.3368515899999</v>
      </c>
      <c r="I225" s="30">
        <v>1310.14031578</v>
      </c>
      <c r="J225" s="30">
        <v>1211.9323578000001</v>
      </c>
      <c r="K225" s="30">
        <v>1221.48003116</v>
      </c>
      <c r="L225" s="30">
        <v>1255.38818483</v>
      </c>
      <c r="M225" s="30">
        <v>1261.35988705</v>
      </c>
      <c r="N225" s="30">
        <v>1374.5096143000001</v>
      </c>
      <c r="O225" s="30">
        <v>987.289974551</v>
      </c>
      <c r="P225" s="30">
        <v>1321.03433473</v>
      </c>
      <c r="Q225" s="30">
        <v>1231.12167757</v>
      </c>
      <c r="R225" s="30">
        <v>1081.73019912</v>
      </c>
      <c r="S225" s="30">
        <v>951.56887369799995</v>
      </c>
      <c r="T225" s="30">
        <v>1053.56267899</v>
      </c>
      <c r="U225" s="30">
        <v>1289.1519534500001</v>
      </c>
      <c r="V225" s="30">
        <v>1268.7761303499999</v>
      </c>
      <c r="W225" s="30">
        <v>1045.46519457</v>
      </c>
      <c r="X225" s="30">
        <v>1248.8373769100001</v>
      </c>
      <c r="Y225" s="30">
        <v>1195.0416306</v>
      </c>
      <c r="Z225" s="30">
        <v>1274.1261755099999</v>
      </c>
      <c r="AA225" s="30">
        <v>1337.5530768900001</v>
      </c>
      <c r="AB225" s="30">
        <v>924.01013275000003</v>
      </c>
      <c r="AC225" s="30">
        <v>861.49168146600005</v>
      </c>
      <c r="AD225" s="30">
        <v>1131.5303616799999</v>
      </c>
      <c r="AE225" s="30">
        <v>1197.26090114</v>
      </c>
      <c r="AF225" s="30">
        <v>1210.4756987799999</v>
      </c>
      <c r="AG225" s="30">
        <v>1179.1650564199999</v>
      </c>
      <c r="AH225" s="30">
        <v>1362.36882474</v>
      </c>
      <c r="AI225" s="30">
        <v>1002.06383948</v>
      </c>
      <c r="AJ225" s="30">
        <v>1400.7171058500001</v>
      </c>
      <c r="AK225" s="30">
        <v>1195.1229207199999</v>
      </c>
      <c r="AL225" s="30">
        <v>1021.71045878</v>
      </c>
      <c r="AM225" s="30">
        <v>994.15355426600001</v>
      </c>
      <c r="AN225" s="30">
        <v>1098.63258978</v>
      </c>
      <c r="AO225" s="30">
        <v>1122.7012171900001</v>
      </c>
      <c r="AP225" s="30">
        <v>997.36980523099999</v>
      </c>
      <c r="AQ225" s="30">
        <v>1041.99158001</v>
      </c>
      <c r="AR225" s="30">
        <v>1307.47293322</v>
      </c>
      <c r="AS225" s="30">
        <v>1341.2271888499999</v>
      </c>
      <c r="AT225" s="30">
        <v>1105.3395647</v>
      </c>
      <c r="AU225" s="30">
        <v>1026.5869193399999</v>
      </c>
      <c r="AV225" s="30">
        <v>1552.69887926</v>
      </c>
      <c r="AW225" s="30">
        <v>1312.16005544</v>
      </c>
      <c r="AX225" s="30">
        <v>1010.89562325</v>
      </c>
      <c r="AY225" s="30">
        <v>1123.8726391</v>
      </c>
      <c r="AZ225" s="30">
        <v>960.31520797799999</v>
      </c>
      <c r="BA225" s="30">
        <v>1032.15612659</v>
      </c>
      <c r="BB225" s="30">
        <v>1005.49475872</v>
      </c>
      <c r="BC225" s="30">
        <v>941.80725479800003</v>
      </c>
      <c r="BD225" s="30">
        <v>1073.45721056</v>
      </c>
      <c r="BE225" s="30">
        <v>1253.57582174</v>
      </c>
      <c r="BF225" s="30">
        <v>1048.0877673</v>
      </c>
      <c r="BG225" s="30">
        <v>1095.9090043000001</v>
      </c>
      <c r="BH225" s="30">
        <v>953.42386956500002</v>
      </c>
      <c r="BI225" s="30">
        <v>1139.6019220600001</v>
      </c>
      <c r="BJ225" s="30">
        <v>1220.7548184699999</v>
      </c>
      <c r="BK225" s="30">
        <v>1235.9738972299999</v>
      </c>
      <c r="BL225" s="30">
        <v>933.05269658500004</v>
      </c>
      <c r="BM225" s="30">
        <v>1109.0595881900001</v>
      </c>
      <c r="BN225" s="30">
        <v>678.87627847500005</v>
      </c>
      <c r="BO225" s="30">
        <v>1058.5552262599999</v>
      </c>
      <c r="BP225" s="30">
        <v>1017.55534757</v>
      </c>
      <c r="BQ225" s="30">
        <v>1233.8510617100001</v>
      </c>
    </row>
    <row r="226" spans="1:69" x14ac:dyDescent="0.45">
      <c r="A226" s="11" t="s">
        <v>206</v>
      </c>
      <c r="B226" s="11" t="s">
        <v>201</v>
      </c>
      <c r="C226" s="11">
        <v>8.5</v>
      </c>
      <c r="D226" s="30" t="s">
        <v>396</v>
      </c>
      <c r="E226" s="30">
        <v>986.472318363</v>
      </c>
      <c r="F226" s="30">
        <v>846.48549514199999</v>
      </c>
      <c r="G226" s="30">
        <v>841.88299436299997</v>
      </c>
      <c r="H226" s="30">
        <v>935.07065631199998</v>
      </c>
      <c r="I226" s="30">
        <v>990.06626288500001</v>
      </c>
      <c r="J226" s="30">
        <v>1077.07085213</v>
      </c>
      <c r="K226" s="30">
        <v>1068.08037687</v>
      </c>
      <c r="L226" s="30">
        <v>1242.7456761599999</v>
      </c>
      <c r="M226" s="30">
        <v>1322.6487779300001</v>
      </c>
      <c r="N226" s="30">
        <v>1117.4826745</v>
      </c>
      <c r="O226" s="30">
        <v>894.00467702699996</v>
      </c>
      <c r="P226" s="30">
        <v>1088.6981899</v>
      </c>
      <c r="Q226" s="30">
        <v>771.67726663400003</v>
      </c>
      <c r="R226" s="30">
        <v>995.17602603099999</v>
      </c>
      <c r="S226" s="30">
        <v>1089.94075939</v>
      </c>
      <c r="T226" s="30">
        <v>1042.7298752500001</v>
      </c>
      <c r="U226" s="30">
        <v>1130.19341932</v>
      </c>
      <c r="V226" s="30">
        <v>1273.55673912</v>
      </c>
      <c r="W226" s="30">
        <v>991.73496956199995</v>
      </c>
      <c r="X226" s="30">
        <v>1047.42669759</v>
      </c>
      <c r="Y226" s="30">
        <v>849.63934840900004</v>
      </c>
      <c r="Z226" s="30">
        <v>947.10723404199996</v>
      </c>
      <c r="AA226" s="30">
        <v>1213.2188317</v>
      </c>
      <c r="AB226" s="30">
        <v>1366.52472575</v>
      </c>
      <c r="AC226" s="30">
        <v>908.27941217</v>
      </c>
      <c r="AD226" s="30">
        <v>1137.7369824</v>
      </c>
      <c r="AE226" s="30">
        <v>1156.11849648</v>
      </c>
      <c r="AF226" s="30">
        <v>1133.2210241</v>
      </c>
      <c r="AG226" s="30">
        <v>1166.41206551</v>
      </c>
      <c r="AH226" s="30">
        <v>1163.8586111899999</v>
      </c>
      <c r="AI226" s="30">
        <v>1019.94328675</v>
      </c>
      <c r="AJ226" s="30">
        <v>1255.2412428800001</v>
      </c>
      <c r="AK226" s="30">
        <v>1264.6240881900001</v>
      </c>
      <c r="AL226" s="30">
        <v>705.51839362700002</v>
      </c>
      <c r="AM226" s="30">
        <v>1307.04243602</v>
      </c>
      <c r="AN226" s="30">
        <v>1133.1181772499999</v>
      </c>
      <c r="AO226" s="30">
        <v>1148.4773012400001</v>
      </c>
      <c r="AP226" s="30">
        <v>1077.0427893399999</v>
      </c>
      <c r="AQ226" s="30">
        <v>1189.3425243900001</v>
      </c>
      <c r="AR226" s="30">
        <v>1057.8490457099999</v>
      </c>
      <c r="AS226" s="30">
        <v>1157.8716743099999</v>
      </c>
      <c r="AT226" s="30">
        <v>1058.5411291600001</v>
      </c>
      <c r="AU226" s="30">
        <v>676.57452767999996</v>
      </c>
      <c r="AV226" s="30">
        <v>1101.6475189299999</v>
      </c>
      <c r="AW226" s="30">
        <v>1281.3701176100001</v>
      </c>
      <c r="AX226" s="30">
        <v>1165.8110300599999</v>
      </c>
      <c r="AY226" s="30">
        <v>1185.6249174100001</v>
      </c>
      <c r="AZ226" s="30">
        <v>845.11114859899999</v>
      </c>
      <c r="BA226" s="30">
        <v>930.18560092799999</v>
      </c>
      <c r="BB226" s="30">
        <v>752.37460604600005</v>
      </c>
      <c r="BC226" s="30">
        <v>1021.86988489</v>
      </c>
      <c r="BD226" s="30">
        <v>1202.6980262</v>
      </c>
      <c r="BE226" s="30">
        <v>1138.3296649700001</v>
      </c>
      <c r="BF226" s="30">
        <v>873.06831651000005</v>
      </c>
      <c r="BG226" s="30">
        <v>1340.2910159099999</v>
      </c>
      <c r="BH226" s="30">
        <v>1030.3975953199999</v>
      </c>
      <c r="BI226" s="30">
        <v>1113.04269009</v>
      </c>
      <c r="BJ226" s="30">
        <v>1226.63774208</v>
      </c>
      <c r="BK226" s="30">
        <v>1182.3070494799999</v>
      </c>
      <c r="BL226" s="30">
        <v>1121.8173075699999</v>
      </c>
      <c r="BM226" s="30">
        <v>966.11151542200002</v>
      </c>
      <c r="BN226" s="30">
        <v>736.60607117400002</v>
      </c>
      <c r="BO226" s="30">
        <v>1236.9146254899999</v>
      </c>
      <c r="BP226" s="30">
        <v>1291.8457741699999</v>
      </c>
      <c r="BQ226" s="30">
        <v>1247.86948231</v>
      </c>
    </row>
    <row r="227" spans="1:69" x14ac:dyDescent="0.45">
      <c r="A227" s="11" t="s">
        <v>206</v>
      </c>
      <c r="B227" s="11" t="s">
        <v>201</v>
      </c>
      <c r="C227" s="11">
        <v>8.5</v>
      </c>
      <c r="D227" s="30" t="s">
        <v>397</v>
      </c>
      <c r="E227" s="30">
        <v>1163.3985788699999</v>
      </c>
      <c r="F227" s="30">
        <v>1162.83046887</v>
      </c>
      <c r="G227" s="30">
        <v>1192.2659209399999</v>
      </c>
      <c r="H227" s="30">
        <v>842.79819359199996</v>
      </c>
      <c r="I227" s="30">
        <v>1274.5224828299999</v>
      </c>
      <c r="J227" s="30">
        <v>1176.9206341199999</v>
      </c>
      <c r="K227" s="30">
        <v>1158.3435244</v>
      </c>
      <c r="L227" s="30">
        <v>1194.29927071</v>
      </c>
      <c r="M227" s="30">
        <v>1104.9118647400001</v>
      </c>
      <c r="N227" s="30">
        <v>1104.1213849400001</v>
      </c>
      <c r="O227" s="30">
        <v>868.41935288499997</v>
      </c>
      <c r="P227" s="30">
        <v>1411.2647647399999</v>
      </c>
      <c r="Q227" s="30">
        <v>1198.32219181</v>
      </c>
      <c r="R227" s="30">
        <v>929.35732305900001</v>
      </c>
      <c r="S227" s="30">
        <v>1014.9919608500001</v>
      </c>
      <c r="T227" s="30">
        <v>1118.9935310000001</v>
      </c>
      <c r="U227" s="30">
        <v>1389.6648538699999</v>
      </c>
      <c r="V227" s="30">
        <v>956.26994960299999</v>
      </c>
      <c r="W227" s="30">
        <v>1064.8324250000001</v>
      </c>
      <c r="X227" s="30">
        <v>1427.0298189800001</v>
      </c>
      <c r="Y227" s="30">
        <v>1244.1773109400001</v>
      </c>
      <c r="Z227" s="30">
        <v>885.38352809699995</v>
      </c>
      <c r="AA227" s="30">
        <v>1289.62916954</v>
      </c>
      <c r="AB227" s="30">
        <v>1161.7121471099999</v>
      </c>
      <c r="AC227" s="30">
        <v>1119.7999195299999</v>
      </c>
      <c r="AD227" s="30">
        <v>1247.88913411</v>
      </c>
      <c r="AE227" s="30">
        <v>1098.84457189</v>
      </c>
      <c r="AF227" s="30">
        <v>1296.7696903000001</v>
      </c>
      <c r="AG227" s="30">
        <v>1004.03196048</v>
      </c>
      <c r="AH227" s="30">
        <v>1050.0456693799999</v>
      </c>
      <c r="AI227" s="30">
        <v>1096.89758545</v>
      </c>
      <c r="AJ227" s="30">
        <v>1256.91685489</v>
      </c>
      <c r="AK227" s="30">
        <v>643.66719153899999</v>
      </c>
      <c r="AL227" s="30">
        <v>1205.94816502</v>
      </c>
      <c r="AM227" s="30">
        <v>889.653868988</v>
      </c>
      <c r="AN227" s="30">
        <v>1247.82428762</v>
      </c>
      <c r="AO227" s="30">
        <v>1023.93103199</v>
      </c>
      <c r="AP227" s="30">
        <v>1461.73089</v>
      </c>
      <c r="AQ227" s="30">
        <v>1148.38322561</v>
      </c>
      <c r="AR227" s="30">
        <v>887.97203160200002</v>
      </c>
      <c r="AS227" s="30">
        <v>1083.1057239500001</v>
      </c>
      <c r="AT227" s="30">
        <v>643.84080085100004</v>
      </c>
      <c r="AU227" s="30">
        <v>1248.37503997</v>
      </c>
      <c r="AV227" s="30">
        <v>1152.82129517</v>
      </c>
      <c r="AW227" s="30">
        <v>1179.6308800700001</v>
      </c>
      <c r="AX227" s="30">
        <v>1021.37841193</v>
      </c>
      <c r="AY227" s="30">
        <v>1227.0016441400001</v>
      </c>
      <c r="AZ227" s="30">
        <v>647.63150899699997</v>
      </c>
      <c r="BA227" s="30">
        <v>893.96940623600005</v>
      </c>
      <c r="BB227" s="30">
        <v>1025.4984910600001</v>
      </c>
      <c r="BC227" s="30">
        <v>671.77743139200004</v>
      </c>
      <c r="BD227" s="30">
        <v>896.87509291399999</v>
      </c>
      <c r="BE227" s="30">
        <v>911.01786615900005</v>
      </c>
      <c r="BF227" s="30">
        <v>872.80775774599999</v>
      </c>
      <c r="BG227" s="30">
        <v>1128.92597462</v>
      </c>
      <c r="BH227" s="30">
        <v>965.88207089299999</v>
      </c>
      <c r="BI227" s="30">
        <v>553.86042067000005</v>
      </c>
      <c r="BJ227" s="30">
        <v>1092.59886807</v>
      </c>
      <c r="BK227" s="30">
        <v>925.75042588899998</v>
      </c>
      <c r="BL227" s="30">
        <v>894.47620761600001</v>
      </c>
      <c r="BM227" s="30">
        <v>708.81586697099999</v>
      </c>
      <c r="BN227" s="30">
        <v>1241.21179975</v>
      </c>
      <c r="BO227" s="30">
        <v>945.51918133599997</v>
      </c>
      <c r="BP227" s="30">
        <v>1287.75518016</v>
      </c>
      <c r="BQ227" s="30">
        <v>1072.82880937</v>
      </c>
    </row>
    <row r="228" spans="1:69" x14ac:dyDescent="0.45">
      <c r="A228" s="11" t="s">
        <v>206</v>
      </c>
      <c r="B228" s="11" t="s">
        <v>201</v>
      </c>
      <c r="C228" s="11">
        <v>8.5</v>
      </c>
      <c r="D228" s="30" t="s">
        <v>398</v>
      </c>
      <c r="E228" s="30">
        <v>975.82086795600003</v>
      </c>
      <c r="F228" s="30">
        <v>1052.93771937</v>
      </c>
      <c r="G228" s="30">
        <v>1024.8697833700001</v>
      </c>
      <c r="H228" s="30">
        <v>983.35945920100005</v>
      </c>
      <c r="I228" s="30">
        <v>996.04854407000005</v>
      </c>
      <c r="J228" s="30">
        <v>1188.52339267</v>
      </c>
      <c r="K228" s="30">
        <v>1060.4088209399999</v>
      </c>
      <c r="L228" s="30">
        <v>1164.79732033</v>
      </c>
      <c r="M228" s="30">
        <v>1013.07309158</v>
      </c>
      <c r="N228" s="30">
        <v>796.39741209099998</v>
      </c>
      <c r="O228" s="30">
        <v>1257.4197390300001</v>
      </c>
      <c r="P228" s="30">
        <v>893.88099633299998</v>
      </c>
      <c r="Q228" s="30">
        <v>954.23574467200001</v>
      </c>
      <c r="R228" s="30">
        <v>968.31967110000005</v>
      </c>
      <c r="S228" s="30">
        <v>829.34600343</v>
      </c>
      <c r="T228" s="30">
        <v>921.30813200700004</v>
      </c>
      <c r="U228" s="30">
        <v>1260.7662029999999</v>
      </c>
      <c r="V228" s="30">
        <v>968.99195374400006</v>
      </c>
      <c r="W228" s="30">
        <v>928.27451900799997</v>
      </c>
      <c r="X228" s="30">
        <v>757.11999627299997</v>
      </c>
      <c r="Y228" s="30">
        <v>1039.7032985200001</v>
      </c>
      <c r="Z228" s="30">
        <v>973.40109271799997</v>
      </c>
      <c r="AA228" s="30">
        <v>823.58184475099995</v>
      </c>
      <c r="AB228" s="30">
        <v>1050.49318341</v>
      </c>
      <c r="AC228" s="30">
        <v>1032.76431596</v>
      </c>
      <c r="AD228" s="30">
        <v>1028.9826762499999</v>
      </c>
      <c r="AE228" s="30">
        <v>930.79965715200001</v>
      </c>
      <c r="AF228" s="30">
        <v>866.61531259900005</v>
      </c>
      <c r="AG228" s="30">
        <v>1005.45778489</v>
      </c>
      <c r="AH228" s="30">
        <v>923.46898914099995</v>
      </c>
      <c r="AI228" s="30">
        <v>849.92356632999997</v>
      </c>
      <c r="AJ228" s="30">
        <v>926.947697737</v>
      </c>
      <c r="AK228" s="30">
        <v>1156.0432367799999</v>
      </c>
      <c r="AL228" s="30">
        <v>849.14384732899998</v>
      </c>
      <c r="AM228" s="30">
        <v>1186.93029828</v>
      </c>
      <c r="AN228" s="30">
        <v>740.01999497899999</v>
      </c>
      <c r="AO228" s="30">
        <v>928.98302410199994</v>
      </c>
      <c r="AP228" s="30">
        <v>779.37209100799998</v>
      </c>
      <c r="AQ228" s="30">
        <v>857.04923358500002</v>
      </c>
      <c r="AR228" s="30">
        <v>993.79983436099997</v>
      </c>
      <c r="AS228" s="30">
        <v>753.73908015699999</v>
      </c>
      <c r="AT228" s="30">
        <v>1302.1033147600001</v>
      </c>
      <c r="AU228" s="30">
        <v>969.22926187799999</v>
      </c>
      <c r="AV228" s="30">
        <v>701.30473613900006</v>
      </c>
      <c r="AW228" s="30">
        <v>783.52869695899994</v>
      </c>
      <c r="AX228" s="30">
        <v>887.92391216299995</v>
      </c>
      <c r="AY228" s="30">
        <v>1015.94836252</v>
      </c>
      <c r="AZ228" s="30">
        <v>776.56334475899996</v>
      </c>
      <c r="BA228" s="30">
        <v>760.80093339500002</v>
      </c>
      <c r="BB228" s="30">
        <v>1075.0275647799999</v>
      </c>
      <c r="BC228" s="30">
        <v>837.15645486899996</v>
      </c>
      <c r="BD228" s="30">
        <v>849.33024847299998</v>
      </c>
      <c r="BE228" s="30">
        <v>884.68390340300004</v>
      </c>
      <c r="BF228" s="30">
        <v>1041.0948639000001</v>
      </c>
      <c r="BG228" s="30">
        <v>1316.60484572</v>
      </c>
      <c r="BH228" s="30">
        <v>968.76834436800004</v>
      </c>
      <c r="BI228" s="30">
        <v>1152.9567262800001</v>
      </c>
      <c r="BJ228" s="30">
        <v>762.92146656</v>
      </c>
      <c r="BK228" s="30">
        <v>988.95183700600001</v>
      </c>
      <c r="BL228" s="30">
        <v>703.93192934599995</v>
      </c>
      <c r="BM228" s="30">
        <v>906.60459626700003</v>
      </c>
      <c r="BN228" s="30">
        <v>891.13109346099998</v>
      </c>
      <c r="BO228" s="30">
        <v>948.70560768400003</v>
      </c>
      <c r="BP228" s="30">
        <v>724.60823638199997</v>
      </c>
      <c r="BQ228" s="30">
        <v>845.39116012700003</v>
      </c>
    </row>
    <row r="229" spans="1:69" x14ac:dyDescent="0.45">
      <c r="A229" s="11" t="s">
        <v>206</v>
      </c>
      <c r="B229" s="11" t="s">
        <v>201</v>
      </c>
      <c r="C229" s="11">
        <v>8.5</v>
      </c>
      <c r="D229" s="30" t="s">
        <v>399</v>
      </c>
      <c r="E229" s="30">
        <v>1280.9334856800001</v>
      </c>
      <c r="F229" s="30">
        <v>699.34341703400003</v>
      </c>
      <c r="G229" s="30">
        <v>836.91814152300003</v>
      </c>
      <c r="H229" s="30">
        <v>669.89755453600003</v>
      </c>
      <c r="I229" s="30">
        <v>966.64762261099997</v>
      </c>
      <c r="J229" s="30">
        <v>937.48290299200005</v>
      </c>
      <c r="K229" s="30">
        <v>874.75435928900004</v>
      </c>
      <c r="L229" s="30">
        <v>782.68732550799996</v>
      </c>
      <c r="M229" s="30">
        <v>785.301911808</v>
      </c>
      <c r="N229" s="30">
        <v>799.64142645499999</v>
      </c>
      <c r="O229" s="30">
        <v>1024.3950894499999</v>
      </c>
      <c r="P229" s="30">
        <v>1233.84797323</v>
      </c>
      <c r="Q229" s="30">
        <v>1067.0975102800001</v>
      </c>
      <c r="R229" s="30">
        <v>1028.4034730000001</v>
      </c>
      <c r="S229" s="30">
        <v>658.86572202599996</v>
      </c>
      <c r="T229" s="30">
        <v>796.02992323399997</v>
      </c>
      <c r="U229" s="30">
        <v>996.99240814999996</v>
      </c>
      <c r="V229" s="30">
        <v>840.015893323</v>
      </c>
      <c r="W229" s="30">
        <v>852.748058969</v>
      </c>
      <c r="X229" s="30">
        <v>728.46796374500002</v>
      </c>
      <c r="Y229" s="30">
        <v>1015.85300304</v>
      </c>
      <c r="Z229" s="30">
        <v>989.420098704</v>
      </c>
      <c r="AA229" s="30">
        <v>1128.43655117</v>
      </c>
      <c r="AB229" s="30">
        <v>1080.9418056</v>
      </c>
      <c r="AC229" s="30">
        <v>746.31951802799995</v>
      </c>
      <c r="AD229" s="30">
        <v>829.85436874799996</v>
      </c>
      <c r="AE229" s="30">
        <v>915.85570039200002</v>
      </c>
      <c r="AF229" s="30">
        <v>722.30362661499998</v>
      </c>
      <c r="AG229" s="30">
        <v>880.77171648199999</v>
      </c>
      <c r="AH229" s="30">
        <v>918.25361834499995</v>
      </c>
      <c r="AI229" s="30">
        <v>1051.27276005</v>
      </c>
      <c r="AJ229" s="30">
        <v>1055.2024316699999</v>
      </c>
      <c r="AK229" s="30">
        <v>1243.41444667</v>
      </c>
      <c r="AL229" s="30">
        <v>775.13747789499996</v>
      </c>
      <c r="AM229" s="30">
        <v>751.64973835700005</v>
      </c>
      <c r="AN229" s="30">
        <v>959.12214909199997</v>
      </c>
      <c r="AO229" s="30">
        <v>1001.22610662</v>
      </c>
      <c r="AP229" s="30">
        <v>798.29859440799999</v>
      </c>
      <c r="AQ229" s="30">
        <v>812.10491120300003</v>
      </c>
      <c r="AR229" s="30">
        <v>689.72006816299995</v>
      </c>
      <c r="AS229" s="30">
        <v>1049.31063292</v>
      </c>
      <c r="AT229" s="30">
        <v>924.77644015600004</v>
      </c>
      <c r="AU229" s="30">
        <v>938.892731852</v>
      </c>
      <c r="AV229" s="30">
        <v>1372.5600506400001</v>
      </c>
      <c r="AW229" s="30">
        <v>1121.8056730400001</v>
      </c>
      <c r="AX229" s="30">
        <v>1067.18682868</v>
      </c>
      <c r="AY229" s="30">
        <v>831.45922420700003</v>
      </c>
      <c r="AZ229" s="30">
        <v>1082.19066888</v>
      </c>
      <c r="BA229" s="30">
        <v>929.60986490599998</v>
      </c>
      <c r="BB229" s="30">
        <v>1024.1310442399999</v>
      </c>
      <c r="BC229" s="30">
        <v>788.32601189900004</v>
      </c>
      <c r="BD229" s="30">
        <v>1021.42987205</v>
      </c>
      <c r="BE229" s="30">
        <v>1195.3763538799999</v>
      </c>
      <c r="BF229" s="30">
        <v>913.14986967000004</v>
      </c>
      <c r="BG229" s="30">
        <v>667.26923045499996</v>
      </c>
      <c r="BH229" s="30">
        <v>1074.6016129300001</v>
      </c>
      <c r="BI229" s="30">
        <v>899.83811501699995</v>
      </c>
      <c r="BJ229" s="30">
        <v>976.094613568</v>
      </c>
      <c r="BK229" s="30">
        <v>788.225183517</v>
      </c>
      <c r="BL229" s="30">
        <v>753.18472673700001</v>
      </c>
      <c r="BM229" s="30">
        <v>986.22468117599999</v>
      </c>
      <c r="BN229" s="30">
        <v>605.35010673700003</v>
      </c>
      <c r="BO229" s="30">
        <v>979.61335105700005</v>
      </c>
      <c r="BP229" s="30">
        <v>818.61086940600001</v>
      </c>
      <c r="BQ229" s="30">
        <v>920.74657414299998</v>
      </c>
    </row>
    <row r="230" spans="1:69" x14ac:dyDescent="0.45">
      <c r="A230" s="11" t="s">
        <v>206</v>
      </c>
      <c r="B230" s="11" t="s">
        <v>201</v>
      </c>
      <c r="C230" s="11">
        <v>8.5</v>
      </c>
      <c r="D230" s="30" t="s">
        <v>400</v>
      </c>
      <c r="E230" s="30">
        <v>980.09504186900006</v>
      </c>
      <c r="F230" s="30">
        <v>1055.2956746499999</v>
      </c>
      <c r="G230" s="30">
        <v>1198.2711448800001</v>
      </c>
      <c r="H230" s="30">
        <v>1010.6708374999999</v>
      </c>
      <c r="I230" s="30">
        <v>882.53428321000001</v>
      </c>
      <c r="J230" s="30">
        <v>1077.61825976</v>
      </c>
      <c r="K230" s="30">
        <v>1217.88994258</v>
      </c>
      <c r="L230" s="30">
        <v>1193.23666009</v>
      </c>
      <c r="M230" s="30">
        <v>985.48963617499999</v>
      </c>
      <c r="N230" s="30">
        <v>1092.8813750500001</v>
      </c>
      <c r="O230" s="30">
        <v>1068.9053674500001</v>
      </c>
      <c r="P230" s="30">
        <v>977.92750590799994</v>
      </c>
      <c r="Q230" s="30">
        <v>1128.09950725</v>
      </c>
      <c r="R230" s="30">
        <v>1141.11868577</v>
      </c>
      <c r="S230" s="30">
        <v>1052.41942015</v>
      </c>
      <c r="T230" s="30">
        <v>1081.4532344500001</v>
      </c>
      <c r="U230" s="30">
        <v>1019.85829039</v>
      </c>
      <c r="V230" s="30">
        <v>1092.16508742</v>
      </c>
      <c r="W230" s="30">
        <v>1076.3857771600001</v>
      </c>
      <c r="X230" s="30">
        <v>921.95618005400001</v>
      </c>
      <c r="Y230" s="30">
        <v>972.042340298</v>
      </c>
      <c r="Z230" s="30">
        <v>1012.1837479</v>
      </c>
      <c r="AA230" s="30">
        <v>1135.4546623399999</v>
      </c>
      <c r="AB230" s="30">
        <v>1006.6767668799999</v>
      </c>
      <c r="AC230" s="30">
        <v>1135.5057849699999</v>
      </c>
      <c r="AD230" s="30">
        <v>1088.0843177100001</v>
      </c>
      <c r="AE230" s="30">
        <v>1013.14404174</v>
      </c>
      <c r="AF230" s="30">
        <v>1068.30162593</v>
      </c>
      <c r="AG230" s="30">
        <v>889.32941496900003</v>
      </c>
      <c r="AH230" s="30">
        <v>1104.2075968700001</v>
      </c>
      <c r="AI230" s="30">
        <v>1144.7209133199999</v>
      </c>
      <c r="AJ230" s="30">
        <v>1032.4497795699999</v>
      </c>
      <c r="AK230" s="30">
        <v>940.09469693999995</v>
      </c>
      <c r="AL230" s="30">
        <v>983.37338143399995</v>
      </c>
      <c r="AM230" s="30">
        <v>1017.09883709</v>
      </c>
      <c r="AN230" s="30">
        <v>1003.21564043</v>
      </c>
      <c r="AO230" s="30">
        <v>1035.2191090900001</v>
      </c>
      <c r="AP230" s="30">
        <v>1081.5050030800001</v>
      </c>
      <c r="AQ230" s="30">
        <v>900.25283749000005</v>
      </c>
      <c r="AR230" s="30">
        <v>1043.7899603200001</v>
      </c>
      <c r="AS230" s="30">
        <v>1200.7241626499999</v>
      </c>
      <c r="AT230" s="30">
        <v>1208.25557897</v>
      </c>
      <c r="AU230" s="30">
        <v>1079.08511501</v>
      </c>
      <c r="AV230" s="30">
        <v>1049.16917072</v>
      </c>
      <c r="AW230" s="30">
        <v>1075.1515905799999</v>
      </c>
      <c r="AX230" s="30">
        <v>1082.3374953099999</v>
      </c>
      <c r="AY230" s="30">
        <v>1129.2844686200001</v>
      </c>
      <c r="AZ230" s="30">
        <v>1077.4295225000001</v>
      </c>
      <c r="BA230" s="30">
        <v>1255.98776808</v>
      </c>
      <c r="BB230" s="30">
        <v>1031.5417852400001</v>
      </c>
      <c r="BC230" s="30">
        <v>1052.95401782</v>
      </c>
      <c r="BD230" s="30">
        <v>1032.5032126599999</v>
      </c>
      <c r="BE230" s="30">
        <v>1039.5008414900001</v>
      </c>
      <c r="BF230" s="30">
        <v>1029.9693733700001</v>
      </c>
      <c r="BG230" s="30">
        <v>1106.0632719499999</v>
      </c>
      <c r="BH230" s="30">
        <v>1044.8266441999999</v>
      </c>
      <c r="BI230" s="30">
        <v>1114.15700677</v>
      </c>
      <c r="BJ230" s="30">
        <v>1020.15268091</v>
      </c>
      <c r="BK230" s="30">
        <v>1026.1946335299999</v>
      </c>
      <c r="BL230" s="30">
        <v>1084.30325328</v>
      </c>
      <c r="BM230" s="30">
        <v>1020.53381842</v>
      </c>
      <c r="BN230" s="30">
        <v>1054.85736238</v>
      </c>
      <c r="BO230" s="30">
        <v>1044.89307816</v>
      </c>
      <c r="BP230" s="30">
        <v>1304.6334554</v>
      </c>
      <c r="BQ230" s="30">
        <v>968.060959153</v>
      </c>
    </row>
    <row r="231" spans="1:69" x14ac:dyDescent="0.45">
      <c r="A231" s="11" t="s">
        <v>206</v>
      </c>
      <c r="B231" s="11" t="s">
        <v>201</v>
      </c>
      <c r="C231" s="11">
        <v>8.5</v>
      </c>
      <c r="D231" s="30" t="s">
        <v>401</v>
      </c>
      <c r="E231" s="30">
        <v>1083.9936022700001</v>
      </c>
      <c r="F231" s="30">
        <v>811.87728052800003</v>
      </c>
      <c r="G231" s="30">
        <v>860.09394500099995</v>
      </c>
      <c r="H231" s="30">
        <v>821.58160321800005</v>
      </c>
      <c r="I231" s="30">
        <v>1035.9078239600001</v>
      </c>
      <c r="J231" s="30">
        <v>1285.29918918</v>
      </c>
      <c r="K231" s="30">
        <v>1045.76428642</v>
      </c>
      <c r="L231" s="30">
        <v>1037.4111595300001</v>
      </c>
      <c r="M231" s="30">
        <v>801.27522682799997</v>
      </c>
      <c r="N231" s="30">
        <v>1185.6871172000001</v>
      </c>
      <c r="O231" s="30">
        <v>944.18120583500001</v>
      </c>
      <c r="P231" s="30">
        <v>1150.7889666399999</v>
      </c>
      <c r="Q231" s="30">
        <v>1057.58069985</v>
      </c>
      <c r="R231" s="30">
        <v>951.91525920300001</v>
      </c>
      <c r="S231" s="30">
        <v>863.65605833999996</v>
      </c>
      <c r="T231" s="30">
        <v>797.98551188199997</v>
      </c>
      <c r="U231" s="30">
        <v>954.26535057499996</v>
      </c>
      <c r="V231" s="30">
        <v>1020.93630659</v>
      </c>
      <c r="W231" s="30">
        <v>923.35124526100003</v>
      </c>
      <c r="X231" s="30">
        <v>846.629502054</v>
      </c>
      <c r="Y231" s="30">
        <v>936.91073627000003</v>
      </c>
      <c r="Z231" s="30">
        <v>974.78672728000004</v>
      </c>
      <c r="AA231" s="30">
        <v>1016.16924613</v>
      </c>
      <c r="AB231" s="30">
        <v>856.85277864099999</v>
      </c>
      <c r="AC231" s="30">
        <v>687.59281902199996</v>
      </c>
      <c r="AD231" s="30">
        <v>909.59741131999999</v>
      </c>
      <c r="AE231" s="30">
        <v>917.37049183500005</v>
      </c>
      <c r="AF231" s="30">
        <v>679.67978633500002</v>
      </c>
      <c r="AG231" s="30">
        <v>801.76129569600005</v>
      </c>
      <c r="AH231" s="30">
        <v>1201.8640432100001</v>
      </c>
      <c r="AI231" s="30">
        <v>960.06930255500004</v>
      </c>
      <c r="AJ231" s="30">
        <v>951.737634501</v>
      </c>
      <c r="AK231" s="30">
        <v>869.25049769199995</v>
      </c>
      <c r="AL231" s="30">
        <v>998.91039937200003</v>
      </c>
      <c r="AM231" s="30">
        <v>956.38031617800004</v>
      </c>
      <c r="AN231" s="30">
        <v>930.438347819</v>
      </c>
      <c r="AO231" s="30">
        <v>943.622858318</v>
      </c>
      <c r="AP231" s="30">
        <v>1030.9641176600001</v>
      </c>
      <c r="AQ231" s="30">
        <v>914.04533161899997</v>
      </c>
      <c r="AR231" s="30">
        <v>1192.0715324099999</v>
      </c>
      <c r="AS231" s="30">
        <v>1036.3856111600001</v>
      </c>
      <c r="AT231" s="30">
        <v>808.65907718699998</v>
      </c>
      <c r="AU231" s="30">
        <v>791.568263376</v>
      </c>
      <c r="AV231" s="30">
        <v>1046.6764230900001</v>
      </c>
      <c r="AW231" s="30">
        <v>1063.0275698600001</v>
      </c>
      <c r="AX231" s="30">
        <v>874.58767368099996</v>
      </c>
      <c r="AY231" s="30">
        <v>522.487813555</v>
      </c>
      <c r="AZ231" s="30">
        <v>914.04755863699995</v>
      </c>
      <c r="BA231" s="30">
        <v>1009.6345496500001</v>
      </c>
      <c r="BB231" s="30">
        <v>855.41175788700002</v>
      </c>
      <c r="BC231" s="30">
        <v>845.71433234899996</v>
      </c>
      <c r="BD231" s="30">
        <v>939.896168848</v>
      </c>
      <c r="BE231" s="30">
        <v>1012.09921475</v>
      </c>
      <c r="BF231" s="30">
        <v>775.39691343499999</v>
      </c>
      <c r="BG231" s="30">
        <v>998.72425169200005</v>
      </c>
      <c r="BH231" s="30">
        <v>1178.73809856</v>
      </c>
      <c r="BI231" s="30">
        <v>1013.9002573</v>
      </c>
      <c r="BJ231" s="30">
        <v>1026.50771536</v>
      </c>
      <c r="BK231" s="30">
        <v>602.63539608200006</v>
      </c>
      <c r="BL231" s="30">
        <v>655.25379026799999</v>
      </c>
      <c r="BM231" s="30">
        <v>981.24281335000001</v>
      </c>
      <c r="BN231" s="30">
        <v>855.86240678700005</v>
      </c>
      <c r="BO231" s="30">
        <v>810.63324767699999</v>
      </c>
      <c r="BP231" s="30">
        <v>842.21962766900003</v>
      </c>
      <c r="BQ231" s="30">
        <v>750.96405261799998</v>
      </c>
    </row>
    <row r="232" spans="1:69" x14ac:dyDescent="0.45">
      <c r="A232" s="11" t="s">
        <v>206</v>
      </c>
      <c r="B232" s="11" t="s">
        <v>201</v>
      </c>
      <c r="C232" s="11">
        <v>8.5</v>
      </c>
      <c r="D232" s="30" t="s">
        <v>402</v>
      </c>
      <c r="E232" s="30">
        <v>1380.19612551</v>
      </c>
      <c r="F232" s="30">
        <v>793.18177364400003</v>
      </c>
      <c r="G232" s="30">
        <v>1195.53537865</v>
      </c>
      <c r="H232" s="30">
        <v>845.035329682</v>
      </c>
      <c r="I232" s="30">
        <v>1006.60045461</v>
      </c>
      <c r="J232" s="30">
        <v>1107.7371468700001</v>
      </c>
      <c r="K232" s="30">
        <v>916.38594847000002</v>
      </c>
      <c r="L232" s="30">
        <v>1185.21873278</v>
      </c>
      <c r="M232" s="30">
        <v>1288.3043856100001</v>
      </c>
      <c r="N232" s="30">
        <v>1146.5918705199999</v>
      </c>
      <c r="O232" s="30">
        <v>1205.0857636799999</v>
      </c>
      <c r="P232" s="30">
        <v>895.37346160799996</v>
      </c>
      <c r="Q232" s="30">
        <v>994.33623604700006</v>
      </c>
      <c r="R232" s="30">
        <v>1096.4272324999999</v>
      </c>
      <c r="S232" s="30">
        <v>1099.58926746</v>
      </c>
      <c r="T232" s="30">
        <v>931.06281924500001</v>
      </c>
      <c r="U232" s="30">
        <v>1114.76711243</v>
      </c>
      <c r="V232" s="30">
        <v>845.05643241400003</v>
      </c>
      <c r="W232" s="30">
        <v>1147.6757826</v>
      </c>
      <c r="X232" s="30">
        <v>1114.60109545</v>
      </c>
      <c r="Y232" s="30">
        <v>1150.4338442400001</v>
      </c>
      <c r="Z232" s="30">
        <v>1075.31514395</v>
      </c>
      <c r="AA232" s="30">
        <v>1151.5302908000001</v>
      </c>
      <c r="AB232" s="30">
        <v>1085.30753863</v>
      </c>
      <c r="AC232" s="30">
        <v>598.75293279300001</v>
      </c>
      <c r="AD232" s="30">
        <v>1149.3341258999999</v>
      </c>
      <c r="AE232" s="30">
        <v>1203.4163756</v>
      </c>
      <c r="AF232" s="30">
        <v>890.24603289599997</v>
      </c>
      <c r="AG232" s="30">
        <v>1212.75976924</v>
      </c>
      <c r="AH232" s="30">
        <v>923.167462086</v>
      </c>
      <c r="AI232" s="30">
        <v>963.12179243900005</v>
      </c>
      <c r="AJ232" s="30">
        <v>1358.5069387999999</v>
      </c>
      <c r="AK232" s="30">
        <v>1102.2688857099999</v>
      </c>
      <c r="AL232" s="30">
        <v>988.45134517899999</v>
      </c>
      <c r="AM232" s="30">
        <v>1210.1027798</v>
      </c>
      <c r="AN232" s="30">
        <v>1088.73070869</v>
      </c>
      <c r="AO232" s="30">
        <v>1082.6917367000001</v>
      </c>
      <c r="AP232" s="30">
        <v>914.61855631699996</v>
      </c>
      <c r="AQ232" s="30">
        <v>944.44816433699998</v>
      </c>
      <c r="AR232" s="30">
        <v>1001.00561483</v>
      </c>
      <c r="AS232" s="30">
        <v>1183.16761797</v>
      </c>
      <c r="AT232" s="30">
        <v>861.97471592500005</v>
      </c>
      <c r="AU232" s="30">
        <v>1294.6118170499999</v>
      </c>
      <c r="AV232" s="30">
        <v>1361.21844259</v>
      </c>
      <c r="AW232" s="30">
        <v>1059.5287832399999</v>
      </c>
      <c r="AX232" s="30">
        <v>803.35017016899997</v>
      </c>
      <c r="AY232" s="30">
        <v>1076.79352498</v>
      </c>
      <c r="AZ232" s="30">
        <v>1485.1592589500001</v>
      </c>
      <c r="BA232" s="30">
        <v>930.61315525700002</v>
      </c>
      <c r="BB232" s="30">
        <v>978.31127167499994</v>
      </c>
      <c r="BC232" s="30">
        <v>1408.4910951300001</v>
      </c>
      <c r="BD232" s="30">
        <v>934.13131858099996</v>
      </c>
      <c r="BE232" s="30">
        <v>1128.52482867</v>
      </c>
      <c r="BF232" s="30">
        <v>1246.68552486</v>
      </c>
      <c r="BG232" s="30">
        <v>857.59629689899998</v>
      </c>
      <c r="BH232" s="30">
        <v>945.36583180000002</v>
      </c>
      <c r="BI232" s="30">
        <v>1280.1994392399999</v>
      </c>
      <c r="BJ232" s="30">
        <v>1152.7486589</v>
      </c>
      <c r="BK232" s="30">
        <v>972.76482008999994</v>
      </c>
      <c r="BL232" s="30">
        <v>1102.54244161</v>
      </c>
      <c r="BM232" s="30">
        <v>1366.96420145</v>
      </c>
      <c r="BN232" s="30">
        <v>682.87918791599998</v>
      </c>
      <c r="BO232" s="30">
        <v>1201.12935737</v>
      </c>
      <c r="BP232" s="30">
        <v>838.54934742399996</v>
      </c>
      <c r="BQ232" s="30">
        <v>1138.05225907</v>
      </c>
    </row>
    <row r="233" spans="1:69" x14ac:dyDescent="0.45">
      <c r="A233" s="11" t="s">
        <v>206</v>
      </c>
      <c r="B233" s="11" t="s">
        <v>201</v>
      </c>
      <c r="C233" s="11">
        <v>8.5</v>
      </c>
      <c r="D233" s="30" t="s">
        <v>403</v>
      </c>
      <c r="E233" s="30">
        <v>1093.9149898999999</v>
      </c>
      <c r="F233" s="30">
        <v>1642.9474079300001</v>
      </c>
      <c r="G233" s="30">
        <v>871.86890913900004</v>
      </c>
      <c r="H233" s="30">
        <v>1210.5449172000001</v>
      </c>
      <c r="I233" s="30">
        <v>918.27840548899997</v>
      </c>
      <c r="J233" s="30">
        <v>1380.4864712399999</v>
      </c>
      <c r="K233" s="30">
        <v>1057.83814044</v>
      </c>
      <c r="L233" s="30">
        <v>1259.59446662</v>
      </c>
      <c r="M233" s="30">
        <v>1013.3219969100001</v>
      </c>
      <c r="N233" s="30">
        <v>840.58763034699996</v>
      </c>
      <c r="O233" s="30">
        <v>1092.61909756</v>
      </c>
      <c r="P233" s="30">
        <v>1063.6753012700001</v>
      </c>
      <c r="Q233" s="30">
        <v>916.61606423900002</v>
      </c>
      <c r="R233" s="30">
        <v>1358.7223568500001</v>
      </c>
      <c r="S233" s="30">
        <v>1327.3204733600001</v>
      </c>
      <c r="T233" s="30">
        <v>1150.8747151099999</v>
      </c>
      <c r="U233" s="30">
        <v>1286.68939404</v>
      </c>
      <c r="V233" s="30">
        <v>1218.14498787</v>
      </c>
      <c r="W233" s="30">
        <v>938.933442292</v>
      </c>
      <c r="X233" s="30">
        <v>1105.2246132</v>
      </c>
      <c r="Y233" s="30">
        <v>860.63854639199997</v>
      </c>
      <c r="Z233" s="30">
        <v>1311.26791695</v>
      </c>
      <c r="AA233" s="30">
        <v>1359.3787152100001</v>
      </c>
      <c r="AB233" s="30">
        <v>1434.6405641399999</v>
      </c>
      <c r="AC233" s="30">
        <v>1052.86609636</v>
      </c>
      <c r="AD233" s="30">
        <v>1349.18851879</v>
      </c>
      <c r="AE233" s="30">
        <v>1125.34170051</v>
      </c>
      <c r="AF233" s="30">
        <v>1264.7317355299999</v>
      </c>
      <c r="AG233" s="30">
        <v>881.11122609899996</v>
      </c>
      <c r="AH233" s="30">
        <v>778.57900613899994</v>
      </c>
      <c r="AI233" s="30">
        <v>952.61542000099996</v>
      </c>
      <c r="AJ233" s="30">
        <v>1241.6728339199999</v>
      </c>
      <c r="AK233" s="30">
        <v>1035.3399349399999</v>
      </c>
      <c r="AL233" s="30">
        <v>1129.5392988900001</v>
      </c>
      <c r="AM233" s="30">
        <v>1407.0276630999999</v>
      </c>
      <c r="AN233" s="30">
        <v>1420.15115547</v>
      </c>
      <c r="AO233" s="30">
        <v>1033.7702870600001</v>
      </c>
      <c r="AP233" s="30">
        <v>949.35577997600001</v>
      </c>
      <c r="AQ233" s="30">
        <v>1656.04118442</v>
      </c>
      <c r="AR233" s="30">
        <v>1195.46889158</v>
      </c>
      <c r="AS233" s="30">
        <v>1111.99342284</v>
      </c>
      <c r="AT233" s="30">
        <v>722.62676894100002</v>
      </c>
      <c r="AU233" s="30">
        <v>1253.3197601899999</v>
      </c>
      <c r="AV233" s="30">
        <v>934.62763426499998</v>
      </c>
      <c r="AW233" s="30">
        <v>1028.23795552</v>
      </c>
      <c r="AX233" s="30">
        <v>1720.67311518</v>
      </c>
      <c r="AY233" s="30">
        <v>1310.06578098</v>
      </c>
      <c r="AZ233" s="30">
        <v>1070.503751</v>
      </c>
      <c r="BA233" s="30">
        <v>1219.56367636</v>
      </c>
      <c r="BB233" s="30">
        <v>1419.2059932100001</v>
      </c>
      <c r="BC233" s="30">
        <v>1180.7556177700001</v>
      </c>
      <c r="BD233" s="30">
        <v>1012.49525323</v>
      </c>
      <c r="BE233" s="30">
        <v>1361.5639567000001</v>
      </c>
      <c r="BF233" s="30">
        <v>988.80007049999995</v>
      </c>
      <c r="BG233" s="30">
        <v>1046.3097622099999</v>
      </c>
      <c r="BH233" s="30">
        <v>1148.0162588400001</v>
      </c>
      <c r="BI233" s="30">
        <v>1484.1252508099999</v>
      </c>
      <c r="BJ233" s="30">
        <v>1249.1825116299999</v>
      </c>
      <c r="BK233" s="30">
        <v>1414.36987774</v>
      </c>
      <c r="BL233" s="30">
        <v>1062.29879379</v>
      </c>
      <c r="BM233" s="30">
        <v>1030.1499656200001</v>
      </c>
      <c r="BN233" s="30">
        <v>1556.51892901</v>
      </c>
      <c r="BO233" s="30">
        <v>1258.36964263</v>
      </c>
      <c r="BP233" s="30">
        <v>1326.64779469</v>
      </c>
      <c r="BQ233" s="30">
        <v>992.83301170599998</v>
      </c>
    </row>
    <row r="234" spans="1:69" x14ac:dyDescent="0.45">
      <c r="A234" s="11" t="s">
        <v>206</v>
      </c>
      <c r="B234" s="11" t="s">
        <v>201</v>
      </c>
      <c r="C234" s="11">
        <v>8.5</v>
      </c>
      <c r="D234" s="30" t="s">
        <v>404</v>
      </c>
      <c r="E234" s="30">
        <v>1341.25455425</v>
      </c>
      <c r="F234" s="30">
        <v>1248.52640436</v>
      </c>
      <c r="G234" s="30">
        <v>1135.1607620299999</v>
      </c>
      <c r="H234" s="30">
        <v>1174.95190361</v>
      </c>
      <c r="I234" s="30">
        <v>825.72341623800003</v>
      </c>
      <c r="J234" s="30">
        <v>995.67084152799998</v>
      </c>
      <c r="K234" s="30">
        <v>1133.7330045000001</v>
      </c>
      <c r="L234" s="30">
        <v>872.50169757599997</v>
      </c>
      <c r="M234" s="30">
        <v>1223.84809883</v>
      </c>
      <c r="N234" s="30">
        <v>900.82415023299995</v>
      </c>
      <c r="O234" s="30">
        <v>1035.8567621899999</v>
      </c>
      <c r="P234" s="30">
        <v>1495.84225156</v>
      </c>
      <c r="Q234" s="30">
        <v>1137.24863041</v>
      </c>
      <c r="R234" s="30">
        <v>724.28984494199995</v>
      </c>
      <c r="S234" s="30">
        <v>982.75616185900003</v>
      </c>
      <c r="T234" s="30">
        <v>543.364827988</v>
      </c>
      <c r="U234" s="30">
        <v>1120.6217283999999</v>
      </c>
      <c r="V234" s="30">
        <v>1132.07734456</v>
      </c>
      <c r="W234" s="30">
        <v>990.68472598100004</v>
      </c>
      <c r="X234" s="30">
        <v>1027.4676706499999</v>
      </c>
      <c r="Y234" s="30">
        <v>1098.68855983</v>
      </c>
      <c r="Z234" s="30">
        <v>1068.1678512599999</v>
      </c>
      <c r="AA234" s="30">
        <v>1269.5259429499999</v>
      </c>
      <c r="AB234" s="30">
        <v>642.81890520499996</v>
      </c>
      <c r="AC234" s="30">
        <v>1080.8749738900001</v>
      </c>
      <c r="AD234" s="30">
        <v>1132.95352267</v>
      </c>
      <c r="AE234" s="30">
        <v>1139.1913923899999</v>
      </c>
      <c r="AF234" s="30">
        <v>997.76663056500001</v>
      </c>
      <c r="AG234" s="30">
        <v>1139.6907893099999</v>
      </c>
      <c r="AH234" s="30">
        <v>1070.45431173</v>
      </c>
      <c r="AI234" s="30">
        <v>968.94790985999998</v>
      </c>
      <c r="AJ234" s="30">
        <v>1070.0565832899999</v>
      </c>
      <c r="AK234" s="30">
        <v>1091.25998084</v>
      </c>
      <c r="AL234" s="30">
        <v>1182.1196649399999</v>
      </c>
      <c r="AM234" s="30">
        <v>1210.8855556999999</v>
      </c>
      <c r="AN234" s="30">
        <v>1086.7802865799999</v>
      </c>
      <c r="AO234" s="30">
        <v>1036.24659217</v>
      </c>
      <c r="AP234" s="30">
        <v>1181.9457908700001</v>
      </c>
      <c r="AQ234" s="30">
        <v>963.20617922600002</v>
      </c>
      <c r="AR234" s="30">
        <v>1039.0153044900001</v>
      </c>
      <c r="AS234" s="30">
        <v>1077.9113674800001</v>
      </c>
      <c r="AT234" s="30">
        <v>1060.56461167</v>
      </c>
      <c r="AU234" s="30">
        <v>1366.2823575499999</v>
      </c>
      <c r="AV234" s="30">
        <v>965.28444875399998</v>
      </c>
      <c r="AW234" s="30">
        <v>1293.4442129900001</v>
      </c>
      <c r="AX234" s="30">
        <v>1097.2166291599999</v>
      </c>
      <c r="AY234" s="30">
        <v>898.23207625700002</v>
      </c>
      <c r="AZ234" s="30">
        <v>731.20661133999999</v>
      </c>
      <c r="BA234" s="30">
        <v>1122.37263001</v>
      </c>
      <c r="BB234" s="30">
        <v>804.56862092699998</v>
      </c>
      <c r="BC234" s="30">
        <v>970.52323577200002</v>
      </c>
      <c r="BD234" s="30">
        <v>916.46766214599995</v>
      </c>
      <c r="BE234" s="30">
        <v>946.91797662900001</v>
      </c>
      <c r="BF234" s="30">
        <v>1113.3924373299999</v>
      </c>
      <c r="BG234" s="30">
        <v>847.79075771400005</v>
      </c>
      <c r="BH234" s="30">
        <v>934.78539880400001</v>
      </c>
      <c r="BI234" s="30">
        <v>1283.78469455</v>
      </c>
      <c r="BJ234" s="30">
        <v>1206.51092002</v>
      </c>
      <c r="BK234" s="30">
        <v>1123.86339144</v>
      </c>
      <c r="BL234" s="30">
        <v>921.62069090800003</v>
      </c>
      <c r="BM234" s="30">
        <v>973.33389535399999</v>
      </c>
      <c r="BN234" s="30">
        <v>1166.1058636600001</v>
      </c>
      <c r="BO234" s="30">
        <v>958.50314204699998</v>
      </c>
      <c r="BP234" s="30">
        <v>773.55844096800001</v>
      </c>
      <c r="BQ234" s="30">
        <v>1164.8760661700001</v>
      </c>
    </row>
    <row r="235" spans="1:69" x14ac:dyDescent="0.45">
      <c r="A235" s="11" t="s">
        <v>206</v>
      </c>
      <c r="B235" s="11" t="s">
        <v>201</v>
      </c>
      <c r="C235" s="11">
        <v>8.5</v>
      </c>
      <c r="D235" s="30" t="s">
        <v>405</v>
      </c>
      <c r="E235" s="30">
        <v>1161.4264227199999</v>
      </c>
      <c r="F235" s="30">
        <v>918.605949227</v>
      </c>
      <c r="G235" s="30">
        <v>1086.33062935</v>
      </c>
      <c r="H235" s="30">
        <v>815.38804816899994</v>
      </c>
      <c r="I235" s="30">
        <v>971.82362021699998</v>
      </c>
      <c r="J235" s="30">
        <v>1016.13359546</v>
      </c>
      <c r="K235" s="30">
        <v>692.28716470300003</v>
      </c>
      <c r="L235" s="30">
        <v>781.55832396999995</v>
      </c>
      <c r="M235" s="30">
        <v>978.75240063399997</v>
      </c>
      <c r="N235" s="30">
        <v>1139.7238247499999</v>
      </c>
      <c r="O235" s="30">
        <v>1076.84331791</v>
      </c>
      <c r="P235" s="30">
        <v>897.24714320600003</v>
      </c>
      <c r="Q235" s="30">
        <v>984.07889734800005</v>
      </c>
      <c r="R235" s="30">
        <v>892.99184576699997</v>
      </c>
      <c r="S235" s="30">
        <v>995.96120607199998</v>
      </c>
      <c r="T235" s="30">
        <v>771.21002632499994</v>
      </c>
      <c r="U235" s="30">
        <v>972.30178729700003</v>
      </c>
      <c r="V235" s="30">
        <v>1037.28676344</v>
      </c>
      <c r="W235" s="30">
        <v>739.450307877</v>
      </c>
      <c r="X235" s="30">
        <v>1030.84334517</v>
      </c>
      <c r="Y235" s="30">
        <v>1063.56309943</v>
      </c>
      <c r="Z235" s="30">
        <v>839.95694472499997</v>
      </c>
      <c r="AA235" s="30">
        <v>1151.40106485</v>
      </c>
      <c r="AB235" s="30">
        <v>864.08813649599995</v>
      </c>
      <c r="AC235" s="30">
        <v>777.97303794200002</v>
      </c>
      <c r="AD235" s="30">
        <v>1165.5711541200001</v>
      </c>
      <c r="AE235" s="30">
        <v>885.48487003699995</v>
      </c>
      <c r="AF235" s="30">
        <v>967.66825392099997</v>
      </c>
      <c r="AG235" s="30">
        <v>1114.8657485199999</v>
      </c>
      <c r="AH235" s="30">
        <v>747.64963342199997</v>
      </c>
      <c r="AI235" s="30">
        <v>808.86098397199999</v>
      </c>
      <c r="AJ235" s="30">
        <v>1199.52423686</v>
      </c>
      <c r="AK235" s="30">
        <v>1167.3103127300001</v>
      </c>
      <c r="AL235" s="30">
        <v>1037.0485064899999</v>
      </c>
      <c r="AM235" s="30">
        <v>1066.87005049</v>
      </c>
      <c r="AN235" s="30">
        <v>1263.42042152</v>
      </c>
      <c r="AO235" s="30">
        <v>768.624279935</v>
      </c>
      <c r="AP235" s="30">
        <v>1024.85377896</v>
      </c>
      <c r="AQ235" s="30">
        <v>996.97731138500001</v>
      </c>
      <c r="AR235" s="30">
        <v>912.90436569300005</v>
      </c>
      <c r="AS235" s="30">
        <v>971.75471346799998</v>
      </c>
      <c r="AT235" s="30">
        <v>1177.15602186</v>
      </c>
      <c r="AU235" s="30">
        <v>990.18119006899997</v>
      </c>
      <c r="AV235" s="30">
        <v>885.33951664899996</v>
      </c>
      <c r="AW235" s="30">
        <v>1075.9016167</v>
      </c>
      <c r="AX235" s="30">
        <v>1242.85033271</v>
      </c>
      <c r="AY235" s="30">
        <v>1181.7129891500001</v>
      </c>
      <c r="AZ235" s="30">
        <v>902.10722057299995</v>
      </c>
      <c r="BA235" s="30">
        <v>1026.0288149099999</v>
      </c>
      <c r="BB235" s="30">
        <v>1060.44201737</v>
      </c>
      <c r="BC235" s="30">
        <v>912.59062639000001</v>
      </c>
      <c r="BD235" s="30">
        <v>1364.3028905799999</v>
      </c>
      <c r="BE235" s="30">
        <v>777.81691006400001</v>
      </c>
      <c r="BF235" s="30">
        <v>764.32461840300004</v>
      </c>
      <c r="BG235" s="30">
        <v>1199.46175152</v>
      </c>
      <c r="BH235" s="30">
        <v>727.28087603500001</v>
      </c>
      <c r="BI235" s="30">
        <v>951.68799189599997</v>
      </c>
      <c r="BJ235" s="30">
        <v>1022.67782818</v>
      </c>
      <c r="BK235" s="30">
        <v>946.34999523900001</v>
      </c>
      <c r="BL235" s="30">
        <v>990.31272515299997</v>
      </c>
      <c r="BM235" s="30">
        <v>1121.3898985400001</v>
      </c>
      <c r="BN235" s="30">
        <v>871.42295474699995</v>
      </c>
      <c r="BO235" s="30">
        <v>932.02179999099997</v>
      </c>
      <c r="BP235" s="30">
        <v>907.83654178500001</v>
      </c>
      <c r="BQ235" s="30">
        <v>748.27389280099999</v>
      </c>
    </row>
    <row r="236" spans="1:69" x14ac:dyDescent="0.45">
      <c r="A236" s="11" t="s">
        <v>206</v>
      </c>
      <c r="B236" s="11" t="s">
        <v>201</v>
      </c>
      <c r="C236" s="11">
        <v>8.5</v>
      </c>
      <c r="D236" s="30" t="s">
        <v>406</v>
      </c>
      <c r="E236" s="30">
        <v>1042.81766984</v>
      </c>
      <c r="F236" s="30">
        <v>1128.2669090700001</v>
      </c>
      <c r="G236" s="30">
        <v>1031.2122961600001</v>
      </c>
      <c r="H236" s="30">
        <v>1029.2563526599999</v>
      </c>
      <c r="I236" s="30">
        <v>984.48818335500005</v>
      </c>
      <c r="J236" s="30">
        <v>962.29725635399996</v>
      </c>
      <c r="K236" s="30">
        <v>953.67125473399994</v>
      </c>
      <c r="L236" s="30">
        <v>1021.09232795</v>
      </c>
      <c r="M236" s="30">
        <v>1072.1400844</v>
      </c>
      <c r="N236" s="30">
        <v>1154.5429283599999</v>
      </c>
      <c r="O236" s="30">
        <v>1001.5751771400001</v>
      </c>
      <c r="P236" s="30">
        <v>874.37053193500003</v>
      </c>
      <c r="Q236" s="30">
        <v>1045.88912652</v>
      </c>
      <c r="R236" s="30">
        <v>974.10507803099995</v>
      </c>
      <c r="S236" s="30">
        <v>1103.3182500200001</v>
      </c>
      <c r="T236" s="30">
        <v>1152.4560660100001</v>
      </c>
      <c r="U236" s="30">
        <v>1063.3210190699999</v>
      </c>
      <c r="V236" s="30">
        <v>1116.9624907499999</v>
      </c>
      <c r="W236" s="30">
        <v>967.07063258400001</v>
      </c>
      <c r="X236" s="30">
        <v>965.24985894099996</v>
      </c>
      <c r="Y236" s="30">
        <v>1008.81565538</v>
      </c>
      <c r="Z236" s="30">
        <v>1020.66758162</v>
      </c>
      <c r="AA236" s="30">
        <v>1013.50439378</v>
      </c>
      <c r="AB236" s="30">
        <v>1124.03873684</v>
      </c>
      <c r="AC236" s="30">
        <v>997.01318458900005</v>
      </c>
      <c r="AD236" s="30">
        <v>1101.7575455000001</v>
      </c>
      <c r="AE236" s="30">
        <v>1105.5511369400001</v>
      </c>
      <c r="AF236" s="30">
        <v>955.09960155399995</v>
      </c>
      <c r="AG236" s="30">
        <v>1074.9228579999999</v>
      </c>
      <c r="AH236" s="30">
        <v>1010.09733578</v>
      </c>
      <c r="AI236" s="30">
        <v>991.21223468200003</v>
      </c>
      <c r="AJ236" s="30">
        <v>1045.1412551400001</v>
      </c>
      <c r="AK236" s="30">
        <v>1228.0084054900001</v>
      </c>
      <c r="AL236" s="30">
        <v>1131.4002668799999</v>
      </c>
      <c r="AM236" s="30">
        <v>1117.05482035</v>
      </c>
      <c r="AN236" s="30">
        <v>1112.7857953099999</v>
      </c>
      <c r="AO236" s="30">
        <v>917.34826280899995</v>
      </c>
      <c r="AP236" s="30">
        <v>959.325406284</v>
      </c>
      <c r="AQ236" s="30">
        <v>998.68664982500002</v>
      </c>
      <c r="AR236" s="30">
        <v>1196.9919093200001</v>
      </c>
      <c r="AS236" s="30">
        <v>1024.7253383100001</v>
      </c>
      <c r="AT236" s="30">
        <v>996.37156456399998</v>
      </c>
      <c r="AU236" s="30">
        <v>991.18227407500001</v>
      </c>
      <c r="AV236" s="30">
        <v>948.01109875600002</v>
      </c>
      <c r="AW236" s="30">
        <v>1040.2943892400001</v>
      </c>
      <c r="AX236" s="30">
        <v>1031.9756026</v>
      </c>
      <c r="AY236" s="30">
        <v>1226.87426166</v>
      </c>
      <c r="AZ236" s="30">
        <v>1040.3592667600001</v>
      </c>
      <c r="BA236" s="30">
        <v>1032.07249824</v>
      </c>
      <c r="BB236" s="30">
        <v>1094.84464069</v>
      </c>
      <c r="BC236" s="30">
        <v>922.81161401099996</v>
      </c>
      <c r="BD236" s="30">
        <v>1177.3339184500001</v>
      </c>
      <c r="BE236" s="30">
        <v>919.42446546999997</v>
      </c>
      <c r="BF236" s="30">
        <v>898.85349274800001</v>
      </c>
      <c r="BG236" s="30">
        <v>1034.22148937</v>
      </c>
      <c r="BH236" s="30">
        <v>958.78549588099997</v>
      </c>
      <c r="BI236" s="30">
        <v>1099.6473435299999</v>
      </c>
      <c r="BJ236" s="30">
        <v>943.93028672599996</v>
      </c>
      <c r="BK236" s="30">
        <v>844.56001977699998</v>
      </c>
      <c r="BL236" s="30">
        <v>991.57664563699996</v>
      </c>
      <c r="BM236" s="30">
        <v>1035.9321947599999</v>
      </c>
      <c r="BN236" s="30">
        <v>1058.77590003</v>
      </c>
      <c r="BO236" s="30">
        <v>1057.9495515900001</v>
      </c>
      <c r="BP236" s="30">
        <v>947.219789547</v>
      </c>
      <c r="BQ236" s="30">
        <v>950.23436716499998</v>
      </c>
    </row>
    <row r="237" spans="1:69" x14ac:dyDescent="0.45">
      <c r="A237" s="11" t="s">
        <v>206</v>
      </c>
      <c r="B237" s="11" t="s">
        <v>201</v>
      </c>
      <c r="C237" s="11">
        <v>8.5</v>
      </c>
      <c r="D237" s="30" t="s">
        <v>407</v>
      </c>
      <c r="E237" s="30">
        <v>1107.8771406000001</v>
      </c>
      <c r="F237" s="30">
        <v>997.262045693</v>
      </c>
      <c r="G237" s="30">
        <v>891.18196319499998</v>
      </c>
      <c r="H237" s="30">
        <v>871.60315538700002</v>
      </c>
      <c r="I237" s="30">
        <v>906.55782089100001</v>
      </c>
      <c r="J237" s="30">
        <v>939.11639436300004</v>
      </c>
      <c r="K237" s="30">
        <v>951.49850850400003</v>
      </c>
      <c r="L237" s="30">
        <v>1011.9355498800001</v>
      </c>
      <c r="M237" s="30">
        <v>1382.97934725</v>
      </c>
      <c r="N237" s="30">
        <v>1045.0224864100001</v>
      </c>
      <c r="O237" s="30">
        <v>1005.85876701</v>
      </c>
      <c r="P237" s="30">
        <v>807.07549656100002</v>
      </c>
      <c r="Q237" s="30">
        <v>1211.1668515399999</v>
      </c>
      <c r="R237" s="30">
        <v>968.61062570599995</v>
      </c>
      <c r="S237" s="30">
        <v>944.09384795699998</v>
      </c>
      <c r="T237" s="30">
        <v>832.18374349700002</v>
      </c>
      <c r="U237" s="30">
        <v>995.634688385</v>
      </c>
      <c r="V237" s="30">
        <v>1245.1668948399999</v>
      </c>
      <c r="W237" s="30">
        <v>1170.6430165500001</v>
      </c>
      <c r="X237" s="30">
        <v>1060.0906649999999</v>
      </c>
      <c r="Y237" s="30">
        <v>1035.5771643600001</v>
      </c>
      <c r="Z237" s="30">
        <v>1402.18299985</v>
      </c>
      <c r="AA237" s="30">
        <v>980.73110819600004</v>
      </c>
      <c r="AB237" s="30">
        <v>1204.35841398</v>
      </c>
      <c r="AC237" s="30">
        <v>850.76758944300002</v>
      </c>
      <c r="AD237" s="30">
        <v>1204.9849660699999</v>
      </c>
      <c r="AE237" s="30">
        <v>1029.56127403</v>
      </c>
      <c r="AF237" s="30">
        <v>1071.1985050200001</v>
      </c>
      <c r="AG237" s="30">
        <v>1264.95165077</v>
      </c>
      <c r="AH237" s="30">
        <v>1102.2616450099999</v>
      </c>
      <c r="AI237" s="30">
        <v>1061.0468672699999</v>
      </c>
      <c r="AJ237" s="30">
        <v>1143.5165106699999</v>
      </c>
      <c r="AK237" s="30">
        <v>1219.2695500299999</v>
      </c>
      <c r="AL237" s="30">
        <v>1187.21585944</v>
      </c>
      <c r="AM237" s="30">
        <v>1244.21694757</v>
      </c>
      <c r="AN237" s="30">
        <v>1140.1953492499999</v>
      </c>
      <c r="AO237" s="30">
        <v>762.91707784899995</v>
      </c>
      <c r="AP237" s="30">
        <v>1176.78171548</v>
      </c>
      <c r="AQ237" s="30">
        <v>1174.0522792899999</v>
      </c>
      <c r="AR237" s="30">
        <v>1289.80675389</v>
      </c>
      <c r="AS237" s="30">
        <v>1193.4968236</v>
      </c>
      <c r="AT237" s="30">
        <v>650.88056131099995</v>
      </c>
      <c r="AU237" s="30">
        <v>1188.74678511</v>
      </c>
      <c r="AV237" s="30">
        <v>898.52842055799999</v>
      </c>
      <c r="AW237" s="30">
        <v>1179.45427384</v>
      </c>
      <c r="AX237" s="30">
        <v>1277.6266795399999</v>
      </c>
      <c r="AY237" s="30">
        <v>1256.5715464699999</v>
      </c>
      <c r="AZ237" s="30">
        <v>989.83796035600005</v>
      </c>
      <c r="BA237" s="30">
        <v>931.78410754000004</v>
      </c>
      <c r="BB237" s="30">
        <v>1368.76421091</v>
      </c>
      <c r="BC237" s="30">
        <v>968.57759747499995</v>
      </c>
      <c r="BD237" s="30">
        <v>1271.1376112600001</v>
      </c>
      <c r="BE237" s="30">
        <v>796.29017433299998</v>
      </c>
      <c r="BF237" s="30">
        <v>1131.6322307099999</v>
      </c>
      <c r="BG237" s="30">
        <v>923.64973528999997</v>
      </c>
      <c r="BH237" s="30">
        <v>721.43387770899994</v>
      </c>
      <c r="BI237" s="30">
        <v>894.94151621599997</v>
      </c>
      <c r="BJ237" s="30">
        <v>1034.81209152</v>
      </c>
      <c r="BK237" s="30">
        <v>883.98053592300005</v>
      </c>
      <c r="BL237" s="30">
        <v>922.14923500500004</v>
      </c>
      <c r="BM237" s="30">
        <v>1096.3819439199999</v>
      </c>
      <c r="BN237" s="30">
        <v>1125.1879518200001</v>
      </c>
      <c r="BO237" s="30">
        <v>1068.42165819</v>
      </c>
      <c r="BP237" s="30">
        <v>1132.06914416</v>
      </c>
      <c r="BQ237" s="30">
        <v>1032.4883551299999</v>
      </c>
    </row>
    <row r="238" spans="1:69" x14ac:dyDescent="0.45">
      <c r="A238" s="11" t="s">
        <v>206</v>
      </c>
      <c r="B238" s="11" t="s">
        <v>201</v>
      </c>
      <c r="C238" s="11">
        <v>8.5</v>
      </c>
      <c r="D238" s="30" t="s">
        <v>408</v>
      </c>
      <c r="E238" s="30">
        <v>1315.6255555600001</v>
      </c>
      <c r="F238" s="30">
        <v>1051.71528268</v>
      </c>
      <c r="G238" s="30">
        <v>1191.7794883199999</v>
      </c>
      <c r="H238" s="30">
        <v>856.07156065000004</v>
      </c>
      <c r="I238" s="30">
        <v>1188.77842201</v>
      </c>
      <c r="J238" s="30">
        <v>623.85527838200005</v>
      </c>
      <c r="K238" s="30">
        <v>1185.9619665099999</v>
      </c>
      <c r="L238" s="30">
        <v>596.74049905300001</v>
      </c>
      <c r="M238" s="30">
        <v>1142.6781387799999</v>
      </c>
      <c r="N238" s="30">
        <v>769.76966977200004</v>
      </c>
      <c r="O238" s="30">
        <v>806.259526016</v>
      </c>
      <c r="P238" s="30">
        <v>845.79822104799996</v>
      </c>
      <c r="Q238" s="30">
        <v>1337.68086176</v>
      </c>
      <c r="R238" s="30">
        <v>933.66530135899995</v>
      </c>
      <c r="S238" s="30">
        <v>992.91417445599996</v>
      </c>
      <c r="T238" s="30">
        <v>691.30934842500005</v>
      </c>
      <c r="U238" s="30">
        <v>1008.3901102</v>
      </c>
      <c r="V238" s="30">
        <v>916.99592565199998</v>
      </c>
      <c r="W238" s="30">
        <v>884.99303545099997</v>
      </c>
      <c r="X238" s="30">
        <v>1113.2932060200001</v>
      </c>
      <c r="Y238" s="30">
        <v>881.76675854799998</v>
      </c>
      <c r="Z238" s="30">
        <v>873.24137671100004</v>
      </c>
      <c r="AA238" s="30">
        <v>1028.2203121499999</v>
      </c>
      <c r="AB238" s="30">
        <v>905.57786703900001</v>
      </c>
      <c r="AC238" s="30">
        <v>1226.5578311300001</v>
      </c>
      <c r="AD238" s="30">
        <v>929.81629587099997</v>
      </c>
      <c r="AE238" s="30">
        <v>931.50395225299997</v>
      </c>
      <c r="AF238" s="30">
        <v>1190.3871667999999</v>
      </c>
      <c r="AG238" s="30">
        <v>1130.0459698899999</v>
      </c>
      <c r="AH238" s="30">
        <v>1126.1933863899999</v>
      </c>
      <c r="AI238" s="30">
        <v>1387.1287573300001</v>
      </c>
      <c r="AJ238" s="30">
        <v>1296.96657635</v>
      </c>
      <c r="AK238" s="30">
        <v>939.66631678800002</v>
      </c>
      <c r="AL238" s="30">
        <v>967.18365721199996</v>
      </c>
      <c r="AM238" s="30">
        <v>819.96015745600005</v>
      </c>
      <c r="AN238" s="30">
        <v>1452.3150338299999</v>
      </c>
      <c r="AO238" s="30">
        <v>863.65311774400004</v>
      </c>
      <c r="AP238" s="30">
        <v>769.59988683999995</v>
      </c>
      <c r="AQ238" s="30">
        <v>593.70680927800004</v>
      </c>
      <c r="AR238" s="30">
        <v>1150.8671519300001</v>
      </c>
      <c r="AS238" s="30">
        <v>1136.1156418400001</v>
      </c>
      <c r="AT238" s="30">
        <v>999.65663881099999</v>
      </c>
      <c r="AU238" s="30">
        <v>665.36378760499997</v>
      </c>
      <c r="AV238" s="30">
        <v>1005.6716268</v>
      </c>
      <c r="AW238" s="30">
        <v>973.94746982499998</v>
      </c>
      <c r="AX238" s="30">
        <v>841.11368746300002</v>
      </c>
      <c r="AY238" s="30">
        <v>1051.6230417199999</v>
      </c>
      <c r="AZ238" s="30">
        <v>1209.1776886499999</v>
      </c>
      <c r="BA238" s="30">
        <v>942.15488049299995</v>
      </c>
      <c r="BB238" s="30">
        <v>1014.45022256</v>
      </c>
      <c r="BC238" s="30">
        <v>924.42661598699999</v>
      </c>
      <c r="BD238" s="30">
        <v>1115.3640204799999</v>
      </c>
      <c r="BE238" s="30">
        <v>801.44529814299995</v>
      </c>
      <c r="BF238" s="30">
        <v>979.77042776200005</v>
      </c>
      <c r="BG238" s="30">
        <v>779.35394483000005</v>
      </c>
      <c r="BH238" s="30">
        <v>930.32762283199997</v>
      </c>
      <c r="BI238" s="30">
        <v>705.89851114099997</v>
      </c>
      <c r="BJ238" s="30">
        <v>1057.7678059299999</v>
      </c>
      <c r="BK238" s="30">
        <v>1139.6047857200001</v>
      </c>
      <c r="BL238" s="30">
        <v>876.35695506599995</v>
      </c>
      <c r="BM238" s="30">
        <v>1079.46850232</v>
      </c>
      <c r="BN238" s="30">
        <v>951.211072296</v>
      </c>
      <c r="BO238" s="30">
        <v>967.75106611599995</v>
      </c>
      <c r="BP238" s="30">
        <v>944.97581281500004</v>
      </c>
      <c r="BQ238" s="30">
        <v>853.57864979099998</v>
      </c>
    </row>
    <row r="239" spans="1:69" x14ac:dyDescent="0.45">
      <c r="A239" s="11" t="s">
        <v>206</v>
      </c>
      <c r="B239" s="11" t="s">
        <v>201</v>
      </c>
      <c r="C239" s="11">
        <v>8.5</v>
      </c>
      <c r="D239" s="30" t="s">
        <v>409</v>
      </c>
      <c r="E239" s="30">
        <v>1018.97653855</v>
      </c>
      <c r="F239" s="30">
        <v>972.647327561</v>
      </c>
      <c r="G239" s="30">
        <v>1015.5502914</v>
      </c>
      <c r="H239" s="30">
        <v>947.07213907599998</v>
      </c>
      <c r="I239" s="30">
        <v>1002.89053372</v>
      </c>
      <c r="J239" s="30">
        <v>1028.01542017</v>
      </c>
      <c r="K239" s="30">
        <v>908.88077881000004</v>
      </c>
      <c r="L239" s="30">
        <v>895.69980799699999</v>
      </c>
      <c r="M239" s="30">
        <v>1151.63352295</v>
      </c>
      <c r="N239" s="30">
        <v>804.43987894899999</v>
      </c>
      <c r="O239" s="30">
        <v>872.81331174000002</v>
      </c>
      <c r="P239" s="30">
        <v>1116.46975989</v>
      </c>
      <c r="Q239" s="30">
        <v>1110.5586038900001</v>
      </c>
      <c r="R239" s="30">
        <v>1182.3801802800001</v>
      </c>
      <c r="S239" s="30">
        <v>927.24298459199997</v>
      </c>
      <c r="T239" s="30">
        <v>809.56468482900004</v>
      </c>
      <c r="U239" s="30">
        <v>1079.6781139300001</v>
      </c>
      <c r="V239" s="30">
        <v>995.48903252900004</v>
      </c>
      <c r="W239" s="30">
        <v>1020.54440589</v>
      </c>
      <c r="X239" s="30">
        <v>998.39687966999998</v>
      </c>
      <c r="Y239" s="30">
        <v>1132.34285961</v>
      </c>
      <c r="Z239" s="30">
        <v>1058.96531151</v>
      </c>
      <c r="AA239" s="30">
        <v>1116.86805015</v>
      </c>
      <c r="AB239" s="30">
        <v>973.957409794</v>
      </c>
      <c r="AC239" s="30">
        <v>1142.57477748</v>
      </c>
      <c r="AD239" s="30">
        <v>1179.18206708</v>
      </c>
      <c r="AE239" s="30">
        <v>1131.4904236</v>
      </c>
      <c r="AF239" s="30">
        <v>1059.9192055000001</v>
      </c>
      <c r="AG239" s="30">
        <v>711.67582213900005</v>
      </c>
      <c r="AH239" s="30">
        <v>1089.30620333</v>
      </c>
      <c r="AI239" s="30">
        <v>1042.1083227700001</v>
      </c>
      <c r="AJ239" s="30">
        <v>988.02239203299996</v>
      </c>
      <c r="AK239" s="30">
        <v>1215.5885114099999</v>
      </c>
      <c r="AL239" s="30">
        <v>967.818498073</v>
      </c>
      <c r="AM239" s="30">
        <v>1007.16823484</v>
      </c>
      <c r="AN239" s="30">
        <v>1169.23633971</v>
      </c>
      <c r="AO239" s="30">
        <v>1194.55881159</v>
      </c>
      <c r="AP239" s="30">
        <v>934.93828118199997</v>
      </c>
      <c r="AQ239" s="30">
        <v>976.60172693899995</v>
      </c>
      <c r="AR239" s="30">
        <v>1201.9431440200001</v>
      </c>
      <c r="AS239" s="30">
        <v>1062.2144867899999</v>
      </c>
      <c r="AT239" s="30">
        <v>1034.29871</v>
      </c>
      <c r="AU239" s="30">
        <v>958.44820407099996</v>
      </c>
      <c r="AV239" s="30">
        <v>939.08381341400002</v>
      </c>
      <c r="AW239" s="30">
        <v>738.56351948300005</v>
      </c>
      <c r="AX239" s="30">
        <v>1258.6545554100001</v>
      </c>
      <c r="AY239" s="30">
        <v>1352.3525822199999</v>
      </c>
      <c r="AZ239" s="30">
        <v>1024.67767878</v>
      </c>
      <c r="BA239" s="30">
        <v>976.96880605199999</v>
      </c>
      <c r="BB239" s="30">
        <v>1112.99638353</v>
      </c>
      <c r="BC239" s="30">
        <v>909.95635925299996</v>
      </c>
      <c r="BD239" s="30">
        <v>985.60546614099997</v>
      </c>
      <c r="BE239" s="30">
        <v>1072.4576605699999</v>
      </c>
      <c r="BF239" s="30">
        <v>659.370535571</v>
      </c>
      <c r="BG239" s="30">
        <v>918.97274584599995</v>
      </c>
      <c r="BH239" s="30">
        <v>1031.18101456</v>
      </c>
      <c r="BI239" s="30">
        <v>1151.9685042900001</v>
      </c>
      <c r="BJ239" s="30">
        <v>816.38531838999995</v>
      </c>
      <c r="BK239" s="30">
        <v>1149.4067481500001</v>
      </c>
      <c r="BL239" s="30">
        <v>933.39786237099997</v>
      </c>
      <c r="BM239" s="30">
        <v>850.60007016899999</v>
      </c>
      <c r="BN239" s="30">
        <v>995.99048499399998</v>
      </c>
      <c r="BO239" s="30">
        <v>1019.76235251</v>
      </c>
      <c r="BP239" s="30">
        <v>1136.86059591</v>
      </c>
      <c r="BQ239" s="30">
        <v>1089.0928203999999</v>
      </c>
    </row>
    <row r="240" spans="1:69" x14ac:dyDescent="0.45">
      <c r="A240" s="11" t="s">
        <v>206</v>
      </c>
      <c r="B240" s="11" t="s">
        <v>201</v>
      </c>
      <c r="C240" s="11">
        <v>8.5</v>
      </c>
      <c r="D240" s="30" t="s">
        <v>410</v>
      </c>
      <c r="E240" s="30">
        <v>1194.9744306299999</v>
      </c>
      <c r="F240" s="30">
        <v>1291.7796309</v>
      </c>
      <c r="G240" s="30">
        <v>1149.9882955400001</v>
      </c>
      <c r="H240" s="30">
        <v>1084.32967426</v>
      </c>
      <c r="I240" s="30">
        <v>1178.24177003</v>
      </c>
      <c r="J240" s="30">
        <v>765.65165795200005</v>
      </c>
      <c r="K240" s="30">
        <v>771.47153745200001</v>
      </c>
      <c r="L240" s="30">
        <v>795.15816363700003</v>
      </c>
      <c r="M240" s="30">
        <v>1196.3333818900001</v>
      </c>
      <c r="N240" s="30">
        <v>836.75727800499999</v>
      </c>
      <c r="O240" s="30">
        <v>843.90852969900004</v>
      </c>
      <c r="P240" s="30">
        <v>776.04717635500003</v>
      </c>
      <c r="Q240" s="30">
        <v>1209.8926036299999</v>
      </c>
      <c r="R240" s="30">
        <v>1292.61011306</v>
      </c>
      <c r="S240" s="30">
        <v>1007.87165453</v>
      </c>
      <c r="T240" s="30">
        <v>992.87578050499997</v>
      </c>
      <c r="U240" s="30">
        <v>1297.6638219900001</v>
      </c>
      <c r="V240" s="30">
        <v>1167.7524069599999</v>
      </c>
      <c r="W240" s="30">
        <v>943.33397219400001</v>
      </c>
      <c r="X240" s="30">
        <v>1175.86998866</v>
      </c>
      <c r="Y240" s="30">
        <v>1030.89048779</v>
      </c>
      <c r="Z240" s="30">
        <v>999.15203028600001</v>
      </c>
      <c r="AA240" s="30">
        <v>1261.1064129599999</v>
      </c>
      <c r="AB240" s="30">
        <v>861.22778133899999</v>
      </c>
      <c r="AC240" s="30">
        <v>1146.4032118299999</v>
      </c>
      <c r="AD240" s="30">
        <v>1093.68018237</v>
      </c>
      <c r="AE240" s="30">
        <v>1027.3679755000001</v>
      </c>
      <c r="AF240" s="30">
        <v>1032.92191484</v>
      </c>
      <c r="AG240" s="30">
        <v>575.19291343500004</v>
      </c>
      <c r="AH240" s="30">
        <v>927.79888353499996</v>
      </c>
      <c r="AI240" s="30">
        <v>1373.7954182399999</v>
      </c>
      <c r="AJ240" s="30">
        <v>1018.1276604</v>
      </c>
      <c r="AK240" s="30">
        <v>1269.97490206</v>
      </c>
      <c r="AL240" s="30">
        <v>1024.4072416199999</v>
      </c>
      <c r="AM240" s="30">
        <v>1083.15504388</v>
      </c>
      <c r="AN240" s="30">
        <v>1496.71478204</v>
      </c>
      <c r="AO240" s="30">
        <v>1019.4908632200001</v>
      </c>
      <c r="AP240" s="30">
        <v>755.18583037899998</v>
      </c>
      <c r="AQ240" s="30">
        <v>893.39124815399998</v>
      </c>
      <c r="AR240" s="30">
        <v>1208.90223143</v>
      </c>
      <c r="AS240" s="30">
        <v>1298.3558106600001</v>
      </c>
      <c r="AT240" s="30">
        <v>1320.63103738</v>
      </c>
      <c r="AU240" s="30">
        <v>1035.8257232399999</v>
      </c>
      <c r="AV240" s="30">
        <v>1281.78935918</v>
      </c>
      <c r="AW240" s="30">
        <v>1084.2554631999999</v>
      </c>
      <c r="AX240" s="30">
        <v>921.39622447199997</v>
      </c>
      <c r="AY240" s="30">
        <v>1031.99623604</v>
      </c>
      <c r="AZ240" s="30">
        <v>959.13265618299999</v>
      </c>
      <c r="BA240" s="30">
        <v>862.73411451200002</v>
      </c>
      <c r="BB240" s="30">
        <v>1028.1612788299999</v>
      </c>
      <c r="BC240" s="30">
        <v>1023.86464552</v>
      </c>
      <c r="BD240" s="30">
        <v>1241.7558562199999</v>
      </c>
      <c r="BE240" s="30">
        <v>1324.22447803</v>
      </c>
      <c r="BF240" s="30">
        <v>1084.56943439</v>
      </c>
      <c r="BG240" s="30">
        <v>830.21963668900003</v>
      </c>
      <c r="BH240" s="30">
        <v>919.00803542400001</v>
      </c>
      <c r="BI240" s="30">
        <v>836.41865303700001</v>
      </c>
      <c r="BJ240" s="30">
        <v>898.95431579599995</v>
      </c>
      <c r="BK240" s="30">
        <v>1152.3175874900001</v>
      </c>
      <c r="BL240" s="30">
        <v>1403.2574507899999</v>
      </c>
      <c r="BM240" s="30">
        <v>728.71694408799999</v>
      </c>
      <c r="BN240" s="30">
        <v>885.94782806000001</v>
      </c>
      <c r="BO240" s="30">
        <v>1042.6669185000001</v>
      </c>
      <c r="BP240" s="30">
        <v>789.92797449099999</v>
      </c>
      <c r="BQ240" s="30">
        <v>819.560630962</v>
      </c>
    </row>
    <row r="241" spans="1:69" x14ac:dyDescent="0.45">
      <c r="A241" s="11" t="s">
        <v>206</v>
      </c>
      <c r="B241" s="11" t="s">
        <v>201</v>
      </c>
      <c r="C241" s="11">
        <v>8.5</v>
      </c>
      <c r="D241" s="30" t="s">
        <v>411</v>
      </c>
      <c r="E241" s="30">
        <v>1001.8631812</v>
      </c>
      <c r="F241" s="30">
        <v>1214.9983366399999</v>
      </c>
      <c r="G241" s="30">
        <v>1107.40107085</v>
      </c>
      <c r="H241" s="30">
        <v>735.89665698900001</v>
      </c>
      <c r="I241" s="30">
        <v>1297.6544534100001</v>
      </c>
      <c r="J241" s="30">
        <v>1184.0883666899999</v>
      </c>
      <c r="K241" s="30">
        <v>1163.54162322</v>
      </c>
      <c r="L241" s="30">
        <v>921.41505747099995</v>
      </c>
      <c r="M241" s="30">
        <v>777.92955324399998</v>
      </c>
      <c r="N241" s="30">
        <v>983.15617580100002</v>
      </c>
      <c r="O241" s="30">
        <v>1161.0453941400001</v>
      </c>
      <c r="P241" s="30">
        <v>1345.3789999400001</v>
      </c>
      <c r="Q241" s="30">
        <v>1188.6669441700001</v>
      </c>
      <c r="R241" s="30">
        <v>1281.92554728</v>
      </c>
      <c r="S241" s="30">
        <v>1511.7584042799999</v>
      </c>
      <c r="T241" s="30">
        <v>1323.30088897</v>
      </c>
      <c r="U241" s="30">
        <v>1435.9897231</v>
      </c>
      <c r="V241" s="30">
        <v>1195.1586470699999</v>
      </c>
      <c r="W241" s="30">
        <v>1210.5112780699999</v>
      </c>
      <c r="X241" s="30">
        <v>903.35666103100004</v>
      </c>
      <c r="Y241" s="30">
        <v>1039.61166895</v>
      </c>
      <c r="Z241" s="30">
        <v>974.33783763199995</v>
      </c>
      <c r="AA241" s="30">
        <v>1069.71691532</v>
      </c>
      <c r="AB241" s="30">
        <v>820.74886381600004</v>
      </c>
      <c r="AC241" s="30">
        <v>1366.65130017</v>
      </c>
      <c r="AD241" s="30">
        <v>1308.5589319600001</v>
      </c>
      <c r="AE241" s="30">
        <v>892.88613537599997</v>
      </c>
      <c r="AF241" s="30">
        <v>1219.76044009</v>
      </c>
      <c r="AG241" s="30">
        <v>791.39642897800002</v>
      </c>
      <c r="AH241" s="30">
        <v>906.65693925999994</v>
      </c>
      <c r="AI241" s="30">
        <v>949.64206674399998</v>
      </c>
      <c r="AJ241" s="30">
        <v>1377.77810957</v>
      </c>
      <c r="AK241" s="30">
        <v>969.28041823299998</v>
      </c>
      <c r="AL241" s="30">
        <v>1139.17473208</v>
      </c>
      <c r="AM241" s="30">
        <v>1220.8581232700001</v>
      </c>
      <c r="AN241" s="30">
        <v>1070.21878234</v>
      </c>
      <c r="AO241" s="30">
        <v>953.45390558999998</v>
      </c>
      <c r="AP241" s="30">
        <v>1083.2960976500001</v>
      </c>
      <c r="AQ241" s="30">
        <v>1454.7452215799999</v>
      </c>
      <c r="AR241" s="30">
        <v>1158.46953979</v>
      </c>
      <c r="AS241" s="30">
        <v>1095.9056476400001</v>
      </c>
      <c r="AT241" s="30">
        <v>1003.4876221</v>
      </c>
      <c r="AU241" s="30">
        <v>1149.3447051000001</v>
      </c>
      <c r="AV241" s="30">
        <v>1446.3353066699999</v>
      </c>
      <c r="AW241" s="30">
        <v>1116.9408582900001</v>
      </c>
      <c r="AX241" s="30">
        <v>1035.7597956100001</v>
      </c>
      <c r="AY241" s="30">
        <v>1120.5658520699999</v>
      </c>
      <c r="AZ241" s="30">
        <v>1122.83859383</v>
      </c>
      <c r="BA241" s="30">
        <v>1203.5204572299999</v>
      </c>
      <c r="BB241" s="30">
        <v>778.54299613000001</v>
      </c>
      <c r="BC241" s="30">
        <v>1281.2672260100001</v>
      </c>
      <c r="BD241" s="30">
        <v>1194.29355786</v>
      </c>
      <c r="BE241" s="30">
        <v>1348.93614798</v>
      </c>
      <c r="BF241" s="30">
        <v>1058.2274738799999</v>
      </c>
      <c r="BG241" s="30">
        <v>1210.7362030100001</v>
      </c>
      <c r="BH241" s="30">
        <v>1226.0689889299999</v>
      </c>
      <c r="BI241" s="30">
        <v>1031.4237642200001</v>
      </c>
      <c r="BJ241" s="30">
        <v>1073.6297160199999</v>
      </c>
      <c r="BK241" s="30">
        <v>1144.6437451100001</v>
      </c>
      <c r="BL241" s="30">
        <v>786.13757424799996</v>
      </c>
      <c r="BM241" s="30">
        <v>842.845128682</v>
      </c>
      <c r="BN241" s="30">
        <v>1027.9045186400001</v>
      </c>
      <c r="BO241" s="30">
        <v>1457.55873324</v>
      </c>
      <c r="BP241" s="30">
        <v>862.34742529699997</v>
      </c>
      <c r="BQ241" s="30">
        <v>930.498398447</v>
      </c>
    </row>
    <row r="242" spans="1:69" x14ac:dyDescent="0.45">
      <c r="A242" s="11" t="s">
        <v>206</v>
      </c>
      <c r="B242" s="11" t="s">
        <v>201</v>
      </c>
      <c r="C242" s="11">
        <v>8.5</v>
      </c>
      <c r="D242" s="30" t="s">
        <v>412</v>
      </c>
      <c r="E242" s="30">
        <v>1326.9888137400001</v>
      </c>
      <c r="F242" s="30">
        <v>1036.6591537199999</v>
      </c>
      <c r="G242" s="30">
        <v>1100.0163626000001</v>
      </c>
      <c r="H242" s="30">
        <v>999.25916783599996</v>
      </c>
      <c r="I242" s="30">
        <v>1066.5877197</v>
      </c>
      <c r="J242" s="30">
        <v>1086.5246557600001</v>
      </c>
      <c r="K242" s="30">
        <v>985.05970430699995</v>
      </c>
      <c r="L242" s="30">
        <v>982.80485362399997</v>
      </c>
      <c r="M242" s="30">
        <v>949.78078949200005</v>
      </c>
      <c r="N242" s="30">
        <v>1010.91858674</v>
      </c>
      <c r="O242" s="30">
        <v>1133.2494483099999</v>
      </c>
      <c r="P242" s="30">
        <v>880.71259319199999</v>
      </c>
      <c r="Q242" s="30">
        <v>1090.3581330300001</v>
      </c>
      <c r="R242" s="30">
        <v>1085.7319876199999</v>
      </c>
      <c r="S242" s="30">
        <v>1364.6491857599999</v>
      </c>
      <c r="T242" s="30">
        <v>1055.7257469399999</v>
      </c>
      <c r="U242" s="30">
        <v>960.01613964199998</v>
      </c>
      <c r="V242" s="30">
        <v>1213.1044598000001</v>
      </c>
      <c r="W242" s="30">
        <v>1040.69452295</v>
      </c>
      <c r="X242" s="30">
        <v>1255.98688786</v>
      </c>
      <c r="Y242" s="30">
        <v>1026.8146509000001</v>
      </c>
      <c r="Z242" s="30">
        <v>1189.8340095200001</v>
      </c>
      <c r="AA242" s="30">
        <v>1252.1087877699999</v>
      </c>
      <c r="AB242" s="30">
        <v>1101.94362697</v>
      </c>
      <c r="AC242" s="30">
        <v>1191.3799703699999</v>
      </c>
      <c r="AD242" s="30">
        <v>1290.27737669</v>
      </c>
      <c r="AE242" s="30">
        <v>1062.5016678899999</v>
      </c>
      <c r="AF242" s="30">
        <v>1153.4485645300001</v>
      </c>
      <c r="AG242" s="30">
        <v>1185.65943227</v>
      </c>
      <c r="AH242" s="30">
        <v>1163.10730554</v>
      </c>
      <c r="AI242" s="30">
        <v>1060.80566806</v>
      </c>
      <c r="AJ242" s="30">
        <v>888.25392339300004</v>
      </c>
      <c r="AK242" s="30">
        <v>1289.42808784</v>
      </c>
      <c r="AL242" s="30">
        <v>951.22972585499997</v>
      </c>
      <c r="AM242" s="30">
        <v>1127.93175253</v>
      </c>
      <c r="AN242" s="30">
        <v>1021.90398055</v>
      </c>
      <c r="AO242" s="30">
        <v>1017.10922728</v>
      </c>
      <c r="AP242" s="30">
        <v>982.492273974</v>
      </c>
      <c r="AQ242" s="30">
        <v>813.24963463799997</v>
      </c>
      <c r="AR242" s="30">
        <v>915.84280560499997</v>
      </c>
      <c r="AS242" s="30">
        <v>1126.7434365700001</v>
      </c>
      <c r="AT242" s="30">
        <v>1246.56827146</v>
      </c>
      <c r="AU242" s="30">
        <v>1115.48675196</v>
      </c>
      <c r="AV242" s="30">
        <v>1266.95651294</v>
      </c>
      <c r="AW242" s="30">
        <v>1048.27616526</v>
      </c>
      <c r="AX242" s="30">
        <v>1073.4410621300001</v>
      </c>
      <c r="AY242" s="30">
        <v>1139.04747163</v>
      </c>
      <c r="AZ242" s="30">
        <v>1282.42708552</v>
      </c>
      <c r="BA242" s="30">
        <v>700.198422919</v>
      </c>
      <c r="BB242" s="30">
        <v>948.15481541899999</v>
      </c>
      <c r="BC242" s="30">
        <v>1171.9052971999999</v>
      </c>
      <c r="BD242" s="30">
        <v>985.54847997000002</v>
      </c>
      <c r="BE242" s="30">
        <v>1047.5758401000001</v>
      </c>
      <c r="BF242" s="30">
        <v>872.58249069099998</v>
      </c>
      <c r="BG242" s="30">
        <v>959.65527690500005</v>
      </c>
      <c r="BH242" s="30">
        <v>1513.2189612300001</v>
      </c>
      <c r="BI242" s="30">
        <v>733.010805022</v>
      </c>
      <c r="BJ242" s="30">
        <v>1108.7903070100001</v>
      </c>
      <c r="BK242" s="30">
        <v>966.10335878599994</v>
      </c>
      <c r="BL242" s="30">
        <v>1259.05420185</v>
      </c>
      <c r="BM242" s="30">
        <v>1079.4678916600001</v>
      </c>
      <c r="BN242" s="30">
        <v>1009.87811331</v>
      </c>
      <c r="BO242" s="30">
        <v>1203.6788170100001</v>
      </c>
      <c r="BP242" s="30">
        <v>1036.11682965</v>
      </c>
      <c r="BQ242" s="30">
        <v>800.15063741899996</v>
      </c>
    </row>
    <row r="243" spans="1:69" x14ac:dyDescent="0.45">
      <c r="A243" s="11" t="s">
        <v>206</v>
      </c>
      <c r="B243" s="11" t="s">
        <v>202</v>
      </c>
      <c r="C243" s="11">
        <v>4.5</v>
      </c>
      <c r="D243" s="30" t="s">
        <v>413</v>
      </c>
      <c r="E243" s="30">
        <v>93.660442191599998</v>
      </c>
      <c r="F243" s="30">
        <v>404.57299277999999</v>
      </c>
      <c r="G243" s="30">
        <v>235.06314725799999</v>
      </c>
      <c r="H243" s="30">
        <v>296.226057314</v>
      </c>
      <c r="I243" s="30">
        <v>272.20435816999998</v>
      </c>
      <c r="J243" s="30">
        <v>384.66868173199998</v>
      </c>
      <c r="K243" s="30">
        <v>321.38290658400001</v>
      </c>
      <c r="L243" s="30">
        <v>496.50088315199997</v>
      </c>
      <c r="M243" s="30">
        <v>488.218266481</v>
      </c>
      <c r="N243" s="30">
        <v>238.155617146</v>
      </c>
      <c r="O243" s="30">
        <v>724.47637492199999</v>
      </c>
      <c r="P243" s="30">
        <v>358.08112219700001</v>
      </c>
      <c r="Q243" s="30">
        <v>235.85695154699999</v>
      </c>
      <c r="R243" s="30">
        <v>117.496567606</v>
      </c>
      <c r="S243" s="30">
        <v>116.742862874</v>
      </c>
      <c r="T243" s="30">
        <v>313.992791092</v>
      </c>
      <c r="U243" s="30">
        <v>303.78285502</v>
      </c>
      <c r="V243" s="30">
        <v>372.30061119800001</v>
      </c>
      <c r="W243" s="30">
        <v>209.08160241300001</v>
      </c>
      <c r="X243" s="30">
        <v>642.73569994100001</v>
      </c>
      <c r="Y243" s="30">
        <v>487.15877031999997</v>
      </c>
      <c r="Z243" s="30">
        <v>212.96420358099999</v>
      </c>
      <c r="AA243" s="30">
        <v>408.50160109199999</v>
      </c>
      <c r="AB243" s="30">
        <v>355.23696053100002</v>
      </c>
      <c r="AC243" s="30">
        <v>491.83568050600002</v>
      </c>
      <c r="AD243" s="30">
        <v>460.60667509899997</v>
      </c>
      <c r="AE243" s="30">
        <v>761.473230554</v>
      </c>
      <c r="AF243" s="30">
        <v>197.22185740399999</v>
      </c>
      <c r="AG243" s="30">
        <v>648.86041179400002</v>
      </c>
      <c r="AH243" s="30">
        <v>137.64303027599999</v>
      </c>
      <c r="AI243" s="30">
        <v>379.60072603399999</v>
      </c>
      <c r="AJ243" s="30">
        <v>535.76135315399995</v>
      </c>
      <c r="AK243" s="30">
        <v>822.04669652999996</v>
      </c>
      <c r="AL243" s="30">
        <v>672.806413023</v>
      </c>
      <c r="AM243" s="30">
        <v>67.385913012399996</v>
      </c>
      <c r="AN243" s="30">
        <v>395.62655794599999</v>
      </c>
      <c r="AO243" s="30">
        <v>389.82524654600002</v>
      </c>
      <c r="AP243" s="30">
        <v>531.09990437099998</v>
      </c>
      <c r="AQ243" s="30">
        <v>506.15678770199997</v>
      </c>
      <c r="AR243" s="30">
        <v>242.050991474</v>
      </c>
      <c r="AS243" s="30">
        <v>330.93833343400001</v>
      </c>
      <c r="AT243" s="30">
        <v>770.39828961600006</v>
      </c>
      <c r="AU243" s="30">
        <v>432.98529261800002</v>
      </c>
      <c r="AV243" s="30">
        <v>112.08933323399999</v>
      </c>
      <c r="AW243" s="30">
        <v>365.51514330100002</v>
      </c>
      <c r="AX243" s="30">
        <v>266.24774449300003</v>
      </c>
      <c r="AY243" s="30">
        <v>-2.5068315659799998</v>
      </c>
      <c r="AZ243" s="30">
        <v>892.73076079099997</v>
      </c>
      <c r="BA243" s="30">
        <v>306.61667459300003</v>
      </c>
      <c r="BB243" s="30">
        <v>321.64156833099997</v>
      </c>
      <c r="BC243" s="30">
        <v>495.00466721499998</v>
      </c>
      <c r="BD243" s="30">
        <v>200.56828795300001</v>
      </c>
      <c r="BE243" s="30">
        <v>712.62071514299998</v>
      </c>
      <c r="BF243" s="30">
        <v>335.82373397700002</v>
      </c>
      <c r="BG243" s="30">
        <v>485.76678523599998</v>
      </c>
      <c r="BH243" s="30">
        <v>509.671329872</v>
      </c>
      <c r="BI243" s="30">
        <v>204.27738838100001</v>
      </c>
      <c r="BJ243" s="30">
        <v>467.77050417300001</v>
      </c>
      <c r="BK243" s="30">
        <v>600.33432525600006</v>
      </c>
      <c r="BL243" s="30">
        <v>458.86267480700002</v>
      </c>
      <c r="BM243" s="30">
        <v>645.40760463799995</v>
      </c>
      <c r="BN243" s="30">
        <v>581.64024920500003</v>
      </c>
      <c r="BO243" s="30">
        <v>556.84584622299997</v>
      </c>
      <c r="BP243" s="30">
        <v>399.71335500599997</v>
      </c>
      <c r="BQ243" s="30">
        <v>523.93189850399995</v>
      </c>
    </row>
    <row r="244" spans="1:69" x14ac:dyDescent="0.45">
      <c r="A244" s="11" t="s">
        <v>206</v>
      </c>
      <c r="B244" s="11" t="s">
        <v>202</v>
      </c>
      <c r="C244" s="11">
        <v>4.5</v>
      </c>
      <c r="D244" s="30" t="s">
        <v>414</v>
      </c>
      <c r="E244" s="30">
        <v>190.41642828799999</v>
      </c>
      <c r="F244" s="30">
        <v>195.785682503</v>
      </c>
      <c r="G244" s="30">
        <v>32.818261057400001</v>
      </c>
      <c r="H244" s="30">
        <v>92.753326130399998</v>
      </c>
      <c r="I244" s="30">
        <v>39.464549332200001</v>
      </c>
      <c r="J244" s="30">
        <v>-60.382309859899998</v>
      </c>
      <c r="K244" s="30">
        <v>220.45787162299999</v>
      </c>
      <c r="L244" s="30">
        <v>-47.1959136547</v>
      </c>
      <c r="M244" s="30">
        <v>763.70087341999999</v>
      </c>
      <c r="N244" s="30">
        <v>406.45092021900001</v>
      </c>
      <c r="O244" s="30">
        <v>1077.23557233</v>
      </c>
      <c r="P244" s="30">
        <v>785.01585667300003</v>
      </c>
      <c r="Q244" s="30">
        <v>67.828785334499997</v>
      </c>
      <c r="R244" s="30">
        <v>-69.296402035499995</v>
      </c>
      <c r="S244" s="30">
        <v>250.98283891599999</v>
      </c>
      <c r="T244" s="30">
        <v>379.64554214399999</v>
      </c>
      <c r="U244" s="30">
        <v>107.61478278600001</v>
      </c>
      <c r="V244" s="30">
        <v>489.98501944999998</v>
      </c>
      <c r="W244" s="30">
        <v>428.08604556199998</v>
      </c>
      <c r="X244" s="30">
        <v>250.882045116</v>
      </c>
      <c r="Y244" s="30">
        <v>700.323089783</v>
      </c>
      <c r="Z244" s="30">
        <v>75.728838636399999</v>
      </c>
      <c r="AA244" s="30">
        <v>112.032588422</v>
      </c>
      <c r="AB244" s="30">
        <v>367.98043714699998</v>
      </c>
      <c r="AC244" s="30">
        <v>895.54844594400004</v>
      </c>
      <c r="AD244" s="30">
        <v>680.91308792999996</v>
      </c>
      <c r="AE244" s="30">
        <v>105.151076781</v>
      </c>
      <c r="AF244" s="30">
        <v>121.80725400599999</v>
      </c>
      <c r="AG244" s="30">
        <v>1346.0766767699999</v>
      </c>
      <c r="AH244" s="30">
        <v>-6.2239044761900004</v>
      </c>
      <c r="AI244" s="30">
        <v>172.917467824</v>
      </c>
      <c r="AJ244" s="30">
        <v>752.12087586400003</v>
      </c>
      <c r="AK244" s="30">
        <v>1105.7626725</v>
      </c>
      <c r="AL244" s="30">
        <v>103.737911154</v>
      </c>
      <c r="AM244" s="30">
        <v>97.431370169600001</v>
      </c>
      <c r="AN244" s="30">
        <v>720.65276740000002</v>
      </c>
      <c r="AO244" s="30">
        <v>1014.13997743</v>
      </c>
      <c r="AP244" s="30">
        <v>18.186932748499999</v>
      </c>
      <c r="AQ244" s="30">
        <v>346.92073203000001</v>
      </c>
      <c r="AR244" s="30">
        <v>611.51127997499998</v>
      </c>
      <c r="AS244" s="30">
        <v>283.97867073800001</v>
      </c>
      <c r="AT244" s="30">
        <v>961.53122186999997</v>
      </c>
      <c r="AU244" s="30">
        <v>606.44955405799999</v>
      </c>
      <c r="AV244" s="30">
        <v>3.28059545769</v>
      </c>
      <c r="AW244" s="30">
        <v>157.24087919300001</v>
      </c>
      <c r="AX244" s="30">
        <v>403.51980939399999</v>
      </c>
      <c r="AY244" s="30">
        <v>187.65896817399999</v>
      </c>
      <c r="AZ244" s="30">
        <v>283.36242797699998</v>
      </c>
      <c r="BA244" s="30">
        <v>740.547252598</v>
      </c>
      <c r="BB244" s="30">
        <v>31.123381068699999</v>
      </c>
      <c r="BC244" s="30">
        <v>334.749197186</v>
      </c>
      <c r="BD244" s="30">
        <v>235.419330815</v>
      </c>
      <c r="BE244" s="30">
        <v>495.01311928899997</v>
      </c>
      <c r="BF244" s="30">
        <v>609.03383049199999</v>
      </c>
      <c r="BG244" s="30">
        <v>247.38102363499999</v>
      </c>
      <c r="BH244" s="30">
        <v>365.53477705300003</v>
      </c>
      <c r="BI244" s="30">
        <v>71.659661555599996</v>
      </c>
      <c r="BJ244" s="30">
        <v>294.69227202399998</v>
      </c>
      <c r="BK244" s="30">
        <v>185.34485206900001</v>
      </c>
      <c r="BL244" s="30">
        <v>159.88407234300001</v>
      </c>
      <c r="BM244" s="30">
        <v>304.76175353999997</v>
      </c>
      <c r="BN244" s="30">
        <v>443.05846710999998</v>
      </c>
      <c r="BO244" s="30">
        <v>260.18398684900001</v>
      </c>
      <c r="BP244" s="30">
        <v>146.04573611399999</v>
      </c>
      <c r="BQ244" s="30">
        <v>740.94234805799999</v>
      </c>
    </row>
    <row r="245" spans="1:69" x14ac:dyDescent="0.45">
      <c r="A245" s="11" t="s">
        <v>206</v>
      </c>
      <c r="B245" s="11" t="s">
        <v>202</v>
      </c>
      <c r="C245" s="11">
        <v>4.5</v>
      </c>
      <c r="D245" s="30" t="s">
        <v>415</v>
      </c>
      <c r="E245" s="30">
        <v>330.57338007700002</v>
      </c>
      <c r="F245" s="30">
        <v>571.36474846999999</v>
      </c>
      <c r="G245" s="30">
        <v>478.09517351699998</v>
      </c>
      <c r="H245" s="30">
        <v>360.06064897099998</v>
      </c>
      <c r="I245" s="30">
        <v>153.88881111000001</v>
      </c>
      <c r="J245" s="30">
        <v>702.78758647899997</v>
      </c>
      <c r="K245" s="30">
        <v>1003.1531358</v>
      </c>
      <c r="L245" s="30">
        <v>969.50149415700002</v>
      </c>
      <c r="M245" s="30">
        <v>500.41216122499998</v>
      </c>
      <c r="N245" s="30">
        <v>271.87860445199999</v>
      </c>
      <c r="O245" s="30">
        <v>333.31703680099997</v>
      </c>
      <c r="P245" s="30">
        <v>363.37040766699999</v>
      </c>
      <c r="Q245" s="30">
        <v>493.50561782400001</v>
      </c>
      <c r="R245" s="30">
        <v>402.35913434299999</v>
      </c>
      <c r="S245" s="30">
        <v>645.637065517</v>
      </c>
      <c r="T245" s="30">
        <v>186.91637192600001</v>
      </c>
      <c r="U245" s="30">
        <v>237.573287013</v>
      </c>
      <c r="V245" s="30">
        <v>728.78140988999996</v>
      </c>
      <c r="W245" s="30">
        <v>514.51327475200003</v>
      </c>
      <c r="X245" s="30">
        <v>12.881258878700001</v>
      </c>
      <c r="Y245" s="30">
        <v>785.87961193599995</v>
      </c>
      <c r="Z245" s="30">
        <v>792.16136296000002</v>
      </c>
      <c r="AA245" s="30">
        <v>1213.5778053700001</v>
      </c>
      <c r="AB245" s="30">
        <v>81.434662587899993</v>
      </c>
      <c r="AC245" s="30">
        <v>238.13231235699999</v>
      </c>
      <c r="AD245" s="30">
        <v>831.68601855899999</v>
      </c>
      <c r="AE245" s="30">
        <v>54.376069304300003</v>
      </c>
      <c r="AF245" s="30">
        <v>233.881481514</v>
      </c>
      <c r="AG245" s="30">
        <v>367.00875644500002</v>
      </c>
      <c r="AH245" s="30">
        <v>122.837277258</v>
      </c>
      <c r="AI245" s="30">
        <v>665.466990581</v>
      </c>
      <c r="AJ245" s="30">
        <v>225.687655068</v>
      </c>
      <c r="AK245" s="30">
        <v>446.46834280899998</v>
      </c>
      <c r="AL245" s="30">
        <v>259.77699924299998</v>
      </c>
      <c r="AM245" s="30">
        <v>330.254428421</v>
      </c>
      <c r="AN245" s="30">
        <v>267.43785576699997</v>
      </c>
      <c r="AO245" s="30">
        <v>240.014438598</v>
      </c>
      <c r="AP245" s="30">
        <v>263.06480433000002</v>
      </c>
      <c r="AQ245" s="30">
        <v>61.234036875599998</v>
      </c>
      <c r="AR245" s="30">
        <v>438.75098519300002</v>
      </c>
      <c r="AS245" s="30">
        <v>173.19923001399999</v>
      </c>
      <c r="AT245" s="30">
        <v>-11.5942931477</v>
      </c>
      <c r="AU245" s="30">
        <v>359.61947003199998</v>
      </c>
      <c r="AV245" s="30">
        <v>359.16125915200001</v>
      </c>
      <c r="AW245" s="30">
        <v>151.984087824</v>
      </c>
      <c r="AX245" s="30">
        <v>479.44900024899999</v>
      </c>
      <c r="AY245" s="30">
        <v>304.79409153500001</v>
      </c>
      <c r="AZ245" s="30">
        <v>59.927525648</v>
      </c>
      <c r="BA245" s="30">
        <v>105.127339175</v>
      </c>
      <c r="BB245" s="30">
        <v>164.80676424000001</v>
      </c>
      <c r="BC245" s="30">
        <v>237.099484461</v>
      </c>
      <c r="BD245" s="30">
        <v>264.00730575599999</v>
      </c>
      <c r="BE245" s="30">
        <v>150.01548521800001</v>
      </c>
      <c r="BF245" s="30">
        <v>311.40249280699999</v>
      </c>
      <c r="BG245" s="30">
        <v>214.158253153</v>
      </c>
      <c r="BH245" s="30">
        <v>478.09867890599998</v>
      </c>
      <c r="BI245" s="30">
        <v>397.65813491199998</v>
      </c>
      <c r="BJ245" s="30">
        <v>36.915279974900002</v>
      </c>
      <c r="BK245" s="30">
        <v>236.826512304</v>
      </c>
      <c r="BL245" s="30">
        <v>100.729342747</v>
      </c>
      <c r="BM245" s="30">
        <v>844.77288125799998</v>
      </c>
      <c r="BN245" s="30">
        <v>44.511769064200003</v>
      </c>
      <c r="BO245" s="30">
        <v>841.60320803000002</v>
      </c>
      <c r="BP245" s="30">
        <v>211.74253971799999</v>
      </c>
      <c r="BQ245" s="30">
        <v>649.87369990699995</v>
      </c>
    </row>
    <row r="246" spans="1:69" x14ac:dyDescent="0.45">
      <c r="A246" s="11" t="s">
        <v>206</v>
      </c>
      <c r="B246" s="11" t="s">
        <v>202</v>
      </c>
      <c r="C246" s="11">
        <v>4.5</v>
      </c>
      <c r="D246" s="30" t="s">
        <v>416</v>
      </c>
      <c r="E246" s="30">
        <v>352.35942933600001</v>
      </c>
      <c r="F246" s="30">
        <v>-273.8045371</v>
      </c>
      <c r="G246" s="30">
        <v>322.90354348699998</v>
      </c>
      <c r="H246" s="30">
        <v>343.89047334700001</v>
      </c>
      <c r="I246" s="30">
        <v>321.56275616900001</v>
      </c>
      <c r="J246" s="30">
        <v>686.76873750799996</v>
      </c>
      <c r="K246" s="30">
        <v>536.48349915599999</v>
      </c>
      <c r="L246" s="30">
        <v>298.56466504299999</v>
      </c>
      <c r="M246" s="30">
        <v>387.01849484799999</v>
      </c>
      <c r="N246" s="30">
        <v>661.42983454399996</v>
      </c>
      <c r="O246" s="30">
        <v>347.56007541000002</v>
      </c>
      <c r="P246" s="30">
        <v>322.92600167900002</v>
      </c>
      <c r="Q246" s="30">
        <v>278.07822457899999</v>
      </c>
      <c r="R246" s="30">
        <v>192.23151658200001</v>
      </c>
      <c r="S246" s="30">
        <v>205.14608522099999</v>
      </c>
      <c r="T246" s="30">
        <v>445.92740557000002</v>
      </c>
      <c r="U246" s="30">
        <v>461.69997424799999</v>
      </c>
      <c r="V246" s="30">
        <v>169.00235352000001</v>
      </c>
      <c r="W246" s="30">
        <v>179.01236597499999</v>
      </c>
      <c r="X246" s="30">
        <v>-114.39428282</v>
      </c>
      <c r="Y246" s="30">
        <v>678.74452982399998</v>
      </c>
      <c r="Z246" s="30">
        <v>73.336505923299995</v>
      </c>
      <c r="AA246" s="30">
        <v>-86.544605039900006</v>
      </c>
      <c r="AB246" s="30">
        <v>497.76851379499999</v>
      </c>
      <c r="AC246" s="30">
        <v>103.597879577</v>
      </c>
      <c r="AD246" s="30">
        <v>-120.2243952</v>
      </c>
      <c r="AE246" s="30">
        <v>164.75952842800001</v>
      </c>
      <c r="AF246" s="30">
        <v>540.45839809300003</v>
      </c>
      <c r="AG246" s="30">
        <v>-15.469910165</v>
      </c>
      <c r="AH246" s="30">
        <v>189.779332622</v>
      </c>
      <c r="AI246" s="30">
        <v>-9.4595939633300006</v>
      </c>
      <c r="AJ246" s="30">
        <v>631.61480838700004</v>
      </c>
      <c r="AK246" s="30">
        <v>245.10889337500001</v>
      </c>
      <c r="AL246" s="30">
        <v>-86.2733035798</v>
      </c>
      <c r="AM246" s="30">
        <v>130.97997186800001</v>
      </c>
      <c r="AN246" s="30">
        <v>502.638603531</v>
      </c>
      <c r="AO246" s="30">
        <v>119.970988819</v>
      </c>
      <c r="AP246" s="30">
        <v>111.452357048</v>
      </c>
      <c r="AQ246" s="30">
        <v>12.0269736002</v>
      </c>
      <c r="AR246" s="30">
        <v>575.63639450699998</v>
      </c>
      <c r="AS246" s="30">
        <v>2.38988553058</v>
      </c>
      <c r="AT246" s="30">
        <v>22.935902755499999</v>
      </c>
      <c r="AU246" s="30">
        <v>165.297812892</v>
      </c>
      <c r="AV246" s="30">
        <v>424.58048806300002</v>
      </c>
      <c r="AW246" s="30">
        <v>-105.549279226</v>
      </c>
      <c r="AX246" s="30">
        <v>228.30324209700001</v>
      </c>
      <c r="AY246" s="30">
        <v>-115.33868562000001</v>
      </c>
      <c r="AZ246" s="30">
        <v>-203.56141975899999</v>
      </c>
      <c r="BA246" s="30">
        <v>71.732238183800007</v>
      </c>
      <c r="BB246" s="30">
        <v>210.89616359300001</v>
      </c>
      <c r="BC246" s="30">
        <v>320.11086449800001</v>
      </c>
      <c r="BD246" s="30">
        <v>610.31431352699997</v>
      </c>
      <c r="BE246" s="30">
        <v>429.807649922</v>
      </c>
      <c r="BF246" s="30">
        <v>58.734712205199997</v>
      </c>
      <c r="BG246" s="30">
        <v>188.24022504999999</v>
      </c>
      <c r="BH246" s="30">
        <v>269.23402356499997</v>
      </c>
      <c r="BI246" s="30">
        <v>878.80911707300004</v>
      </c>
      <c r="BJ246" s="30">
        <v>223.953714289</v>
      </c>
      <c r="BK246" s="30">
        <v>707.03786271800004</v>
      </c>
      <c r="BL246" s="30">
        <v>516.18416793400002</v>
      </c>
      <c r="BM246" s="30">
        <v>483.39216413499997</v>
      </c>
      <c r="BN246" s="30">
        <v>366.320718989</v>
      </c>
      <c r="BO246" s="30">
        <v>456.06542940899999</v>
      </c>
      <c r="BP246" s="30">
        <v>-283.072136177</v>
      </c>
      <c r="BQ246" s="30">
        <v>537.94097269300005</v>
      </c>
    </row>
    <row r="247" spans="1:69" x14ac:dyDescent="0.45">
      <c r="A247" s="11" t="s">
        <v>206</v>
      </c>
      <c r="B247" s="11" t="s">
        <v>202</v>
      </c>
      <c r="C247" s="11">
        <v>4.5</v>
      </c>
      <c r="D247" s="30" t="s">
        <v>417</v>
      </c>
      <c r="E247" s="30">
        <v>198.997379567</v>
      </c>
      <c r="F247" s="30">
        <v>250.54386843500001</v>
      </c>
      <c r="G247" s="30">
        <v>723.93477359500002</v>
      </c>
      <c r="H247" s="30">
        <v>373.15685516799999</v>
      </c>
      <c r="I247" s="30">
        <v>597.96726223799999</v>
      </c>
      <c r="J247" s="30">
        <v>679.27428989500004</v>
      </c>
      <c r="K247" s="30">
        <v>229.11057956499999</v>
      </c>
      <c r="L247" s="30">
        <v>216.49780238899999</v>
      </c>
      <c r="M247" s="30">
        <v>1100.2847444399999</v>
      </c>
      <c r="N247" s="30">
        <v>342.25452719200001</v>
      </c>
      <c r="O247" s="30">
        <v>353.998240888</v>
      </c>
      <c r="P247" s="30">
        <v>221.16627570599999</v>
      </c>
      <c r="Q247" s="30">
        <v>182.88880867399999</v>
      </c>
      <c r="R247" s="30">
        <v>197.32117094399999</v>
      </c>
      <c r="S247" s="30">
        <v>171.837600665</v>
      </c>
      <c r="T247" s="30">
        <v>141.29868441400001</v>
      </c>
      <c r="U247" s="30">
        <v>219.00883404199999</v>
      </c>
      <c r="V247" s="30">
        <v>180.633683026</v>
      </c>
      <c r="W247" s="30">
        <v>315.273420805</v>
      </c>
      <c r="X247" s="30">
        <v>736.15932375099999</v>
      </c>
      <c r="Y247" s="30">
        <v>135.576888</v>
      </c>
      <c r="Z247" s="30">
        <v>209.713902588</v>
      </c>
      <c r="AA247" s="30">
        <v>753.92246754799999</v>
      </c>
      <c r="AB247" s="30">
        <v>191.877552536</v>
      </c>
      <c r="AC247" s="30">
        <v>355.70594870299999</v>
      </c>
      <c r="AD247" s="30">
        <v>526.75147967700002</v>
      </c>
      <c r="AE247" s="30">
        <v>258.350792093</v>
      </c>
      <c r="AF247" s="30">
        <v>500.65582726000002</v>
      </c>
      <c r="AG247" s="30">
        <v>268.411357388</v>
      </c>
      <c r="AH247" s="30">
        <v>244.61842665200001</v>
      </c>
      <c r="AI247" s="30">
        <v>270.67916741200003</v>
      </c>
      <c r="AJ247" s="30">
        <v>371.04398983900001</v>
      </c>
      <c r="AK247" s="30">
        <v>131.08987336000001</v>
      </c>
      <c r="AL247" s="30">
        <v>469.17006289199998</v>
      </c>
      <c r="AM247" s="30">
        <v>355.52317010600001</v>
      </c>
      <c r="AN247" s="30">
        <v>236.35572288700001</v>
      </c>
      <c r="AO247" s="30">
        <v>88.378381606100007</v>
      </c>
      <c r="AP247" s="30">
        <v>223.37748448599999</v>
      </c>
      <c r="AQ247" s="30">
        <v>99.817865366299998</v>
      </c>
      <c r="AR247" s="30">
        <v>545.88633313900004</v>
      </c>
      <c r="AS247" s="30">
        <v>109.146884074</v>
      </c>
      <c r="AT247" s="30">
        <v>660.283005807</v>
      </c>
      <c r="AU247" s="30">
        <v>121.474112151</v>
      </c>
      <c r="AV247" s="30">
        <v>537.55634021200001</v>
      </c>
      <c r="AW247" s="30">
        <v>287.47006099999999</v>
      </c>
      <c r="AX247" s="30">
        <v>497.74069316399999</v>
      </c>
      <c r="AY247" s="30">
        <v>164.574774617</v>
      </c>
      <c r="AZ247" s="30">
        <v>118.72098069499999</v>
      </c>
      <c r="BA247" s="30">
        <v>87.5118188414</v>
      </c>
      <c r="BB247" s="30">
        <v>163.174368942</v>
      </c>
      <c r="BC247" s="30">
        <v>187.80169227299999</v>
      </c>
      <c r="BD247" s="30">
        <v>245.76263519400001</v>
      </c>
      <c r="BE247" s="30">
        <v>106.144098904</v>
      </c>
      <c r="BF247" s="30">
        <v>441.31552793600002</v>
      </c>
      <c r="BG247" s="30">
        <v>376.12860655100002</v>
      </c>
      <c r="BH247" s="30">
        <v>139.64051941299999</v>
      </c>
      <c r="BI247" s="30">
        <v>383.119954248</v>
      </c>
      <c r="BJ247" s="30">
        <v>138.259175513</v>
      </c>
      <c r="BK247" s="30">
        <v>115.626650555</v>
      </c>
      <c r="BL247" s="30">
        <v>176.242468202</v>
      </c>
      <c r="BM247" s="30">
        <v>340.46266133099999</v>
      </c>
      <c r="BN247" s="30">
        <v>83.262698601099999</v>
      </c>
      <c r="BO247" s="30">
        <v>98.152970435900002</v>
      </c>
      <c r="BP247" s="30">
        <v>208.69929280599999</v>
      </c>
      <c r="BQ247" s="30">
        <v>439.92970484099999</v>
      </c>
    </row>
    <row r="248" spans="1:69" x14ac:dyDescent="0.45">
      <c r="A248" s="11" t="s">
        <v>206</v>
      </c>
      <c r="B248" s="11" t="s">
        <v>202</v>
      </c>
      <c r="C248" s="11">
        <v>4.5</v>
      </c>
      <c r="D248" s="30" t="s">
        <v>418</v>
      </c>
      <c r="E248" s="30">
        <v>113.804547406</v>
      </c>
      <c r="F248" s="30">
        <v>424.496303877</v>
      </c>
      <c r="G248" s="30">
        <v>537.18536340799994</v>
      </c>
      <c r="H248" s="30">
        <v>200.62712513299999</v>
      </c>
      <c r="I248" s="30">
        <v>217.094489302</v>
      </c>
      <c r="J248" s="30">
        <v>301.091889326</v>
      </c>
      <c r="K248" s="30">
        <v>396.95369749600002</v>
      </c>
      <c r="L248" s="30">
        <v>426.07017649099998</v>
      </c>
      <c r="M248" s="30">
        <v>265.10416061400002</v>
      </c>
      <c r="N248" s="30">
        <v>243.01242955500001</v>
      </c>
      <c r="O248" s="30">
        <v>583.76105136399997</v>
      </c>
      <c r="P248" s="30">
        <v>142.287239094</v>
      </c>
      <c r="Q248" s="30">
        <v>273.65850349700003</v>
      </c>
      <c r="R248" s="30">
        <v>179.31024139499999</v>
      </c>
      <c r="S248" s="30">
        <v>252.66230637800001</v>
      </c>
      <c r="T248" s="30">
        <v>679.47700133900003</v>
      </c>
      <c r="U248" s="30">
        <v>254.464810927</v>
      </c>
      <c r="V248" s="30">
        <v>102.747012708</v>
      </c>
      <c r="W248" s="30">
        <v>475.95764982100002</v>
      </c>
      <c r="X248" s="30">
        <v>200.22848589500001</v>
      </c>
      <c r="Y248" s="30">
        <v>192.72870633700001</v>
      </c>
      <c r="Z248" s="30">
        <v>964.68890709100003</v>
      </c>
      <c r="AA248" s="30">
        <v>737.84126655499995</v>
      </c>
      <c r="AB248" s="30">
        <v>176.47071205399999</v>
      </c>
      <c r="AC248" s="30">
        <v>69.595443576700006</v>
      </c>
      <c r="AD248" s="30">
        <v>179.059029485</v>
      </c>
      <c r="AE248" s="30">
        <v>172.063745979</v>
      </c>
      <c r="AF248" s="30">
        <v>201.079522056</v>
      </c>
      <c r="AG248" s="30">
        <v>540.28636352700005</v>
      </c>
      <c r="AH248" s="30">
        <v>460.855350687</v>
      </c>
      <c r="AI248" s="30">
        <v>256.597681631</v>
      </c>
      <c r="AJ248" s="30">
        <v>418.42462546600001</v>
      </c>
      <c r="AK248" s="30">
        <v>316.11437601099999</v>
      </c>
      <c r="AL248" s="30">
        <v>186.08145972</v>
      </c>
      <c r="AM248" s="30">
        <v>300.710162895</v>
      </c>
      <c r="AN248" s="30">
        <v>230.306481916</v>
      </c>
      <c r="AO248" s="30">
        <v>302.51875768000002</v>
      </c>
      <c r="AP248" s="30">
        <v>275.79288333300002</v>
      </c>
      <c r="AQ248" s="30">
        <v>233.630608771</v>
      </c>
      <c r="AR248" s="30">
        <v>539.84745780599997</v>
      </c>
      <c r="AS248" s="30">
        <v>29.343327369499999</v>
      </c>
      <c r="AT248" s="30">
        <v>261.02639621499998</v>
      </c>
      <c r="AU248" s="30">
        <v>240.91253717199999</v>
      </c>
      <c r="AV248" s="30">
        <v>106.12705160900001</v>
      </c>
      <c r="AW248" s="30">
        <v>394.61140737300002</v>
      </c>
      <c r="AX248" s="30">
        <v>164.658721869</v>
      </c>
      <c r="AY248" s="30">
        <v>487.70185001300001</v>
      </c>
      <c r="AZ248" s="30">
        <v>260.011353036</v>
      </c>
      <c r="BA248" s="30">
        <v>247.92313086499999</v>
      </c>
      <c r="BB248" s="30">
        <v>439.19278888500003</v>
      </c>
      <c r="BC248" s="30">
        <v>418.65193151800003</v>
      </c>
      <c r="BD248" s="30">
        <v>554.78170766200003</v>
      </c>
      <c r="BE248" s="30">
        <v>79.426429406599993</v>
      </c>
      <c r="BF248" s="30">
        <v>122.91330961</v>
      </c>
      <c r="BG248" s="30">
        <v>143.588576958</v>
      </c>
      <c r="BH248" s="30">
        <v>115.92051156799999</v>
      </c>
      <c r="BI248" s="30">
        <v>153.132802849</v>
      </c>
      <c r="BJ248" s="30">
        <v>181.19651445900001</v>
      </c>
      <c r="BK248" s="30">
        <v>2.7400881968999999</v>
      </c>
      <c r="BL248" s="30">
        <v>553.27477120399999</v>
      </c>
      <c r="BM248" s="30">
        <v>-16.034054914999999</v>
      </c>
      <c r="BN248" s="30">
        <v>231.543038166</v>
      </c>
      <c r="BO248" s="30">
        <v>158.72143052800001</v>
      </c>
      <c r="BP248" s="30">
        <v>511.79697728299999</v>
      </c>
      <c r="BQ248" s="30">
        <v>156.960859949</v>
      </c>
    </row>
    <row r="249" spans="1:69" x14ac:dyDescent="0.45">
      <c r="A249" s="11" t="s">
        <v>206</v>
      </c>
      <c r="B249" s="11" t="s">
        <v>202</v>
      </c>
      <c r="C249" s="11">
        <v>4.5</v>
      </c>
      <c r="D249" s="30" t="s">
        <v>419</v>
      </c>
      <c r="E249" s="30">
        <v>259.662767406</v>
      </c>
      <c r="F249" s="30">
        <v>363.26870218699997</v>
      </c>
      <c r="G249" s="30">
        <v>399.58158956300002</v>
      </c>
      <c r="H249" s="30">
        <v>273.16759906300001</v>
      </c>
      <c r="I249" s="30">
        <v>677.351592557</v>
      </c>
      <c r="J249" s="30">
        <v>238.699368056</v>
      </c>
      <c r="K249" s="30">
        <v>350.84703095600003</v>
      </c>
      <c r="L249" s="30">
        <v>344.48717352599999</v>
      </c>
      <c r="M249" s="30">
        <v>592.81466415499995</v>
      </c>
      <c r="N249" s="30">
        <v>253.365824651</v>
      </c>
      <c r="O249" s="30">
        <v>374.30155187399998</v>
      </c>
      <c r="P249" s="30">
        <v>354.44201640300003</v>
      </c>
      <c r="Q249" s="30">
        <v>373.54363312599997</v>
      </c>
      <c r="R249" s="30">
        <v>362.22802263300002</v>
      </c>
      <c r="S249" s="30">
        <v>274.17506304199998</v>
      </c>
      <c r="T249" s="30">
        <v>382.92598418799997</v>
      </c>
      <c r="U249" s="30">
        <v>403.22334325999998</v>
      </c>
      <c r="V249" s="30">
        <v>397.34346647400002</v>
      </c>
      <c r="W249" s="30">
        <v>271.25055587600002</v>
      </c>
      <c r="X249" s="30">
        <v>566.88276624100001</v>
      </c>
      <c r="Y249" s="30">
        <v>328.573261909</v>
      </c>
      <c r="Z249" s="30">
        <v>740.72041238400004</v>
      </c>
      <c r="AA249" s="30">
        <v>237.83279447999999</v>
      </c>
      <c r="AB249" s="30">
        <v>229.347695456</v>
      </c>
      <c r="AC249" s="30">
        <v>278.12324125499998</v>
      </c>
      <c r="AD249" s="30">
        <v>551.60857772099996</v>
      </c>
      <c r="AE249" s="30">
        <v>331.03746746899998</v>
      </c>
      <c r="AF249" s="30">
        <v>354.188880848</v>
      </c>
      <c r="AG249" s="30">
        <v>335.75482638900002</v>
      </c>
      <c r="AH249" s="30">
        <v>299.02899032200003</v>
      </c>
      <c r="AI249" s="30">
        <v>212.64803632799999</v>
      </c>
      <c r="AJ249" s="30">
        <v>355.21724188899998</v>
      </c>
      <c r="AK249" s="30">
        <v>432.95974934200001</v>
      </c>
      <c r="AL249" s="30">
        <v>269.718343006</v>
      </c>
      <c r="AM249" s="30">
        <v>348.05888044199997</v>
      </c>
      <c r="AN249" s="30">
        <v>275.55849167600002</v>
      </c>
      <c r="AO249" s="30">
        <v>652.38222171899997</v>
      </c>
      <c r="AP249" s="30">
        <v>214.457136101</v>
      </c>
      <c r="AQ249" s="30">
        <v>492.94465984800001</v>
      </c>
      <c r="AR249" s="30">
        <v>237.147467377</v>
      </c>
      <c r="AS249" s="30">
        <v>372.86841020499998</v>
      </c>
      <c r="AT249" s="30">
        <v>501.12508056299998</v>
      </c>
      <c r="AU249" s="30">
        <v>278.058304405</v>
      </c>
      <c r="AV249" s="30">
        <v>385.30961630100001</v>
      </c>
      <c r="AW249" s="30">
        <v>361.26483809500002</v>
      </c>
      <c r="AX249" s="30">
        <v>202.15422677699999</v>
      </c>
      <c r="AY249" s="30">
        <v>508.82174789999999</v>
      </c>
      <c r="AZ249" s="30">
        <v>269.35101560599998</v>
      </c>
      <c r="BA249" s="30">
        <v>212.08164421699999</v>
      </c>
      <c r="BB249" s="30">
        <v>504.31807773499997</v>
      </c>
      <c r="BC249" s="30">
        <v>265.12513317100002</v>
      </c>
      <c r="BD249" s="30">
        <v>341.57835150300002</v>
      </c>
      <c r="BE249" s="30">
        <v>339.89354472799999</v>
      </c>
      <c r="BF249" s="30">
        <v>388.97293775100002</v>
      </c>
      <c r="BG249" s="30">
        <v>294.13655278700003</v>
      </c>
      <c r="BH249" s="30">
        <v>225.958716799</v>
      </c>
      <c r="BI249" s="30">
        <v>294.14182016199999</v>
      </c>
      <c r="BJ249" s="30">
        <v>247.69404682699999</v>
      </c>
      <c r="BK249" s="30">
        <v>237.562273823</v>
      </c>
      <c r="BL249" s="30">
        <v>376.38197440200003</v>
      </c>
      <c r="BM249" s="30">
        <v>370.39757553700002</v>
      </c>
      <c r="BN249" s="30">
        <v>212.8581087</v>
      </c>
      <c r="BO249" s="30">
        <v>374.94700702699998</v>
      </c>
      <c r="BP249" s="30">
        <v>275.93556691100002</v>
      </c>
      <c r="BQ249" s="30">
        <v>251.21132127600001</v>
      </c>
    </row>
    <row r="250" spans="1:69" x14ac:dyDescent="0.45">
      <c r="A250" s="11" t="s">
        <v>206</v>
      </c>
      <c r="B250" s="11" t="s">
        <v>202</v>
      </c>
      <c r="C250" s="11">
        <v>4.5</v>
      </c>
      <c r="D250" s="30" t="s">
        <v>420</v>
      </c>
      <c r="E250" s="30">
        <v>280.023442225</v>
      </c>
      <c r="F250" s="30">
        <v>347.51662556799999</v>
      </c>
      <c r="G250" s="30">
        <v>226.84616328800001</v>
      </c>
      <c r="H250" s="30">
        <v>454.22699859800002</v>
      </c>
      <c r="I250" s="30">
        <v>151.025318954</v>
      </c>
      <c r="J250" s="30">
        <v>226.51990502300001</v>
      </c>
      <c r="K250" s="30">
        <v>535.74930813599997</v>
      </c>
      <c r="L250" s="30">
        <v>413.20085868799998</v>
      </c>
      <c r="M250" s="30">
        <v>199.964853713</v>
      </c>
      <c r="N250" s="30">
        <v>518.27993854800002</v>
      </c>
      <c r="O250" s="30">
        <v>291.53575183300001</v>
      </c>
      <c r="P250" s="30">
        <v>345.44357982299999</v>
      </c>
      <c r="Q250" s="30">
        <v>381.61057765700002</v>
      </c>
      <c r="R250" s="30">
        <v>174.52025279899999</v>
      </c>
      <c r="S250" s="30">
        <v>984.19156258600003</v>
      </c>
      <c r="T250" s="30">
        <v>453.27656422400003</v>
      </c>
      <c r="U250" s="30">
        <v>511.93935122200003</v>
      </c>
      <c r="V250" s="30">
        <v>553.41211997799996</v>
      </c>
      <c r="W250" s="30">
        <v>131.97070836099999</v>
      </c>
      <c r="X250" s="30">
        <v>189.10562920699999</v>
      </c>
      <c r="Y250" s="30">
        <v>226.87778496600001</v>
      </c>
      <c r="Z250" s="30">
        <v>546.24805885000001</v>
      </c>
      <c r="AA250" s="30">
        <v>537.53982515600001</v>
      </c>
      <c r="AB250" s="30">
        <v>362.99979569599998</v>
      </c>
      <c r="AC250" s="30">
        <v>194.92008710499999</v>
      </c>
      <c r="AD250" s="30">
        <v>224.08345771699999</v>
      </c>
      <c r="AE250" s="30">
        <v>751.91023361800001</v>
      </c>
      <c r="AF250" s="30">
        <v>464.95755305300003</v>
      </c>
      <c r="AG250" s="30">
        <v>433.358441739</v>
      </c>
      <c r="AH250" s="30">
        <v>529.77495736599997</v>
      </c>
      <c r="AI250" s="30">
        <v>129.069239071</v>
      </c>
      <c r="AJ250" s="30">
        <v>688.74101080399998</v>
      </c>
      <c r="AK250" s="30">
        <v>517.30783822199999</v>
      </c>
      <c r="AL250" s="30">
        <v>341.83769966300002</v>
      </c>
      <c r="AM250" s="30">
        <v>125.711949277</v>
      </c>
      <c r="AN250" s="30">
        <v>267.59071093799997</v>
      </c>
      <c r="AO250" s="30">
        <v>293.32127557299998</v>
      </c>
      <c r="AP250" s="30">
        <v>273.06569827200002</v>
      </c>
      <c r="AQ250" s="30">
        <v>316.64539097099998</v>
      </c>
      <c r="AR250" s="30">
        <v>585.44681365099996</v>
      </c>
      <c r="AS250" s="30">
        <v>321.94361155899998</v>
      </c>
      <c r="AT250" s="30">
        <v>156.49214593100001</v>
      </c>
      <c r="AU250" s="30">
        <v>326.30094162799998</v>
      </c>
      <c r="AV250" s="30">
        <v>527.16373578800005</v>
      </c>
      <c r="AW250" s="30">
        <v>255.283692952</v>
      </c>
      <c r="AX250" s="30">
        <v>359.46739589100002</v>
      </c>
      <c r="AY250" s="30">
        <v>458.23430932700001</v>
      </c>
      <c r="AZ250" s="30">
        <v>452.89392486200001</v>
      </c>
      <c r="BA250" s="30">
        <v>361.90638670999999</v>
      </c>
      <c r="BB250" s="30">
        <v>200.330365164</v>
      </c>
      <c r="BC250" s="30">
        <v>450.33136702399997</v>
      </c>
      <c r="BD250" s="30">
        <v>241.08313739900001</v>
      </c>
      <c r="BE250" s="30">
        <v>348.70949486400002</v>
      </c>
      <c r="BF250" s="30">
        <v>208.96082866</v>
      </c>
      <c r="BG250" s="30">
        <v>458.40580963299999</v>
      </c>
      <c r="BH250" s="30">
        <v>443.471875238</v>
      </c>
      <c r="BI250" s="30">
        <v>430.85773672300002</v>
      </c>
      <c r="BJ250" s="30">
        <v>463.60111568399998</v>
      </c>
      <c r="BK250" s="30">
        <v>390.54525810899997</v>
      </c>
      <c r="BL250" s="30">
        <v>240.19685254000001</v>
      </c>
      <c r="BM250" s="30">
        <v>278.52472734100002</v>
      </c>
      <c r="BN250" s="30">
        <v>310.74527237299998</v>
      </c>
      <c r="BO250" s="30">
        <v>216.63981874500001</v>
      </c>
      <c r="BP250" s="30">
        <v>307.14725269399997</v>
      </c>
      <c r="BQ250" s="30">
        <v>317.30276802600002</v>
      </c>
    </row>
    <row r="251" spans="1:69" x14ac:dyDescent="0.45">
      <c r="A251" s="11" t="s">
        <v>206</v>
      </c>
      <c r="B251" s="11" t="s">
        <v>202</v>
      </c>
      <c r="C251" s="11">
        <v>4.5</v>
      </c>
      <c r="D251" s="30" t="s">
        <v>421</v>
      </c>
      <c r="E251" s="30">
        <v>518.708772189</v>
      </c>
      <c r="F251" s="30">
        <v>-58.103851602500001</v>
      </c>
      <c r="G251" s="30">
        <v>226.50473262400001</v>
      </c>
      <c r="H251" s="30">
        <v>265.51802933200003</v>
      </c>
      <c r="I251" s="30">
        <v>451.07067133499999</v>
      </c>
      <c r="J251" s="30">
        <v>190.82072639</v>
      </c>
      <c r="K251" s="30">
        <v>247.789613406</v>
      </c>
      <c r="L251" s="30">
        <v>280.98502948499998</v>
      </c>
      <c r="M251" s="30">
        <v>681.36116959399999</v>
      </c>
      <c r="N251" s="30">
        <v>323.953106687</v>
      </c>
      <c r="O251" s="30">
        <v>269.25129302099998</v>
      </c>
      <c r="P251" s="30">
        <v>400.17581473000001</v>
      </c>
      <c r="Q251" s="30">
        <v>250.37206259499999</v>
      </c>
      <c r="R251" s="30">
        <v>224.385317679</v>
      </c>
      <c r="S251" s="30">
        <v>34.597571213800002</v>
      </c>
      <c r="T251" s="30">
        <v>613.42240410800002</v>
      </c>
      <c r="U251" s="30">
        <v>89.209075848799998</v>
      </c>
      <c r="V251" s="30">
        <v>133.01826599899999</v>
      </c>
      <c r="W251" s="30">
        <v>319.15866483399998</v>
      </c>
      <c r="X251" s="30">
        <v>160.55912421799999</v>
      </c>
      <c r="Y251" s="30">
        <v>45.081330156900002</v>
      </c>
      <c r="Z251" s="30">
        <v>310.60343457300002</v>
      </c>
      <c r="AA251" s="30">
        <v>192.29415468600001</v>
      </c>
      <c r="AB251" s="30">
        <v>210.042008151</v>
      </c>
      <c r="AC251" s="30">
        <v>398.04636587900001</v>
      </c>
      <c r="AD251" s="30">
        <v>425.57271534699998</v>
      </c>
      <c r="AE251" s="30">
        <v>565.66255283999999</v>
      </c>
      <c r="AF251" s="30">
        <v>313.96782963499999</v>
      </c>
      <c r="AG251" s="30">
        <v>149.08719733300001</v>
      </c>
      <c r="AH251" s="30">
        <v>382.34212728599999</v>
      </c>
      <c r="AI251" s="30">
        <v>134.77509106799999</v>
      </c>
      <c r="AJ251" s="30">
        <v>96.728015623600001</v>
      </c>
      <c r="AK251" s="30">
        <v>363.44955783199998</v>
      </c>
      <c r="AL251" s="30">
        <v>391.919653993</v>
      </c>
      <c r="AM251" s="30">
        <v>235.63253653800001</v>
      </c>
      <c r="AN251" s="30">
        <v>168.38328261000001</v>
      </c>
      <c r="AO251" s="30">
        <v>812.48606980099999</v>
      </c>
      <c r="AP251" s="30">
        <v>27.808087884100001</v>
      </c>
      <c r="AQ251" s="30">
        <v>325.03717563100003</v>
      </c>
      <c r="AR251" s="30">
        <v>179.312918795</v>
      </c>
      <c r="AS251" s="30">
        <v>331.90148512399998</v>
      </c>
      <c r="AT251" s="30">
        <v>214.59728405499999</v>
      </c>
      <c r="AU251" s="30">
        <v>232.507675197</v>
      </c>
      <c r="AV251" s="30">
        <v>589.84162752099996</v>
      </c>
      <c r="AW251" s="30">
        <v>286.228284524</v>
      </c>
      <c r="AX251" s="30">
        <v>-154.91950238199999</v>
      </c>
      <c r="AY251" s="30">
        <v>221.868199589</v>
      </c>
      <c r="AZ251" s="30">
        <v>100.42452331600001</v>
      </c>
      <c r="BA251" s="30">
        <v>-18.691954032600002</v>
      </c>
      <c r="BB251" s="30">
        <v>193.87740536499999</v>
      </c>
      <c r="BC251" s="30">
        <v>604.107018896</v>
      </c>
      <c r="BD251" s="30">
        <v>119.648258992</v>
      </c>
      <c r="BE251" s="30">
        <v>435.36417974099999</v>
      </c>
      <c r="BF251" s="30">
        <v>-92.172232439699997</v>
      </c>
      <c r="BG251" s="30">
        <v>337.76995045400002</v>
      </c>
      <c r="BH251" s="30">
        <v>137.99176125700001</v>
      </c>
      <c r="BI251" s="30">
        <v>351.684112465</v>
      </c>
      <c r="BJ251" s="30">
        <v>149.48815917499999</v>
      </c>
      <c r="BK251" s="30">
        <v>115.523695207</v>
      </c>
      <c r="BL251" s="30">
        <v>136.33686352000001</v>
      </c>
      <c r="BM251" s="30">
        <v>440.89820205000001</v>
      </c>
      <c r="BN251" s="30">
        <v>-61.9810542484</v>
      </c>
      <c r="BO251" s="30">
        <v>-9.7078960919400004</v>
      </c>
      <c r="BP251" s="30">
        <v>407.78154837800002</v>
      </c>
      <c r="BQ251" s="30">
        <v>174.28404200200001</v>
      </c>
    </row>
    <row r="252" spans="1:69" x14ac:dyDescent="0.45">
      <c r="A252" s="11" t="s">
        <v>206</v>
      </c>
      <c r="B252" s="11" t="s">
        <v>202</v>
      </c>
      <c r="C252" s="11">
        <v>4.5</v>
      </c>
      <c r="D252" s="30" t="s">
        <v>422</v>
      </c>
      <c r="E252" s="30">
        <v>428.68244194099998</v>
      </c>
      <c r="F252" s="30">
        <v>87.907185949500004</v>
      </c>
      <c r="G252" s="30">
        <v>881.347092987</v>
      </c>
      <c r="H252" s="30">
        <v>358.389209177</v>
      </c>
      <c r="I252" s="30">
        <v>317.69024985099998</v>
      </c>
      <c r="J252" s="30">
        <v>190.31200671100001</v>
      </c>
      <c r="K252" s="30">
        <v>884.85463717499999</v>
      </c>
      <c r="L252" s="30">
        <v>713.70461047799995</v>
      </c>
      <c r="M252" s="30">
        <v>558.633725916</v>
      </c>
      <c r="N252" s="30">
        <v>367.94886042799999</v>
      </c>
      <c r="O252" s="30">
        <v>661.271693648</v>
      </c>
      <c r="P252" s="30">
        <v>220.10433627899999</v>
      </c>
      <c r="Q252" s="30">
        <v>216.13651326900001</v>
      </c>
      <c r="R252" s="30">
        <v>90.464896091</v>
      </c>
      <c r="S252" s="30">
        <v>219.50772136800001</v>
      </c>
      <c r="T252" s="30">
        <v>263.59909886399998</v>
      </c>
      <c r="U252" s="30">
        <v>361.225838458</v>
      </c>
      <c r="V252" s="30">
        <v>139.640162326</v>
      </c>
      <c r="W252" s="30">
        <v>320.92902977799997</v>
      </c>
      <c r="X252" s="30">
        <v>379.21867762400001</v>
      </c>
      <c r="Y252" s="30">
        <v>435.302594005</v>
      </c>
      <c r="Z252" s="30">
        <v>668.798337221</v>
      </c>
      <c r="AA252" s="30">
        <v>429.27505168599998</v>
      </c>
      <c r="AB252" s="30">
        <v>360.24605797300001</v>
      </c>
      <c r="AC252" s="30">
        <v>685.11411199400004</v>
      </c>
      <c r="AD252" s="30">
        <v>548.63444835500002</v>
      </c>
      <c r="AE252" s="30">
        <v>625.49299581900004</v>
      </c>
      <c r="AF252" s="30">
        <v>284.75354353900002</v>
      </c>
      <c r="AG252" s="30">
        <v>262.53217748999998</v>
      </c>
      <c r="AH252" s="30">
        <v>907.911492533</v>
      </c>
      <c r="AI252" s="30">
        <v>234.90017612099999</v>
      </c>
      <c r="AJ252" s="30">
        <v>553.64799912800004</v>
      </c>
      <c r="AK252" s="30">
        <v>937.18221584699995</v>
      </c>
      <c r="AL252" s="30">
        <v>263.72864249399998</v>
      </c>
      <c r="AM252" s="30">
        <v>144.66498820300001</v>
      </c>
      <c r="AN252" s="30">
        <v>-174.46438430500001</v>
      </c>
      <c r="AO252" s="30">
        <v>339.68779358500001</v>
      </c>
      <c r="AP252" s="30">
        <v>254.227389284</v>
      </c>
      <c r="AQ252" s="30">
        <v>923.331282074</v>
      </c>
      <c r="AR252" s="30">
        <v>537.89249886499999</v>
      </c>
      <c r="AS252" s="30">
        <v>350.38669355500002</v>
      </c>
      <c r="AT252" s="30">
        <v>833.51322695399995</v>
      </c>
      <c r="AU252" s="30">
        <v>-39.747901783499998</v>
      </c>
      <c r="AV252" s="30">
        <v>1121.2983530399999</v>
      </c>
      <c r="AW252" s="30">
        <v>639.543656747</v>
      </c>
      <c r="AX252" s="30">
        <v>-149.37383628800001</v>
      </c>
      <c r="AY252" s="30">
        <v>342.506307488</v>
      </c>
      <c r="AZ252" s="30">
        <v>389.88553212099998</v>
      </c>
      <c r="BA252" s="30">
        <v>159.73933471000001</v>
      </c>
      <c r="BB252" s="30">
        <v>150.65615298099999</v>
      </c>
      <c r="BC252" s="30">
        <v>665.10824359200001</v>
      </c>
      <c r="BD252" s="30">
        <v>660.02797133599995</v>
      </c>
      <c r="BE252" s="30">
        <v>550.87293668300003</v>
      </c>
      <c r="BF252" s="30">
        <v>1940.1304806799999</v>
      </c>
      <c r="BG252" s="30">
        <v>653.22259548600005</v>
      </c>
      <c r="BH252" s="30">
        <v>-84.173008295000002</v>
      </c>
      <c r="BI252" s="30">
        <v>340.11883848600002</v>
      </c>
      <c r="BJ252" s="30">
        <v>418.665920933</v>
      </c>
      <c r="BK252" s="30">
        <v>300.11277237399997</v>
      </c>
      <c r="BL252" s="30">
        <v>392.23569055299998</v>
      </c>
      <c r="BM252" s="30">
        <v>694.64144819099999</v>
      </c>
      <c r="BN252" s="30">
        <v>366.78531634799998</v>
      </c>
      <c r="BO252" s="30">
        <v>343.07441991100001</v>
      </c>
      <c r="BP252" s="30">
        <v>172.58993866500001</v>
      </c>
      <c r="BQ252" s="30">
        <v>-27.825498361600001</v>
      </c>
    </row>
    <row r="253" spans="1:69" x14ac:dyDescent="0.45">
      <c r="A253" s="11" t="s">
        <v>206</v>
      </c>
      <c r="B253" s="11" t="s">
        <v>202</v>
      </c>
      <c r="C253" s="11">
        <v>4.5</v>
      </c>
      <c r="D253" s="30" t="s">
        <v>423</v>
      </c>
      <c r="E253" s="30">
        <v>771.32506904000002</v>
      </c>
      <c r="F253" s="30">
        <v>1153.9745030300001</v>
      </c>
      <c r="G253" s="30">
        <v>278.40252396699998</v>
      </c>
      <c r="H253" s="30">
        <v>522.55018868699995</v>
      </c>
      <c r="I253" s="30">
        <v>494.25785456300002</v>
      </c>
      <c r="J253" s="30">
        <v>399.28013574099998</v>
      </c>
      <c r="K253" s="30">
        <v>366.70333208800002</v>
      </c>
      <c r="L253" s="30">
        <v>316.340510193</v>
      </c>
      <c r="M253" s="30">
        <v>467.52626750000002</v>
      </c>
      <c r="N253" s="30">
        <v>849.30601225600003</v>
      </c>
      <c r="O253" s="30">
        <v>270.24513647399999</v>
      </c>
      <c r="P253" s="30">
        <v>241.21257086899999</v>
      </c>
      <c r="Q253" s="30">
        <v>564.81170353799996</v>
      </c>
      <c r="R253" s="30">
        <v>592.53556511800002</v>
      </c>
      <c r="S253" s="30">
        <v>721.304298851</v>
      </c>
      <c r="T253" s="30">
        <v>99.330669471600004</v>
      </c>
      <c r="U253" s="30">
        <v>584.33451323199995</v>
      </c>
      <c r="V253" s="30">
        <v>55.4764456459</v>
      </c>
      <c r="W253" s="30">
        <v>204.793085803</v>
      </c>
      <c r="X253" s="30">
        <v>507.69226893199999</v>
      </c>
      <c r="Y253" s="30">
        <v>429.19426327299999</v>
      </c>
      <c r="Z253" s="30">
        <v>522.72649177000005</v>
      </c>
      <c r="AA253" s="30">
        <v>119.90893832</v>
      </c>
      <c r="AB253" s="30">
        <v>153.844458269</v>
      </c>
      <c r="AC253" s="30">
        <v>11.215744087099999</v>
      </c>
      <c r="AD253" s="30">
        <v>89.023367063600006</v>
      </c>
      <c r="AE253" s="30">
        <v>45.588317273999998</v>
      </c>
      <c r="AF253" s="30">
        <v>618.92612106499996</v>
      </c>
      <c r="AG253" s="30">
        <v>561.01259981199996</v>
      </c>
      <c r="AH253" s="30">
        <v>267.89517093500001</v>
      </c>
      <c r="AI253" s="30">
        <v>-60.540509602299998</v>
      </c>
      <c r="AJ253" s="30">
        <v>253.79762625399999</v>
      </c>
      <c r="AK253" s="30">
        <v>165.788950922</v>
      </c>
      <c r="AL253" s="30">
        <v>406.399053482</v>
      </c>
      <c r="AM253" s="30">
        <v>589.20676854700002</v>
      </c>
      <c r="AN253" s="30">
        <v>288.92041988300002</v>
      </c>
      <c r="AO253" s="30">
        <v>415.15676685</v>
      </c>
      <c r="AP253" s="30">
        <v>75.562815220299996</v>
      </c>
      <c r="AQ253" s="30">
        <v>528.20920969099996</v>
      </c>
      <c r="AR253" s="30">
        <v>36.574944037800002</v>
      </c>
      <c r="AS253" s="30">
        <v>330.114893569</v>
      </c>
      <c r="AT253" s="30">
        <v>152.03092011199999</v>
      </c>
      <c r="AU253" s="30">
        <v>309.53343179299998</v>
      </c>
      <c r="AV253" s="30">
        <v>286.03489748999999</v>
      </c>
      <c r="AW253" s="30">
        <v>95.306495604999995</v>
      </c>
      <c r="AX253" s="30">
        <v>865.28230503899999</v>
      </c>
      <c r="AY253" s="30">
        <v>459.69476038900001</v>
      </c>
      <c r="AZ253" s="30">
        <v>94.391859811200007</v>
      </c>
      <c r="BA253" s="30">
        <v>108.53545194199999</v>
      </c>
      <c r="BB253" s="30">
        <v>683.758153107</v>
      </c>
      <c r="BC253" s="30">
        <v>291.63419567</v>
      </c>
      <c r="BD253" s="30">
        <v>411.45841158000002</v>
      </c>
      <c r="BE253" s="30">
        <v>624.63248938200002</v>
      </c>
      <c r="BF253" s="30">
        <v>866.89095411300002</v>
      </c>
      <c r="BG253" s="30">
        <v>299.83215704499997</v>
      </c>
      <c r="BH253" s="30">
        <v>-63.466016076700001</v>
      </c>
      <c r="BI253" s="30">
        <v>564.32344527500004</v>
      </c>
      <c r="BJ253" s="30">
        <v>708.18731718900005</v>
      </c>
      <c r="BK253" s="30">
        <v>291.54922073900002</v>
      </c>
      <c r="BL253" s="30">
        <v>320.48919694900002</v>
      </c>
      <c r="BM253" s="30">
        <v>840.33324689899996</v>
      </c>
      <c r="BN253" s="30">
        <v>244.96759456000001</v>
      </c>
      <c r="BO253" s="30">
        <v>908.61397469600001</v>
      </c>
      <c r="BP253" s="30">
        <v>1196.5454404</v>
      </c>
      <c r="BQ253" s="30">
        <v>344.36891052599998</v>
      </c>
    </row>
    <row r="254" spans="1:69" x14ac:dyDescent="0.45">
      <c r="A254" s="11" t="s">
        <v>206</v>
      </c>
      <c r="B254" s="11" t="s">
        <v>202</v>
      </c>
      <c r="C254" s="11">
        <v>4.5</v>
      </c>
      <c r="D254" s="30" t="s">
        <v>424</v>
      </c>
      <c r="E254" s="30">
        <v>486.93446454799999</v>
      </c>
      <c r="F254" s="30">
        <v>449.85870943499998</v>
      </c>
      <c r="G254" s="30">
        <v>646.40438393199997</v>
      </c>
      <c r="H254" s="30">
        <v>556.724980684</v>
      </c>
      <c r="I254" s="30">
        <v>469.26190535000001</v>
      </c>
      <c r="J254" s="30">
        <v>524.29747573099996</v>
      </c>
      <c r="K254" s="30">
        <v>482.68797415099999</v>
      </c>
      <c r="L254" s="30">
        <v>1300.9686307100001</v>
      </c>
      <c r="M254" s="30">
        <v>284.698530232</v>
      </c>
      <c r="N254" s="30">
        <v>56.113651695800002</v>
      </c>
      <c r="O254" s="30">
        <v>1018.72551555</v>
      </c>
      <c r="P254" s="30">
        <v>308.94752261500003</v>
      </c>
      <c r="Q254" s="30">
        <v>534.00475861300004</v>
      </c>
      <c r="R254" s="30">
        <v>121.900320709</v>
      </c>
      <c r="S254" s="30">
        <v>344.53796040499998</v>
      </c>
      <c r="T254" s="30">
        <v>707.43178906200001</v>
      </c>
      <c r="U254" s="30">
        <v>379.205124195</v>
      </c>
      <c r="V254" s="30">
        <v>527.05333181399999</v>
      </c>
      <c r="W254" s="30">
        <v>478.02294797899998</v>
      </c>
      <c r="X254" s="30">
        <v>328.73801937100001</v>
      </c>
      <c r="Y254" s="30">
        <v>201.14517907300001</v>
      </c>
      <c r="Z254" s="30">
        <v>613.44356644200002</v>
      </c>
      <c r="AA254" s="30">
        <v>598.62562549400002</v>
      </c>
      <c r="AB254" s="30">
        <v>211.547356511</v>
      </c>
      <c r="AC254" s="30">
        <v>505.30694453400002</v>
      </c>
      <c r="AD254" s="30">
        <v>331.75156505000001</v>
      </c>
      <c r="AE254" s="30">
        <v>111.288743715</v>
      </c>
      <c r="AF254" s="30">
        <v>182.46258771399999</v>
      </c>
      <c r="AG254" s="30">
        <v>280.50630226200002</v>
      </c>
      <c r="AH254" s="30">
        <v>478.904545192</v>
      </c>
      <c r="AI254" s="30">
        <v>805.65451277900002</v>
      </c>
      <c r="AJ254" s="30">
        <v>303.38852481700002</v>
      </c>
      <c r="AK254" s="30">
        <v>326.485493679</v>
      </c>
      <c r="AL254" s="30">
        <v>651.87572146499997</v>
      </c>
      <c r="AM254" s="30">
        <v>120.403869351</v>
      </c>
      <c r="AN254" s="30">
        <v>384.83655063700002</v>
      </c>
      <c r="AO254" s="30">
        <v>642.39167429500003</v>
      </c>
      <c r="AP254" s="30">
        <v>581.64234770999997</v>
      </c>
      <c r="AQ254" s="30">
        <v>254.61996209200001</v>
      </c>
      <c r="AR254" s="30">
        <v>38.381834730199998</v>
      </c>
      <c r="AS254" s="30">
        <v>323.80898396200001</v>
      </c>
      <c r="AT254" s="30">
        <v>249.34341078</v>
      </c>
      <c r="AU254" s="30">
        <v>304.04309281000002</v>
      </c>
      <c r="AV254" s="30">
        <v>162.45172168100001</v>
      </c>
      <c r="AW254" s="30">
        <v>1130.91689864</v>
      </c>
      <c r="AX254" s="30">
        <v>519.34105724599999</v>
      </c>
      <c r="AY254" s="30">
        <v>454.49723843300001</v>
      </c>
      <c r="AZ254" s="30">
        <v>659.66997541000001</v>
      </c>
      <c r="BA254" s="30">
        <v>217.762708885</v>
      </c>
      <c r="BB254" s="30">
        <v>473.26343631899999</v>
      </c>
      <c r="BC254" s="30">
        <v>259.75523777799998</v>
      </c>
      <c r="BD254" s="30">
        <v>148.244035088</v>
      </c>
      <c r="BE254" s="30">
        <v>162.155131345</v>
      </c>
      <c r="BF254" s="30">
        <v>532.11758460399994</v>
      </c>
      <c r="BG254" s="30">
        <v>1081.0365119000001</v>
      </c>
      <c r="BH254" s="30">
        <v>301.20831140799999</v>
      </c>
      <c r="BI254" s="30">
        <v>204.33909140599999</v>
      </c>
      <c r="BJ254" s="30">
        <v>443.45097705000001</v>
      </c>
      <c r="BK254" s="30">
        <v>328.51749730199998</v>
      </c>
      <c r="BL254" s="30">
        <v>252.667579727</v>
      </c>
      <c r="BM254" s="30">
        <v>324.09754629899999</v>
      </c>
      <c r="BN254" s="30">
        <v>438.823695198</v>
      </c>
      <c r="BO254" s="30">
        <v>172.60298638899999</v>
      </c>
      <c r="BP254" s="30">
        <v>157.81044640600001</v>
      </c>
      <c r="BQ254" s="30">
        <v>39.4698071519</v>
      </c>
    </row>
    <row r="255" spans="1:69" x14ac:dyDescent="0.45">
      <c r="A255" s="11" t="s">
        <v>206</v>
      </c>
      <c r="B255" s="11" t="s">
        <v>202</v>
      </c>
      <c r="C255" s="11">
        <v>4.5</v>
      </c>
      <c r="D255" s="30" t="s">
        <v>425</v>
      </c>
      <c r="E255" s="30">
        <v>154.24415984699999</v>
      </c>
      <c r="F255" s="30">
        <v>154.926951393</v>
      </c>
      <c r="G255" s="30">
        <v>201.64071108499999</v>
      </c>
      <c r="H255" s="30">
        <v>135.93446276200001</v>
      </c>
      <c r="I255" s="30">
        <v>385.77691460900002</v>
      </c>
      <c r="J255" s="30">
        <v>159.69222264499999</v>
      </c>
      <c r="K255" s="30">
        <v>573.38644810999995</v>
      </c>
      <c r="L255" s="30">
        <v>107.494231928</v>
      </c>
      <c r="M255" s="30">
        <v>185.44715308299999</v>
      </c>
      <c r="N255" s="30">
        <v>136.93201834199999</v>
      </c>
      <c r="O255" s="30">
        <v>740.64574127200001</v>
      </c>
      <c r="P255" s="30">
        <v>269.03953719899999</v>
      </c>
      <c r="Q255" s="30">
        <v>160.06825324499999</v>
      </c>
      <c r="R255" s="30">
        <v>265.09916058099998</v>
      </c>
      <c r="S255" s="30">
        <v>888.15549377900004</v>
      </c>
      <c r="T255" s="30">
        <v>125.043817777</v>
      </c>
      <c r="U255" s="30">
        <v>75.015061676000002</v>
      </c>
      <c r="V255" s="30">
        <v>252.891571787</v>
      </c>
      <c r="W255" s="30">
        <v>151.69629890900001</v>
      </c>
      <c r="X255" s="30">
        <v>118.834007449</v>
      </c>
      <c r="Y255" s="30">
        <v>158.55577421199999</v>
      </c>
      <c r="Z255" s="30">
        <v>275.64930123099998</v>
      </c>
      <c r="AA255" s="30">
        <v>295.45826562899998</v>
      </c>
      <c r="AB255" s="30">
        <v>119.14984331799999</v>
      </c>
      <c r="AC255" s="30">
        <v>864.56834745599997</v>
      </c>
      <c r="AD255" s="30">
        <v>137.75819971999999</v>
      </c>
      <c r="AE255" s="30">
        <v>93.014837391499995</v>
      </c>
      <c r="AF255" s="30">
        <v>87.912147928400003</v>
      </c>
      <c r="AG255" s="30">
        <v>108.72002488299999</v>
      </c>
      <c r="AH255" s="30">
        <v>177.47944904100001</v>
      </c>
      <c r="AI255" s="30">
        <v>430.909760586</v>
      </c>
      <c r="AJ255" s="30">
        <v>97.755967600399998</v>
      </c>
      <c r="AK255" s="30">
        <v>262.08252926199998</v>
      </c>
      <c r="AL255" s="30">
        <v>140.14612753200001</v>
      </c>
      <c r="AM255" s="30">
        <v>400.59856961000003</v>
      </c>
      <c r="AN255" s="30">
        <v>329.10462199099999</v>
      </c>
      <c r="AO255" s="30">
        <v>216.42473818799999</v>
      </c>
      <c r="AP255" s="30">
        <v>590.83989150399998</v>
      </c>
      <c r="AQ255" s="30">
        <v>164.68866755400001</v>
      </c>
      <c r="AR255" s="30">
        <v>250.98022020299999</v>
      </c>
      <c r="AS255" s="30">
        <v>253.76135280899999</v>
      </c>
      <c r="AT255" s="30">
        <v>109.594167738</v>
      </c>
      <c r="AU255" s="30">
        <v>261.06687357099997</v>
      </c>
      <c r="AV255" s="30">
        <v>75.503859208899996</v>
      </c>
      <c r="AW255" s="30">
        <v>249.98961171799999</v>
      </c>
      <c r="AX255" s="30">
        <v>467.92753814000002</v>
      </c>
      <c r="AY255" s="30">
        <v>105.26576319599999</v>
      </c>
      <c r="AZ255" s="30">
        <v>99.2339700693</v>
      </c>
      <c r="BA255" s="30">
        <v>148.30091675899999</v>
      </c>
      <c r="BB255" s="30">
        <v>310.38036779100003</v>
      </c>
      <c r="BC255" s="30">
        <v>78.058314391799996</v>
      </c>
      <c r="BD255" s="30">
        <v>748.04456360100005</v>
      </c>
      <c r="BE255" s="30">
        <v>111.80724924499999</v>
      </c>
      <c r="BF255" s="30">
        <v>170.01704752699999</v>
      </c>
      <c r="BG255" s="30">
        <v>330.940132963</v>
      </c>
      <c r="BH255" s="30">
        <v>89.444340433899995</v>
      </c>
      <c r="BI255" s="30">
        <v>129.07142341900001</v>
      </c>
      <c r="BJ255" s="30">
        <v>297.66165657499999</v>
      </c>
      <c r="BK255" s="30">
        <v>359.65216979899998</v>
      </c>
      <c r="BL255" s="30">
        <v>211.14113634500001</v>
      </c>
      <c r="BM255" s="30">
        <v>95.2924701484</v>
      </c>
      <c r="BN255" s="30">
        <v>83.943032433599996</v>
      </c>
      <c r="BO255" s="30">
        <v>316.235255768</v>
      </c>
      <c r="BP255" s="30">
        <v>258.232182518</v>
      </c>
      <c r="BQ255" s="30">
        <v>354.37089735000001</v>
      </c>
    </row>
    <row r="256" spans="1:69" x14ac:dyDescent="0.45">
      <c r="A256" s="11" t="s">
        <v>206</v>
      </c>
      <c r="B256" s="11" t="s">
        <v>202</v>
      </c>
      <c r="C256" s="11">
        <v>4.5</v>
      </c>
      <c r="D256" s="30" t="s">
        <v>426</v>
      </c>
      <c r="E256" s="30">
        <v>308.57085458500001</v>
      </c>
      <c r="F256" s="30">
        <v>374.09355220899999</v>
      </c>
      <c r="G256" s="30">
        <v>290.86155212800003</v>
      </c>
      <c r="H256" s="30">
        <v>428.49736472199999</v>
      </c>
      <c r="I256" s="30">
        <v>409.60109094699999</v>
      </c>
      <c r="J256" s="30">
        <v>187.918934409</v>
      </c>
      <c r="K256" s="30">
        <v>949.19240329000002</v>
      </c>
      <c r="L256" s="30">
        <v>315.71973732100003</v>
      </c>
      <c r="M256" s="30">
        <v>282.616941344</v>
      </c>
      <c r="N256" s="30">
        <v>243.781701613</v>
      </c>
      <c r="O256" s="30">
        <v>635.45731325700001</v>
      </c>
      <c r="P256" s="30">
        <v>398.087901606</v>
      </c>
      <c r="Q256" s="30">
        <v>254.43247924600001</v>
      </c>
      <c r="R256" s="30">
        <v>441.66150802200002</v>
      </c>
      <c r="S256" s="30">
        <v>410.28442555700002</v>
      </c>
      <c r="T256" s="30">
        <v>190.38525539599999</v>
      </c>
      <c r="U256" s="30">
        <v>27.441300762899999</v>
      </c>
      <c r="V256" s="30">
        <v>266.22294188699999</v>
      </c>
      <c r="W256" s="30">
        <v>123.605801021</v>
      </c>
      <c r="X256" s="30">
        <v>358.39076386400001</v>
      </c>
      <c r="Y256" s="30">
        <v>321.71025611900001</v>
      </c>
      <c r="Z256" s="30">
        <v>626.09165676800001</v>
      </c>
      <c r="AA256" s="30">
        <v>157.42501734199999</v>
      </c>
      <c r="AB256" s="30">
        <v>132.302268056</v>
      </c>
      <c r="AC256" s="30">
        <v>483.831967787</v>
      </c>
      <c r="AD256" s="30">
        <v>311.32503735099999</v>
      </c>
      <c r="AE256" s="30">
        <v>247.51786903999999</v>
      </c>
      <c r="AF256" s="30">
        <v>265.40422772900001</v>
      </c>
      <c r="AG256" s="30">
        <v>103.72787243000001</v>
      </c>
      <c r="AH256" s="30">
        <v>380.160667391</v>
      </c>
      <c r="AI256" s="30">
        <v>174.66801698699999</v>
      </c>
      <c r="AJ256" s="30">
        <v>133.657613011</v>
      </c>
      <c r="AK256" s="30">
        <v>105.99253566</v>
      </c>
      <c r="AL256" s="30">
        <v>327.54615429900002</v>
      </c>
      <c r="AM256" s="30">
        <v>247.39576280700001</v>
      </c>
      <c r="AN256" s="30">
        <v>243.04958793200001</v>
      </c>
      <c r="AO256" s="30">
        <v>221.78031740399999</v>
      </c>
      <c r="AP256" s="30">
        <v>222.86142479700001</v>
      </c>
      <c r="AQ256" s="30">
        <v>401.40693812000001</v>
      </c>
      <c r="AR256" s="30">
        <v>402.65714278899998</v>
      </c>
      <c r="AS256" s="30">
        <v>585.56502207999995</v>
      </c>
      <c r="AT256" s="30">
        <v>207.54774337699999</v>
      </c>
      <c r="AU256" s="30">
        <v>342.493928385</v>
      </c>
      <c r="AV256" s="30">
        <v>70.590169849399999</v>
      </c>
      <c r="AW256" s="30">
        <v>375.00510730500002</v>
      </c>
      <c r="AX256" s="30">
        <v>431.16939092799998</v>
      </c>
      <c r="AY256" s="30">
        <v>376.94924091000001</v>
      </c>
      <c r="AZ256" s="30">
        <v>202.480875118</v>
      </c>
      <c r="BA256" s="30">
        <v>330.35485631799997</v>
      </c>
      <c r="BB256" s="30">
        <v>225.58730898499999</v>
      </c>
      <c r="BC256" s="30">
        <v>103.560527573</v>
      </c>
      <c r="BD256" s="30">
        <v>169.936413415</v>
      </c>
      <c r="BE256" s="30">
        <v>218.172323697</v>
      </c>
      <c r="BF256" s="30">
        <v>278.92449218100001</v>
      </c>
      <c r="BG256" s="30">
        <v>357.754725882</v>
      </c>
      <c r="BH256" s="30">
        <v>170.146490126</v>
      </c>
      <c r="BI256" s="30">
        <v>174.59007155899999</v>
      </c>
      <c r="BJ256" s="30">
        <v>329.99353513900002</v>
      </c>
      <c r="BK256" s="30">
        <v>494.33484802599997</v>
      </c>
      <c r="BL256" s="30">
        <v>467.18618610599998</v>
      </c>
      <c r="BM256" s="30">
        <v>335.74198193799998</v>
      </c>
      <c r="BN256" s="30">
        <v>205.868121645</v>
      </c>
      <c r="BO256" s="30">
        <v>222.13773263499999</v>
      </c>
      <c r="BP256" s="30">
        <v>216.91512773700001</v>
      </c>
      <c r="BQ256" s="30">
        <v>410.37179984300002</v>
      </c>
    </row>
    <row r="257" spans="1:69" x14ac:dyDescent="0.45">
      <c r="A257" s="11" t="s">
        <v>206</v>
      </c>
      <c r="B257" s="11" t="s">
        <v>202</v>
      </c>
      <c r="C257" s="11">
        <v>4.5</v>
      </c>
      <c r="D257" s="30" t="s">
        <v>427</v>
      </c>
      <c r="E257" s="30">
        <v>-102.689431852</v>
      </c>
      <c r="F257" s="30">
        <v>-11.1800326386</v>
      </c>
      <c r="G257" s="30">
        <v>-128.45496861300001</v>
      </c>
      <c r="H257" s="30">
        <v>252.77286984700001</v>
      </c>
      <c r="I257" s="30">
        <v>192.106919017</v>
      </c>
      <c r="J257" s="30">
        <v>467.60590943199998</v>
      </c>
      <c r="K257" s="30">
        <v>1308.8827243000001</v>
      </c>
      <c r="L257" s="30">
        <v>519.91622886100004</v>
      </c>
      <c r="M257" s="30">
        <v>97.814041802099993</v>
      </c>
      <c r="N257" s="30">
        <v>64.041671553</v>
      </c>
      <c r="O257" s="30">
        <v>79.837992877900007</v>
      </c>
      <c r="P257" s="30">
        <v>-26.366368883</v>
      </c>
      <c r="Q257" s="30">
        <v>-126.7818307</v>
      </c>
      <c r="R257" s="30">
        <v>152.98786798</v>
      </c>
      <c r="S257" s="30">
        <v>1157.1344418599999</v>
      </c>
      <c r="T257" s="30">
        <v>79.751795731100003</v>
      </c>
      <c r="U257" s="30">
        <v>-120.62666002500001</v>
      </c>
      <c r="V257" s="30">
        <v>237.33335083</v>
      </c>
      <c r="W257" s="30">
        <v>276.94524823500001</v>
      </c>
      <c r="X257" s="30">
        <v>86.299259193200001</v>
      </c>
      <c r="Y257" s="30">
        <v>329.006987111</v>
      </c>
      <c r="Z257" s="30">
        <v>265.67694226999998</v>
      </c>
      <c r="AA257" s="30">
        <v>137.78951644700001</v>
      </c>
      <c r="AB257" s="30">
        <v>134.76422832899999</v>
      </c>
      <c r="AC257" s="30">
        <v>539.48738521200005</v>
      </c>
      <c r="AD257" s="30">
        <v>484.35847191099998</v>
      </c>
      <c r="AE257" s="30">
        <v>135.743169198</v>
      </c>
      <c r="AF257" s="30">
        <v>297.22712469599998</v>
      </c>
      <c r="AG257" s="30">
        <v>-10.2020348263</v>
      </c>
      <c r="AH257" s="30">
        <v>-137.41959035599999</v>
      </c>
      <c r="AI257" s="30">
        <v>-99.721508424299998</v>
      </c>
      <c r="AJ257" s="30">
        <v>50.197787330099999</v>
      </c>
      <c r="AK257" s="30">
        <v>24.4681843497</v>
      </c>
      <c r="AL257" s="30">
        <v>368.62634239099998</v>
      </c>
      <c r="AM257" s="30">
        <v>107.135588079</v>
      </c>
      <c r="AN257" s="30">
        <v>68.331695870000004</v>
      </c>
      <c r="AO257" s="30">
        <v>97.821356073100006</v>
      </c>
      <c r="AP257" s="30">
        <v>133.53588264000001</v>
      </c>
      <c r="AQ257" s="30">
        <v>499.32112215799998</v>
      </c>
      <c r="AR257" s="30">
        <v>311.57807538999998</v>
      </c>
      <c r="AS257" s="30">
        <v>63.1967674801</v>
      </c>
      <c r="AT257" s="30">
        <v>-120.427420106</v>
      </c>
      <c r="AU257" s="30">
        <v>412.169600876</v>
      </c>
      <c r="AV257" s="30">
        <v>-224.310262894</v>
      </c>
      <c r="AW257" s="30">
        <v>680.58656629899997</v>
      </c>
      <c r="AX257" s="30">
        <v>670.70861833399999</v>
      </c>
      <c r="AY257" s="30">
        <v>191.30440376499999</v>
      </c>
      <c r="AZ257" s="30">
        <v>116.43248982599999</v>
      </c>
      <c r="BA257" s="30">
        <v>113.043498657</v>
      </c>
      <c r="BB257" s="30">
        <v>315.83065149700002</v>
      </c>
      <c r="BC257" s="30">
        <v>165.493183367</v>
      </c>
      <c r="BD257" s="30">
        <v>255.25798547599999</v>
      </c>
      <c r="BE257" s="30">
        <v>640.77002255699995</v>
      </c>
      <c r="BF257" s="30">
        <v>582.17560881099996</v>
      </c>
      <c r="BG257" s="30">
        <v>-40.138711533200002</v>
      </c>
      <c r="BH257" s="30">
        <v>173.70836251</v>
      </c>
      <c r="BI257" s="30">
        <v>465.990291361</v>
      </c>
      <c r="BJ257" s="30">
        <v>213.18508938400001</v>
      </c>
      <c r="BK257" s="30">
        <v>418.66409575</v>
      </c>
      <c r="BL257" s="30">
        <v>-4.9225069769200003</v>
      </c>
      <c r="BM257" s="30">
        <v>-54.965513858800001</v>
      </c>
      <c r="BN257" s="30">
        <v>401.149240926</v>
      </c>
      <c r="BO257" s="30">
        <v>455.46192846899999</v>
      </c>
      <c r="BP257" s="30">
        <v>133.72015093799999</v>
      </c>
      <c r="BQ257" s="30">
        <v>7.2491489398000004</v>
      </c>
    </row>
    <row r="258" spans="1:69" x14ac:dyDescent="0.45">
      <c r="A258" s="11" t="s">
        <v>206</v>
      </c>
      <c r="B258" s="11" t="s">
        <v>202</v>
      </c>
      <c r="C258" s="11">
        <v>4.5</v>
      </c>
      <c r="D258" s="30" t="s">
        <v>428</v>
      </c>
      <c r="E258" s="30">
        <v>119.724210726</v>
      </c>
      <c r="F258" s="30">
        <v>120.841077125</v>
      </c>
      <c r="G258" s="30">
        <v>872.11620529100003</v>
      </c>
      <c r="H258" s="30">
        <v>92.3631408806</v>
      </c>
      <c r="I258" s="30">
        <v>346.76675516099999</v>
      </c>
      <c r="J258" s="30">
        <v>547.69673641400004</v>
      </c>
      <c r="K258" s="30">
        <v>231.681372891</v>
      </c>
      <c r="L258" s="30">
        <v>252.93228521099999</v>
      </c>
      <c r="M258" s="30">
        <v>29.422685931899998</v>
      </c>
      <c r="N258" s="30">
        <v>789.04442843799995</v>
      </c>
      <c r="O258" s="30">
        <v>271.19545585600002</v>
      </c>
      <c r="P258" s="30">
        <v>54.375333204900002</v>
      </c>
      <c r="Q258" s="30">
        <v>84.298637189800004</v>
      </c>
      <c r="R258" s="30">
        <v>301.53268354800002</v>
      </c>
      <c r="S258" s="30">
        <v>193.67196828600001</v>
      </c>
      <c r="T258" s="30">
        <v>85.124917483700003</v>
      </c>
      <c r="U258" s="30">
        <v>139.67484842100001</v>
      </c>
      <c r="V258" s="30">
        <v>166.37855419799999</v>
      </c>
      <c r="W258" s="30">
        <v>53.265440396400002</v>
      </c>
      <c r="X258" s="30">
        <v>72.428067805599994</v>
      </c>
      <c r="Y258" s="30">
        <v>148.62555458200001</v>
      </c>
      <c r="Z258" s="30">
        <v>46.591818732900002</v>
      </c>
      <c r="AA258" s="30">
        <v>223.196573927</v>
      </c>
      <c r="AB258" s="30">
        <v>778.44007657500003</v>
      </c>
      <c r="AC258" s="30">
        <v>438.94581884600001</v>
      </c>
      <c r="AD258" s="30">
        <v>447.17104783000002</v>
      </c>
      <c r="AE258" s="30">
        <v>94.218926829300003</v>
      </c>
      <c r="AF258" s="30">
        <v>184.36675100900001</v>
      </c>
      <c r="AG258" s="30">
        <v>427.809305935</v>
      </c>
      <c r="AH258" s="30">
        <v>56.911086127300003</v>
      </c>
      <c r="AI258" s="30">
        <v>719.70404951700004</v>
      </c>
      <c r="AJ258" s="30">
        <v>413.55389962599997</v>
      </c>
      <c r="AK258" s="30">
        <v>172.41702139899999</v>
      </c>
      <c r="AL258" s="30">
        <v>59.285776404400004</v>
      </c>
      <c r="AM258" s="30">
        <v>259.18667004399998</v>
      </c>
      <c r="AN258" s="30">
        <v>96.824536305500004</v>
      </c>
      <c r="AO258" s="30">
        <v>754.39784325000005</v>
      </c>
      <c r="AP258" s="30">
        <v>484.40058015199997</v>
      </c>
      <c r="AQ258" s="30">
        <v>154.67545875900001</v>
      </c>
      <c r="AR258" s="30">
        <v>314.14292721499999</v>
      </c>
      <c r="AS258" s="30">
        <v>100.434809966</v>
      </c>
      <c r="AT258" s="30">
        <v>170.92646802900001</v>
      </c>
      <c r="AU258" s="30">
        <v>786.41976663200001</v>
      </c>
      <c r="AV258" s="30">
        <v>479.40149850799997</v>
      </c>
      <c r="AW258" s="30">
        <v>210.48042766200001</v>
      </c>
      <c r="AX258" s="30">
        <v>302.43562149399997</v>
      </c>
      <c r="AY258" s="30">
        <v>448.46783506100002</v>
      </c>
      <c r="AZ258" s="30">
        <v>30.3974667546</v>
      </c>
      <c r="BA258" s="30">
        <v>43.666439278299997</v>
      </c>
      <c r="BB258" s="30">
        <v>888.80317695799999</v>
      </c>
      <c r="BC258" s="30">
        <v>182.98830361399999</v>
      </c>
      <c r="BD258" s="30">
        <v>23.085787341500001</v>
      </c>
      <c r="BE258" s="30">
        <v>40.296472284099998</v>
      </c>
      <c r="BF258" s="30">
        <v>54.137190253900002</v>
      </c>
      <c r="BG258" s="30">
        <v>58.511226331099998</v>
      </c>
      <c r="BH258" s="30">
        <v>96.158846251599996</v>
      </c>
      <c r="BI258" s="30">
        <v>308.92617956399999</v>
      </c>
      <c r="BJ258" s="30">
        <v>111.037435931</v>
      </c>
      <c r="BK258" s="30">
        <v>115.177182069</v>
      </c>
      <c r="BL258" s="30">
        <v>166.68702517</v>
      </c>
      <c r="BM258" s="30">
        <v>456.44793905</v>
      </c>
      <c r="BN258" s="30">
        <v>279.72652543700002</v>
      </c>
      <c r="BO258" s="30">
        <v>203.565139907</v>
      </c>
      <c r="BP258" s="30">
        <v>76.180420593999997</v>
      </c>
      <c r="BQ258" s="30">
        <v>223.07759708099999</v>
      </c>
    </row>
    <row r="259" spans="1:69" x14ac:dyDescent="0.45">
      <c r="A259" s="11" t="s">
        <v>206</v>
      </c>
      <c r="B259" s="11" t="s">
        <v>202</v>
      </c>
      <c r="C259" s="11">
        <v>4.5</v>
      </c>
      <c r="D259" s="30" t="s">
        <v>429</v>
      </c>
      <c r="E259" s="30">
        <v>149.98530457000001</v>
      </c>
      <c r="F259" s="30">
        <v>-97.011292452299998</v>
      </c>
      <c r="G259" s="30">
        <v>409.10914492000001</v>
      </c>
      <c r="H259" s="30">
        <v>257.05442272400001</v>
      </c>
      <c r="I259" s="30">
        <v>698.25594712400004</v>
      </c>
      <c r="J259" s="30">
        <v>463.63529531099999</v>
      </c>
      <c r="K259" s="30">
        <v>434.46481879300001</v>
      </c>
      <c r="L259" s="30">
        <v>698.55723457800002</v>
      </c>
      <c r="M259" s="30">
        <v>195.26406774899999</v>
      </c>
      <c r="N259" s="30">
        <v>447.524607882</v>
      </c>
      <c r="O259" s="30">
        <v>271.67087502800001</v>
      </c>
      <c r="P259" s="30">
        <v>540.65904336100004</v>
      </c>
      <c r="Q259" s="30">
        <v>112.062731998</v>
      </c>
      <c r="R259" s="30">
        <v>62.441720134599997</v>
      </c>
      <c r="S259" s="30">
        <v>104.312630544</v>
      </c>
      <c r="T259" s="30">
        <v>97.558268843899995</v>
      </c>
      <c r="U259" s="30">
        <v>-90.797657521100007</v>
      </c>
      <c r="V259" s="30">
        <v>161.959563815</v>
      </c>
      <c r="W259" s="30">
        <v>197.040319845</v>
      </c>
      <c r="X259" s="30">
        <v>276.87398418499998</v>
      </c>
      <c r="Y259" s="30">
        <v>318.37356419000002</v>
      </c>
      <c r="Z259" s="30">
        <v>295.25919187199997</v>
      </c>
      <c r="AA259" s="30">
        <v>189.77441795600001</v>
      </c>
      <c r="AB259" s="30">
        <v>277.81520796000001</v>
      </c>
      <c r="AC259" s="30">
        <v>261.39294104700002</v>
      </c>
      <c r="AD259" s="30">
        <v>400.19402644799999</v>
      </c>
      <c r="AE259" s="30">
        <v>40.629511791100001</v>
      </c>
      <c r="AF259" s="30">
        <v>601.45827459300006</v>
      </c>
      <c r="AG259" s="30">
        <v>302.23419884999998</v>
      </c>
      <c r="AH259" s="30">
        <v>334.28918365999999</v>
      </c>
      <c r="AI259" s="30">
        <v>380.43675867899998</v>
      </c>
      <c r="AJ259" s="30">
        <v>226.49189625400001</v>
      </c>
      <c r="AK259" s="30">
        <v>733.91887238599998</v>
      </c>
      <c r="AL259" s="30">
        <v>-66.821675313200004</v>
      </c>
      <c r="AM259" s="30">
        <v>256.66942674400002</v>
      </c>
      <c r="AN259" s="30">
        <v>-3.0573250060000001</v>
      </c>
      <c r="AO259" s="30">
        <v>487.98730308199998</v>
      </c>
      <c r="AP259" s="30">
        <v>309.63641901099999</v>
      </c>
      <c r="AQ259" s="30">
        <v>365.66180410200002</v>
      </c>
      <c r="AR259" s="30">
        <v>312.38205805899997</v>
      </c>
      <c r="AS259" s="30">
        <v>1.8811237387999999</v>
      </c>
      <c r="AT259" s="30">
        <v>65.408354748299999</v>
      </c>
      <c r="AU259" s="30">
        <v>257.82909229199998</v>
      </c>
      <c r="AV259" s="30">
        <v>935.70314972599999</v>
      </c>
      <c r="AW259" s="30">
        <v>100.66738739900001</v>
      </c>
      <c r="AX259" s="30">
        <v>283.70803958800002</v>
      </c>
      <c r="AY259" s="30">
        <v>239.45943899</v>
      </c>
      <c r="AZ259" s="30">
        <v>579.00941796200004</v>
      </c>
      <c r="BA259" s="30">
        <v>88.522109398699996</v>
      </c>
      <c r="BB259" s="30">
        <v>444.30578369800003</v>
      </c>
      <c r="BC259" s="30">
        <v>264.44530856199998</v>
      </c>
      <c r="BD259" s="30">
        <v>89.450786337300002</v>
      </c>
      <c r="BE259" s="30">
        <v>225.59911746</v>
      </c>
      <c r="BF259" s="30">
        <v>457.98999004699999</v>
      </c>
      <c r="BG259" s="30">
        <v>-74.568620665599994</v>
      </c>
      <c r="BH259" s="30">
        <v>15.977845397999999</v>
      </c>
      <c r="BI259" s="30">
        <v>445.608831576</v>
      </c>
      <c r="BJ259" s="30">
        <v>188.00610551400001</v>
      </c>
      <c r="BK259" s="30">
        <v>22.016146544800002</v>
      </c>
      <c r="BL259" s="30">
        <v>523.15597499700004</v>
      </c>
      <c r="BM259" s="30">
        <v>613.63865691199999</v>
      </c>
      <c r="BN259" s="30">
        <v>311.24023677899999</v>
      </c>
      <c r="BO259" s="30">
        <v>118.398387774</v>
      </c>
      <c r="BP259" s="30">
        <v>172.58840623099999</v>
      </c>
      <c r="BQ259" s="30">
        <v>123.587837229</v>
      </c>
    </row>
    <row r="260" spans="1:69" x14ac:dyDescent="0.45">
      <c r="A260" s="11" t="s">
        <v>206</v>
      </c>
      <c r="B260" s="11" t="s">
        <v>202</v>
      </c>
      <c r="C260" s="11">
        <v>4.5</v>
      </c>
      <c r="D260" s="30" t="s">
        <v>430</v>
      </c>
      <c r="E260" s="30">
        <v>155.952146927</v>
      </c>
      <c r="F260" s="30">
        <v>-97.000245950999997</v>
      </c>
      <c r="G260" s="30">
        <v>-12.034964198799999</v>
      </c>
      <c r="H260" s="30">
        <v>322.107421063</v>
      </c>
      <c r="I260" s="30">
        <v>112.77566442200001</v>
      </c>
      <c r="J260" s="30">
        <v>398.52076918900002</v>
      </c>
      <c r="K260" s="30">
        <v>726.52685805099998</v>
      </c>
      <c r="L260" s="30">
        <v>284.73667016399997</v>
      </c>
      <c r="M260" s="30">
        <v>-103.71391374700001</v>
      </c>
      <c r="N260" s="30">
        <v>641.43654053099999</v>
      </c>
      <c r="O260" s="30">
        <v>510.990042469</v>
      </c>
      <c r="P260" s="30">
        <v>169.90285951800001</v>
      </c>
      <c r="Q260" s="30">
        <v>22.671718319099998</v>
      </c>
      <c r="R260" s="30">
        <v>35.556972625100002</v>
      </c>
      <c r="S260" s="30">
        <v>302.15660534599999</v>
      </c>
      <c r="T260" s="30">
        <v>143.91924618100001</v>
      </c>
      <c r="U260" s="30">
        <v>-67.144909887400004</v>
      </c>
      <c r="V260" s="30">
        <v>-64.2584304489</v>
      </c>
      <c r="W260" s="30">
        <v>107.38181387</v>
      </c>
      <c r="X260" s="30">
        <v>77.201600516699997</v>
      </c>
      <c r="Y260" s="30">
        <v>221.65794472300001</v>
      </c>
      <c r="Z260" s="30">
        <v>-192.48803711100001</v>
      </c>
      <c r="AA260" s="30">
        <v>241.378708144</v>
      </c>
      <c r="AB260" s="30">
        <v>1254.2330459</v>
      </c>
      <c r="AC260" s="30">
        <v>612.08739983800001</v>
      </c>
      <c r="AD260" s="30">
        <v>637.29864308499998</v>
      </c>
      <c r="AE260" s="30">
        <v>-138.28677750899999</v>
      </c>
      <c r="AF260" s="30">
        <v>-81.774559533499996</v>
      </c>
      <c r="AG260" s="30">
        <v>209.68266442500001</v>
      </c>
      <c r="AH260" s="30">
        <v>380.12488077799998</v>
      </c>
      <c r="AI260" s="30">
        <v>362.77416600100003</v>
      </c>
      <c r="AJ260" s="30">
        <v>234.74292444700001</v>
      </c>
      <c r="AK260" s="30">
        <v>544.09021051399998</v>
      </c>
      <c r="AL260" s="30">
        <v>-346.64701761999999</v>
      </c>
      <c r="AM260" s="30">
        <v>328.40374638200001</v>
      </c>
      <c r="AN260" s="30">
        <v>39.024569112899997</v>
      </c>
      <c r="AO260" s="30">
        <v>554.46081852700001</v>
      </c>
      <c r="AP260" s="30">
        <v>-70.311683933200001</v>
      </c>
      <c r="AQ260" s="30">
        <v>779.208588878</v>
      </c>
      <c r="AR260" s="30">
        <v>818.63259936400004</v>
      </c>
      <c r="AS260" s="30">
        <v>85.956480917299999</v>
      </c>
      <c r="AT260" s="30">
        <v>142.25276525199999</v>
      </c>
      <c r="AU260" s="30">
        <v>553.17174293100004</v>
      </c>
      <c r="AV260" s="30">
        <v>402.44844209399997</v>
      </c>
      <c r="AW260" s="30">
        <v>887.96775598199997</v>
      </c>
      <c r="AX260" s="30">
        <v>99.596867201500004</v>
      </c>
      <c r="AY260" s="30">
        <v>-12.7002786946</v>
      </c>
      <c r="AZ260" s="30">
        <v>120.831419872</v>
      </c>
      <c r="BA260" s="30">
        <v>34.106742993399997</v>
      </c>
      <c r="BB260" s="30">
        <v>932.06722725500003</v>
      </c>
      <c r="BC260" s="30">
        <v>479.000580673</v>
      </c>
      <c r="BD260" s="30">
        <v>-473.32810698399999</v>
      </c>
      <c r="BE260" s="30">
        <v>-409.459211805</v>
      </c>
      <c r="BF260" s="30">
        <v>1066.7431135700001</v>
      </c>
      <c r="BG260" s="30">
        <v>-387.56448442200002</v>
      </c>
      <c r="BH260" s="30">
        <v>-366.50453374699998</v>
      </c>
      <c r="BI260" s="30">
        <v>263.42360457699999</v>
      </c>
      <c r="BJ260" s="30">
        <v>103.371792892</v>
      </c>
      <c r="BK260" s="30">
        <v>-171.51042268899999</v>
      </c>
      <c r="BL260" s="30">
        <v>424.45417315899999</v>
      </c>
      <c r="BM260" s="30">
        <v>647.07487699399996</v>
      </c>
      <c r="BN260" s="30">
        <v>650.96838912800001</v>
      </c>
      <c r="BO260" s="30">
        <v>374.96857704600001</v>
      </c>
      <c r="BP260" s="30">
        <v>291.90832910699999</v>
      </c>
      <c r="BQ260" s="30">
        <v>498.935081072</v>
      </c>
    </row>
    <row r="261" spans="1:69" x14ac:dyDescent="0.45">
      <c r="A261" s="11" t="s">
        <v>206</v>
      </c>
      <c r="B261" s="11" t="s">
        <v>202</v>
      </c>
      <c r="C261" s="11">
        <v>4.5</v>
      </c>
      <c r="D261" s="30" t="s">
        <v>431</v>
      </c>
      <c r="E261" s="30">
        <v>670.46222271299996</v>
      </c>
      <c r="F261" s="30">
        <v>199.82437547200001</v>
      </c>
      <c r="G261" s="30">
        <v>680.55621443300004</v>
      </c>
      <c r="H261" s="30">
        <v>236.950136563</v>
      </c>
      <c r="I261" s="30">
        <v>1101.8297242199999</v>
      </c>
      <c r="J261" s="30">
        <v>514.771415596</v>
      </c>
      <c r="K261" s="30">
        <v>636.70414921700001</v>
      </c>
      <c r="L261" s="30">
        <v>673.42679193100003</v>
      </c>
      <c r="M261" s="30">
        <v>601.24251562100005</v>
      </c>
      <c r="N261" s="30">
        <v>182.40250536600001</v>
      </c>
      <c r="O261" s="30">
        <v>525.92900906700004</v>
      </c>
      <c r="P261" s="30">
        <v>430.13467015100002</v>
      </c>
      <c r="Q261" s="30">
        <v>518.23194525500003</v>
      </c>
      <c r="R261" s="30">
        <v>373.08324175799999</v>
      </c>
      <c r="S261" s="30">
        <v>247.76160635400001</v>
      </c>
      <c r="T261" s="30">
        <v>832.82481721099998</v>
      </c>
      <c r="U261" s="30">
        <v>212.49384112300001</v>
      </c>
      <c r="V261" s="30">
        <v>394.854919096</v>
      </c>
      <c r="W261" s="30">
        <v>398.16096952700002</v>
      </c>
      <c r="X261" s="30">
        <v>439.00434426700002</v>
      </c>
      <c r="Y261" s="30">
        <v>215.783052653</v>
      </c>
      <c r="Z261" s="30">
        <v>522.46625424800004</v>
      </c>
      <c r="AA261" s="30">
        <v>407.61988365000002</v>
      </c>
      <c r="AB261" s="30">
        <v>275.13043796400001</v>
      </c>
      <c r="AC261" s="30">
        <v>263.23332944999999</v>
      </c>
      <c r="AD261" s="30">
        <v>345.640203235</v>
      </c>
      <c r="AE261" s="30">
        <v>365.78306808899998</v>
      </c>
      <c r="AF261" s="30">
        <v>459.69934117700001</v>
      </c>
      <c r="AG261" s="30">
        <v>476.62808729699998</v>
      </c>
      <c r="AH261" s="30">
        <v>359.18464555999998</v>
      </c>
      <c r="AI261" s="30">
        <v>676.97964567099996</v>
      </c>
      <c r="AJ261" s="30">
        <v>246.93429924200001</v>
      </c>
      <c r="AK261" s="30">
        <v>329.47309914599998</v>
      </c>
      <c r="AL261" s="30">
        <v>164.12858179599999</v>
      </c>
      <c r="AM261" s="30">
        <v>734.93780230599998</v>
      </c>
      <c r="AN261" s="30">
        <v>292.342098615</v>
      </c>
      <c r="AO261" s="30">
        <v>147.75130674299999</v>
      </c>
      <c r="AP261" s="30">
        <v>399.26249744799998</v>
      </c>
      <c r="AQ261" s="30">
        <v>381.88023872399998</v>
      </c>
      <c r="AR261" s="30">
        <v>463.323251148</v>
      </c>
      <c r="AS261" s="30">
        <v>94.670409055999997</v>
      </c>
      <c r="AT261" s="30">
        <v>93.141609416799994</v>
      </c>
      <c r="AU261" s="30">
        <v>453.25519828799997</v>
      </c>
      <c r="AV261" s="30">
        <v>171.780441526</v>
      </c>
      <c r="AW261" s="30">
        <v>125.13872503499999</v>
      </c>
      <c r="AX261" s="30">
        <v>370.30526058100003</v>
      </c>
      <c r="AY261" s="30">
        <v>457.21219098400002</v>
      </c>
      <c r="AZ261" s="30">
        <v>119.840410756</v>
      </c>
      <c r="BA261" s="30">
        <v>196.09294647199999</v>
      </c>
      <c r="BB261" s="30">
        <v>137.595562124</v>
      </c>
      <c r="BC261" s="30">
        <v>584.13606689599999</v>
      </c>
      <c r="BD261" s="30">
        <v>150.03165313</v>
      </c>
      <c r="BE261" s="30">
        <v>798.73515546500005</v>
      </c>
      <c r="BF261" s="30">
        <v>88.494064143800003</v>
      </c>
      <c r="BG261" s="30">
        <v>399.92969180400002</v>
      </c>
      <c r="BH261" s="30">
        <v>259.31485556199999</v>
      </c>
      <c r="BI261" s="30">
        <v>105.088223582</v>
      </c>
      <c r="BJ261" s="30">
        <v>269.039216485</v>
      </c>
      <c r="BK261" s="30">
        <v>632.19614127900002</v>
      </c>
      <c r="BL261" s="30">
        <v>480.96441888499999</v>
      </c>
      <c r="BM261" s="30">
        <v>820.520439936</v>
      </c>
      <c r="BN261" s="30">
        <v>330.29518010999999</v>
      </c>
      <c r="BO261" s="30">
        <v>770.71648569199999</v>
      </c>
      <c r="BP261" s="30">
        <v>255.454760381</v>
      </c>
      <c r="BQ261" s="30">
        <v>336.704583335</v>
      </c>
    </row>
    <row r="262" spans="1:69" x14ac:dyDescent="0.45">
      <c r="A262" s="11" t="s">
        <v>206</v>
      </c>
      <c r="B262" s="11" t="s">
        <v>202</v>
      </c>
      <c r="C262" s="11">
        <v>4.5</v>
      </c>
      <c r="D262" s="30" t="s">
        <v>432</v>
      </c>
      <c r="E262" s="30">
        <v>234.072188708</v>
      </c>
      <c r="F262" s="30">
        <v>398.081101956</v>
      </c>
      <c r="G262" s="30">
        <v>406.249223169</v>
      </c>
      <c r="H262" s="30">
        <v>334.39725629499998</v>
      </c>
      <c r="I262" s="30">
        <v>1194.4497619599999</v>
      </c>
      <c r="J262" s="30">
        <v>362.171135709</v>
      </c>
      <c r="K262" s="30">
        <v>239.29815406899999</v>
      </c>
      <c r="L262" s="30">
        <v>291.05961255199998</v>
      </c>
      <c r="M262" s="30">
        <v>-8.9375569419699996</v>
      </c>
      <c r="N262" s="30">
        <v>748.82527140299999</v>
      </c>
      <c r="O262" s="30">
        <v>-157.126676914</v>
      </c>
      <c r="P262" s="30">
        <v>-114.942867479</v>
      </c>
      <c r="Q262" s="30">
        <v>532.71060996899996</v>
      </c>
      <c r="R262" s="30">
        <v>-93.071953880199999</v>
      </c>
      <c r="S262" s="30">
        <v>67.452563322900005</v>
      </c>
      <c r="T262" s="30">
        <v>760.65663572100004</v>
      </c>
      <c r="U262" s="30">
        <v>655.62002747099996</v>
      </c>
      <c r="V262" s="30">
        <v>254.40184066</v>
      </c>
      <c r="W262" s="30">
        <v>-182.92692879800001</v>
      </c>
      <c r="X262" s="30">
        <v>205.952028302</v>
      </c>
      <c r="Y262" s="30">
        <v>831.17299116900006</v>
      </c>
      <c r="Z262" s="30">
        <v>687.86460689700004</v>
      </c>
      <c r="AA262" s="30">
        <v>-14.9192305691</v>
      </c>
      <c r="AB262" s="30">
        <v>-130.08037742299999</v>
      </c>
      <c r="AC262" s="30">
        <v>975.69141479100006</v>
      </c>
      <c r="AD262" s="30">
        <v>158.838327569</v>
      </c>
      <c r="AE262" s="30">
        <v>770.55716847999997</v>
      </c>
      <c r="AF262" s="30">
        <v>-86.310209329700001</v>
      </c>
      <c r="AG262" s="30">
        <v>178.71389273700001</v>
      </c>
      <c r="AH262" s="30">
        <v>23.8216231016</v>
      </c>
      <c r="AI262" s="30">
        <v>476.22498989799999</v>
      </c>
      <c r="AJ262" s="30">
        <v>386.21904446399998</v>
      </c>
      <c r="AK262" s="30">
        <v>151.59613564399999</v>
      </c>
      <c r="AL262" s="30">
        <v>288.08960426900001</v>
      </c>
      <c r="AM262" s="30">
        <v>746.68100803599998</v>
      </c>
      <c r="AN262" s="30">
        <v>783.09593789200005</v>
      </c>
      <c r="AO262" s="30">
        <v>275.46808393200001</v>
      </c>
      <c r="AP262" s="30">
        <v>53.752991336699999</v>
      </c>
      <c r="AQ262" s="30">
        <v>163.03211292899999</v>
      </c>
      <c r="AR262" s="30">
        <v>158.56068695299999</v>
      </c>
      <c r="AS262" s="30">
        <v>347.317896195</v>
      </c>
      <c r="AT262" s="30">
        <v>443.21343589700001</v>
      </c>
      <c r="AU262" s="30">
        <v>72.998883298500004</v>
      </c>
      <c r="AV262" s="30">
        <v>432.36365260100001</v>
      </c>
      <c r="AW262" s="30">
        <v>443.41769440799999</v>
      </c>
      <c r="AX262" s="30">
        <v>649.76189824899996</v>
      </c>
      <c r="AY262" s="30">
        <v>472.849191835</v>
      </c>
      <c r="AZ262" s="30">
        <v>35.268245499000002</v>
      </c>
      <c r="BA262" s="30">
        <v>207.24350096200001</v>
      </c>
      <c r="BB262" s="30">
        <v>605.60815334200004</v>
      </c>
      <c r="BC262" s="30">
        <v>-266.74262072800002</v>
      </c>
      <c r="BD262" s="30">
        <v>817.57733747999998</v>
      </c>
      <c r="BE262" s="30">
        <v>495.70268483199999</v>
      </c>
      <c r="BF262" s="30">
        <v>369.82029160600001</v>
      </c>
      <c r="BG262" s="30">
        <v>269.00096292000001</v>
      </c>
      <c r="BH262" s="30">
        <v>4.9410649830000004</v>
      </c>
      <c r="BI262" s="30">
        <v>650.35759913200002</v>
      </c>
      <c r="BJ262" s="30">
        <v>138.423772329</v>
      </c>
      <c r="BK262" s="30">
        <v>52.6941861635</v>
      </c>
      <c r="BL262" s="30">
        <v>-185.91753049900001</v>
      </c>
      <c r="BM262" s="30">
        <v>-22.4833569549</v>
      </c>
      <c r="BN262" s="30">
        <v>867.75553099900003</v>
      </c>
      <c r="BO262" s="30">
        <v>261.22090760700002</v>
      </c>
      <c r="BP262" s="30">
        <v>1207.5418038600001</v>
      </c>
      <c r="BQ262" s="30">
        <v>621.488310168</v>
      </c>
    </row>
    <row r="263" spans="1:69" x14ac:dyDescent="0.45">
      <c r="A263" s="11" t="s">
        <v>206</v>
      </c>
      <c r="B263" s="11" t="s">
        <v>202</v>
      </c>
      <c r="C263" s="11">
        <v>8.5</v>
      </c>
      <c r="D263" s="30" t="s">
        <v>433</v>
      </c>
      <c r="E263" s="30">
        <v>454.410224712</v>
      </c>
      <c r="F263" s="30">
        <v>588.45671790300003</v>
      </c>
      <c r="G263" s="30">
        <v>241.29078776599999</v>
      </c>
      <c r="H263" s="30">
        <v>316.40369709399999</v>
      </c>
      <c r="I263" s="30">
        <v>444.30481930100001</v>
      </c>
      <c r="J263" s="30">
        <v>381.68434329899998</v>
      </c>
      <c r="K263" s="30">
        <v>445.25402102999999</v>
      </c>
      <c r="L263" s="30">
        <v>240.28260443299999</v>
      </c>
      <c r="M263" s="30">
        <v>64.098848957499996</v>
      </c>
      <c r="N263" s="30">
        <v>327.89681784800001</v>
      </c>
      <c r="O263" s="30">
        <v>487.627005322</v>
      </c>
      <c r="P263" s="30">
        <v>334.019032267</v>
      </c>
      <c r="Q263" s="30">
        <v>212.38476910200001</v>
      </c>
      <c r="R263" s="30">
        <v>286.571280151</v>
      </c>
      <c r="S263" s="30">
        <v>275.700559118</v>
      </c>
      <c r="T263" s="30">
        <v>495.670524247</v>
      </c>
      <c r="U263" s="30">
        <v>74.172084769700007</v>
      </c>
      <c r="V263" s="30">
        <v>168.72998556100001</v>
      </c>
      <c r="W263" s="30">
        <v>94.2275359928</v>
      </c>
      <c r="X263" s="30">
        <v>418.16222584799999</v>
      </c>
      <c r="Y263" s="30">
        <v>-53.141964206600001</v>
      </c>
      <c r="Z263" s="30">
        <v>492.20939637100003</v>
      </c>
      <c r="AA263" s="30">
        <v>288.20555978099998</v>
      </c>
      <c r="AB263" s="30">
        <v>330.72977894000002</v>
      </c>
      <c r="AC263" s="30">
        <v>378.15610159200003</v>
      </c>
      <c r="AD263" s="30">
        <v>475.63952663200001</v>
      </c>
      <c r="AE263" s="30">
        <v>195.33740632499999</v>
      </c>
      <c r="AF263" s="30">
        <v>338.975814184</v>
      </c>
      <c r="AG263" s="30">
        <v>646.55216604600002</v>
      </c>
      <c r="AH263" s="30">
        <v>204.95339292599999</v>
      </c>
      <c r="AI263" s="30">
        <v>137.806491099</v>
      </c>
      <c r="AJ263" s="30">
        <v>689.822791768</v>
      </c>
      <c r="AK263" s="30">
        <v>-2.3918987668699998</v>
      </c>
      <c r="AL263" s="30">
        <v>249.22135394899999</v>
      </c>
      <c r="AM263" s="30">
        <v>293.30403346100002</v>
      </c>
      <c r="AN263" s="30">
        <v>480.37077176299999</v>
      </c>
      <c r="AO263" s="30">
        <v>508.86443372999997</v>
      </c>
      <c r="AP263" s="30">
        <v>327.40739790800001</v>
      </c>
      <c r="AQ263" s="30">
        <v>27.488656091100001</v>
      </c>
      <c r="AR263" s="30">
        <v>284.89244589700002</v>
      </c>
      <c r="AS263" s="30">
        <v>718.37531419200002</v>
      </c>
      <c r="AT263" s="30">
        <v>335.89337843300001</v>
      </c>
      <c r="AU263" s="30">
        <v>722.58195286700004</v>
      </c>
      <c r="AV263" s="30">
        <v>226.94287854300001</v>
      </c>
      <c r="AW263" s="30">
        <v>245.19103450399999</v>
      </c>
      <c r="AX263" s="30">
        <v>335.97159351300002</v>
      </c>
      <c r="AY263" s="30">
        <v>365.87891099900003</v>
      </c>
      <c r="AZ263" s="30">
        <v>545.01490867699999</v>
      </c>
      <c r="BA263" s="30">
        <v>180.70423294</v>
      </c>
      <c r="BB263" s="30">
        <v>438.38435710900001</v>
      </c>
      <c r="BC263" s="30">
        <v>557.39609358899997</v>
      </c>
      <c r="BD263" s="30">
        <v>376.155117867</v>
      </c>
      <c r="BE263" s="30">
        <v>475.94005069399998</v>
      </c>
      <c r="BF263" s="30">
        <v>207.49096365899999</v>
      </c>
      <c r="BG263" s="30">
        <v>313.38506867500001</v>
      </c>
      <c r="BH263" s="30">
        <v>368.94741261600001</v>
      </c>
      <c r="BI263" s="30">
        <v>-69.122956713600004</v>
      </c>
      <c r="BJ263" s="30">
        <v>420.11940309400001</v>
      </c>
      <c r="BK263" s="30">
        <v>354.54001889800003</v>
      </c>
      <c r="BL263" s="30">
        <v>434.73288874299999</v>
      </c>
      <c r="BM263" s="30">
        <v>73.576525653600001</v>
      </c>
      <c r="BN263" s="30">
        <v>40.764692324400002</v>
      </c>
      <c r="BO263" s="30">
        <v>191.36464545000001</v>
      </c>
      <c r="BP263" s="30">
        <v>399.26528505599998</v>
      </c>
      <c r="BQ263" s="30">
        <v>42.974402112900002</v>
      </c>
    </row>
    <row r="264" spans="1:69" x14ac:dyDescent="0.45">
      <c r="A264" s="11" t="s">
        <v>206</v>
      </c>
      <c r="B264" s="11" t="s">
        <v>202</v>
      </c>
      <c r="C264" s="11">
        <v>8.5</v>
      </c>
      <c r="D264" s="30" t="s">
        <v>434</v>
      </c>
      <c r="E264" s="30">
        <v>214.33604319400001</v>
      </c>
      <c r="F264" s="30">
        <v>241.81418571899999</v>
      </c>
      <c r="G264" s="30">
        <v>46.492976966299999</v>
      </c>
      <c r="H264" s="30">
        <v>436.04260785000002</v>
      </c>
      <c r="I264" s="30">
        <v>33.865162356699997</v>
      </c>
      <c r="J264" s="30">
        <v>2.06506998475</v>
      </c>
      <c r="K264" s="30">
        <v>567.41363008200005</v>
      </c>
      <c r="L264" s="30">
        <v>4.43471673193</v>
      </c>
      <c r="M264" s="30">
        <v>238.39593561500001</v>
      </c>
      <c r="N264" s="30">
        <v>139.13166016900001</v>
      </c>
      <c r="O264" s="30">
        <v>475.78708290999998</v>
      </c>
      <c r="P264" s="30">
        <v>164.18237224200001</v>
      </c>
      <c r="Q264" s="30">
        <v>125.43604987000001</v>
      </c>
      <c r="R264" s="30">
        <v>321.16096637800001</v>
      </c>
      <c r="S264" s="30">
        <v>634.09905387100002</v>
      </c>
      <c r="T264" s="30">
        <v>0.69519077613500002</v>
      </c>
      <c r="U264" s="30">
        <v>67.505365849599997</v>
      </c>
      <c r="V264" s="30">
        <v>125.98140789</v>
      </c>
      <c r="W264" s="30">
        <v>153.17663145700001</v>
      </c>
      <c r="X264" s="30">
        <v>761.93684172300004</v>
      </c>
      <c r="Y264" s="30">
        <v>19.5235297973</v>
      </c>
      <c r="Z264" s="30">
        <v>243.243457062</v>
      </c>
      <c r="AA264" s="30">
        <v>113.462687931</v>
      </c>
      <c r="AB264" s="30">
        <v>115.104628271</v>
      </c>
      <c r="AC264" s="30">
        <v>112.14930266899999</v>
      </c>
      <c r="AD264" s="30">
        <v>164.80178647899999</v>
      </c>
      <c r="AE264" s="30">
        <v>77.524375333199998</v>
      </c>
      <c r="AF264" s="30">
        <v>741.377408049</v>
      </c>
      <c r="AG264" s="30">
        <v>449.44651426199999</v>
      </c>
      <c r="AH264" s="30">
        <v>185.040867101</v>
      </c>
      <c r="AI264" s="30">
        <v>-102.05263968200001</v>
      </c>
      <c r="AJ264" s="30">
        <v>154.73061109400001</v>
      </c>
      <c r="AK264" s="30">
        <v>166.81589705499999</v>
      </c>
      <c r="AL264" s="30">
        <v>41.561135214799997</v>
      </c>
      <c r="AM264" s="30">
        <v>276.44328603600002</v>
      </c>
      <c r="AN264" s="30">
        <v>-12.3857143379</v>
      </c>
      <c r="AO264" s="30">
        <v>126.33828393100001</v>
      </c>
      <c r="AP264" s="30">
        <v>577.85405338999999</v>
      </c>
      <c r="AQ264" s="30">
        <v>-44.3738176329</v>
      </c>
      <c r="AR264" s="30">
        <v>701.44396179299997</v>
      </c>
      <c r="AS264" s="30">
        <v>91.654664229299996</v>
      </c>
      <c r="AT264" s="30">
        <v>-42.029518606000003</v>
      </c>
      <c r="AU264" s="30">
        <v>1012.46863601</v>
      </c>
      <c r="AV264" s="30">
        <v>52.826042906300003</v>
      </c>
      <c r="AW264" s="30">
        <v>650.92361311399998</v>
      </c>
      <c r="AX264" s="30">
        <v>82.899171010700002</v>
      </c>
      <c r="AY264" s="30">
        <v>1034.21000837</v>
      </c>
      <c r="AZ264" s="30">
        <v>163.24121064100001</v>
      </c>
      <c r="BA264" s="30">
        <v>471.05558582899999</v>
      </c>
      <c r="BB264" s="30">
        <v>622.32255021200001</v>
      </c>
      <c r="BC264" s="30">
        <v>155.91678018799999</v>
      </c>
      <c r="BD264" s="30">
        <v>172.508606636</v>
      </c>
      <c r="BE264" s="30">
        <v>337.03181499999999</v>
      </c>
      <c r="BF264" s="30">
        <v>535.68904035699995</v>
      </c>
      <c r="BG264" s="30">
        <v>738.77380525800004</v>
      </c>
      <c r="BH264" s="30">
        <v>628.29235079800003</v>
      </c>
      <c r="BI264" s="30">
        <v>153.94468445199999</v>
      </c>
      <c r="BJ264" s="30">
        <v>752.29770722600006</v>
      </c>
      <c r="BK264" s="30">
        <v>44.840048286799998</v>
      </c>
      <c r="BL264" s="30">
        <v>84.337514697900005</v>
      </c>
      <c r="BM264" s="30">
        <v>268.16446648499999</v>
      </c>
      <c r="BN264" s="30">
        <v>197.25693545199999</v>
      </c>
      <c r="BO264" s="30">
        <v>841.77670090599997</v>
      </c>
      <c r="BP264" s="30">
        <v>763.20520320100002</v>
      </c>
      <c r="BQ264" s="30">
        <v>373.47127910199998</v>
      </c>
    </row>
    <row r="265" spans="1:69" x14ac:dyDescent="0.45">
      <c r="A265" s="11" t="s">
        <v>206</v>
      </c>
      <c r="B265" s="11" t="s">
        <v>202</v>
      </c>
      <c r="C265" s="11">
        <v>8.5</v>
      </c>
      <c r="D265" s="30" t="s">
        <v>435</v>
      </c>
      <c r="E265" s="30">
        <v>49.524893438299998</v>
      </c>
      <c r="F265" s="30">
        <v>466.280613286</v>
      </c>
      <c r="G265" s="30">
        <v>608.78020239700004</v>
      </c>
      <c r="H265" s="30">
        <v>424.59355855500002</v>
      </c>
      <c r="I265" s="30">
        <v>472.58789023000003</v>
      </c>
      <c r="J265" s="30">
        <v>464.37701462299998</v>
      </c>
      <c r="K265" s="30">
        <v>484.540323188</v>
      </c>
      <c r="L265" s="30">
        <v>216.25389709300001</v>
      </c>
      <c r="M265" s="30">
        <v>594.63899552199996</v>
      </c>
      <c r="N265" s="30">
        <v>499.39892240900002</v>
      </c>
      <c r="O265" s="30">
        <v>976.18377799999996</v>
      </c>
      <c r="P265" s="30">
        <v>219.747524607</v>
      </c>
      <c r="Q265" s="30">
        <v>717.32954661300005</v>
      </c>
      <c r="R265" s="30">
        <v>247.61533378799999</v>
      </c>
      <c r="S265" s="30">
        <v>388.88380520999999</v>
      </c>
      <c r="T265" s="30">
        <v>275.374673132</v>
      </c>
      <c r="U265" s="30">
        <v>269.40400988200003</v>
      </c>
      <c r="V265" s="30">
        <v>636.36452066100003</v>
      </c>
      <c r="W265" s="30">
        <v>499.62545967</v>
      </c>
      <c r="X265" s="30">
        <v>147.91073778399999</v>
      </c>
      <c r="Y265" s="30">
        <v>299.485138221</v>
      </c>
      <c r="Z265" s="30">
        <v>200.93715504400001</v>
      </c>
      <c r="AA265" s="30">
        <v>245.355766174</v>
      </c>
      <c r="AB265" s="30">
        <v>139.78966685500001</v>
      </c>
      <c r="AC265" s="30">
        <v>149.80182578500001</v>
      </c>
      <c r="AD265" s="30">
        <v>384.72662708500002</v>
      </c>
      <c r="AE265" s="30">
        <v>455.79555892000002</v>
      </c>
      <c r="AF265" s="30">
        <v>177.481939883</v>
      </c>
      <c r="AG265" s="30">
        <v>688.56506047000005</v>
      </c>
      <c r="AH265" s="30">
        <v>663.21845751000001</v>
      </c>
      <c r="AI265" s="30">
        <v>9.8871738309099992</v>
      </c>
      <c r="AJ265" s="30">
        <v>425.97990851499998</v>
      </c>
      <c r="AK265" s="30">
        <v>407.14872009999999</v>
      </c>
      <c r="AL265" s="30">
        <v>130.43707185400001</v>
      </c>
      <c r="AM265" s="30">
        <v>181.682591309</v>
      </c>
      <c r="AN265" s="30">
        <v>563.71539708099999</v>
      </c>
      <c r="AO265" s="30">
        <v>383.55607259999999</v>
      </c>
      <c r="AP265" s="30">
        <v>10.0448237792</v>
      </c>
      <c r="AQ265" s="30">
        <v>142.51017791199999</v>
      </c>
      <c r="AR265" s="30">
        <v>1101.4348548999999</v>
      </c>
      <c r="AS265" s="30">
        <v>417.980553531</v>
      </c>
      <c r="AT265" s="30">
        <v>233.58783207600001</v>
      </c>
      <c r="AU265" s="30">
        <v>635.31107617500004</v>
      </c>
      <c r="AV265" s="30">
        <v>728.49641982499998</v>
      </c>
      <c r="AW265" s="30">
        <v>151.59701414099999</v>
      </c>
      <c r="AX265" s="30">
        <v>226.23948357699999</v>
      </c>
      <c r="AY265" s="30">
        <v>710.30548205100001</v>
      </c>
      <c r="AZ265" s="30">
        <v>100.138337988</v>
      </c>
      <c r="BA265" s="30">
        <v>141.93409597300001</v>
      </c>
      <c r="BB265" s="30">
        <v>246.322145603</v>
      </c>
      <c r="BC265" s="30">
        <v>239.660346143</v>
      </c>
      <c r="BD265" s="30">
        <v>580.22210828499999</v>
      </c>
      <c r="BE265" s="30">
        <v>506.77225892199999</v>
      </c>
      <c r="BF265" s="30">
        <v>376.61569294100002</v>
      </c>
      <c r="BG265" s="30">
        <v>58.910632372400002</v>
      </c>
      <c r="BH265" s="30">
        <v>7.2718613537100003</v>
      </c>
      <c r="BI265" s="30">
        <v>309.98006096699999</v>
      </c>
      <c r="BJ265" s="30">
        <v>445.23417601</v>
      </c>
      <c r="BK265" s="30">
        <v>306.32752627000002</v>
      </c>
      <c r="BL265" s="30">
        <v>265.12133951999999</v>
      </c>
      <c r="BM265" s="30">
        <v>362.12314532800002</v>
      </c>
      <c r="BN265" s="30">
        <v>52.521849938599999</v>
      </c>
      <c r="BO265" s="30">
        <v>271.34433449900001</v>
      </c>
      <c r="BP265" s="30">
        <v>197.473922101</v>
      </c>
      <c r="BQ265" s="30">
        <v>143.697146729</v>
      </c>
    </row>
    <row r="266" spans="1:69" x14ac:dyDescent="0.45">
      <c r="A266" s="11" t="s">
        <v>206</v>
      </c>
      <c r="B266" s="11" t="s">
        <v>202</v>
      </c>
      <c r="C266" s="11">
        <v>8.5</v>
      </c>
      <c r="D266" s="30" t="s">
        <v>436</v>
      </c>
      <c r="E266" s="30">
        <v>-12.422055588399999</v>
      </c>
      <c r="F266" s="30">
        <v>80.610521069599997</v>
      </c>
      <c r="G266" s="30">
        <v>-56.5013038958</v>
      </c>
      <c r="H266" s="30">
        <v>363.37458461199998</v>
      </c>
      <c r="I266" s="30">
        <v>39.024833265799998</v>
      </c>
      <c r="J266" s="30">
        <v>575.02560538399996</v>
      </c>
      <c r="K266" s="30">
        <v>622.68135927100002</v>
      </c>
      <c r="L266" s="30">
        <v>560.48395393800001</v>
      </c>
      <c r="M266" s="30">
        <v>715.60241320499995</v>
      </c>
      <c r="N266" s="30">
        <v>-34.033297427500003</v>
      </c>
      <c r="O266" s="30">
        <v>488.22103449500003</v>
      </c>
      <c r="P266" s="30">
        <v>21.9488799284</v>
      </c>
      <c r="Q266" s="30">
        <v>111.337812906</v>
      </c>
      <c r="R266" s="30">
        <v>196.448614064</v>
      </c>
      <c r="S266" s="30">
        <v>175.21474682499999</v>
      </c>
      <c r="T266" s="30">
        <v>191.01831008299999</v>
      </c>
      <c r="U266" s="30">
        <v>186.643783265</v>
      </c>
      <c r="V266" s="30">
        <v>757.65281971399997</v>
      </c>
      <c r="W266" s="30">
        <v>433.89414113999999</v>
      </c>
      <c r="X266" s="30">
        <v>22.601769169899999</v>
      </c>
      <c r="Y266" s="30">
        <v>87.926790914999998</v>
      </c>
      <c r="Z266" s="30">
        <v>-337.64467599300002</v>
      </c>
      <c r="AA266" s="30">
        <v>-281.46115304800003</v>
      </c>
      <c r="AB266" s="30">
        <v>1081.7644349300001</v>
      </c>
      <c r="AC266" s="30">
        <v>145.711564571</v>
      </c>
      <c r="AD266" s="30">
        <v>236.87020985999999</v>
      </c>
      <c r="AE266" s="30">
        <v>886.02996679299997</v>
      </c>
      <c r="AF266" s="30">
        <v>287.39694325699998</v>
      </c>
      <c r="AG266" s="30">
        <v>820.48981259899995</v>
      </c>
      <c r="AH266" s="30">
        <v>608.43600238099998</v>
      </c>
      <c r="AI266" s="30">
        <v>339.33810393800002</v>
      </c>
      <c r="AJ266" s="30">
        <v>1492.2479507800001</v>
      </c>
      <c r="AK266" s="30">
        <v>522.63644415600004</v>
      </c>
      <c r="AL266" s="30">
        <v>-194.133960852</v>
      </c>
      <c r="AM266" s="30">
        <v>553.20117185000004</v>
      </c>
      <c r="AN266" s="30">
        <v>774.30540247700003</v>
      </c>
      <c r="AO266" s="30">
        <v>304.04260400999999</v>
      </c>
      <c r="AP266" s="30">
        <v>383.24828132800002</v>
      </c>
      <c r="AQ266" s="30">
        <v>237.81706951199999</v>
      </c>
      <c r="AR266" s="30">
        <v>468.47445595599999</v>
      </c>
      <c r="AS266" s="30">
        <v>-206.57685440500001</v>
      </c>
      <c r="AT266" s="30">
        <v>166.15344135199999</v>
      </c>
      <c r="AU266" s="30">
        <v>380.106137864</v>
      </c>
      <c r="AV266" s="30">
        <v>827.95859336499996</v>
      </c>
      <c r="AW266" s="30">
        <v>983.64541546400005</v>
      </c>
      <c r="AX266" s="30">
        <v>547.05159273000004</v>
      </c>
      <c r="AY266" s="30">
        <v>1067.47047602</v>
      </c>
      <c r="AZ266" s="30">
        <v>-4.6393928001800004</v>
      </c>
      <c r="BA266" s="30">
        <v>-32.282561637699999</v>
      </c>
      <c r="BB266" s="30">
        <v>750.46802549200004</v>
      </c>
      <c r="BC266" s="30">
        <v>531.79003390100002</v>
      </c>
      <c r="BD266" s="30">
        <v>375.18187065500001</v>
      </c>
      <c r="BE266" s="30">
        <v>586.461143978</v>
      </c>
      <c r="BF266" s="30">
        <v>263.27406923900003</v>
      </c>
      <c r="BG266" s="30">
        <v>358.31494138800002</v>
      </c>
      <c r="BH266" s="30">
        <v>111.28492785900001</v>
      </c>
      <c r="BI266" s="30">
        <v>416.87755674099998</v>
      </c>
      <c r="BJ266" s="30">
        <v>397.62093789800002</v>
      </c>
      <c r="BK266" s="30">
        <v>-57.758126809899998</v>
      </c>
      <c r="BL266" s="30">
        <v>227.43311544700001</v>
      </c>
      <c r="BM266" s="30">
        <v>293.56736015600001</v>
      </c>
      <c r="BN266" s="30">
        <v>314.12480475400002</v>
      </c>
      <c r="BO266" s="30">
        <v>857.09052289700003</v>
      </c>
      <c r="BP266" s="30">
        <v>524.58678438599998</v>
      </c>
      <c r="BQ266" s="30">
        <v>128.54606430000001</v>
      </c>
    </row>
    <row r="267" spans="1:69" x14ac:dyDescent="0.45">
      <c r="A267" s="11" t="s">
        <v>206</v>
      </c>
      <c r="B267" s="11" t="s">
        <v>202</v>
      </c>
      <c r="C267" s="11">
        <v>8.5</v>
      </c>
      <c r="D267" s="30" t="s">
        <v>437</v>
      </c>
      <c r="E267" s="30">
        <v>161.76985897899999</v>
      </c>
      <c r="F267" s="30">
        <v>267.78964771900002</v>
      </c>
      <c r="G267" s="30">
        <v>361.22578295400001</v>
      </c>
      <c r="H267" s="30">
        <v>244.26783546999999</v>
      </c>
      <c r="I267" s="30">
        <v>662.32470537899997</v>
      </c>
      <c r="J267" s="30">
        <v>239.96151640599999</v>
      </c>
      <c r="K267" s="30">
        <v>216.07287816799999</v>
      </c>
      <c r="L267" s="30">
        <v>165.383139677</v>
      </c>
      <c r="M267" s="30">
        <v>144.773844733</v>
      </c>
      <c r="N267" s="30">
        <v>455.84136548399999</v>
      </c>
      <c r="O267" s="30">
        <v>155.284406676</v>
      </c>
      <c r="P267" s="30">
        <v>888.54714953999996</v>
      </c>
      <c r="Q267" s="30">
        <v>173.49028642499999</v>
      </c>
      <c r="R267" s="30">
        <v>462.44378003899999</v>
      </c>
      <c r="S267" s="30">
        <v>117.28055021199999</v>
      </c>
      <c r="T267" s="30">
        <v>213.13724679200001</v>
      </c>
      <c r="U267" s="30">
        <v>479.22596572200001</v>
      </c>
      <c r="V267" s="30">
        <v>225.621388228</v>
      </c>
      <c r="W267" s="30">
        <v>161.72124532999999</v>
      </c>
      <c r="X267" s="30">
        <v>369.91955909400002</v>
      </c>
      <c r="Y267" s="30">
        <v>325.89778757900001</v>
      </c>
      <c r="Z267" s="30">
        <v>514.83013712699994</v>
      </c>
      <c r="AA267" s="30">
        <v>268.74569690300001</v>
      </c>
      <c r="AB267" s="30">
        <v>486.97417971599998</v>
      </c>
      <c r="AC267" s="30">
        <v>136.087342965</v>
      </c>
      <c r="AD267" s="30">
        <v>445.68434057399998</v>
      </c>
      <c r="AE267" s="30">
        <v>140.78668522699999</v>
      </c>
      <c r="AF267" s="30">
        <v>513.83363222499997</v>
      </c>
      <c r="AG267" s="30">
        <v>486.04342186899999</v>
      </c>
      <c r="AH267" s="30">
        <v>196.82815372799999</v>
      </c>
      <c r="AI267" s="30">
        <v>232.983781464</v>
      </c>
      <c r="AJ267" s="30">
        <v>534.87319669199996</v>
      </c>
      <c r="AK267" s="30">
        <v>110.715945332</v>
      </c>
      <c r="AL267" s="30">
        <v>734.76725964800005</v>
      </c>
      <c r="AM267" s="30">
        <v>271.52041354300002</v>
      </c>
      <c r="AN267" s="30">
        <v>164.18931825300001</v>
      </c>
      <c r="AO267" s="30">
        <v>215.981264055</v>
      </c>
      <c r="AP267" s="30">
        <v>456.00638513000001</v>
      </c>
      <c r="AQ267" s="30">
        <v>377.89914777500002</v>
      </c>
      <c r="AR267" s="30">
        <v>383.45988740799999</v>
      </c>
      <c r="AS267" s="30">
        <v>176.48529416</v>
      </c>
      <c r="AT267" s="30">
        <v>257.40238314499999</v>
      </c>
      <c r="AU267" s="30">
        <v>310.775936704</v>
      </c>
      <c r="AV267" s="30">
        <v>537.78989719100002</v>
      </c>
      <c r="AW267" s="30">
        <v>98.580801790500004</v>
      </c>
      <c r="AX267" s="30">
        <v>126.153495026</v>
      </c>
      <c r="AY267" s="30">
        <v>211.25872170400001</v>
      </c>
      <c r="AZ267" s="30">
        <v>451.18032069700001</v>
      </c>
      <c r="BA267" s="30">
        <v>94.195398763699998</v>
      </c>
      <c r="BB267" s="30">
        <v>193.50499293499999</v>
      </c>
      <c r="BC267" s="30">
        <v>339.18623448300002</v>
      </c>
      <c r="BD267" s="30">
        <v>77.135442506000004</v>
      </c>
      <c r="BE267" s="30">
        <v>233.03811123599999</v>
      </c>
      <c r="BF267" s="30">
        <v>329.76348814699998</v>
      </c>
      <c r="BG267" s="30">
        <v>84.796325766500004</v>
      </c>
      <c r="BH267" s="30">
        <v>238.05855940999999</v>
      </c>
      <c r="BI267" s="30">
        <v>77.859434402700003</v>
      </c>
      <c r="BJ267" s="30">
        <v>199.06646381300001</v>
      </c>
      <c r="BK267" s="30">
        <v>124.535468329</v>
      </c>
      <c r="BL267" s="30">
        <v>87.378198414099998</v>
      </c>
      <c r="BM267" s="30">
        <v>97.035474793999995</v>
      </c>
      <c r="BN267" s="30">
        <v>277.46648883400002</v>
      </c>
      <c r="BO267" s="30">
        <v>239.41211131099999</v>
      </c>
      <c r="BP267" s="30">
        <v>356.87716315500001</v>
      </c>
      <c r="BQ267" s="30">
        <v>273.67302526499998</v>
      </c>
    </row>
    <row r="268" spans="1:69" x14ac:dyDescent="0.45">
      <c r="A268" s="11" t="s">
        <v>206</v>
      </c>
      <c r="B268" s="11" t="s">
        <v>202</v>
      </c>
      <c r="C268" s="11">
        <v>8.5</v>
      </c>
      <c r="D268" s="30" t="s">
        <v>438</v>
      </c>
      <c r="E268" s="30">
        <v>447.34314492300001</v>
      </c>
      <c r="F268" s="30">
        <v>312.43991893700002</v>
      </c>
      <c r="G268" s="30">
        <v>201.60491823999999</v>
      </c>
      <c r="H268" s="30">
        <v>192.113634977</v>
      </c>
      <c r="I268" s="30">
        <v>450.85440676100001</v>
      </c>
      <c r="J268" s="30">
        <v>548.22648234999997</v>
      </c>
      <c r="K268" s="30">
        <v>265.64070904099998</v>
      </c>
      <c r="L268" s="30">
        <v>343.48464584200002</v>
      </c>
      <c r="M268" s="30">
        <v>96.5456901716</v>
      </c>
      <c r="N268" s="30">
        <v>-51.320835655899998</v>
      </c>
      <c r="O268" s="30">
        <v>571.45452925400002</v>
      </c>
      <c r="P268" s="30">
        <v>297.99265825700002</v>
      </c>
      <c r="Q268" s="30">
        <v>45.638718079199997</v>
      </c>
      <c r="R268" s="30">
        <v>254.69998513600001</v>
      </c>
      <c r="S268" s="30">
        <v>376.11132051499999</v>
      </c>
      <c r="T268" s="30">
        <v>204.46425740000001</v>
      </c>
      <c r="U268" s="30">
        <v>695.49990038299995</v>
      </c>
      <c r="V268" s="30">
        <v>329.56169595</v>
      </c>
      <c r="W268" s="30">
        <v>226.07620192499999</v>
      </c>
      <c r="X268" s="30">
        <v>61.169894074600002</v>
      </c>
      <c r="Y268" s="30">
        <v>819.91244664400006</v>
      </c>
      <c r="Z268" s="30">
        <v>593.02360092200001</v>
      </c>
      <c r="AA268" s="30">
        <v>454.18895686899998</v>
      </c>
      <c r="AB268" s="30">
        <v>605.63121249400001</v>
      </c>
      <c r="AC268" s="30">
        <v>238.87390460899999</v>
      </c>
      <c r="AD268" s="30">
        <v>138.81348749399999</v>
      </c>
      <c r="AE268" s="30">
        <v>81.125261221900004</v>
      </c>
      <c r="AF268" s="30">
        <v>17.806400104200002</v>
      </c>
      <c r="AG268" s="30">
        <v>265.31822986499998</v>
      </c>
      <c r="AH268" s="30">
        <v>344.56073458999998</v>
      </c>
      <c r="AI268" s="30">
        <v>322.61039732900002</v>
      </c>
      <c r="AJ268" s="30">
        <v>104.99033606499999</v>
      </c>
      <c r="AK268" s="30">
        <v>227.57992823699999</v>
      </c>
      <c r="AL268" s="30">
        <v>49.890324988099998</v>
      </c>
      <c r="AM268" s="30">
        <v>292.70785738199999</v>
      </c>
      <c r="AN268" s="30">
        <v>232.97522426500001</v>
      </c>
      <c r="AO268" s="30">
        <v>383.53368247700001</v>
      </c>
      <c r="AP268" s="30">
        <v>309.65745076100001</v>
      </c>
      <c r="AQ268" s="30">
        <v>236.48642584300001</v>
      </c>
      <c r="AR268" s="30">
        <v>486.73209982200001</v>
      </c>
      <c r="AS268" s="30">
        <v>-178.88629819499999</v>
      </c>
      <c r="AT268" s="30">
        <v>266.84212635599999</v>
      </c>
      <c r="AU268" s="30">
        <v>212.641297415</v>
      </c>
      <c r="AV268" s="30">
        <v>70.2440161719</v>
      </c>
      <c r="AW268" s="30">
        <v>212.85209417600001</v>
      </c>
      <c r="AX268" s="30">
        <v>300.98162906499999</v>
      </c>
      <c r="AY268" s="30">
        <v>70.710430520200006</v>
      </c>
      <c r="AZ268" s="30">
        <v>185.87408952199999</v>
      </c>
      <c r="BA268" s="30">
        <v>236.35078803299999</v>
      </c>
      <c r="BB268" s="30">
        <v>386.58627942999999</v>
      </c>
      <c r="BC268" s="30">
        <v>4.5558674834600001</v>
      </c>
      <c r="BD268" s="30">
        <v>469.81637095299999</v>
      </c>
      <c r="BE268" s="30">
        <v>401.33258113699998</v>
      </c>
      <c r="BF268" s="30">
        <v>460.08576420100002</v>
      </c>
      <c r="BG268" s="30">
        <v>533.75238671499994</v>
      </c>
      <c r="BH268" s="30">
        <v>164.771727201</v>
      </c>
      <c r="BI268" s="30">
        <v>-91.174803255599997</v>
      </c>
      <c r="BJ268" s="30">
        <v>101.664663057</v>
      </c>
      <c r="BK268" s="30">
        <v>438.325335064</v>
      </c>
      <c r="BL268" s="30">
        <v>282.34937171000001</v>
      </c>
      <c r="BM268" s="30">
        <v>292.88060968600001</v>
      </c>
      <c r="BN268" s="30">
        <v>177.633388704</v>
      </c>
      <c r="BO268" s="30">
        <v>91.4429713249</v>
      </c>
      <c r="BP268" s="30">
        <v>36.105491931300001</v>
      </c>
      <c r="BQ268" s="30">
        <v>74.282666806500004</v>
      </c>
    </row>
    <row r="269" spans="1:69" x14ac:dyDescent="0.45">
      <c r="A269" s="11" t="s">
        <v>206</v>
      </c>
      <c r="B269" s="11" t="s">
        <v>202</v>
      </c>
      <c r="C269" s="11">
        <v>8.5</v>
      </c>
      <c r="D269" s="30" t="s">
        <v>439</v>
      </c>
      <c r="E269" s="30">
        <v>943.69378318300005</v>
      </c>
      <c r="F269" s="30">
        <v>192.04446056200001</v>
      </c>
      <c r="G269" s="30">
        <v>335.610211951</v>
      </c>
      <c r="H269" s="30">
        <v>233.43949117</v>
      </c>
      <c r="I269" s="30">
        <v>257.05533359399999</v>
      </c>
      <c r="J269" s="30">
        <v>604.66810333499996</v>
      </c>
      <c r="K269" s="30">
        <v>408.97746844699998</v>
      </c>
      <c r="L269" s="30">
        <v>519.69124556500003</v>
      </c>
      <c r="M269" s="30">
        <v>211.03166014799999</v>
      </c>
      <c r="N269" s="30">
        <v>391.57297637900001</v>
      </c>
      <c r="O269" s="30">
        <v>671.41167682900004</v>
      </c>
      <c r="P269" s="30">
        <v>239.36739009199999</v>
      </c>
      <c r="Q269" s="30">
        <v>392.30439714800002</v>
      </c>
      <c r="R269" s="30">
        <v>262.50925725899998</v>
      </c>
      <c r="S269" s="30">
        <v>293.549259769</v>
      </c>
      <c r="T269" s="30">
        <v>206.86973624500001</v>
      </c>
      <c r="U269" s="30">
        <v>467.00175852400002</v>
      </c>
      <c r="V269" s="30">
        <v>270.77913014699999</v>
      </c>
      <c r="W269" s="30">
        <v>416.93323258700002</v>
      </c>
      <c r="X269" s="30">
        <v>311.59232385799999</v>
      </c>
      <c r="Y269" s="30">
        <v>224.79192237300001</v>
      </c>
      <c r="Z269" s="30">
        <v>518.82361490300002</v>
      </c>
      <c r="AA269" s="30">
        <v>208.68350115600001</v>
      </c>
      <c r="AB269" s="30">
        <v>420.84800179299998</v>
      </c>
      <c r="AC269" s="30">
        <v>542.27707298300004</v>
      </c>
      <c r="AD269" s="30">
        <v>247.912751773</v>
      </c>
      <c r="AE269" s="30">
        <v>300.16631252299999</v>
      </c>
      <c r="AF269" s="30">
        <v>312.72043591300002</v>
      </c>
      <c r="AG269" s="30">
        <v>343.536519602</v>
      </c>
      <c r="AH269" s="30">
        <v>255.892425667</v>
      </c>
      <c r="AI269" s="30">
        <v>220.49900745100001</v>
      </c>
      <c r="AJ269" s="30">
        <v>263.80648297800002</v>
      </c>
      <c r="AK269" s="30">
        <v>386.99154223800002</v>
      </c>
      <c r="AL269" s="30">
        <v>285.21411995400001</v>
      </c>
      <c r="AM269" s="30">
        <v>254.68794298899999</v>
      </c>
      <c r="AN269" s="30">
        <v>342.36137719300001</v>
      </c>
      <c r="AO269" s="30">
        <v>253.87885702400001</v>
      </c>
      <c r="AP269" s="30">
        <v>272.16892180799999</v>
      </c>
      <c r="AQ269" s="30">
        <v>248.58115412699999</v>
      </c>
      <c r="AR269" s="30">
        <v>543.73440356699996</v>
      </c>
      <c r="AS269" s="30">
        <v>874.27804239600005</v>
      </c>
      <c r="AT269" s="30">
        <v>331.48665286599999</v>
      </c>
      <c r="AU269" s="30">
        <v>223.487569224</v>
      </c>
      <c r="AV269" s="30">
        <v>379.34842706400002</v>
      </c>
      <c r="AW269" s="30">
        <v>347.212013001</v>
      </c>
      <c r="AX269" s="30">
        <v>242.07783840299999</v>
      </c>
      <c r="AY269" s="30">
        <v>200.07873755599999</v>
      </c>
      <c r="AZ269" s="30">
        <v>242.48426658</v>
      </c>
      <c r="BA269" s="30">
        <v>290.554153805</v>
      </c>
      <c r="BB269" s="30">
        <v>239.425855969</v>
      </c>
      <c r="BC269" s="30">
        <v>219.38410188500001</v>
      </c>
      <c r="BD269" s="30">
        <v>410.85882959200001</v>
      </c>
      <c r="BE269" s="30">
        <v>336.65652168100002</v>
      </c>
      <c r="BF269" s="30">
        <v>399.57307230499998</v>
      </c>
      <c r="BG269" s="30">
        <v>248.52253653099999</v>
      </c>
      <c r="BH269" s="30">
        <v>202.769234584</v>
      </c>
      <c r="BI269" s="30">
        <v>373.87670999300002</v>
      </c>
      <c r="BJ269" s="30">
        <v>663.40851942899997</v>
      </c>
      <c r="BK269" s="30">
        <v>408.09478263599999</v>
      </c>
      <c r="BL269" s="30">
        <v>239.25574183399999</v>
      </c>
      <c r="BM269" s="30">
        <v>314.04471940399998</v>
      </c>
      <c r="BN269" s="30">
        <v>272.00279233700002</v>
      </c>
      <c r="BO269" s="30">
        <v>609.88067883600002</v>
      </c>
      <c r="BP269" s="30">
        <v>226.39694996599999</v>
      </c>
      <c r="BQ269" s="30">
        <v>557.94389238300005</v>
      </c>
    </row>
    <row r="270" spans="1:69" x14ac:dyDescent="0.45">
      <c r="A270" s="11" t="s">
        <v>206</v>
      </c>
      <c r="B270" s="11" t="s">
        <v>202</v>
      </c>
      <c r="C270" s="11">
        <v>8.5</v>
      </c>
      <c r="D270" s="30" t="s">
        <v>440</v>
      </c>
      <c r="E270" s="30">
        <v>493.22455439399999</v>
      </c>
      <c r="F270" s="30">
        <v>521.95213807499999</v>
      </c>
      <c r="G270" s="30">
        <v>522.92383472999995</v>
      </c>
      <c r="H270" s="30">
        <v>231.66046282600001</v>
      </c>
      <c r="I270" s="30">
        <v>192.98266956399999</v>
      </c>
      <c r="J270" s="30">
        <v>488.21291302100002</v>
      </c>
      <c r="K270" s="30">
        <v>302.07813890400001</v>
      </c>
      <c r="L270" s="30">
        <v>616.16009244199995</v>
      </c>
      <c r="M270" s="30">
        <v>225.64537958700001</v>
      </c>
      <c r="N270" s="30">
        <v>255.05417006900001</v>
      </c>
      <c r="O270" s="30">
        <v>519.66527143899998</v>
      </c>
      <c r="P270" s="30">
        <v>472.096111522</v>
      </c>
      <c r="Q270" s="30">
        <v>234.62190721299999</v>
      </c>
      <c r="R270" s="30">
        <v>628.148975178</v>
      </c>
      <c r="S270" s="30">
        <v>602.60197406099996</v>
      </c>
      <c r="T270" s="30">
        <v>513.36219710099999</v>
      </c>
      <c r="U270" s="30">
        <v>224.34442064000001</v>
      </c>
      <c r="V270" s="30">
        <v>367.85080271499999</v>
      </c>
      <c r="W270" s="30">
        <v>344.24794901899998</v>
      </c>
      <c r="X270" s="30">
        <v>308.12611145800003</v>
      </c>
      <c r="Y270" s="30">
        <v>298.320044005</v>
      </c>
      <c r="Z270" s="30">
        <v>212.799881218</v>
      </c>
      <c r="AA270" s="30">
        <v>268.72660873799998</v>
      </c>
      <c r="AB270" s="30">
        <v>344.66862644100001</v>
      </c>
      <c r="AC270" s="30">
        <v>254.92433877600001</v>
      </c>
      <c r="AD270" s="30">
        <v>336.64266041600001</v>
      </c>
      <c r="AE270" s="30">
        <v>416.18815892600003</v>
      </c>
      <c r="AF270" s="30">
        <v>333.942908859</v>
      </c>
      <c r="AG270" s="30">
        <v>53.556375784399997</v>
      </c>
      <c r="AH270" s="30">
        <v>98.221831859299996</v>
      </c>
      <c r="AI270" s="30">
        <v>302.35897938300002</v>
      </c>
      <c r="AJ270" s="30">
        <v>373.87494387200002</v>
      </c>
      <c r="AK270" s="30">
        <v>65.985831009199998</v>
      </c>
      <c r="AL270" s="30">
        <v>449.05401266000001</v>
      </c>
      <c r="AM270" s="30">
        <v>434.528121618</v>
      </c>
      <c r="AN270" s="30">
        <v>454.24746348600002</v>
      </c>
      <c r="AO270" s="30">
        <v>268.359242526</v>
      </c>
      <c r="AP270" s="30">
        <v>350.43143987799999</v>
      </c>
      <c r="AQ270" s="30">
        <v>304.349720252</v>
      </c>
      <c r="AR270" s="30">
        <v>384.93107980299999</v>
      </c>
      <c r="AS270" s="30">
        <v>422.875153716</v>
      </c>
      <c r="AT270" s="30">
        <v>453.43039717099998</v>
      </c>
      <c r="AU270" s="30">
        <v>216.95942914</v>
      </c>
      <c r="AV270" s="30">
        <v>282.918231429</v>
      </c>
      <c r="AW270" s="30">
        <v>160.391553888</v>
      </c>
      <c r="AX270" s="30">
        <v>183.370463449</v>
      </c>
      <c r="AY270" s="30">
        <v>236.98580633200001</v>
      </c>
      <c r="AZ270" s="30">
        <v>677.48840761099996</v>
      </c>
      <c r="BA270" s="30">
        <v>525.65744138499997</v>
      </c>
      <c r="BB270" s="30">
        <v>191.42923180400001</v>
      </c>
      <c r="BC270" s="30">
        <v>207.06610420499999</v>
      </c>
      <c r="BD270" s="30">
        <v>173.779816541</v>
      </c>
      <c r="BE270" s="30">
        <v>277.64384661700001</v>
      </c>
      <c r="BF270" s="30">
        <v>231.24418752</v>
      </c>
      <c r="BG270" s="30">
        <v>352.88287240800003</v>
      </c>
      <c r="BH270" s="30">
        <v>405.195490914</v>
      </c>
      <c r="BI270" s="30">
        <v>339.67667046100001</v>
      </c>
      <c r="BJ270" s="30">
        <v>260.31310494000002</v>
      </c>
      <c r="BK270" s="30">
        <v>139.294120381</v>
      </c>
      <c r="BL270" s="30">
        <v>310.63422472899998</v>
      </c>
      <c r="BM270" s="30">
        <v>416.09741948099997</v>
      </c>
      <c r="BN270" s="30">
        <v>547.90704660999995</v>
      </c>
      <c r="BO270" s="30">
        <v>200.249118415</v>
      </c>
      <c r="BP270" s="30">
        <v>269.678978073</v>
      </c>
      <c r="BQ270" s="30">
        <v>208.689189674</v>
      </c>
    </row>
    <row r="271" spans="1:69" x14ac:dyDescent="0.45">
      <c r="A271" s="11" t="s">
        <v>206</v>
      </c>
      <c r="B271" s="11" t="s">
        <v>202</v>
      </c>
      <c r="C271" s="11">
        <v>8.5</v>
      </c>
      <c r="D271" s="30" t="s">
        <v>441</v>
      </c>
      <c r="E271" s="30">
        <v>626.52998354199997</v>
      </c>
      <c r="F271" s="30">
        <v>-0.43249284889900003</v>
      </c>
      <c r="G271" s="30">
        <v>131.233723174</v>
      </c>
      <c r="H271" s="30">
        <v>337.55391718499999</v>
      </c>
      <c r="I271" s="30">
        <v>135.77848597600001</v>
      </c>
      <c r="J271" s="30">
        <v>407.54755270700002</v>
      </c>
      <c r="K271" s="30">
        <v>982.614166587</v>
      </c>
      <c r="L271" s="30">
        <v>450.51158226400003</v>
      </c>
      <c r="M271" s="30">
        <v>144.758714854</v>
      </c>
      <c r="N271" s="30">
        <v>962.30834709400006</v>
      </c>
      <c r="O271" s="30">
        <v>523.68994965599995</v>
      </c>
      <c r="P271" s="30">
        <v>724.77241923300005</v>
      </c>
      <c r="Q271" s="30">
        <v>240.98800032899999</v>
      </c>
      <c r="R271" s="30">
        <v>194.65077622999999</v>
      </c>
      <c r="S271" s="30">
        <v>215.24716407099999</v>
      </c>
      <c r="T271" s="30">
        <v>432.04954777500001</v>
      </c>
      <c r="U271" s="30">
        <v>165.92021019000001</v>
      </c>
      <c r="V271" s="30">
        <v>300.47916500100001</v>
      </c>
      <c r="W271" s="30">
        <v>394.80852091499997</v>
      </c>
      <c r="X271" s="30">
        <v>-57.836634843900001</v>
      </c>
      <c r="Y271" s="30">
        <v>609.96896088400001</v>
      </c>
      <c r="Z271" s="30">
        <v>375.51994359299999</v>
      </c>
      <c r="AA271" s="30">
        <v>255.19536168499999</v>
      </c>
      <c r="AB271" s="30">
        <v>118.10779544099999</v>
      </c>
      <c r="AC271" s="30">
        <v>187.313608184</v>
      </c>
      <c r="AD271" s="30">
        <v>108.80576943200001</v>
      </c>
      <c r="AE271" s="30">
        <v>144.68251704100001</v>
      </c>
      <c r="AF271" s="30">
        <v>-105.79970355899999</v>
      </c>
      <c r="AG271" s="30">
        <v>481.88336724300001</v>
      </c>
      <c r="AH271" s="30">
        <v>281.77824818599998</v>
      </c>
      <c r="AI271" s="30">
        <v>-50.848287583900003</v>
      </c>
      <c r="AJ271" s="30">
        <v>279.01813120600002</v>
      </c>
      <c r="AK271" s="30">
        <v>398.33596993800001</v>
      </c>
      <c r="AL271" s="30">
        <v>370.30587830500002</v>
      </c>
      <c r="AM271" s="30">
        <v>-39.287767963699999</v>
      </c>
      <c r="AN271" s="30">
        <v>69.592386880000006</v>
      </c>
      <c r="AO271" s="30">
        <v>479.468312336</v>
      </c>
      <c r="AP271" s="30">
        <v>233.43205897799999</v>
      </c>
      <c r="AQ271" s="30">
        <v>360.13998062799999</v>
      </c>
      <c r="AR271" s="30">
        <v>437.49518939799998</v>
      </c>
      <c r="AS271" s="30">
        <v>106.20946972900001</v>
      </c>
      <c r="AT271" s="30">
        <v>130.13814073399999</v>
      </c>
      <c r="AU271" s="30">
        <v>-22.6686308126</v>
      </c>
      <c r="AV271" s="30">
        <v>542.06899758700001</v>
      </c>
      <c r="AW271" s="30">
        <v>189.13639868300001</v>
      </c>
      <c r="AX271" s="30">
        <v>81.296108689799993</v>
      </c>
      <c r="AY271" s="30">
        <v>-89.360522931800006</v>
      </c>
      <c r="AZ271" s="30">
        <v>155.64540592099999</v>
      </c>
      <c r="BA271" s="30">
        <v>532.10366498200005</v>
      </c>
      <c r="BB271" s="30">
        <v>85.343696086700007</v>
      </c>
      <c r="BC271" s="30">
        <v>27.037123443999999</v>
      </c>
      <c r="BD271" s="30">
        <v>136.07391434600001</v>
      </c>
      <c r="BE271" s="30">
        <v>-0.46635669248</v>
      </c>
      <c r="BF271" s="30">
        <v>150.035228386</v>
      </c>
      <c r="BG271" s="30">
        <v>342.43567012400001</v>
      </c>
      <c r="BH271" s="30">
        <v>109.559269383</v>
      </c>
      <c r="BI271" s="30">
        <v>447.691385045</v>
      </c>
      <c r="BJ271" s="30">
        <v>268.90319239500002</v>
      </c>
      <c r="BK271" s="30">
        <v>13.2748835931</v>
      </c>
      <c r="BL271" s="30">
        <v>-103.855225289</v>
      </c>
      <c r="BM271" s="30">
        <v>174.81616129400001</v>
      </c>
      <c r="BN271" s="30">
        <v>388.670717873</v>
      </c>
      <c r="BO271" s="30">
        <v>92.514809120300001</v>
      </c>
      <c r="BP271" s="30">
        <v>135.518695415</v>
      </c>
      <c r="BQ271" s="30">
        <v>52.821528456300001</v>
      </c>
    </row>
    <row r="272" spans="1:69" x14ac:dyDescent="0.45">
      <c r="A272" s="11" t="s">
        <v>206</v>
      </c>
      <c r="B272" s="11" t="s">
        <v>202</v>
      </c>
      <c r="C272" s="11">
        <v>8.5</v>
      </c>
      <c r="D272" s="30" t="s">
        <v>442</v>
      </c>
      <c r="E272" s="30">
        <v>953.48597133700002</v>
      </c>
      <c r="F272" s="30">
        <v>82.831439399999994</v>
      </c>
      <c r="G272" s="30">
        <v>480.17222135700001</v>
      </c>
      <c r="H272" s="30">
        <v>62.847944589800001</v>
      </c>
      <c r="I272" s="30">
        <v>-25.7071442174</v>
      </c>
      <c r="J272" s="30">
        <v>389.78759198</v>
      </c>
      <c r="K272" s="30">
        <v>381.518662871</v>
      </c>
      <c r="L272" s="30">
        <v>679.14920378099998</v>
      </c>
      <c r="M272" s="30">
        <v>291.69205724699998</v>
      </c>
      <c r="N272" s="30">
        <v>1153.3592268499999</v>
      </c>
      <c r="O272" s="30">
        <v>822.48926984299999</v>
      </c>
      <c r="P272" s="30">
        <v>253.292810221</v>
      </c>
      <c r="Q272" s="30">
        <v>290.663421734</v>
      </c>
      <c r="R272" s="30">
        <v>347.50059260500001</v>
      </c>
      <c r="S272" s="30">
        <v>267.26216144900002</v>
      </c>
      <c r="T272" s="30">
        <v>35.229066864099998</v>
      </c>
      <c r="U272" s="30">
        <v>241.51181660500001</v>
      </c>
      <c r="V272" s="30">
        <v>287.16549148799999</v>
      </c>
      <c r="W272" s="30">
        <v>417.64186634599997</v>
      </c>
      <c r="X272" s="30">
        <v>60.861812571800002</v>
      </c>
      <c r="Y272" s="30">
        <v>600.18477783399999</v>
      </c>
      <c r="Z272" s="30">
        <v>421.162308231</v>
      </c>
      <c r="AA272" s="30">
        <v>128.226362618</v>
      </c>
      <c r="AB272" s="30">
        <v>267.56658675599999</v>
      </c>
      <c r="AC272" s="30">
        <v>310.49069429799999</v>
      </c>
      <c r="AD272" s="30">
        <v>367.29620862199999</v>
      </c>
      <c r="AE272" s="30">
        <v>365.866861782</v>
      </c>
      <c r="AF272" s="30">
        <v>58.511006414000001</v>
      </c>
      <c r="AG272" s="30">
        <v>227.51286177899999</v>
      </c>
      <c r="AH272" s="30">
        <v>432.78780731500001</v>
      </c>
      <c r="AI272" s="30">
        <v>74.598728318599996</v>
      </c>
      <c r="AJ272" s="30">
        <v>754.32406082900002</v>
      </c>
      <c r="AK272" s="30">
        <v>266.422492621</v>
      </c>
      <c r="AL272" s="30">
        <v>590.63686807600004</v>
      </c>
      <c r="AM272" s="30">
        <v>346.17666813800003</v>
      </c>
      <c r="AN272" s="30">
        <v>1060.7534718300001</v>
      </c>
      <c r="AO272" s="30">
        <v>537.75240406900002</v>
      </c>
      <c r="AP272" s="30">
        <v>331.98596414399998</v>
      </c>
      <c r="AQ272" s="30">
        <v>337.93409167700003</v>
      </c>
      <c r="AR272" s="30">
        <v>636.71656431300005</v>
      </c>
      <c r="AS272" s="30">
        <v>738.28508866100003</v>
      </c>
      <c r="AT272" s="30">
        <v>209.19869370200001</v>
      </c>
      <c r="AU272" s="30">
        <v>133.43403162800001</v>
      </c>
      <c r="AV272" s="30">
        <v>771.51625145000003</v>
      </c>
      <c r="AW272" s="30">
        <v>532.58327051399999</v>
      </c>
      <c r="AX272" s="30">
        <v>3.9216368417599998</v>
      </c>
      <c r="AY272" s="30">
        <v>109.240773003</v>
      </c>
      <c r="AZ272" s="30">
        <v>712.45871385999999</v>
      </c>
      <c r="BA272" s="30">
        <v>615.87576435999995</v>
      </c>
      <c r="BB272" s="30">
        <v>40.925873306699998</v>
      </c>
      <c r="BC272" s="30">
        <v>208.828341833</v>
      </c>
      <c r="BD272" s="30">
        <v>187.39934471199999</v>
      </c>
      <c r="BE272" s="30">
        <v>318.546653107</v>
      </c>
      <c r="BF272" s="30">
        <v>112.72530305399999</v>
      </c>
      <c r="BG272" s="30">
        <v>471.41060044699998</v>
      </c>
      <c r="BH272" s="30">
        <v>-187.055514141</v>
      </c>
      <c r="BI272" s="30">
        <v>1170.1523660600001</v>
      </c>
      <c r="BJ272" s="30">
        <v>347.70755304900001</v>
      </c>
      <c r="BK272" s="30">
        <v>775.44347435600002</v>
      </c>
      <c r="BL272" s="30">
        <v>17.6222197538</v>
      </c>
      <c r="BM272" s="30">
        <v>239.56293001700001</v>
      </c>
      <c r="BN272" s="30">
        <v>164.47778648600001</v>
      </c>
      <c r="BO272" s="30">
        <v>10.068196394999999</v>
      </c>
      <c r="BP272" s="30">
        <v>246.68582976499999</v>
      </c>
      <c r="BQ272" s="30">
        <v>685.63457002400003</v>
      </c>
    </row>
    <row r="273" spans="1:69" x14ac:dyDescent="0.45">
      <c r="A273" s="11" t="s">
        <v>206</v>
      </c>
      <c r="B273" s="11" t="s">
        <v>202</v>
      </c>
      <c r="C273" s="11">
        <v>8.5</v>
      </c>
      <c r="D273" s="30" t="s">
        <v>443</v>
      </c>
      <c r="E273" s="30">
        <v>201.378582776</v>
      </c>
      <c r="F273" s="30">
        <v>488.46141851499999</v>
      </c>
      <c r="G273" s="30">
        <v>101.552591341</v>
      </c>
      <c r="H273" s="30">
        <v>0.40588591938500002</v>
      </c>
      <c r="I273" s="30">
        <v>198.30928880100001</v>
      </c>
      <c r="J273" s="30">
        <v>278.28938389299998</v>
      </c>
      <c r="K273" s="30">
        <v>367.121125076</v>
      </c>
      <c r="L273" s="30">
        <v>795.33590145000005</v>
      </c>
      <c r="M273" s="30">
        <v>313.120294382</v>
      </c>
      <c r="N273" s="30">
        <v>329.645075507</v>
      </c>
      <c r="O273" s="30">
        <v>369.857498308</v>
      </c>
      <c r="P273" s="30">
        <v>23.726785992100002</v>
      </c>
      <c r="Q273" s="30">
        <v>23.1673321556</v>
      </c>
      <c r="R273" s="30">
        <v>1208.0866208499999</v>
      </c>
      <c r="S273" s="30">
        <v>191.275485879</v>
      </c>
      <c r="T273" s="30">
        <v>716.07206346600003</v>
      </c>
      <c r="U273" s="30">
        <v>171.689495007</v>
      </c>
      <c r="V273" s="30">
        <v>316.90117967800001</v>
      </c>
      <c r="W273" s="30">
        <v>263.563794288</v>
      </c>
      <c r="X273" s="30">
        <v>577.30231874599997</v>
      </c>
      <c r="Y273" s="30">
        <v>396.84974557100003</v>
      </c>
      <c r="Z273" s="30">
        <v>139.090321101</v>
      </c>
      <c r="AA273" s="30">
        <v>337.71410794799999</v>
      </c>
      <c r="AB273" s="30">
        <v>296.18700040900001</v>
      </c>
      <c r="AC273" s="30">
        <v>329.45627096099997</v>
      </c>
      <c r="AD273" s="30">
        <v>465.688689775</v>
      </c>
      <c r="AE273" s="30">
        <v>188.232636791</v>
      </c>
      <c r="AF273" s="30">
        <v>297.74387076300002</v>
      </c>
      <c r="AG273" s="30">
        <v>737.21153766400005</v>
      </c>
      <c r="AH273" s="30">
        <v>82.983128553</v>
      </c>
      <c r="AI273" s="30">
        <v>946.75622850900004</v>
      </c>
      <c r="AJ273" s="30">
        <v>143.24891568300001</v>
      </c>
      <c r="AK273" s="30">
        <v>385.44285073499998</v>
      </c>
      <c r="AL273" s="30">
        <v>1224.3487626199999</v>
      </c>
      <c r="AM273" s="30">
        <v>384.88657597100001</v>
      </c>
      <c r="AN273" s="30">
        <v>640.54480586700004</v>
      </c>
      <c r="AO273" s="30">
        <v>530.691898907</v>
      </c>
      <c r="AP273" s="30">
        <v>467.566458727</v>
      </c>
      <c r="AQ273" s="30">
        <v>123.21570957500001</v>
      </c>
      <c r="AR273" s="30">
        <v>101.775170836</v>
      </c>
      <c r="AS273" s="30">
        <v>513.54452703599998</v>
      </c>
      <c r="AT273" s="30">
        <v>137.460236923</v>
      </c>
      <c r="AU273" s="30">
        <v>504.58689016199997</v>
      </c>
      <c r="AV273" s="30">
        <v>80.543051633100006</v>
      </c>
      <c r="AW273" s="30">
        <v>358.44030567999999</v>
      </c>
      <c r="AX273" s="30">
        <v>591.19488151200005</v>
      </c>
      <c r="AY273" s="30">
        <v>288.37698072400002</v>
      </c>
      <c r="AZ273" s="30">
        <v>431.30195177899998</v>
      </c>
      <c r="BA273" s="30">
        <v>244.18014915000001</v>
      </c>
      <c r="BB273" s="30">
        <v>969.37054645199999</v>
      </c>
      <c r="BC273" s="30">
        <v>77.779269140799997</v>
      </c>
      <c r="BD273" s="30">
        <v>937.26964044099998</v>
      </c>
      <c r="BE273" s="30">
        <v>590.17164204000005</v>
      </c>
      <c r="BF273" s="30">
        <v>-44.342824697499999</v>
      </c>
      <c r="BG273" s="30">
        <v>57.723014648800003</v>
      </c>
      <c r="BH273" s="30">
        <v>282.63846397499998</v>
      </c>
      <c r="BI273" s="30">
        <v>191.63075895099999</v>
      </c>
      <c r="BJ273" s="30">
        <v>134.55149527699999</v>
      </c>
      <c r="BK273" s="30">
        <v>166.943505563</v>
      </c>
      <c r="BL273" s="30">
        <v>492.38576977899999</v>
      </c>
      <c r="BM273" s="30">
        <v>-11.1262246855</v>
      </c>
      <c r="BN273" s="30">
        <v>899.386157658</v>
      </c>
      <c r="BO273" s="30">
        <v>416.11534772499999</v>
      </c>
      <c r="BP273" s="30">
        <v>436.96686183999998</v>
      </c>
      <c r="BQ273" s="30">
        <v>206.76774366199999</v>
      </c>
    </row>
    <row r="274" spans="1:69" x14ac:dyDescent="0.45">
      <c r="A274" s="11" t="s">
        <v>206</v>
      </c>
      <c r="B274" s="11" t="s">
        <v>202</v>
      </c>
      <c r="C274" s="11">
        <v>8.5</v>
      </c>
      <c r="D274" s="30" t="s">
        <v>444</v>
      </c>
      <c r="E274" s="30">
        <v>975.06370775400001</v>
      </c>
      <c r="F274" s="30">
        <v>570.53497872599996</v>
      </c>
      <c r="G274" s="30">
        <v>574.98603532699997</v>
      </c>
      <c r="H274" s="30">
        <v>252.122822195</v>
      </c>
      <c r="I274" s="30">
        <v>284.63573052700002</v>
      </c>
      <c r="J274" s="30">
        <v>168.088872928</v>
      </c>
      <c r="K274" s="30">
        <v>378.38789202700002</v>
      </c>
      <c r="L274" s="30">
        <v>595.82450491899999</v>
      </c>
      <c r="M274" s="30">
        <v>855.42340059200001</v>
      </c>
      <c r="N274" s="30">
        <v>562.70681087100002</v>
      </c>
      <c r="O274" s="30">
        <v>504.27965111499998</v>
      </c>
      <c r="P274" s="30">
        <v>573.24832348500001</v>
      </c>
      <c r="Q274" s="30">
        <v>486.98500310899999</v>
      </c>
      <c r="R274" s="30">
        <v>67.181580584599999</v>
      </c>
      <c r="S274" s="30">
        <v>122.998488692</v>
      </c>
      <c r="T274" s="30">
        <v>260.79735010500002</v>
      </c>
      <c r="U274" s="30">
        <v>939.58746134800003</v>
      </c>
      <c r="V274" s="30">
        <v>1086.7924289299999</v>
      </c>
      <c r="W274" s="30">
        <v>421.326764368</v>
      </c>
      <c r="X274" s="30">
        <v>588.06658441000002</v>
      </c>
      <c r="Y274" s="30">
        <v>249.84938942900001</v>
      </c>
      <c r="Z274" s="30">
        <v>552.21608431499999</v>
      </c>
      <c r="AA274" s="30">
        <v>318.14007335600002</v>
      </c>
      <c r="AB274" s="30">
        <v>200.05107609800001</v>
      </c>
      <c r="AC274" s="30">
        <v>104.355455699</v>
      </c>
      <c r="AD274" s="30">
        <v>379.51871140399999</v>
      </c>
      <c r="AE274" s="30">
        <v>264.559424299</v>
      </c>
      <c r="AF274" s="30">
        <v>163.54781400100001</v>
      </c>
      <c r="AG274" s="30">
        <v>395.60662086600001</v>
      </c>
      <c r="AH274" s="30">
        <v>506.105832824</v>
      </c>
      <c r="AI274" s="30">
        <v>770.25364337400003</v>
      </c>
      <c r="AJ274" s="30">
        <v>322.33432034700002</v>
      </c>
      <c r="AK274" s="30">
        <v>301.861837052</v>
      </c>
      <c r="AL274" s="30">
        <v>309.59331007100002</v>
      </c>
      <c r="AM274" s="30">
        <v>428.97367005199999</v>
      </c>
      <c r="AN274" s="30">
        <v>509.848491201</v>
      </c>
      <c r="AO274" s="30">
        <v>206.21401369700001</v>
      </c>
      <c r="AP274" s="30">
        <v>407.66299660999999</v>
      </c>
      <c r="AQ274" s="30">
        <v>339.67635418999998</v>
      </c>
      <c r="AR274" s="30">
        <v>406.50167376000002</v>
      </c>
      <c r="AS274" s="30">
        <v>187.35733850400001</v>
      </c>
      <c r="AT274" s="30">
        <v>395.83624141299998</v>
      </c>
      <c r="AU274" s="30">
        <v>806.76426123800002</v>
      </c>
      <c r="AV274" s="30">
        <v>199.46833177299999</v>
      </c>
      <c r="AW274" s="30">
        <v>228.617992719</v>
      </c>
      <c r="AX274" s="30">
        <v>273.56197803800001</v>
      </c>
      <c r="AY274" s="30">
        <v>238.777582061</v>
      </c>
      <c r="AZ274" s="30">
        <v>133.07219837700001</v>
      </c>
      <c r="BA274" s="30">
        <v>79.846351111600001</v>
      </c>
      <c r="BB274" s="30">
        <v>166.47504760699999</v>
      </c>
      <c r="BC274" s="30">
        <v>372.49222850199999</v>
      </c>
      <c r="BD274" s="30">
        <v>242.030274077</v>
      </c>
      <c r="BE274" s="30">
        <v>355.74353041500001</v>
      </c>
      <c r="BF274" s="30">
        <v>195.76976526499999</v>
      </c>
      <c r="BG274" s="30">
        <v>454.64358869900002</v>
      </c>
      <c r="BH274" s="30">
        <v>349.83253598700003</v>
      </c>
      <c r="BI274" s="30">
        <v>446.07913060200002</v>
      </c>
      <c r="BJ274" s="30">
        <v>304.31101964999999</v>
      </c>
      <c r="BK274" s="30">
        <v>59.202444688</v>
      </c>
      <c r="BL274" s="30">
        <v>373.10217876500002</v>
      </c>
      <c r="BM274" s="30">
        <v>197.404206354</v>
      </c>
      <c r="BN274" s="30">
        <v>606.793578013</v>
      </c>
      <c r="BO274" s="30">
        <v>340.68214910699999</v>
      </c>
      <c r="BP274" s="30">
        <v>100.08520342200001</v>
      </c>
      <c r="BQ274" s="30">
        <v>255.01283475299999</v>
      </c>
    </row>
    <row r="275" spans="1:69" x14ac:dyDescent="0.45">
      <c r="A275" s="11" t="s">
        <v>206</v>
      </c>
      <c r="B275" s="11" t="s">
        <v>202</v>
      </c>
      <c r="C275" s="11">
        <v>8.5</v>
      </c>
      <c r="D275" s="30" t="s">
        <v>445</v>
      </c>
      <c r="E275" s="30">
        <v>475.34915586199998</v>
      </c>
      <c r="F275" s="30">
        <v>221.06371298799999</v>
      </c>
      <c r="G275" s="30">
        <v>361.97272210400001</v>
      </c>
      <c r="H275" s="30">
        <v>149.470838499</v>
      </c>
      <c r="I275" s="30">
        <v>259.34213041100003</v>
      </c>
      <c r="J275" s="30">
        <v>128.15140174499999</v>
      </c>
      <c r="K275" s="30">
        <v>157.12278210900001</v>
      </c>
      <c r="L275" s="30">
        <v>113.909360509</v>
      </c>
      <c r="M275" s="30">
        <v>135.89154213899999</v>
      </c>
      <c r="N275" s="30">
        <v>445.11102774900002</v>
      </c>
      <c r="O275" s="30">
        <v>605.84440678600004</v>
      </c>
      <c r="P275" s="30">
        <v>130.92624027799999</v>
      </c>
      <c r="Q275" s="30">
        <v>92.633279777799999</v>
      </c>
      <c r="R275" s="30">
        <v>260.71986114800001</v>
      </c>
      <c r="S275" s="30">
        <v>87.985937335499997</v>
      </c>
      <c r="T275" s="30">
        <v>244.19720362000001</v>
      </c>
      <c r="U275" s="30">
        <v>97.994929011599993</v>
      </c>
      <c r="V275" s="30">
        <v>221.759794169</v>
      </c>
      <c r="W275" s="30">
        <v>107.77452982</v>
      </c>
      <c r="X275" s="30">
        <v>179.79545918900001</v>
      </c>
      <c r="Y275" s="30">
        <v>120.79887907600001</v>
      </c>
      <c r="Z275" s="30">
        <v>228.44265254699999</v>
      </c>
      <c r="AA275" s="30">
        <v>82.006914624999993</v>
      </c>
      <c r="AB275" s="30">
        <v>140.83282545099999</v>
      </c>
      <c r="AC275" s="30">
        <v>109.24725297000001</v>
      </c>
      <c r="AD275" s="30">
        <v>272.88443309799999</v>
      </c>
      <c r="AE275" s="30">
        <v>116.789187592</v>
      </c>
      <c r="AF275" s="30">
        <v>191.927744539</v>
      </c>
      <c r="AG275" s="30">
        <v>132.062493948</v>
      </c>
      <c r="AH275" s="30">
        <v>93.425079538800006</v>
      </c>
      <c r="AI275" s="30">
        <v>103.48603060400001</v>
      </c>
      <c r="AJ275" s="30">
        <v>854.27182854099999</v>
      </c>
      <c r="AK275" s="30">
        <v>788.95470505100002</v>
      </c>
      <c r="AL275" s="30">
        <v>182.42297130700001</v>
      </c>
      <c r="AM275" s="30">
        <v>117.200821922</v>
      </c>
      <c r="AN275" s="30">
        <v>237.69132088000001</v>
      </c>
      <c r="AO275" s="30">
        <v>215.12899688100001</v>
      </c>
      <c r="AP275" s="30">
        <v>151.478792742</v>
      </c>
      <c r="AQ275" s="30">
        <v>109.702556472</v>
      </c>
      <c r="AR275" s="30">
        <v>188.156765447</v>
      </c>
      <c r="AS275" s="30">
        <v>184.24262284700001</v>
      </c>
      <c r="AT275" s="30">
        <v>78.651734523399995</v>
      </c>
      <c r="AU275" s="30">
        <v>137.65698932000001</v>
      </c>
      <c r="AV275" s="30">
        <v>210.08667415799999</v>
      </c>
      <c r="AW275" s="30">
        <v>186.644630912</v>
      </c>
      <c r="AX275" s="30">
        <v>308.03003180600001</v>
      </c>
      <c r="AY275" s="30">
        <v>275.72012242400001</v>
      </c>
      <c r="AZ275" s="30">
        <v>103.79018012100001</v>
      </c>
      <c r="BA275" s="30">
        <v>340.39471561699997</v>
      </c>
      <c r="BB275" s="30">
        <v>197.648903069</v>
      </c>
      <c r="BC275" s="30">
        <v>121.778294832</v>
      </c>
      <c r="BD275" s="30">
        <v>293.718450238</v>
      </c>
      <c r="BE275" s="30">
        <v>94.992937959299994</v>
      </c>
      <c r="BF275" s="30">
        <v>90.339508582299999</v>
      </c>
      <c r="BG275" s="30">
        <v>120.40709056599999</v>
      </c>
      <c r="BH275" s="30">
        <v>98.571096983199993</v>
      </c>
      <c r="BI275" s="30">
        <v>100.369079142</v>
      </c>
      <c r="BJ275" s="30">
        <v>80.423814688500002</v>
      </c>
      <c r="BK275" s="30">
        <v>183.12822141999999</v>
      </c>
      <c r="BL275" s="30">
        <v>785.43708286100002</v>
      </c>
      <c r="BM275" s="30">
        <v>91.172953534900003</v>
      </c>
      <c r="BN275" s="30">
        <v>125.287826274</v>
      </c>
      <c r="BO275" s="30">
        <v>290.18535337399999</v>
      </c>
      <c r="BP275" s="30">
        <v>261.27953337899999</v>
      </c>
      <c r="BQ275" s="30">
        <v>324.19331407599998</v>
      </c>
    </row>
    <row r="276" spans="1:69" x14ac:dyDescent="0.45">
      <c r="A276" s="11" t="s">
        <v>206</v>
      </c>
      <c r="B276" s="11" t="s">
        <v>202</v>
      </c>
      <c r="C276" s="11">
        <v>8.5</v>
      </c>
      <c r="D276" s="30" t="s">
        <v>446</v>
      </c>
      <c r="E276" s="30">
        <v>418.78821408900001</v>
      </c>
      <c r="F276" s="30">
        <v>306.57282444700002</v>
      </c>
      <c r="G276" s="30">
        <v>310.53639416800002</v>
      </c>
      <c r="H276" s="30">
        <v>301.94480499600002</v>
      </c>
      <c r="I276" s="30">
        <v>510.47430494700001</v>
      </c>
      <c r="J276" s="30">
        <v>168.94130163299999</v>
      </c>
      <c r="K276" s="30">
        <v>290.51754476299999</v>
      </c>
      <c r="L276" s="30">
        <v>263.89356862800003</v>
      </c>
      <c r="M276" s="30">
        <v>356.49098369500001</v>
      </c>
      <c r="N276" s="30">
        <v>333.72632924999999</v>
      </c>
      <c r="O276" s="30">
        <v>625.70506303699995</v>
      </c>
      <c r="P276" s="30">
        <v>286.759907075</v>
      </c>
      <c r="Q276" s="30">
        <v>176.72844472200001</v>
      </c>
      <c r="R276" s="30">
        <v>610.68436662600004</v>
      </c>
      <c r="S276" s="30">
        <v>347.26646100300002</v>
      </c>
      <c r="T276" s="30">
        <v>445.56738981199999</v>
      </c>
      <c r="U276" s="30">
        <v>264.21336747999999</v>
      </c>
      <c r="V276" s="30">
        <v>489.99952550099999</v>
      </c>
      <c r="W276" s="30">
        <v>205.88434124099999</v>
      </c>
      <c r="X276" s="30">
        <v>318.96485639999997</v>
      </c>
      <c r="Y276" s="30">
        <v>240.86936674099999</v>
      </c>
      <c r="Z276" s="30">
        <v>332.71287135</v>
      </c>
      <c r="AA276" s="30">
        <v>185.32155576</v>
      </c>
      <c r="AB276" s="30">
        <v>350.76728403800001</v>
      </c>
      <c r="AC276" s="30">
        <v>573.77589429099999</v>
      </c>
      <c r="AD276" s="30">
        <v>253.57457513700001</v>
      </c>
      <c r="AE276" s="30">
        <v>300.61957268100002</v>
      </c>
      <c r="AF276" s="30">
        <v>224.38411046499999</v>
      </c>
      <c r="AG276" s="30">
        <v>162.834925613</v>
      </c>
      <c r="AH276" s="30">
        <v>287.06617242700003</v>
      </c>
      <c r="AI276" s="30">
        <v>139.346291984</v>
      </c>
      <c r="AJ276" s="30">
        <v>476.25548721600001</v>
      </c>
      <c r="AK276" s="30">
        <v>675.47944453800005</v>
      </c>
      <c r="AL276" s="30">
        <v>461.959963136</v>
      </c>
      <c r="AM276" s="30">
        <v>484.89093205799998</v>
      </c>
      <c r="AN276" s="30">
        <v>528.14226469699997</v>
      </c>
      <c r="AO276" s="30">
        <v>574.97259112799998</v>
      </c>
      <c r="AP276" s="30">
        <v>244.06109362500001</v>
      </c>
      <c r="AQ276" s="30">
        <v>350.78992727600001</v>
      </c>
      <c r="AR276" s="30">
        <v>338.78525329500002</v>
      </c>
      <c r="AS276" s="30">
        <v>420.062114678</v>
      </c>
      <c r="AT276" s="30">
        <v>212.77603357300001</v>
      </c>
      <c r="AU276" s="30">
        <v>468.00993534600002</v>
      </c>
      <c r="AV276" s="30">
        <v>443.87497119400001</v>
      </c>
      <c r="AW276" s="30">
        <v>235.178531298</v>
      </c>
      <c r="AX276" s="30">
        <v>348.69456688299999</v>
      </c>
      <c r="AY276" s="30">
        <v>308.15506417799998</v>
      </c>
      <c r="AZ276" s="30">
        <v>120.09833060699999</v>
      </c>
      <c r="BA276" s="30">
        <v>145.04140042</v>
      </c>
      <c r="BB276" s="30">
        <v>349.47873489599999</v>
      </c>
      <c r="BC276" s="30">
        <v>359.96395901199998</v>
      </c>
      <c r="BD276" s="30">
        <v>311.86934447800002</v>
      </c>
      <c r="BE276" s="30">
        <v>118.121643588</v>
      </c>
      <c r="BF276" s="30">
        <v>148.26296681700001</v>
      </c>
      <c r="BG276" s="30">
        <v>435.20132245500002</v>
      </c>
      <c r="BH276" s="30">
        <v>81.821434535099996</v>
      </c>
      <c r="BI276" s="30">
        <v>427.56295977799999</v>
      </c>
      <c r="BJ276" s="30">
        <v>177.659914085</v>
      </c>
      <c r="BK276" s="30">
        <v>218.8448089</v>
      </c>
      <c r="BL276" s="30">
        <v>581.68747984599997</v>
      </c>
      <c r="BM276" s="30">
        <v>205.959941523</v>
      </c>
      <c r="BN276" s="30">
        <v>244.92513065700001</v>
      </c>
      <c r="BO276" s="30">
        <v>523.54736352800001</v>
      </c>
      <c r="BP276" s="30">
        <v>337.12865369600001</v>
      </c>
      <c r="BQ276" s="30">
        <v>357.56879977599999</v>
      </c>
    </row>
    <row r="277" spans="1:69" x14ac:dyDescent="0.45">
      <c r="A277" s="11" t="s">
        <v>206</v>
      </c>
      <c r="B277" s="11" t="s">
        <v>202</v>
      </c>
      <c r="C277" s="11">
        <v>8.5</v>
      </c>
      <c r="D277" s="30" t="s">
        <v>447</v>
      </c>
      <c r="E277" s="30">
        <v>621.53549980699995</v>
      </c>
      <c r="F277" s="30">
        <v>133.06104048899999</v>
      </c>
      <c r="G277" s="30">
        <v>142.69953162600001</v>
      </c>
      <c r="H277" s="30">
        <v>9.44936829281</v>
      </c>
      <c r="I277" s="30">
        <v>70.999519748500006</v>
      </c>
      <c r="J277" s="30">
        <v>173.70545867300001</v>
      </c>
      <c r="K277" s="30">
        <v>791.00585650699998</v>
      </c>
      <c r="L277" s="30">
        <v>259.48035687999999</v>
      </c>
      <c r="M277" s="30">
        <v>149.66360750499999</v>
      </c>
      <c r="N277" s="30">
        <v>180.251032076</v>
      </c>
      <c r="O277" s="30">
        <v>946.06306594900002</v>
      </c>
      <c r="P277" s="30">
        <v>372.72382162899999</v>
      </c>
      <c r="Q277" s="30">
        <v>432.195041151</v>
      </c>
      <c r="R277" s="30">
        <v>796.26668673400002</v>
      </c>
      <c r="S277" s="30">
        <v>-334.73904697400002</v>
      </c>
      <c r="T277" s="30">
        <v>651.39190021499996</v>
      </c>
      <c r="U277" s="30">
        <v>327.72671375700003</v>
      </c>
      <c r="V277" s="30">
        <v>23.205874067100002</v>
      </c>
      <c r="W277" s="30">
        <v>895.62010674400005</v>
      </c>
      <c r="X277" s="30">
        <v>644.33695459399996</v>
      </c>
      <c r="Y277" s="30">
        <v>210.49583553100001</v>
      </c>
      <c r="Z277" s="30">
        <v>799.03428437499997</v>
      </c>
      <c r="AA277" s="30">
        <v>29.464253733300001</v>
      </c>
      <c r="AB277" s="30">
        <v>531.31547476799994</v>
      </c>
      <c r="AC277" s="30">
        <v>476.870440653</v>
      </c>
      <c r="AD277" s="30">
        <v>245.16312072599999</v>
      </c>
      <c r="AE277" s="30">
        <v>155.132313036</v>
      </c>
      <c r="AF277" s="30">
        <v>779.84071522299996</v>
      </c>
      <c r="AG277" s="30">
        <v>363.02176766100001</v>
      </c>
      <c r="AH277" s="30">
        <v>351.44483799800003</v>
      </c>
      <c r="AI277" s="30">
        <v>253.19601905299999</v>
      </c>
      <c r="AJ277" s="30">
        <v>953.51732809199996</v>
      </c>
      <c r="AK277" s="30">
        <v>362.25466887599998</v>
      </c>
      <c r="AL277" s="30">
        <v>412.77497478800001</v>
      </c>
      <c r="AM277" s="30">
        <v>384.583100629</v>
      </c>
      <c r="AN277" s="30">
        <v>110.635953032</v>
      </c>
      <c r="AO277" s="30">
        <v>-108.930390167</v>
      </c>
      <c r="AP277" s="30">
        <v>195.30175294099999</v>
      </c>
      <c r="AQ277" s="30">
        <v>61.598321299799998</v>
      </c>
      <c r="AR277" s="30">
        <v>343.13932027499999</v>
      </c>
      <c r="AS277" s="30">
        <v>342.98763956699997</v>
      </c>
      <c r="AT277" s="30">
        <v>-155.83725178200001</v>
      </c>
      <c r="AU277" s="30">
        <v>985.94701094499999</v>
      </c>
      <c r="AV277" s="30">
        <v>3.05638321683</v>
      </c>
      <c r="AW277" s="30">
        <v>535.32830529099999</v>
      </c>
      <c r="AX277" s="30">
        <v>658.76850814299996</v>
      </c>
      <c r="AY277" s="30">
        <v>176.64726371</v>
      </c>
      <c r="AZ277" s="30">
        <v>376.37302946300002</v>
      </c>
      <c r="BA277" s="30">
        <v>-261.86222300499998</v>
      </c>
      <c r="BB277" s="30">
        <v>602.48442206699997</v>
      </c>
      <c r="BC277" s="30">
        <v>189.59294893200001</v>
      </c>
      <c r="BD277" s="30">
        <v>333.588447981</v>
      </c>
      <c r="BE277" s="30">
        <v>-67.071465200700004</v>
      </c>
      <c r="BF277" s="30">
        <v>84.026019717300002</v>
      </c>
      <c r="BG277" s="30">
        <v>736.74045943600004</v>
      </c>
      <c r="BH277" s="30">
        <v>-342.64640434799998</v>
      </c>
      <c r="BI277" s="30">
        <v>-43.4023767252</v>
      </c>
      <c r="BJ277" s="30">
        <v>56.723509452400002</v>
      </c>
      <c r="BK277" s="30">
        <v>-70.291620684899996</v>
      </c>
      <c r="BL277" s="30">
        <v>336.177594779</v>
      </c>
      <c r="BM277" s="30">
        <v>-13.6566195909</v>
      </c>
      <c r="BN277" s="30">
        <v>315.04935187799998</v>
      </c>
      <c r="BO277" s="30">
        <v>384.77743850899998</v>
      </c>
      <c r="BP277" s="30">
        <v>485.64693000199998</v>
      </c>
      <c r="BQ277" s="30">
        <v>592.20764567399999</v>
      </c>
    </row>
    <row r="278" spans="1:69" x14ac:dyDescent="0.45">
      <c r="A278" s="11" t="s">
        <v>206</v>
      </c>
      <c r="B278" s="11" t="s">
        <v>202</v>
      </c>
      <c r="C278" s="11">
        <v>8.5</v>
      </c>
      <c r="D278" s="30" t="s">
        <v>448</v>
      </c>
      <c r="E278" s="30">
        <v>157.76546611500001</v>
      </c>
      <c r="F278" s="30">
        <v>31.0830721578</v>
      </c>
      <c r="G278" s="30">
        <v>464.57235318199997</v>
      </c>
      <c r="H278" s="30">
        <v>139.40615550499999</v>
      </c>
      <c r="I278" s="30">
        <v>225.708458718</v>
      </c>
      <c r="J278" s="30">
        <v>136.09700778600001</v>
      </c>
      <c r="K278" s="30">
        <v>504.04799949300002</v>
      </c>
      <c r="L278" s="30">
        <v>505.48327215</v>
      </c>
      <c r="M278" s="30">
        <v>152.953487518</v>
      </c>
      <c r="N278" s="30">
        <v>50.588930576199999</v>
      </c>
      <c r="O278" s="30">
        <v>571.58259567799996</v>
      </c>
      <c r="P278" s="30">
        <v>261.67124121000001</v>
      </c>
      <c r="Q278" s="30">
        <v>466.20806117500001</v>
      </c>
      <c r="R278" s="30">
        <v>192.013513391</v>
      </c>
      <c r="S278" s="30">
        <v>237.26435376500001</v>
      </c>
      <c r="T278" s="30">
        <v>408.56666104300001</v>
      </c>
      <c r="U278" s="30">
        <v>88.626935120799999</v>
      </c>
      <c r="V278" s="30">
        <v>283.173623819</v>
      </c>
      <c r="W278" s="30">
        <v>71.124775377500001</v>
      </c>
      <c r="X278" s="30">
        <v>244.289479809</v>
      </c>
      <c r="Y278" s="30">
        <v>90.002808041700007</v>
      </c>
      <c r="Z278" s="30">
        <v>182.540170789</v>
      </c>
      <c r="AA278" s="30">
        <v>625.48332553099999</v>
      </c>
      <c r="AB278" s="30">
        <v>419.22761746100002</v>
      </c>
      <c r="AC278" s="30">
        <v>451.65538684500001</v>
      </c>
      <c r="AD278" s="30">
        <v>178.13937072499999</v>
      </c>
      <c r="AE278" s="30">
        <v>679.07421965100002</v>
      </c>
      <c r="AF278" s="30">
        <v>344.43117293400002</v>
      </c>
      <c r="AG278" s="30">
        <v>317.29122274500003</v>
      </c>
      <c r="AH278" s="30">
        <v>372.87594441300001</v>
      </c>
      <c r="AI278" s="30">
        <v>83.955064173099998</v>
      </c>
      <c r="AJ278" s="30">
        <v>344.88873044399998</v>
      </c>
      <c r="AK278" s="30">
        <v>926.37856491000002</v>
      </c>
      <c r="AL278" s="30">
        <v>538.24842397400005</v>
      </c>
      <c r="AM278" s="30">
        <v>191.95525473800001</v>
      </c>
      <c r="AN278" s="30">
        <v>487.023667176</v>
      </c>
      <c r="AO278" s="30">
        <v>112.583072543</v>
      </c>
      <c r="AP278" s="30">
        <v>49.1822010566</v>
      </c>
      <c r="AQ278" s="30">
        <v>87.780117392600005</v>
      </c>
      <c r="AR278" s="30">
        <v>317.54306289900001</v>
      </c>
      <c r="AS278" s="30">
        <v>201.78648215499999</v>
      </c>
      <c r="AT278" s="30">
        <v>92.916923712300004</v>
      </c>
      <c r="AU278" s="30">
        <v>26.130191508100001</v>
      </c>
      <c r="AV278" s="30">
        <v>516.10218526699998</v>
      </c>
      <c r="AW278" s="30">
        <v>139.30593753900001</v>
      </c>
      <c r="AX278" s="30">
        <v>67.392662356900004</v>
      </c>
      <c r="AY278" s="30">
        <v>553.77491619600005</v>
      </c>
      <c r="AZ278" s="30">
        <v>200.40339154700001</v>
      </c>
      <c r="BA278" s="30">
        <v>86.545662655499996</v>
      </c>
      <c r="BB278" s="30">
        <v>78.427203002300004</v>
      </c>
      <c r="BC278" s="30">
        <v>228.73561666699999</v>
      </c>
      <c r="BD278" s="30">
        <v>256.62607848099998</v>
      </c>
      <c r="BE278" s="30">
        <v>164.35305253499999</v>
      </c>
      <c r="BF278" s="30">
        <v>21.749009425000001</v>
      </c>
      <c r="BG278" s="30">
        <v>95.538001222299997</v>
      </c>
      <c r="BH278" s="30">
        <v>49.624458384699999</v>
      </c>
      <c r="BI278" s="30">
        <v>361.09989536099999</v>
      </c>
      <c r="BJ278" s="30">
        <v>241.63896379299999</v>
      </c>
      <c r="BK278" s="30">
        <v>128.87600246400001</v>
      </c>
      <c r="BL278" s="30">
        <v>216.89252203999999</v>
      </c>
      <c r="BM278" s="30">
        <v>37.692387332800003</v>
      </c>
      <c r="BN278" s="30">
        <v>236.44812571599999</v>
      </c>
      <c r="BO278" s="30">
        <v>53.800326781300001</v>
      </c>
      <c r="BP278" s="30">
        <v>34.961372544200003</v>
      </c>
      <c r="BQ278" s="30">
        <v>34.115813352399996</v>
      </c>
    </row>
    <row r="279" spans="1:69" x14ac:dyDescent="0.45">
      <c r="A279" s="11" t="s">
        <v>206</v>
      </c>
      <c r="B279" s="11" t="s">
        <v>202</v>
      </c>
      <c r="C279" s="11">
        <v>8.5</v>
      </c>
      <c r="D279" s="30" t="s">
        <v>449</v>
      </c>
      <c r="E279" s="30">
        <v>599.60707356099999</v>
      </c>
      <c r="F279" s="30">
        <v>492.75936602600001</v>
      </c>
      <c r="G279" s="30">
        <v>261.99116255500002</v>
      </c>
      <c r="H279" s="30">
        <v>60.235221380799999</v>
      </c>
      <c r="I279" s="30">
        <v>322.73894867000001</v>
      </c>
      <c r="J279" s="30">
        <v>204.75399070500001</v>
      </c>
      <c r="K279" s="30">
        <v>51.4578590968</v>
      </c>
      <c r="L279" s="30">
        <v>264.33418909300002</v>
      </c>
      <c r="M279" s="30">
        <v>343.58593790200001</v>
      </c>
      <c r="N279" s="30">
        <v>-33.155070232500002</v>
      </c>
      <c r="O279" s="30">
        <v>111.27130968</v>
      </c>
      <c r="P279" s="30">
        <v>179.34249098000001</v>
      </c>
      <c r="Q279" s="30">
        <v>307.66403141900003</v>
      </c>
      <c r="R279" s="30">
        <v>557.66854279799998</v>
      </c>
      <c r="S279" s="30">
        <v>225.726106856</v>
      </c>
      <c r="T279" s="30">
        <v>386.25055268800003</v>
      </c>
      <c r="U279" s="30">
        <v>209.19506977</v>
      </c>
      <c r="V279" s="30">
        <v>43.713528242300001</v>
      </c>
      <c r="W279" s="30">
        <v>147.26074848900001</v>
      </c>
      <c r="X279" s="30">
        <v>412.334879532</v>
      </c>
      <c r="Y279" s="30">
        <v>529.99349672100004</v>
      </c>
      <c r="Z279" s="30">
        <v>416.81901083600002</v>
      </c>
      <c r="AA279" s="30">
        <v>232.85372437999999</v>
      </c>
      <c r="AB279" s="30">
        <v>292.37720830500001</v>
      </c>
      <c r="AC279" s="30">
        <v>234.782483063</v>
      </c>
      <c r="AD279" s="30">
        <v>186.557777534</v>
      </c>
      <c r="AE279" s="30">
        <v>318.45416612999998</v>
      </c>
      <c r="AF279" s="30">
        <v>646.33994052399999</v>
      </c>
      <c r="AG279" s="30">
        <v>150.26934333899999</v>
      </c>
      <c r="AH279" s="30">
        <v>670.62979521299997</v>
      </c>
      <c r="AI279" s="30">
        <v>110.99622255600001</v>
      </c>
      <c r="AJ279" s="30">
        <v>248.186493353</v>
      </c>
      <c r="AK279" s="30">
        <v>928.281976719</v>
      </c>
      <c r="AL279" s="30">
        <v>333.55708828500002</v>
      </c>
      <c r="AM279" s="30">
        <v>-84.433036515799998</v>
      </c>
      <c r="AN279" s="30">
        <v>123.82321208499999</v>
      </c>
      <c r="AO279" s="30">
        <v>670.00575304300003</v>
      </c>
      <c r="AP279" s="30">
        <v>95.161750325100002</v>
      </c>
      <c r="AQ279" s="30">
        <v>-92.560806750500007</v>
      </c>
      <c r="AR279" s="30">
        <v>317.15892777400001</v>
      </c>
      <c r="AS279" s="30">
        <v>231.033140019</v>
      </c>
      <c r="AT279" s="30">
        <v>685.12481500299998</v>
      </c>
      <c r="AU279" s="30">
        <v>-42.371413382999997</v>
      </c>
      <c r="AV279" s="30">
        <v>133.140876378</v>
      </c>
      <c r="AW279" s="30">
        <v>150.816977657</v>
      </c>
      <c r="AX279" s="30">
        <v>370.92397459199998</v>
      </c>
      <c r="AY279" s="30">
        <v>347.540679356</v>
      </c>
      <c r="AZ279" s="30">
        <v>120.07909786499999</v>
      </c>
      <c r="BA279" s="30">
        <v>-30.187957502300002</v>
      </c>
      <c r="BB279" s="30">
        <v>246.12299047799999</v>
      </c>
      <c r="BC279" s="30">
        <v>-124.243338177</v>
      </c>
      <c r="BD279" s="30">
        <v>126.964947056</v>
      </c>
      <c r="BE279" s="30">
        <v>204.296178427</v>
      </c>
      <c r="BF279" s="30">
        <v>-124.37690780699999</v>
      </c>
      <c r="BG279" s="30">
        <v>38.556261685700001</v>
      </c>
      <c r="BH279" s="30">
        <v>-6.6077643773899997</v>
      </c>
      <c r="BI279" s="30">
        <v>306.16278798399998</v>
      </c>
      <c r="BJ279" s="30">
        <v>-35.215732154900003</v>
      </c>
      <c r="BK279" s="30">
        <v>-46.592172228300001</v>
      </c>
      <c r="BL279" s="30">
        <v>-75.301288488099999</v>
      </c>
      <c r="BM279" s="30">
        <v>120.638904454</v>
      </c>
      <c r="BN279" s="30">
        <v>185.33270371399999</v>
      </c>
      <c r="BO279" s="30">
        <v>165.996548778</v>
      </c>
      <c r="BP279" s="30">
        <v>497.27008895</v>
      </c>
      <c r="BQ279" s="30">
        <v>198.21261265800001</v>
      </c>
    </row>
    <row r="280" spans="1:69" x14ac:dyDescent="0.45">
      <c r="A280" s="11" t="s">
        <v>206</v>
      </c>
      <c r="B280" s="11" t="s">
        <v>202</v>
      </c>
      <c r="C280" s="11">
        <v>8.5</v>
      </c>
      <c r="D280" s="30" t="s">
        <v>450</v>
      </c>
      <c r="E280" s="30">
        <v>1120.278063</v>
      </c>
      <c r="F280" s="30">
        <v>595.203883604</v>
      </c>
      <c r="G280" s="30">
        <v>489.921556952</v>
      </c>
      <c r="H280" s="30">
        <v>214.60367111900001</v>
      </c>
      <c r="I280" s="30">
        <v>-19.9577644381</v>
      </c>
      <c r="J280" s="30">
        <v>-62.8503203908</v>
      </c>
      <c r="K280" s="30">
        <v>26.9980482068</v>
      </c>
      <c r="L280" s="30">
        <v>241.62198476699999</v>
      </c>
      <c r="M280" s="30">
        <v>220.21137086900001</v>
      </c>
      <c r="N280" s="30">
        <v>-64.929630249799999</v>
      </c>
      <c r="O280" s="30">
        <v>430.92461352100003</v>
      </c>
      <c r="P280" s="30">
        <v>72.517203719600005</v>
      </c>
      <c r="Q280" s="30">
        <v>850.82530585300003</v>
      </c>
      <c r="R280" s="30">
        <v>137.92519068999999</v>
      </c>
      <c r="S280" s="30">
        <v>-175.439552499</v>
      </c>
      <c r="T280" s="30">
        <v>111.33162491500001</v>
      </c>
      <c r="U280" s="30">
        <v>268.62328111300002</v>
      </c>
      <c r="V280" s="30">
        <v>62.9605115078</v>
      </c>
      <c r="W280" s="30">
        <v>-174.624880351</v>
      </c>
      <c r="X280" s="30">
        <v>-24.6423589855</v>
      </c>
      <c r="Y280" s="30">
        <v>66.849718053000004</v>
      </c>
      <c r="Z280" s="30">
        <v>552.45192405900002</v>
      </c>
      <c r="AA280" s="30">
        <v>281.19344217100002</v>
      </c>
      <c r="AB280" s="30">
        <v>203.90028664900001</v>
      </c>
      <c r="AC280" s="30">
        <v>371.52732942099999</v>
      </c>
      <c r="AD280" s="30">
        <v>285.861057937</v>
      </c>
      <c r="AE280" s="30">
        <v>490.04252914099999</v>
      </c>
      <c r="AF280" s="30">
        <v>425.950812224</v>
      </c>
      <c r="AG280" s="30">
        <v>247.165637594</v>
      </c>
      <c r="AH280" s="30">
        <v>307.76907631300003</v>
      </c>
      <c r="AI280" s="30">
        <v>268.13285341199997</v>
      </c>
      <c r="AJ280" s="30">
        <v>134.182733085</v>
      </c>
      <c r="AK280" s="30">
        <v>1181.4295468800001</v>
      </c>
      <c r="AL280" s="30">
        <v>269.39185078200001</v>
      </c>
      <c r="AM280" s="30">
        <v>441.275000965</v>
      </c>
      <c r="AN280" s="30">
        <v>482.88770178499999</v>
      </c>
      <c r="AO280" s="30">
        <v>-49.907733892000003</v>
      </c>
      <c r="AP280" s="30">
        <v>125.973772669</v>
      </c>
      <c r="AQ280" s="30">
        <v>-296.97767965200001</v>
      </c>
      <c r="AR280" s="30">
        <v>-25.8305623862</v>
      </c>
      <c r="AS280" s="30">
        <v>108.52528289599999</v>
      </c>
      <c r="AT280" s="30">
        <v>800.37361135399999</v>
      </c>
      <c r="AU280" s="30">
        <v>19.699304397900001</v>
      </c>
      <c r="AV280" s="30">
        <v>451.13862555399999</v>
      </c>
      <c r="AW280" s="30">
        <v>-254.21042733199999</v>
      </c>
      <c r="AX280" s="30">
        <v>105.58608583900001</v>
      </c>
      <c r="AY280" s="30">
        <v>81.325196242700002</v>
      </c>
      <c r="AZ280" s="30">
        <v>-112.82278957600001</v>
      </c>
      <c r="BA280" s="30">
        <v>-107.07177559500001</v>
      </c>
      <c r="BB280" s="30">
        <v>272.48857291799999</v>
      </c>
      <c r="BC280" s="30">
        <v>-342.45721177600001</v>
      </c>
      <c r="BD280" s="30">
        <v>218.98255511299999</v>
      </c>
      <c r="BE280" s="30">
        <v>530.04207785000006</v>
      </c>
      <c r="BF280" s="30">
        <v>-319.31246266300002</v>
      </c>
      <c r="BG280" s="30">
        <v>33.509035531499997</v>
      </c>
      <c r="BH280" s="30">
        <v>188.36988050799999</v>
      </c>
      <c r="BI280" s="30">
        <v>237.40952662399999</v>
      </c>
      <c r="BJ280" s="30">
        <v>-50.350124120300002</v>
      </c>
      <c r="BK280" s="30">
        <v>-297.55577993899999</v>
      </c>
      <c r="BL280" s="30">
        <v>318.25287945299999</v>
      </c>
      <c r="BM280" s="30">
        <v>189.6997102</v>
      </c>
      <c r="BN280" s="30">
        <v>87.6523835765</v>
      </c>
      <c r="BO280" s="30">
        <v>124.025564895</v>
      </c>
      <c r="BP280" s="30">
        <v>35.233002496499999</v>
      </c>
      <c r="BQ280" s="30">
        <v>199.97064594299999</v>
      </c>
    </row>
    <row r="281" spans="1:69" x14ac:dyDescent="0.45">
      <c r="A281" s="11" t="s">
        <v>206</v>
      </c>
      <c r="B281" s="11" t="s">
        <v>202</v>
      </c>
      <c r="C281" s="11">
        <v>8.5</v>
      </c>
      <c r="D281" s="30" t="s">
        <v>451</v>
      </c>
      <c r="E281" s="30">
        <v>511.500950391</v>
      </c>
      <c r="F281" s="30">
        <v>735.85125810600005</v>
      </c>
      <c r="G281" s="30">
        <v>652.96249637799997</v>
      </c>
      <c r="H281" s="30">
        <v>292.43426246299998</v>
      </c>
      <c r="I281" s="30">
        <v>583.87557220199994</v>
      </c>
      <c r="J281" s="30">
        <v>559.68456892999995</v>
      </c>
      <c r="K281" s="30">
        <v>108.19203368399999</v>
      </c>
      <c r="L281" s="30">
        <v>250.581703035</v>
      </c>
      <c r="M281" s="30">
        <v>382.718109513</v>
      </c>
      <c r="N281" s="30">
        <v>418.28751427499998</v>
      </c>
      <c r="O281" s="30">
        <v>192.23908358</v>
      </c>
      <c r="P281" s="30">
        <v>559.33222131399998</v>
      </c>
      <c r="Q281" s="30">
        <v>602.31216691600002</v>
      </c>
      <c r="R281" s="30">
        <v>372.83583224300003</v>
      </c>
      <c r="S281" s="30">
        <v>234.65925627499999</v>
      </c>
      <c r="T281" s="30">
        <v>157.558622544</v>
      </c>
      <c r="U281" s="30">
        <v>397.75829131</v>
      </c>
      <c r="V281" s="30">
        <v>799.15056516899995</v>
      </c>
      <c r="W281" s="30">
        <v>581.88408282900002</v>
      </c>
      <c r="X281" s="30">
        <v>720.76795327299999</v>
      </c>
      <c r="Y281" s="30">
        <v>118.620504336</v>
      </c>
      <c r="Z281" s="30">
        <v>215.48218964099999</v>
      </c>
      <c r="AA281" s="30">
        <v>468.75309889900001</v>
      </c>
      <c r="AB281" s="30">
        <v>314.00186835599999</v>
      </c>
      <c r="AC281" s="30">
        <v>1168.1931516100001</v>
      </c>
      <c r="AD281" s="30">
        <v>374.69198469000003</v>
      </c>
      <c r="AE281" s="30">
        <v>213.011303664</v>
      </c>
      <c r="AF281" s="30">
        <v>410.85514272199998</v>
      </c>
      <c r="AG281" s="30">
        <v>352.00654826300001</v>
      </c>
      <c r="AH281" s="30">
        <v>264.52222365699998</v>
      </c>
      <c r="AI281" s="30">
        <v>336.00770567699999</v>
      </c>
      <c r="AJ281" s="30">
        <v>724.28664631499998</v>
      </c>
      <c r="AK281" s="30">
        <v>552.055574342</v>
      </c>
      <c r="AL281" s="30">
        <v>678.57688426899995</v>
      </c>
      <c r="AM281" s="30">
        <v>443.39660544600002</v>
      </c>
      <c r="AN281" s="30">
        <v>52.870259176499999</v>
      </c>
      <c r="AO281" s="30">
        <v>650.35407964399997</v>
      </c>
      <c r="AP281" s="30">
        <v>549.09204941799999</v>
      </c>
      <c r="AQ281" s="30">
        <v>183.256939469</v>
      </c>
      <c r="AR281" s="30">
        <v>464.01593174300001</v>
      </c>
      <c r="AS281" s="30">
        <v>43.703554548100001</v>
      </c>
      <c r="AT281" s="30">
        <v>636.38030145100004</v>
      </c>
      <c r="AU281" s="30">
        <v>453.66194226800002</v>
      </c>
      <c r="AV281" s="30">
        <v>296.77685162500001</v>
      </c>
      <c r="AW281" s="30">
        <v>644.581815828</v>
      </c>
      <c r="AX281" s="30">
        <v>248.975589525</v>
      </c>
      <c r="AY281" s="30">
        <v>278.06011485499999</v>
      </c>
      <c r="AZ281" s="30">
        <v>566.56229790500004</v>
      </c>
      <c r="BA281" s="30">
        <v>627.18690308700002</v>
      </c>
      <c r="BB281" s="30">
        <v>445.59015509900001</v>
      </c>
      <c r="BC281" s="30">
        <v>289.07897240800003</v>
      </c>
      <c r="BD281" s="30">
        <v>199.07519382199999</v>
      </c>
      <c r="BE281" s="30">
        <v>289.24783893900002</v>
      </c>
      <c r="BF281" s="30">
        <v>358.50245241599998</v>
      </c>
      <c r="BG281" s="30">
        <v>148.354709415</v>
      </c>
      <c r="BH281" s="30">
        <v>496.85359157599999</v>
      </c>
      <c r="BI281" s="30">
        <v>343.74171918000002</v>
      </c>
      <c r="BJ281" s="30">
        <v>872.49202902399998</v>
      </c>
      <c r="BK281" s="30">
        <v>357.81065356800002</v>
      </c>
      <c r="BL281" s="30">
        <v>329.24791657700001</v>
      </c>
      <c r="BM281" s="30">
        <v>179.77426233599999</v>
      </c>
      <c r="BN281" s="30">
        <v>209.45901942</v>
      </c>
      <c r="BO281" s="30">
        <v>990.74150229899999</v>
      </c>
      <c r="BP281" s="30">
        <v>616.83706756499998</v>
      </c>
      <c r="BQ281" s="30">
        <v>306.83131835099999</v>
      </c>
    </row>
    <row r="282" spans="1:69" x14ac:dyDescent="0.45">
      <c r="A282" s="11" t="s">
        <v>206</v>
      </c>
      <c r="B282" s="11" t="s">
        <v>202</v>
      </c>
      <c r="C282" s="11">
        <v>8.5</v>
      </c>
      <c r="D282" s="30" t="s">
        <v>452</v>
      </c>
      <c r="E282" s="30">
        <v>22.305615447099999</v>
      </c>
      <c r="F282" s="30">
        <v>303.85087819300003</v>
      </c>
      <c r="G282" s="30">
        <v>71.659977323999996</v>
      </c>
      <c r="H282" s="30">
        <v>471.33309814400002</v>
      </c>
      <c r="I282" s="30">
        <v>145.468218103</v>
      </c>
      <c r="J282" s="30">
        <v>312.30635193099999</v>
      </c>
      <c r="K282" s="30">
        <v>185.13237570699999</v>
      </c>
      <c r="L282" s="30">
        <v>432.72685704700001</v>
      </c>
      <c r="M282" s="30">
        <v>217.70333558499999</v>
      </c>
      <c r="N282" s="30">
        <v>385.77270997599999</v>
      </c>
      <c r="O282" s="30">
        <v>195.908961234</v>
      </c>
      <c r="P282" s="30">
        <v>52.289067225099998</v>
      </c>
      <c r="Q282" s="30">
        <v>355.81676789199997</v>
      </c>
      <c r="R282" s="30">
        <v>208.20559481500001</v>
      </c>
      <c r="S282" s="30">
        <v>576.88514340200004</v>
      </c>
      <c r="T282" s="30">
        <v>216.237760756</v>
      </c>
      <c r="U282" s="30">
        <v>173.749873681</v>
      </c>
      <c r="V282" s="30">
        <v>316.036327013</v>
      </c>
      <c r="W282" s="30">
        <v>470.378301884</v>
      </c>
      <c r="X282" s="30">
        <v>47.530592620900002</v>
      </c>
      <c r="Y282" s="30">
        <v>208.06523404399999</v>
      </c>
      <c r="Z282" s="30">
        <v>595.41805000399995</v>
      </c>
      <c r="AA282" s="30">
        <v>286.54361541700001</v>
      </c>
      <c r="AB282" s="30">
        <v>271.85547026799998</v>
      </c>
      <c r="AC282" s="30">
        <v>505.73590018900001</v>
      </c>
      <c r="AD282" s="30">
        <v>341.52096529599999</v>
      </c>
      <c r="AE282" s="30">
        <v>395.45572459200002</v>
      </c>
      <c r="AF282" s="30">
        <v>86.477861532700004</v>
      </c>
      <c r="AG282" s="30">
        <v>36.050793373799998</v>
      </c>
      <c r="AH282" s="30">
        <v>-247.09696894499999</v>
      </c>
      <c r="AI282" s="30">
        <v>626.853932869</v>
      </c>
      <c r="AJ282" s="30">
        <v>439.96000622899999</v>
      </c>
      <c r="AK282" s="30">
        <v>580.12102031400002</v>
      </c>
      <c r="AL282" s="30">
        <v>1.5993133209599999</v>
      </c>
      <c r="AM282" s="30">
        <v>308.39681409500002</v>
      </c>
      <c r="AN282" s="30">
        <v>-113.448287271</v>
      </c>
      <c r="AO282" s="30">
        <v>202.58504099999999</v>
      </c>
      <c r="AP282" s="30">
        <v>-223.10336089699999</v>
      </c>
      <c r="AQ282" s="30">
        <v>-5.1972216075500004</v>
      </c>
      <c r="AR282" s="30">
        <v>210.863382704</v>
      </c>
      <c r="AS282" s="30">
        <v>434.27377360399998</v>
      </c>
      <c r="AT282" s="30">
        <v>329.33594753800003</v>
      </c>
      <c r="AU282" s="30">
        <v>303.28187893</v>
      </c>
      <c r="AV282" s="30">
        <v>628.71421296799997</v>
      </c>
      <c r="AW282" s="30">
        <v>155.58824866500001</v>
      </c>
      <c r="AX282" s="30">
        <v>412.88431818499998</v>
      </c>
      <c r="AY282" s="30">
        <v>450.540054742</v>
      </c>
      <c r="AZ282" s="30">
        <v>-38.573413530899998</v>
      </c>
      <c r="BA282" s="30">
        <v>-261.75436052499998</v>
      </c>
      <c r="BB282" s="30">
        <v>97.073132311699993</v>
      </c>
      <c r="BC282" s="30">
        <v>109.376995376</v>
      </c>
      <c r="BD282" s="30">
        <v>65.406303569800002</v>
      </c>
      <c r="BE282" s="30">
        <v>317.40598727499997</v>
      </c>
      <c r="BF282" s="30">
        <v>148.68563686600001</v>
      </c>
      <c r="BG282" s="30">
        <v>-92.376210178299999</v>
      </c>
      <c r="BH282" s="30">
        <v>514.18866421099995</v>
      </c>
      <c r="BI282" s="30">
        <v>254.29341403500001</v>
      </c>
      <c r="BJ282" s="30">
        <v>120.08095636199999</v>
      </c>
      <c r="BK282" s="30">
        <v>186.62275588200001</v>
      </c>
      <c r="BL282" s="30">
        <v>127.10710439</v>
      </c>
      <c r="BM282" s="30">
        <v>50.010446723000001</v>
      </c>
      <c r="BN282" s="30">
        <v>471.40942591499999</v>
      </c>
      <c r="BO282" s="30">
        <v>274.98962929300001</v>
      </c>
      <c r="BP282" s="30">
        <v>-76.637184888600004</v>
      </c>
      <c r="BQ282" s="30">
        <v>589.92180446600003</v>
      </c>
    </row>
    <row r="283" spans="1:69" x14ac:dyDescent="0.45">
      <c r="A283" s="11" t="s">
        <v>206</v>
      </c>
      <c r="B283" s="11" t="s">
        <v>203</v>
      </c>
      <c r="C283" s="11">
        <v>4.5</v>
      </c>
      <c r="D283" s="30" t="s">
        <v>453</v>
      </c>
      <c r="E283" s="30">
        <v>2387.9646959299998</v>
      </c>
      <c r="F283" s="30">
        <v>3712.6998280399998</v>
      </c>
      <c r="G283" s="30">
        <v>2734.11031469</v>
      </c>
      <c r="H283" s="30">
        <v>2493.6994071399999</v>
      </c>
      <c r="I283" s="30">
        <v>3361.9053812299999</v>
      </c>
      <c r="J283" s="30">
        <v>2930.8796545300002</v>
      </c>
      <c r="K283" s="30">
        <v>2718.87001263</v>
      </c>
      <c r="L283" s="30">
        <v>2793.8848479899998</v>
      </c>
      <c r="M283" s="30">
        <v>3551.60035745</v>
      </c>
      <c r="N283" s="30">
        <v>2956.4281795699999</v>
      </c>
      <c r="O283" s="30">
        <v>2751.9996043599999</v>
      </c>
      <c r="P283" s="30">
        <v>2465.6467442399999</v>
      </c>
      <c r="Q283" s="30">
        <v>2684.8659331099998</v>
      </c>
      <c r="R283" s="30">
        <v>2308.7521999199998</v>
      </c>
      <c r="S283" s="30">
        <v>2766.6939598200001</v>
      </c>
      <c r="T283" s="30">
        <v>2927.1282548099998</v>
      </c>
      <c r="U283" s="30">
        <v>2860.6122854400001</v>
      </c>
      <c r="V283" s="30">
        <v>1903.87242354</v>
      </c>
      <c r="W283" s="30">
        <v>3231.03182363</v>
      </c>
      <c r="X283" s="30">
        <v>2522.7267881799999</v>
      </c>
      <c r="Y283" s="30">
        <v>2801.08414468</v>
      </c>
      <c r="Z283" s="30">
        <v>2767.1803188200001</v>
      </c>
      <c r="AA283" s="30">
        <v>3270.2707501</v>
      </c>
      <c r="AB283" s="30">
        <v>2769.8573517599998</v>
      </c>
      <c r="AC283" s="30">
        <v>2657.3000845199999</v>
      </c>
      <c r="AD283" s="30">
        <v>2513.3287745399998</v>
      </c>
      <c r="AE283" s="30">
        <v>2702.2497005700002</v>
      </c>
      <c r="AF283" s="30">
        <v>3091.7232181600002</v>
      </c>
      <c r="AG283" s="30">
        <v>3375.6622096900001</v>
      </c>
      <c r="AH283" s="30">
        <v>3429.2534201100002</v>
      </c>
      <c r="AI283" s="30">
        <v>2436.5137849799999</v>
      </c>
      <c r="AJ283" s="30">
        <v>2748.2024236299999</v>
      </c>
      <c r="AK283" s="30">
        <v>2847.9167121800001</v>
      </c>
      <c r="AL283" s="30">
        <v>2727.40593472</v>
      </c>
      <c r="AM283" s="30">
        <v>2038.93471989</v>
      </c>
      <c r="AN283" s="30">
        <v>2776.7484096399999</v>
      </c>
      <c r="AO283" s="30">
        <v>2436.7724600000001</v>
      </c>
      <c r="AP283" s="30">
        <v>3012.35042122</v>
      </c>
      <c r="AQ283" s="30">
        <v>2573.09264747</v>
      </c>
      <c r="AR283" s="30">
        <v>2364.2633058299998</v>
      </c>
      <c r="AS283" s="30">
        <v>2648.4243487700001</v>
      </c>
      <c r="AT283" s="30">
        <v>2692.0096452100001</v>
      </c>
      <c r="AU283" s="30">
        <v>3118.0377087500001</v>
      </c>
      <c r="AV283" s="30">
        <v>2795.87070692</v>
      </c>
      <c r="AW283" s="30">
        <v>3134.1725664599999</v>
      </c>
      <c r="AX283" s="30">
        <v>2217.1258938000001</v>
      </c>
      <c r="AY283" s="30">
        <v>4164.1611466900004</v>
      </c>
      <c r="AZ283" s="30">
        <v>2469.7184899399999</v>
      </c>
      <c r="BA283" s="30">
        <v>3289.8121965099999</v>
      </c>
      <c r="BB283" s="30">
        <v>3995.0431668699998</v>
      </c>
      <c r="BC283" s="30">
        <v>2961.3570811099999</v>
      </c>
      <c r="BD283" s="30">
        <v>2807.7440926999998</v>
      </c>
      <c r="BE283" s="30">
        <v>2903.5234941799999</v>
      </c>
      <c r="BF283" s="30">
        <v>2211.1626394300001</v>
      </c>
      <c r="BG283" s="30">
        <v>3347.5024391900001</v>
      </c>
      <c r="BH283" s="30">
        <v>3126.1587663800001</v>
      </c>
      <c r="BI283" s="30">
        <v>3682.10767528</v>
      </c>
      <c r="BJ283" s="30">
        <v>2332.1513617000001</v>
      </c>
      <c r="BK283" s="30">
        <v>2332.0782131000001</v>
      </c>
      <c r="BL283" s="30">
        <v>2966.2594377599999</v>
      </c>
      <c r="BM283" s="30">
        <v>2577.90407104</v>
      </c>
      <c r="BN283" s="30">
        <v>3546.0854530800002</v>
      </c>
      <c r="BO283" s="30">
        <v>2853.1900733299999</v>
      </c>
      <c r="BP283" s="30">
        <v>3073.0494357699999</v>
      </c>
      <c r="BQ283" s="30">
        <v>3243.9052728900001</v>
      </c>
    </row>
    <row r="284" spans="1:69" x14ac:dyDescent="0.45">
      <c r="A284" s="11" t="s">
        <v>206</v>
      </c>
      <c r="B284" s="11" t="s">
        <v>203</v>
      </c>
      <c r="C284" s="11">
        <v>4.5</v>
      </c>
      <c r="D284" s="30" t="s">
        <v>454</v>
      </c>
      <c r="E284" s="30">
        <v>2053.1266833999998</v>
      </c>
      <c r="F284" s="30">
        <v>1940.7693930400001</v>
      </c>
      <c r="G284" s="30">
        <v>2840.7759066899998</v>
      </c>
      <c r="H284" s="30">
        <v>2445.0930585599999</v>
      </c>
      <c r="I284" s="30">
        <v>2426.5049339500001</v>
      </c>
      <c r="J284" s="30">
        <v>2636.92718436</v>
      </c>
      <c r="K284" s="30">
        <v>2604.1359335900001</v>
      </c>
      <c r="L284" s="30">
        <v>1902.09227878</v>
      </c>
      <c r="M284" s="30">
        <v>3171.2674926700001</v>
      </c>
      <c r="N284" s="30">
        <v>1975.93058458</v>
      </c>
      <c r="O284" s="30">
        <v>3507.6634842499998</v>
      </c>
      <c r="P284" s="30">
        <v>2706.5691771500001</v>
      </c>
      <c r="Q284" s="30">
        <v>1689.7137409100001</v>
      </c>
      <c r="R284" s="30">
        <v>1485.42753064</v>
      </c>
      <c r="S284" s="30">
        <v>1774.0666557300001</v>
      </c>
      <c r="T284" s="30">
        <v>3130.6441796399999</v>
      </c>
      <c r="U284" s="30">
        <v>1558.65359306</v>
      </c>
      <c r="V284" s="30">
        <v>1331.28375878</v>
      </c>
      <c r="W284" s="30">
        <v>2903.5361545199999</v>
      </c>
      <c r="X284" s="30">
        <v>2398.70500515</v>
      </c>
      <c r="Y284" s="30">
        <v>2694.0309935199998</v>
      </c>
      <c r="Z284" s="30">
        <v>2648.7458071199999</v>
      </c>
      <c r="AA284" s="30">
        <v>2163.8600333099998</v>
      </c>
      <c r="AB284" s="30">
        <v>2464.5591611300001</v>
      </c>
      <c r="AC284" s="30">
        <v>2525.4589375</v>
      </c>
      <c r="AD284" s="30">
        <v>2890.5197971600001</v>
      </c>
      <c r="AE284" s="30">
        <v>2220.4578130099999</v>
      </c>
      <c r="AF284" s="30">
        <v>3723.3022400899999</v>
      </c>
      <c r="AG284" s="30">
        <v>2170.9544581599998</v>
      </c>
      <c r="AH284" s="30">
        <v>2913.50976842</v>
      </c>
      <c r="AI284" s="30">
        <v>2758.9909415299999</v>
      </c>
      <c r="AJ284" s="30">
        <v>2955.4570662199999</v>
      </c>
      <c r="AK284" s="30">
        <v>2898.0603225599998</v>
      </c>
      <c r="AL284" s="30">
        <v>2690.3593585399999</v>
      </c>
      <c r="AM284" s="30">
        <v>2332.0732006399999</v>
      </c>
      <c r="AN284" s="30">
        <v>3227.03475093</v>
      </c>
      <c r="AO284" s="30">
        <v>2142.2160816300002</v>
      </c>
      <c r="AP284" s="30">
        <v>1943.1286629599999</v>
      </c>
      <c r="AQ284" s="30">
        <v>2739.1434318199999</v>
      </c>
      <c r="AR284" s="30">
        <v>1836.03746099</v>
      </c>
      <c r="AS284" s="30">
        <v>2902.03895156</v>
      </c>
      <c r="AT284" s="30">
        <v>1562.54525401</v>
      </c>
      <c r="AU284" s="30">
        <v>2676.7109441100001</v>
      </c>
      <c r="AV284" s="30">
        <v>2005.4703942799999</v>
      </c>
      <c r="AW284" s="30">
        <v>2135.9192124900001</v>
      </c>
      <c r="AX284" s="30">
        <v>1311.4525001</v>
      </c>
      <c r="AY284" s="30">
        <v>2630.9598666400002</v>
      </c>
      <c r="AZ284" s="30">
        <v>1578.2385445800001</v>
      </c>
      <c r="BA284" s="30">
        <v>2544.09677134</v>
      </c>
      <c r="BB284" s="30">
        <v>3299.00708721</v>
      </c>
      <c r="BC284" s="30">
        <v>2063.7944177899999</v>
      </c>
      <c r="BD284" s="30">
        <v>2936.9685459100001</v>
      </c>
      <c r="BE284" s="30">
        <v>1524.5333907500001</v>
      </c>
      <c r="BF284" s="30">
        <v>2516.05494537</v>
      </c>
      <c r="BG284" s="30">
        <v>2725.7047847099998</v>
      </c>
      <c r="BH284" s="30">
        <v>2830.7944062699999</v>
      </c>
      <c r="BI284" s="30">
        <v>3342.5014722800001</v>
      </c>
      <c r="BJ284" s="30">
        <v>3893.9401060700002</v>
      </c>
      <c r="BK284" s="30">
        <v>1973.48577707</v>
      </c>
      <c r="BL284" s="30">
        <v>3197.08378253</v>
      </c>
      <c r="BM284" s="30">
        <v>2774.2831693799999</v>
      </c>
      <c r="BN284" s="30">
        <v>3477.14998651</v>
      </c>
      <c r="BO284" s="30">
        <v>2239.5635587000002</v>
      </c>
      <c r="BP284" s="30">
        <v>2641.4795448899999</v>
      </c>
      <c r="BQ284" s="30">
        <v>2890.4816760600002</v>
      </c>
    </row>
    <row r="285" spans="1:69" x14ac:dyDescent="0.45">
      <c r="A285" s="11" t="s">
        <v>206</v>
      </c>
      <c r="B285" s="11" t="s">
        <v>203</v>
      </c>
      <c r="C285" s="11">
        <v>4.5</v>
      </c>
      <c r="D285" s="30" t="s">
        <v>455</v>
      </c>
      <c r="E285" s="30">
        <v>2713.7317991099999</v>
      </c>
      <c r="F285" s="30">
        <v>2840.4071130900002</v>
      </c>
      <c r="G285" s="30">
        <v>2370.3406315399998</v>
      </c>
      <c r="H285" s="30">
        <v>2194.8678348600001</v>
      </c>
      <c r="I285" s="30">
        <v>3146.8809541599999</v>
      </c>
      <c r="J285" s="30">
        <v>3374.3665434099998</v>
      </c>
      <c r="K285" s="30">
        <v>3135.9568249099998</v>
      </c>
      <c r="L285" s="30">
        <v>2923.4100626099998</v>
      </c>
      <c r="M285" s="30">
        <v>2701.43930602</v>
      </c>
      <c r="N285" s="30">
        <v>4026.9017599499998</v>
      </c>
      <c r="O285" s="30">
        <v>2511.5720705899998</v>
      </c>
      <c r="P285" s="30">
        <v>2831.3295424100002</v>
      </c>
      <c r="Q285" s="30">
        <v>3775.5258032800002</v>
      </c>
      <c r="R285" s="30">
        <v>2735.2979267999999</v>
      </c>
      <c r="S285" s="30">
        <v>2878.5940599400001</v>
      </c>
      <c r="T285" s="30">
        <v>3202.26479776</v>
      </c>
      <c r="U285" s="30">
        <v>3689.6332775999999</v>
      </c>
      <c r="V285" s="30">
        <v>3209.86065392</v>
      </c>
      <c r="W285" s="30">
        <v>3017.5080434699998</v>
      </c>
      <c r="X285" s="30">
        <v>3219.6259884599999</v>
      </c>
      <c r="Y285" s="30">
        <v>1850.8467396799999</v>
      </c>
      <c r="Z285" s="30">
        <v>2581.2058853200001</v>
      </c>
      <c r="AA285" s="30">
        <v>2640.0841566099998</v>
      </c>
      <c r="AB285" s="30">
        <v>2500.5339270999998</v>
      </c>
      <c r="AC285" s="30">
        <v>2302.6667529800002</v>
      </c>
      <c r="AD285" s="30">
        <v>2186.3020806200002</v>
      </c>
      <c r="AE285" s="30">
        <v>1981.8309871700001</v>
      </c>
      <c r="AF285" s="30">
        <v>2597.47757731</v>
      </c>
      <c r="AG285" s="30">
        <v>2035.23976051</v>
      </c>
      <c r="AH285" s="30">
        <v>2259.1604981999999</v>
      </c>
      <c r="AI285" s="30">
        <v>2558.4276342899998</v>
      </c>
      <c r="AJ285" s="30">
        <v>3535.3963517799998</v>
      </c>
      <c r="AK285" s="30">
        <v>2960.8184614000002</v>
      </c>
      <c r="AL285" s="30">
        <v>2452.6893642499999</v>
      </c>
      <c r="AM285" s="30">
        <v>3066.8824704899998</v>
      </c>
      <c r="AN285" s="30">
        <v>2206.6123818599999</v>
      </c>
      <c r="AO285" s="30">
        <v>3097.06007525</v>
      </c>
      <c r="AP285" s="30">
        <v>3104.8159098299998</v>
      </c>
      <c r="AQ285" s="30">
        <v>2262.5686648599999</v>
      </c>
      <c r="AR285" s="30">
        <v>2225.14317729</v>
      </c>
      <c r="AS285" s="30">
        <v>3483.5866225200002</v>
      </c>
      <c r="AT285" s="30">
        <v>2228.8083556800002</v>
      </c>
      <c r="AU285" s="30">
        <v>2553.86244059</v>
      </c>
      <c r="AV285" s="30">
        <v>3681.7827501500001</v>
      </c>
      <c r="AW285" s="30">
        <v>3175.9534744900002</v>
      </c>
      <c r="AX285" s="30">
        <v>2741.5775786999998</v>
      </c>
      <c r="AY285" s="30">
        <v>2394.04236042</v>
      </c>
      <c r="AZ285" s="30">
        <v>3114.94873951</v>
      </c>
      <c r="BA285" s="30">
        <v>2530.59237936</v>
      </c>
      <c r="BB285" s="30">
        <v>2260.5216949599999</v>
      </c>
      <c r="BC285" s="30">
        <v>2583.58272025</v>
      </c>
      <c r="BD285" s="30">
        <v>2906.4507289100002</v>
      </c>
      <c r="BE285" s="30">
        <v>2935.93342454</v>
      </c>
      <c r="BF285" s="30">
        <v>2656.3056104900002</v>
      </c>
      <c r="BG285" s="30">
        <v>2101.2065826399999</v>
      </c>
      <c r="BH285" s="30">
        <v>2569.4615500499999</v>
      </c>
      <c r="BI285" s="30">
        <v>2957.35187984</v>
      </c>
      <c r="BJ285" s="30">
        <v>2031.12458483</v>
      </c>
      <c r="BK285" s="30">
        <v>1798.3415958800001</v>
      </c>
      <c r="BL285" s="30">
        <v>2759.3079820399998</v>
      </c>
      <c r="BM285" s="30">
        <v>3442.85088417</v>
      </c>
      <c r="BN285" s="30">
        <v>2123.5354680700002</v>
      </c>
      <c r="BO285" s="30">
        <v>2957.3633181199998</v>
      </c>
      <c r="BP285" s="30">
        <v>3225.6104859900001</v>
      </c>
      <c r="BQ285" s="30">
        <v>2818.6538292700002</v>
      </c>
    </row>
    <row r="286" spans="1:69" x14ac:dyDescent="0.45">
      <c r="A286" s="11" t="s">
        <v>206</v>
      </c>
      <c r="B286" s="11" t="s">
        <v>203</v>
      </c>
      <c r="C286" s="11">
        <v>4.5</v>
      </c>
      <c r="D286" s="30" t="s">
        <v>456</v>
      </c>
      <c r="E286" s="30">
        <v>3365.5831980900002</v>
      </c>
      <c r="F286" s="30">
        <v>1895.1037355399999</v>
      </c>
      <c r="G286" s="30">
        <v>1982.9110374300001</v>
      </c>
      <c r="H286" s="30">
        <v>1818.7807831800001</v>
      </c>
      <c r="I286" s="30">
        <v>2697.6723975</v>
      </c>
      <c r="J286" s="30">
        <v>2930.8353157400002</v>
      </c>
      <c r="K286" s="30">
        <v>2294.8865116900001</v>
      </c>
      <c r="L286" s="30">
        <v>2753.4039894100001</v>
      </c>
      <c r="M286" s="30">
        <v>3250.89362136</v>
      </c>
      <c r="N286" s="30">
        <v>2813.0038789999999</v>
      </c>
      <c r="O286" s="30">
        <v>3041.4893841500002</v>
      </c>
      <c r="P286" s="30">
        <v>3424.1087582300001</v>
      </c>
      <c r="Q286" s="30">
        <v>2642.7963820099999</v>
      </c>
      <c r="R286" s="30">
        <v>2904.4680562899998</v>
      </c>
      <c r="S286" s="30">
        <v>3217.1327116699999</v>
      </c>
      <c r="T286" s="30">
        <v>3026.80427637</v>
      </c>
      <c r="U286" s="30">
        <v>2675.92228037</v>
      </c>
      <c r="V286" s="30">
        <v>1955.32636353</v>
      </c>
      <c r="W286" s="30">
        <v>2341.4968180000001</v>
      </c>
      <c r="X286" s="30">
        <v>2800.6115393999999</v>
      </c>
      <c r="Y286" s="30">
        <v>2081.8330258000001</v>
      </c>
      <c r="Z286" s="30">
        <v>2942.3331879799998</v>
      </c>
      <c r="AA286" s="30">
        <v>2511.0747993300001</v>
      </c>
      <c r="AB286" s="30">
        <v>2816.88219394</v>
      </c>
      <c r="AC286" s="30">
        <v>2452.05031392</v>
      </c>
      <c r="AD286" s="30">
        <v>2821.2769484300002</v>
      </c>
      <c r="AE286" s="30">
        <v>2593.7087392799999</v>
      </c>
      <c r="AF286" s="30">
        <v>3174.7971024799999</v>
      </c>
      <c r="AG286" s="30">
        <v>2315.3885835699998</v>
      </c>
      <c r="AH286" s="30">
        <v>2914.6309009199999</v>
      </c>
      <c r="AI286" s="30">
        <v>2622.6652123099998</v>
      </c>
      <c r="AJ286" s="30">
        <v>2310.9852075899998</v>
      </c>
      <c r="AK286" s="30">
        <v>2440.25396305</v>
      </c>
      <c r="AL286" s="30">
        <v>2876.5255916699998</v>
      </c>
      <c r="AM286" s="30">
        <v>2613.61650968</v>
      </c>
      <c r="AN286" s="30">
        <v>2036.0662246700001</v>
      </c>
      <c r="AO286" s="30">
        <v>2838.2016027300001</v>
      </c>
      <c r="AP286" s="30">
        <v>2686.52860517</v>
      </c>
      <c r="AQ286" s="30">
        <v>2746.8971474599998</v>
      </c>
      <c r="AR286" s="30">
        <v>2608.9613810800001</v>
      </c>
      <c r="AS286" s="30">
        <v>2866.7606502100002</v>
      </c>
      <c r="AT286" s="30">
        <v>2505.2488955399999</v>
      </c>
      <c r="AU286" s="30">
        <v>2602.1191365899999</v>
      </c>
      <c r="AV286" s="30">
        <v>3007.9756003900002</v>
      </c>
      <c r="AW286" s="30">
        <v>2674.2770169199998</v>
      </c>
      <c r="AX286" s="30">
        <v>3028.95908839</v>
      </c>
      <c r="AY286" s="30">
        <v>2665.03816779</v>
      </c>
      <c r="AZ286" s="30">
        <v>3402.7625723299998</v>
      </c>
      <c r="BA286" s="30">
        <v>2777.8698091199999</v>
      </c>
      <c r="BB286" s="30">
        <v>2538.7177732700002</v>
      </c>
      <c r="BC286" s="30">
        <v>2624.7984499300001</v>
      </c>
      <c r="BD286" s="30">
        <v>2556.3965761899999</v>
      </c>
      <c r="BE286" s="30">
        <v>2727.1132657799999</v>
      </c>
      <c r="BF286" s="30">
        <v>3322.0679814999999</v>
      </c>
      <c r="BG286" s="30">
        <v>2095.0986974000002</v>
      </c>
      <c r="BH286" s="30">
        <v>2056.87466842</v>
      </c>
      <c r="BI286" s="30">
        <v>2946.4767708499999</v>
      </c>
      <c r="BJ286" s="30">
        <v>2325.73572281</v>
      </c>
      <c r="BK286" s="30">
        <v>2810.1847299900001</v>
      </c>
      <c r="BL286" s="30">
        <v>2435.1274897500002</v>
      </c>
      <c r="BM286" s="30">
        <v>2664.1271853600001</v>
      </c>
      <c r="BN286" s="30">
        <v>2756.7940296699999</v>
      </c>
      <c r="BO286" s="30">
        <v>2826.1863989399999</v>
      </c>
      <c r="BP286" s="30">
        <v>2398.01778947</v>
      </c>
      <c r="BQ286" s="30">
        <v>2276.12051195</v>
      </c>
    </row>
    <row r="287" spans="1:69" x14ac:dyDescent="0.45">
      <c r="A287" s="11" t="s">
        <v>206</v>
      </c>
      <c r="B287" s="11" t="s">
        <v>203</v>
      </c>
      <c r="C287" s="11">
        <v>4.5</v>
      </c>
      <c r="D287" s="30" t="s">
        <v>457</v>
      </c>
      <c r="E287" s="30">
        <v>2961.3319021699999</v>
      </c>
      <c r="F287" s="30">
        <v>3368.2740772500001</v>
      </c>
      <c r="G287" s="30">
        <v>2715.55342337</v>
      </c>
      <c r="H287" s="30">
        <v>1554.8504715700001</v>
      </c>
      <c r="I287" s="30">
        <v>2288.9383732199999</v>
      </c>
      <c r="J287" s="30">
        <v>2223.28365265</v>
      </c>
      <c r="K287" s="30">
        <v>2248.2118879999998</v>
      </c>
      <c r="L287" s="30">
        <v>2819.9245653399998</v>
      </c>
      <c r="M287" s="30">
        <v>2439.6179309499998</v>
      </c>
      <c r="N287" s="30">
        <v>2521.9993618399999</v>
      </c>
      <c r="O287" s="30">
        <v>1943.62934806</v>
      </c>
      <c r="P287" s="30">
        <v>2880.6012812499998</v>
      </c>
      <c r="Q287" s="30">
        <v>3113.6593768600001</v>
      </c>
      <c r="R287" s="30">
        <v>1886.5640285899999</v>
      </c>
      <c r="S287" s="30">
        <v>4421.8963589100003</v>
      </c>
      <c r="T287" s="30">
        <v>3893.90807017</v>
      </c>
      <c r="U287" s="30">
        <v>2730.4084832200001</v>
      </c>
      <c r="V287" s="30">
        <v>4205.0568462199999</v>
      </c>
      <c r="W287" s="30">
        <v>2840.94968479</v>
      </c>
      <c r="X287" s="30">
        <v>2083.8163616299998</v>
      </c>
      <c r="Y287" s="30">
        <v>2201.9413078100001</v>
      </c>
      <c r="Z287" s="30">
        <v>3038.40609094</v>
      </c>
      <c r="AA287" s="30">
        <v>2837.48754805</v>
      </c>
      <c r="AB287" s="30">
        <v>2418.0848260600001</v>
      </c>
      <c r="AC287" s="30">
        <v>2650.67455015</v>
      </c>
      <c r="AD287" s="30">
        <v>3814.3057202300001</v>
      </c>
      <c r="AE287" s="30">
        <v>2456.8869447699999</v>
      </c>
      <c r="AF287" s="30">
        <v>4386.0157734200002</v>
      </c>
      <c r="AG287" s="30">
        <v>2953.5775589300001</v>
      </c>
      <c r="AH287" s="30">
        <v>3384.57257961</v>
      </c>
      <c r="AI287" s="30">
        <v>2117.2421999600001</v>
      </c>
      <c r="AJ287" s="30">
        <v>1952.97551823</v>
      </c>
      <c r="AK287" s="30">
        <v>2183.0669957700002</v>
      </c>
      <c r="AL287" s="30">
        <v>2214.3903891599998</v>
      </c>
      <c r="AM287" s="30">
        <v>3475.9375383500001</v>
      </c>
      <c r="AN287" s="30">
        <v>2269.0952126900002</v>
      </c>
      <c r="AO287" s="30">
        <v>2716.3755757600002</v>
      </c>
      <c r="AP287" s="30">
        <v>3013.4621882599999</v>
      </c>
      <c r="AQ287" s="30">
        <v>1706.56284256</v>
      </c>
      <c r="AR287" s="30">
        <v>2001.62047407</v>
      </c>
      <c r="AS287" s="30">
        <v>2518.5234685099999</v>
      </c>
      <c r="AT287" s="30">
        <v>4027.77180752</v>
      </c>
      <c r="AU287" s="30">
        <v>1870.37175097</v>
      </c>
      <c r="AV287" s="30">
        <v>1166.69395334</v>
      </c>
      <c r="AW287" s="30">
        <v>2688.4035815500001</v>
      </c>
      <c r="AX287" s="30">
        <v>3616.1237314700002</v>
      </c>
      <c r="AY287" s="30">
        <v>2957.3682823200002</v>
      </c>
      <c r="AZ287" s="30">
        <v>2741.0222464499998</v>
      </c>
      <c r="BA287" s="30">
        <v>1891.30774339</v>
      </c>
      <c r="BB287" s="30">
        <v>2628.13886323</v>
      </c>
      <c r="BC287" s="30">
        <v>3041.8093645899999</v>
      </c>
      <c r="BD287" s="30">
        <v>2910.8191531100001</v>
      </c>
      <c r="BE287" s="30">
        <v>1845.01759952</v>
      </c>
      <c r="BF287" s="30">
        <v>1804.0963993299999</v>
      </c>
      <c r="BG287" s="30">
        <v>1415.4937860099999</v>
      </c>
      <c r="BH287" s="30">
        <v>3360.4957291000001</v>
      </c>
      <c r="BI287" s="30">
        <v>3791.4281186399999</v>
      </c>
      <c r="BJ287" s="30">
        <v>2053.7596408700001</v>
      </c>
      <c r="BK287" s="30">
        <v>3168.6157133900001</v>
      </c>
      <c r="BL287" s="30">
        <v>2898.7239697199998</v>
      </c>
      <c r="BM287" s="30">
        <v>2058.6064619200001</v>
      </c>
      <c r="BN287" s="30">
        <v>2037.7937121099999</v>
      </c>
      <c r="BO287" s="30">
        <v>3184.50076911</v>
      </c>
      <c r="BP287" s="30">
        <v>2651.69320376</v>
      </c>
      <c r="BQ287" s="30">
        <v>2018.17676897</v>
      </c>
    </row>
    <row r="288" spans="1:69" x14ac:dyDescent="0.45">
      <c r="A288" s="11" t="s">
        <v>206</v>
      </c>
      <c r="B288" s="11" t="s">
        <v>203</v>
      </c>
      <c r="C288" s="11">
        <v>4.5</v>
      </c>
      <c r="D288" s="30" t="s">
        <v>458</v>
      </c>
      <c r="E288" s="30">
        <v>2432.8418886300001</v>
      </c>
      <c r="F288" s="30">
        <v>2221.72971362</v>
      </c>
      <c r="G288" s="30">
        <v>2466.78380655</v>
      </c>
      <c r="H288" s="30">
        <v>2526.1986184000002</v>
      </c>
      <c r="I288" s="30">
        <v>2294.1193838200002</v>
      </c>
      <c r="J288" s="30">
        <v>2168.0615911800001</v>
      </c>
      <c r="K288" s="30">
        <v>2430.29357996</v>
      </c>
      <c r="L288" s="30">
        <v>1984.7192767199999</v>
      </c>
      <c r="M288" s="30">
        <v>1945.70003165</v>
      </c>
      <c r="N288" s="30">
        <v>2060.8765956799998</v>
      </c>
      <c r="O288" s="30">
        <v>3174.3303631799999</v>
      </c>
      <c r="P288" s="30">
        <v>2167.5208670900001</v>
      </c>
      <c r="Q288" s="30">
        <v>2768.7128658400002</v>
      </c>
      <c r="R288" s="30">
        <v>2950.2386528799998</v>
      </c>
      <c r="S288" s="30">
        <v>2512.5369577199999</v>
      </c>
      <c r="T288" s="30">
        <v>3050.0628826500001</v>
      </c>
      <c r="U288" s="30">
        <v>2103.9173643899999</v>
      </c>
      <c r="V288" s="30">
        <v>2734.8278157899999</v>
      </c>
      <c r="W288" s="30">
        <v>2976.9780623299998</v>
      </c>
      <c r="X288" s="30">
        <v>2725.2703637700001</v>
      </c>
      <c r="Y288" s="30">
        <v>2204.9412269099998</v>
      </c>
      <c r="Z288" s="30">
        <v>2055.0986796799998</v>
      </c>
      <c r="AA288" s="30">
        <v>3319.2416700099998</v>
      </c>
      <c r="AB288" s="30">
        <v>3143.8901132699998</v>
      </c>
      <c r="AC288" s="30">
        <v>2889.42408213</v>
      </c>
      <c r="AD288" s="30">
        <v>2531.5937615500002</v>
      </c>
      <c r="AE288" s="30">
        <v>3039.0849949399999</v>
      </c>
      <c r="AF288" s="30">
        <v>1998.82915974</v>
      </c>
      <c r="AG288" s="30">
        <v>3055.1777380399999</v>
      </c>
      <c r="AH288" s="30">
        <v>2604.8325045400002</v>
      </c>
      <c r="AI288" s="30">
        <v>2464.86163652</v>
      </c>
      <c r="AJ288" s="30">
        <v>2306.7081769800002</v>
      </c>
      <c r="AK288" s="30">
        <v>3374.0447600900002</v>
      </c>
      <c r="AL288" s="30">
        <v>2527.3739206099999</v>
      </c>
      <c r="AM288" s="30">
        <v>2291.7292093900001</v>
      </c>
      <c r="AN288" s="30">
        <v>3039.5504722300002</v>
      </c>
      <c r="AO288" s="30">
        <v>2484.9671344799999</v>
      </c>
      <c r="AP288" s="30">
        <v>2611.0725174999998</v>
      </c>
      <c r="AQ288" s="30">
        <v>2326.6507610600001</v>
      </c>
      <c r="AR288" s="30">
        <v>2030.81601983</v>
      </c>
      <c r="AS288" s="30">
        <v>2942.4398131299999</v>
      </c>
      <c r="AT288" s="30">
        <v>2644.1098112700001</v>
      </c>
      <c r="AU288" s="30">
        <v>2718.95940797</v>
      </c>
      <c r="AV288" s="30">
        <v>2428.7003304300001</v>
      </c>
      <c r="AW288" s="30">
        <v>1833.93172777</v>
      </c>
      <c r="AX288" s="30">
        <v>2308.4336191000002</v>
      </c>
      <c r="AY288" s="30">
        <v>2504.6973240799998</v>
      </c>
      <c r="AZ288" s="30">
        <v>2716.6157009799999</v>
      </c>
      <c r="BA288" s="30">
        <v>2547.4931117299998</v>
      </c>
      <c r="BB288" s="30">
        <v>2322.9736565500002</v>
      </c>
      <c r="BC288" s="30">
        <v>2692.15221023</v>
      </c>
      <c r="BD288" s="30">
        <v>2366.5072820800001</v>
      </c>
      <c r="BE288" s="30">
        <v>3018.9988234699999</v>
      </c>
      <c r="BF288" s="30">
        <v>1959.3276290700001</v>
      </c>
      <c r="BG288" s="30">
        <v>1582.3686187200001</v>
      </c>
      <c r="BH288" s="30">
        <v>2433.5413283399998</v>
      </c>
      <c r="BI288" s="30">
        <v>2487.1964164800002</v>
      </c>
      <c r="BJ288" s="30">
        <v>2299.9605825200001</v>
      </c>
      <c r="BK288" s="30">
        <v>2768.5932472700001</v>
      </c>
      <c r="BL288" s="30">
        <v>2354.1428963100002</v>
      </c>
      <c r="BM288" s="30">
        <v>2713.0534525899998</v>
      </c>
      <c r="BN288" s="30">
        <v>2131.6797010300002</v>
      </c>
      <c r="BO288" s="30">
        <v>1821.0803267599999</v>
      </c>
      <c r="BP288" s="30">
        <v>2675.4394378100001</v>
      </c>
      <c r="BQ288" s="30">
        <v>2225.2284015</v>
      </c>
    </row>
    <row r="289" spans="1:69" x14ac:dyDescent="0.45">
      <c r="A289" s="11" t="s">
        <v>206</v>
      </c>
      <c r="B289" s="11" t="s">
        <v>203</v>
      </c>
      <c r="C289" s="11">
        <v>4.5</v>
      </c>
      <c r="D289" s="30" t="s">
        <v>459</v>
      </c>
      <c r="E289" s="30">
        <v>2023.7543388300001</v>
      </c>
      <c r="F289" s="30">
        <v>2214.0549705600001</v>
      </c>
      <c r="G289" s="30">
        <v>2625.8842837799998</v>
      </c>
      <c r="H289" s="30">
        <v>2371.7322164900002</v>
      </c>
      <c r="I289" s="30">
        <v>2909.2793328799999</v>
      </c>
      <c r="J289" s="30">
        <v>2259.0614849499998</v>
      </c>
      <c r="K289" s="30">
        <v>3050.1871261800002</v>
      </c>
      <c r="L289" s="30">
        <v>3119.5683214000001</v>
      </c>
      <c r="M289" s="30">
        <v>2151.8168361100002</v>
      </c>
      <c r="N289" s="30">
        <v>2913.20289172</v>
      </c>
      <c r="O289" s="30">
        <v>2102.2427780600001</v>
      </c>
      <c r="P289" s="30">
        <v>2226.8819671900001</v>
      </c>
      <c r="Q289" s="30">
        <v>2511.2007957000001</v>
      </c>
      <c r="R289" s="30">
        <v>2082.2479180199998</v>
      </c>
      <c r="S289" s="30">
        <v>1831.6670113299999</v>
      </c>
      <c r="T289" s="30">
        <v>2523.4774780600001</v>
      </c>
      <c r="U289" s="30">
        <v>2560.3566655700001</v>
      </c>
      <c r="V289" s="30">
        <v>2235.9859719900001</v>
      </c>
      <c r="W289" s="30">
        <v>2227.4099968300002</v>
      </c>
      <c r="X289" s="30">
        <v>2255.4515899500002</v>
      </c>
      <c r="Y289" s="30">
        <v>2102.2115438599999</v>
      </c>
      <c r="Z289" s="30">
        <v>2138.35525478</v>
      </c>
      <c r="AA289" s="30">
        <v>2718.8283133300001</v>
      </c>
      <c r="AB289" s="30">
        <v>1999.5699807200001</v>
      </c>
      <c r="AC289" s="30">
        <v>2516.47483169</v>
      </c>
      <c r="AD289" s="30">
        <v>2061.9914665400001</v>
      </c>
      <c r="AE289" s="30">
        <v>2102.36293802</v>
      </c>
      <c r="AF289" s="30">
        <v>1983.3866212299999</v>
      </c>
      <c r="AG289" s="30">
        <v>2804.91417615</v>
      </c>
      <c r="AH289" s="30">
        <v>2084.3236461299998</v>
      </c>
      <c r="AI289" s="30">
        <v>2635.3674991900002</v>
      </c>
      <c r="AJ289" s="30">
        <v>3408.2664191700001</v>
      </c>
      <c r="AK289" s="30">
        <v>3194.3571819899998</v>
      </c>
      <c r="AL289" s="30">
        <v>2484.4145695000002</v>
      </c>
      <c r="AM289" s="30">
        <v>2364.83752697</v>
      </c>
      <c r="AN289" s="30">
        <v>1780.8730928699999</v>
      </c>
      <c r="AO289" s="30">
        <v>2173.4743481099999</v>
      </c>
      <c r="AP289" s="30">
        <v>2243.5836981399998</v>
      </c>
      <c r="AQ289" s="30">
        <v>3095.9680401300002</v>
      </c>
      <c r="AR289" s="30">
        <v>2358.9840063400002</v>
      </c>
      <c r="AS289" s="30">
        <v>1830.2877481400001</v>
      </c>
      <c r="AT289" s="30">
        <v>2154.58073315</v>
      </c>
      <c r="AU289" s="30">
        <v>2098.6733772500002</v>
      </c>
      <c r="AV289" s="30">
        <v>3103.8298309699999</v>
      </c>
      <c r="AW289" s="30">
        <v>2190.3030250699999</v>
      </c>
      <c r="AX289" s="30">
        <v>2583.3601964899999</v>
      </c>
      <c r="AY289" s="30">
        <v>1459.3309660800001</v>
      </c>
      <c r="AZ289" s="30">
        <v>3266.7971511199999</v>
      </c>
      <c r="BA289" s="30">
        <v>2774.3575596699998</v>
      </c>
      <c r="BB289" s="30">
        <v>2587.7458606700002</v>
      </c>
      <c r="BC289" s="30">
        <v>2094.8960677</v>
      </c>
      <c r="BD289" s="30">
        <v>2803.6251376099999</v>
      </c>
      <c r="BE289" s="30">
        <v>2233.7408951699999</v>
      </c>
      <c r="BF289" s="30">
        <v>3046.5878728399998</v>
      </c>
      <c r="BG289" s="30">
        <v>2216.9079646</v>
      </c>
      <c r="BH289" s="30">
        <v>2372.6136630999999</v>
      </c>
      <c r="BI289" s="30">
        <v>2690.8931224500002</v>
      </c>
      <c r="BJ289" s="30">
        <v>2694.2252287299998</v>
      </c>
      <c r="BK289" s="30">
        <v>1364.01466994</v>
      </c>
      <c r="BL289" s="30">
        <v>2149.6221435500001</v>
      </c>
      <c r="BM289" s="30">
        <v>1811.20733187</v>
      </c>
      <c r="BN289" s="30">
        <v>2571.9293194900001</v>
      </c>
      <c r="BO289" s="30">
        <v>3047.7308998499998</v>
      </c>
      <c r="BP289" s="30">
        <v>1351.2593334400001</v>
      </c>
      <c r="BQ289" s="30">
        <v>2660.8314964900001</v>
      </c>
    </row>
    <row r="290" spans="1:69" x14ac:dyDescent="0.45">
      <c r="A290" s="11" t="s">
        <v>206</v>
      </c>
      <c r="B290" s="11" t="s">
        <v>203</v>
      </c>
      <c r="C290" s="11">
        <v>4.5</v>
      </c>
      <c r="D290" s="30" t="s">
        <v>460</v>
      </c>
      <c r="E290" s="30">
        <v>2072.5069557000002</v>
      </c>
      <c r="F290" s="30">
        <v>2616.73902959</v>
      </c>
      <c r="G290" s="30">
        <v>3123.72424095</v>
      </c>
      <c r="H290" s="30">
        <v>2402.3308717599998</v>
      </c>
      <c r="I290" s="30">
        <v>2889.69535597</v>
      </c>
      <c r="J290" s="30">
        <v>2163.45438982</v>
      </c>
      <c r="K290" s="30">
        <v>2157.04336805</v>
      </c>
      <c r="L290" s="30">
        <v>2766.6504273800001</v>
      </c>
      <c r="M290" s="30">
        <v>2898.5642003399998</v>
      </c>
      <c r="N290" s="30">
        <v>2568.9067152500002</v>
      </c>
      <c r="O290" s="30">
        <v>2579.1351199800001</v>
      </c>
      <c r="P290" s="30">
        <v>2344.8821427500002</v>
      </c>
      <c r="Q290" s="30">
        <v>2949.9261705600002</v>
      </c>
      <c r="R290" s="30">
        <v>2756.86569852</v>
      </c>
      <c r="S290" s="30">
        <v>2464.5866765400001</v>
      </c>
      <c r="T290" s="30">
        <v>2581.0605861499998</v>
      </c>
      <c r="U290" s="30">
        <v>2585.9665362199999</v>
      </c>
      <c r="V290" s="30">
        <v>2985.0902169599999</v>
      </c>
      <c r="W290" s="30">
        <v>2695.6450769200001</v>
      </c>
      <c r="X290" s="30">
        <v>2651.9803203900001</v>
      </c>
      <c r="Y290" s="30">
        <v>2108.6413039399999</v>
      </c>
      <c r="Z290" s="30">
        <v>2405.5457623100001</v>
      </c>
      <c r="AA290" s="30">
        <v>2492.6342224599998</v>
      </c>
      <c r="AB290" s="30">
        <v>2720.0941690200002</v>
      </c>
      <c r="AC290" s="30">
        <v>3012.90439646</v>
      </c>
      <c r="AD290" s="30">
        <v>3101.7200632499998</v>
      </c>
      <c r="AE290" s="30">
        <v>2629.0681956899998</v>
      </c>
      <c r="AF290" s="30">
        <v>2930.7128243100001</v>
      </c>
      <c r="AG290" s="30">
        <v>2615.2354499200001</v>
      </c>
      <c r="AH290" s="30">
        <v>2792.5888785500001</v>
      </c>
      <c r="AI290" s="30">
        <v>2849.1045549700002</v>
      </c>
      <c r="AJ290" s="30">
        <v>2195.0132903200001</v>
      </c>
      <c r="AK290" s="30">
        <v>2540.5755367100001</v>
      </c>
      <c r="AL290" s="30">
        <v>2722.5113144900001</v>
      </c>
      <c r="AM290" s="30">
        <v>2253.74264885</v>
      </c>
      <c r="AN290" s="30">
        <v>2672.8923198500001</v>
      </c>
      <c r="AO290" s="30">
        <v>2300.6183939299999</v>
      </c>
      <c r="AP290" s="30">
        <v>2848.8237349400001</v>
      </c>
      <c r="AQ290" s="30">
        <v>2911.7737256300002</v>
      </c>
      <c r="AR290" s="30">
        <v>2755.3586955199999</v>
      </c>
      <c r="AS290" s="30">
        <v>2217.7173913000001</v>
      </c>
      <c r="AT290" s="30">
        <v>2865.6391370000001</v>
      </c>
      <c r="AU290" s="30">
        <v>2971.2443741400002</v>
      </c>
      <c r="AV290" s="30">
        <v>2484.7505466500002</v>
      </c>
      <c r="AW290" s="30">
        <v>2058.0376221800002</v>
      </c>
      <c r="AX290" s="30">
        <v>2598.6869324999998</v>
      </c>
      <c r="AY290" s="30">
        <v>2348.0293234400001</v>
      </c>
      <c r="AZ290" s="30">
        <v>2040.3401403600001</v>
      </c>
      <c r="BA290" s="30">
        <v>2695.83049347</v>
      </c>
      <c r="BB290" s="30">
        <v>2242.90611915</v>
      </c>
      <c r="BC290" s="30">
        <v>2750.8903390099999</v>
      </c>
      <c r="BD290" s="30">
        <v>2915.9905612500002</v>
      </c>
      <c r="BE290" s="30">
        <v>2559.8318453299999</v>
      </c>
      <c r="BF290" s="30">
        <v>2417.60846399</v>
      </c>
      <c r="BG290" s="30">
        <v>2690.7763252300001</v>
      </c>
      <c r="BH290" s="30">
        <v>2502.8746038099998</v>
      </c>
      <c r="BI290" s="30">
        <v>2506.39015247</v>
      </c>
      <c r="BJ290" s="30">
        <v>2154.1038519799999</v>
      </c>
      <c r="BK290" s="30">
        <v>2476.7366387699999</v>
      </c>
      <c r="BL290" s="30">
        <v>2730.3700957199999</v>
      </c>
      <c r="BM290" s="30">
        <v>2662.38624669</v>
      </c>
      <c r="BN290" s="30">
        <v>2403.8280773699998</v>
      </c>
      <c r="BO290" s="30">
        <v>2869.9635760400001</v>
      </c>
      <c r="BP290" s="30">
        <v>2733.6335363600001</v>
      </c>
      <c r="BQ290" s="30">
        <v>2527.40097913</v>
      </c>
    </row>
    <row r="291" spans="1:69" x14ac:dyDescent="0.45">
      <c r="A291" s="11" t="s">
        <v>206</v>
      </c>
      <c r="B291" s="11" t="s">
        <v>203</v>
      </c>
      <c r="C291" s="11">
        <v>4.5</v>
      </c>
      <c r="D291" s="30" t="s">
        <v>461</v>
      </c>
      <c r="E291" s="30">
        <v>2449.20758415</v>
      </c>
      <c r="F291" s="30">
        <v>2441.6538274700001</v>
      </c>
      <c r="G291" s="30">
        <v>2803.66913527</v>
      </c>
      <c r="H291" s="30">
        <v>2418.9239544699999</v>
      </c>
      <c r="I291" s="30">
        <v>2822.5527833699998</v>
      </c>
      <c r="J291" s="30">
        <v>2528.9791520200001</v>
      </c>
      <c r="K291" s="30">
        <v>2057.9809003199998</v>
      </c>
      <c r="L291" s="30">
        <v>2400.90087288</v>
      </c>
      <c r="M291" s="30">
        <v>2317.29107694</v>
      </c>
      <c r="N291" s="30">
        <v>2509.75191528</v>
      </c>
      <c r="O291" s="30">
        <v>2491.0836217400001</v>
      </c>
      <c r="P291" s="30">
        <v>2688.6024691799998</v>
      </c>
      <c r="Q291" s="30">
        <v>3335.6962383599998</v>
      </c>
      <c r="R291" s="30">
        <v>2641.9886061000002</v>
      </c>
      <c r="S291" s="30">
        <v>2365.2414017999999</v>
      </c>
      <c r="T291" s="30">
        <v>2730.6097832199998</v>
      </c>
      <c r="U291" s="30">
        <v>2412.9464755399999</v>
      </c>
      <c r="V291" s="30">
        <v>3142.3273132600002</v>
      </c>
      <c r="W291" s="30">
        <v>2131.8002600200002</v>
      </c>
      <c r="X291" s="30">
        <v>2527.6367909599999</v>
      </c>
      <c r="Y291" s="30">
        <v>2385.5690204900002</v>
      </c>
      <c r="Z291" s="30">
        <v>2392.7147565400001</v>
      </c>
      <c r="AA291" s="30">
        <v>2870.09434693</v>
      </c>
      <c r="AB291" s="30">
        <v>2622.53654736</v>
      </c>
      <c r="AC291" s="30">
        <v>2982.8710840399999</v>
      </c>
      <c r="AD291" s="30">
        <v>2730.83654656</v>
      </c>
      <c r="AE291" s="30">
        <v>2598.2132495400001</v>
      </c>
      <c r="AF291" s="30">
        <v>2346.3768923299999</v>
      </c>
      <c r="AG291" s="30">
        <v>2619.03287254</v>
      </c>
      <c r="AH291" s="30">
        <v>2976.77005796</v>
      </c>
      <c r="AI291" s="30">
        <v>2714.0891624699998</v>
      </c>
      <c r="AJ291" s="30">
        <v>2605.16143496</v>
      </c>
      <c r="AK291" s="30">
        <v>2005.3226991900001</v>
      </c>
      <c r="AL291" s="30">
        <v>2666.6967036400001</v>
      </c>
      <c r="AM291" s="30">
        <v>2918.7445728799999</v>
      </c>
      <c r="AN291" s="30">
        <v>2121.6255335999999</v>
      </c>
      <c r="AO291" s="30">
        <v>2875.44789739</v>
      </c>
      <c r="AP291" s="30">
        <v>2557.0059480800001</v>
      </c>
      <c r="AQ291" s="30">
        <v>2448.22678189</v>
      </c>
      <c r="AR291" s="30">
        <v>2498.11686263</v>
      </c>
      <c r="AS291" s="30">
        <v>2475.6326897499998</v>
      </c>
      <c r="AT291" s="30">
        <v>1610.35321335</v>
      </c>
      <c r="AU291" s="30">
        <v>2146.2488043200001</v>
      </c>
      <c r="AV291" s="30">
        <v>2521.6801998199999</v>
      </c>
      <c r="AW291" s="30">
        <v>2024.70329821</v>
      </c>
      <c r="AX291" s="30">
        <v>2738.5107822199998</v>
      </c>
      <c r="AY291" s="30">
        <v>3474.92977591</v>
      </c>
      <c r="AZ291" s="30">
        <v>2128.7254181399999</v>
      </c>
      <c r="BA291" s="30">
        <v>2606.4990799799998</v>
      </c>
      <c r="BB291" s="30">
        <v>2433.80596487</v>
      </c>
      <c r="BC291" s="30">
        <v>2241.5613572900002</v>
      </c>
      <c r="BD291" s="30">
        <v>2204.8306673799998</v>
      </c>
      <c r="BE291" s="30">
        <v>2623.1474240799998</v>
      </c>
      <c r="BF291" s="30">
        <v>2866.7756511900002</v>
      </c>
      <c r="BG291" s="30">
        <v>2599.5769837399998</v>
      </c>
      <c r="BH291" s="30">
        <v>3100.4771786900001</v>
      </c>
      <c r="BI291" s="30">
        <v>1890.2062611399999</v>
      </c>
      <c r="BJ291" s="30">
        <v>2590.94998227</v>
      </c>
      <c r="BK291" s="30">
        <v>2598.4278425699999</v>
      </c>
      <c r="BL291" s="30">
        <v>2923.90544563</v>
      </c>
      <c r="BM291" s="30">
        <v>2387.2667524100002</v>
      </c>
      <c r="BN291" s="30">
        <v>2667.50186046</v>
      </c>
      <c r="BO291" s="30">
        <v>2534.6075236800002</v>
      </c>
      <c r="BP291" s="30">
        <v>2372.42792267</v>
      </c>
      <c r="BQ291" s="30">
        <v>2963.91981244</v>
      </c>
    </row>
    <row r="292" spans="1:69" x14ac:dyDescent="0.45">
      <c r="A292" s="11" t="s">
        <v>206</v>
      </c>
      <c r="B292" s="11" t="s">
        <v>203</v>
      </c>
      <c r="C292" s="11">
        <v>4.5</v>
      </c>
      <c r="D292" s="30" t="s">
        <v>462</v>
      </c>
      <c r="E292" s="30">
        <v>2919.1644085799999</v>
      </c>
      <c r="F292" s="30">
        <v>2389.0545264699999</v>
      </c>
      <c r="G292" s="30">
        <v>3393.0538196399998</v>
      </c>
      <c r="H292" s="30">
        <v>2228.6771978000002</v>
      </c>
      <c r="I292" s="30">
        <v>2250.1177148100001</v>
      </c>
      <c r="J292" s="30">
        <v>1942.9887330900001</v>
      </c>
      <c r="K292" s="30">
        <v>3534.2501996400001</v>
      </c>
      <c r="L292" s="30">
        <v>2848.1682085299999</v>
      </c>
      <c r="M292" s="30">
        <v>2652.6322684199999</v>
      </c>
      <c r="N292" s="30">
        <v>2642.9494913399999</v>
      </c>
      <c r="O292" s="30">
        <v>2725.6018287699999</v>
      </c>
      <c r="P292" s="30">
        <v>2667.8026170500002</v>
      </c>
      <c r="Q292" s="30">
        <v>2416.07204912</v>
      </c>
      <c r="R292" s="30">
        <v>2376.87077413</v>
      </c>
      <c r="S292" s="30">
        <v>2650.6156926799999</v>
      </c>
      <c r="T292" s="30">
        <v>2685.9624475599999</v>
      </c>
      <c r="U292" s="30">
        <v>2692.5699529200001</v>
      </c>
      <c r="V292" s="30">
        <v>2344.3140312</v>
      </c>
      <c r="W292" s="30">
        <v>2149.20850651</v>
      </c>
      <c r="X292" s="30">
        <v>2017.54939102</v>
      </c>
      <c r="Y292" s="30">
        <v>2962.6201343500002</v>
      </c>
      <c r="Z292" s="30">
        <v>3029.6779766899999</v>
      </c>
      <c r="AA292" s="30">
        <v>2963.7631242500001</v>
      </c>
      <c r="AB292" s="30">
        <v>3028.2796204400001</v>
      </c>
      <c r="AC292" s="30">
        <v>2768.8351734399998</v>
      </c>
      <c r="AD292" s="30">
        <v>3311.0604997</v>
      </c>
      <c r="AE292" s="30">
        <v>2472.34604691</v>
      </c>
      <c r="AF292" s="30">
        <v>2358.8545468100001</v>
      </c>
      <c r="AG292" s="30">
        <v>2993.0940182899999</v>
      </c>
      <c r="AH292" s="30">
        <v>2626.3492492099999</v>
      </c>
      <c r="AI292" s="30">
        <v>3210.1921684099998</v>
      </c>
      <c r="AJ292" s="30">
        <v>2713.1102906699998</v>
      </c>
      <c r="AK292" s="30">
        <v>2793.3044882300001</v>
      </c>
      <c r="AL292" s="30">
        <v>2991.2115185299999</v>
      </c>
      <c r="AM292" s="30">
        <v>3288.8964840399999</v>
      </c>
      <c r="AN292" s="30">
        <v>2687.69969412</v>
      </c>
      <c r="AO292" s="30">
        <v>2736.3854472100002</v>
      </c>
      <c r="AP292" s="30">
        <v>2624.1956161899998</v>
      </c>
      <c r="AQ292" s="30">
        <v>2783.67885269</v>
      </c>
      <c r="AR292" s="30">
        <v>2834.20854538</v>
      </c>
      <c r="AS292" s="30">
        <v>2303.8858904399999</v>
      </c>
      <c r="AT292" s="30">
        <v>2229.6194397499999</v>
      </c>
      <c r="AU292" s="30">
        <v>1997.7678225499999</v>
      </c>
      <c r="AV292" s="30">
        <v>2126.2945308200001</v>
      </c>
      <c r="AW292" s="30">
        <v>2833.3393900999999</v>
      </c>
      <c r="AX292" s="30">
        <v>3925.7626645700002</v>
      </c>
      <c r="AY292" s="30">
        <v>3001.9851128599998</v>
      </c>
      <c r="AZ292" s="30">
        <v>2722.3764459399999</v>
      </c>
      <c r="BA292" s="30">
        <v>3322.7248987100002</v>
      </c>
      <c r="BB292" s="30">
        <v>3418.3140118699998</v>
      </c>
      <c r="BC292" s="30">
        <v>2012.77197052</v>
      </c>
      <c r="BD292" s="30">
        <v>3147.7057057500001</v>
      </c>
      <c r="BE292" s="30">
        <v>3290.6143270100001</v>
      </c>
      <c r="BF292" s="30">
        <v>2234.9310733299999</v>
      </c>
      <c r="BG292" s="30">
        <v>2163.1256589599998</v>
      </c>
      <c r="BH292" s="30">
        <v>2302.1929875599999</v>
      </c>
      <c r="BI292" s="30">
        <v>2958.8079497099998</v>
      </c>
      <c r="BJ292" s="30">
        <v>2714.0885910299999</v>
      </c>
      <c r="BK292" s="30">
        <v>2845.5645556999998</v>
      </c>
      <c r="BL292" s="30">
        <v>2718.8395859799998</v>
      </c>
      <c r="BM292" s="30">
        <v>2786.7877728200001</v>
      </c>
      <c r="BN292" s="30">
        <v>2479.50741819</v>
      </c>
      <c r="BO292" s="30">
        <v>3246.0946840299998</v>
      </c>
      <c r="BP292" s="30">
        <v>2634.30630032</v>
      </c>
      <c r="BQ292" s="30">
        <v>2706.2165679899999</v>
      </c>
    </row>
    <row r="293" spans="1:69" x14ac:dyDescent="0.45">
      <c r="A293" s="11" t="s">
        <v>206</v>
      </c>
      <c r="B293" s="11" t="s">
        <v>203</v>
      </c>
      <c r="C293" s="11">
        <v>4.5</v>
      </c>
      <c r="D293" s="30" t="s">
        <v>463</v>
      </c>
      <c r="E293" s="30">
        <v>3759.1734260100002</v>
      </c>
      <c r="F293" s="30">
        <v>2907.5057828899999</v>
      </c>
      <c r="G293" s="30">
        <v>2349.8186858399999</v>
      </c>
      <c r="H293" s="30">
        <v>2729.7241425900002</v>
      </c>
      <c r="I293" s="30">
        <v>3465.4330561800002</v>
      </c>
      <c r="J293" s="30">
        <v>2437.5317109799998</v>
      </c>
      <c r="K293" s="30">
        <v>2744.70344492</v>
      </c>
      <c r="L293" s="30">
        <v>1657.7415969900001</v>
      </c>
      <c r="M293" s="30">
        <v>1835.8621978399999</v>
      </c>
      <c r="N293" s="30">
        <v>1992.28062092</v>
      </c>
      <c r="O293" s="30">
        <v>2354.40807137</v>
      </c>
      <c r="P293" s="30">
        <v>3160.5365643599998</v>
      </c>
      <c r="Q293" s="30">
        <v>2922.4566723399998</v>
      </c>
      <c r="R293" s="30">
        <v>2124.7660305200002</v>
      </c>
      <c r="S293" s="30">
        <v>2079.0217731799999</v>
      </c>
      <c r="T293" s="30">
        <v>2964.1586894900001</v>
      </c>
      <c r="U293" s="30">
        <v>2847.2097328999998</v>
      </c>
      <c r="V293" s="30">
        <v>3139.4401966800001</v>
      </c>
      <c r="W293" s="30">
        <v>2708.85219757</v>
      </c>
      <c r="X293" s="30">
        <v>2842.6693530399998</v>
      </c>
      <c r="Y293" s="30">
        <v>2176.7939802999999</v>
      </c>
      <c r="Z293" s="30">
        <v>2531.00995397</v>
      </c>
      <c r="AA293" s="30">
        <v>2862.29822199</v>
      </c>
      <c r="AB293" s="30">
        <v>2603.04915992</v>
      </c>
      <c r="AC293" s="30">
        <v>2864.54876001</v>
      </c>
      <c r="AD293" s="30">
        <v>1457.2446280199999</v>
      </c>
      <c r="AE293" s="30">
        <v>2036.0107737200001</v>
      </c>
      <c r="AF293" s="30">
        <v>2919.0761338299999</v>
      </c>
      <c r="AG293" s="30">
        <v>3062.23920825</v>
      </c>
      <c r="AH293" s="30">
        <v>1787.14629642</v>
      </c>
      <c r="AI293" s="30">
        <v>2710.88777493</v>
      </c>
      <c r="AJ293" s="30">
        <v>3327.8360100700002</v>
      </c>
      <c r="AK293" s="30">
        <v>2268.3374488700001</v>
      </c>
      <c r="AL293" s="30">
        <v>2513.0757532399998</v>
      </c>
      <c r="AM293" s="30">
        <v>1841.05863613</v>
      </c>
      <c r="AN293" s="30">
        <v>3861.1454681199998</v>
      </c>
      <c r="AO293" s="30">
        <v>1969.55646989</v>
      </c>
      <c r="AP293" s="30">
        <v>2293.6674206600001</v>
      </c>
      <c r="AQ293" s="30">
        <v>3489.8585354100001</v>
      </c>
      <c r="AR293" s="30">
        <v>3356.3139335699998</v>
      </c>
      <c r="AS293" s="30">
        <v>3169.4336431000002</v>
      </c>
      <c r="AT293" s="30">
        <v>2184.2391985999998</v>
      </c>
      <c r="AU293" s="30">
        <v>2398.0521891499998</v>
      </c>
      <c r="AV293" s="30">
        <v>2337.5293573099998</v>
      </c>
      <c r="AW293" s="30">
        <v>2698.6185896100001</v>
      </c>
      <c r="AX293" s="30">
        <v>2460.6894672100002</v>
      </c>
      <c r="AY293" s="30">
        <v>2884.0242635700001</v>
      </c>
      <c r="AZ293" s="30">
        <v>3475.87698559</v>
      </c>
      <c r="BA293" s="30">
        <v>2943.4566322000001</v>
      </c>
      <c r="BB293" s="30">
        <v>2730.2099797300002</v>
      </c>
      <c r="BC293" s="30">
        <v>3454.4705961300001</v>
      </c>
      <c r="BD293" s="30">
        <v>3449.4411039400002</v>
      </c>
      <c r="BE293" s="30">
        <v>2893.3013962199998</v>
      </c>
      <c r="BF293" s="30">
        <v>2274.0622082</v>
      </c>
      <c r="BG293" s="30">
        <v>3060.5478397100001</v>
      </c>
      <c r="BH293" s="30">
        <v>2545.2099039700001</v>
      </c>
      <c r="BI293" s="30">
        <v>4349.0792509100002</v>
      </c>
      <c r="BJ293" s="30">
        <v>2704.8153848400002</v>
      </c>
      <c r="BK293" s="30">
        <v>3121.0208500799999</v>
      </c>
      <c r="BL293" s="30">
        <v>3306.01615649</v>
      </c>
      <c r="BM293" s="30">
        <v>2259.6205758599999</v>
      </c>
      <c r="BN293" s="30">
        <v>3403.1379908600002</v>
      </c>
      <c r="BO293" s="30">
        <v>2157.1431568799999</v>
      </c>
      <c r="BP293" s="30">
        <v>2479.6319003600001</v>
      </c>
      <c r="BQ293" s="30">
        <v>1970.8515643200001</v>
      </c>
    </row>
    <row r="294" spans="1:69" x14ac:dyDescent="0.45">
      <c r="A294" s="11" t="s">
        <v>206</v>
      </c>
      <c r="B294" s="11" t="s">
        <v>203</v>
      </c>
      <c r="C294" s="11">
        <v>4.5</v>
      </c>
      <c r="D294" s="30" t="s">
        <v>464</v>
      </c>
      <c r="E294" s="30">
        <v>3174.1580712499999</v>
      </c>
      <c r="F294" s="30">
        <v>2678.59630204</v>
      </c>
      <c r="G294" s="30">
        <v>3300.3309269199999</v>
      </c>
      <c r="H294" s="30">
        <v>3369.6227587200001</v>
      </c>
      <c r="I294" s="30">
        <v>2260.13377287</v>
      </c>
      <c r="J294" s="30">
        <v>1807.55906132</v>
      </c>
      <c r="K294" s="30">
        <v>3403.87587906</v>
      </c>
      <c r="L294" s="30">
        <v>3768.53404774</v>
      </c>
      <c r="M294" s="30">
        <v>2870.1899064300001</v>
      </c>
      <c r="N294" s="30">
        <v>3090.1202284000001</v>
      </c>
      <c r="O294" s="30">
        <v>3232.0359340700002</v>
      </c>
      <c r="P294" s="30">
        <v>3476.8990432400001</v>
      </c>
      <c r="Q294" s="30">
        <v>2544.6965762200002</v>
      </c>
      <c r="R294" s="30">
        <v>2862.9891455900001</v>
      </c>
      <c r="S294" s="30">
        <v>1979.4571622999999</v>
      </c>
      <c r="T294" s="30">
        <v>3174.9623852899999</v>
      </c>
      <c r="U294" s="30">
        <v>3070.83567283</v>
      </c>
      <c r="V294" s="30">
        <v>2499.4857472100002</v>
      </c>
      <c r="W294" s="30">
        <v>3187.1365384999999</v>
      </c>
      <c r="X294" s="30">
        <v>3304.25259405</v>
      </c>
      <c r="Y294" s="30">
        <v>2740.8931206100001</v>
      </c>
      <c r="Z294" s="30">
        <v>2349.38127454</v>
      </c>
      <c r="AA294" s="30">
        <v>2701.3577002900001</v>
      </c>
      <c r="AB294" s="30">
        <v>2206.153139</v>
      </c>
      <c r="AC294" s="30">
        <v>2458.6808767900002</v>
      </c>
      <c r="AD294" s="30">
        <v>2526.2198884999998</v>
      </c>
      <c r="AE294" s="30">
        <v>2518.2692128399999</v>
      </c>
      <c r="AF294" s="30">
        <v>2159.76638142</v>
      </c>
      <c r="AG294" s="30">
        <v>1005.90095164</v>
      </c>
      <c r="AH294" s="30">
        <v>2664.36839955</v>
      </c>
      <c r="AI294" s="30">
        <v>2715.7819757699999</v>
      </c>
      <c r="AJ294" s="30">
        <v>3070.3128880999998</v>
      </c>
      <c r="AK294" s="30">
        <v>1945.9492211199999</v>
      </c>
      <c r="AL294" s="30">
        <v>2792.629152</v>
      </c>
      <c r="AM294" s="30">
        <v>2219.9003790699999</v>
      </c>
      <c r="AN294" s="30">
        <v>2328.6469280800002</v>
      </c>
      <c r="AO294" s="30">
        <v>2838.4166487500001</v>
      </c>
      <c r="AP294" s="30">
        <v>2083.09341288</v>
      </c>
      <c r="AQ294" s="30">
        <v>2835.3335796699998</v>
      </c>
      <c r="AR294" s="30">
        <v>2763.9451135600002</v>
      </c>
      <c r="AS294" s="30">
        <v>2203.1082612</v>
      </c>
      <c r="AT294" s="30">
        <v>2561.2160643699999</v>
      </c>
      <c r="AU294" s="30">
        <v>2945.9605496300001</v>
      </c>
      <c r="AV294" s="30">
        <v>2873.8710254299999</v>
      </c>
      <c r="AW294" s="30">
        <v>2368.7230169200002</v>
      </c>
      <c r="AX294" s="30">
        <v>2829.23820368</v>
      </c>
      <c r="AY294" s="30">
        <v>2589.3837718</v>
      </c>
      <c r="AZ294" s="30">
        <v>2700.37790688</v>
      </c>
      <c r="BA294" s="30">
        <v>2392.8391867999999</v>
      </c>
      <c r="BB294" s="30">
        <v>3339.1339852199999</v>
      </c>
      <c r="BC294" s="30">
        <v>2258.2216704500001</v>
      </c>
      <c r="BD294" s="30">
        <v>3240.25114725</v>
      </c>
      <c r="BE294" s="30">
        <v>2865.3814231199999</v>
      </c>
      <c r="BF294" s="30">
        <v>2235.0023370499998</v>
      </c>
      <c r="BG294" s="30">
        <v>2173.7799771300001</v>
      </c>
      <c r="BH294" s="30">
        <v>2028.69968109</v>
      </c>
      <c r="BI294" s="30">
        <v>3278.70553647</v>
      </c>
      <c r="BJ294" s="30">
        <v>2718.7759429500002</v>
      </c>
      <c r="BK294" s="30">
        <v>2895.2233882599999</v>
      </c>
      <c r="BL294" s="30">
        <v>2940.4827866999999</v>
      </c>
      <c r="BM294" s="30">
        <v>3385.3828396099998</v>
      </c>
      <c r="BN294" s="30">
        <v>2098.90153964</v>
      </c>
      <c r="BO294" s="30">
        <v>2724.9218517999998</v>
      </c>
      <c r="BP294" s="30">
        <v>2802.1918626800002</v>
      </c>
      <c r="BQ294" s="30">
        <v>2322.65401217</v>
      </c>
    </row>
    <row r="295" spans="1:69" x14ac:dyDescent="0.45">
      <c r="A295" s="11" t="s">
        <v>206</v>
      </c>
      <c r="B295" s="11" t="s">
        <v>203</v>
      </c>
      <c r="C295" s="11">
        <v>4.5</v>
      </c>
      <c r="D295" s="30" t="s">
        <v>465</v>
      </c>
      <c r="E295" s="30">
        <v>1842.85935597</v>
      </c>
      <c r="F295" s="30">
        <v>1252.31167581</v>
      </c>
      <c r="G295" s="30">
        <v>3412.6821602800001</v>
      </c>
      <c r="H295" s="30">
        <v>3077.1432481400002</v>
      </c>
      <c r="I295" s="30">
        <v>2484.7369859300002</v>
      </c>
      <c r="J295" s="30">
        <v>2329.6415115999998</v>
      </c>
      <c r="K295" s="30">
        <v>2337.3155972200002</v>
      </c>
      <c r="L295" s="30">
        <v>2016.5703061900001</v>
      </c>
      <c r="M295" s="30">
        <v>2763.6228921000002</v>
      </c>
      <c r="N295" s="30">
        <v>3718.4596616700001</v>
      </c>
      <c r="O295" s="30">
        <v>2693.65965142</v>
      </c>
      <c r="P295" s="30">
        <v>2735.7525717799999</v>
      </c>
      <c r="Q295" s="30">
        <v>2366.0604472999999</v>
      </c>
      <c r="R295" s="30">
        <v>2514.72552172</v>
      </c>
      <c r="S295" s="30">
        <v>4023.9209782799999</v>
      </c>
      <c r="T295" s="30">
        <v>1735.1240631799999</v>
      </c>
      <c r="U295" s="30">
        <v>1942.5389785299999</v>
      </c>
      <c r="V295" s="30">
        <v>1698.11710935</v>
      </c>
      <c r="W295" s="30">
        <v>4486.5625151699996</v>
      </c>
      <c r="X295" s="30">
        <v>2505.4617469700001</v>
      </c>
      <c r="Y295" s="30">
        <v>2154.99536515</v>
      </c>
      <c r="Z295" s="30">
        <v>2204.0926008500001</v>
      </c>
      <c r="AA295" s="30">
        <v>2908.4129706899998</v>
      </c>
      <c r="AB295" s="30">
        <v>2432.0894812299998</v>
      </c>
      <c r="AC295" s="30">
        <v>3358.7583297299998</v>
      </c>
      <c r="AD295" s="30">
        <v>4044.4836687699999</v>
      </c>
      <c r="AE295" s="30">
        <v>3105.2412168999999</v>
      </c>
      <c r="AF295" s="30">
        <v>2023.0398736499999</v>
      </c>
      <c r="AG295" s="30">
        <v>2292.4593186699999</v>
      </c>
      <c r="AH295" s="30">
        <v>2645.5927818599998</v>
      </c>
      <c r="AI295" s="30">
        <v>2527.66828055</v>
      </c>
      <c r="AJ295" s="30">
        <v>2379.14716804</v>
      </c>
      <c r="AK295" s="30">
        <v>2765.38683765</v>
      </c>
      <c r="AL295" s="30">
        <v>3711.6968253599998</v>
      </c>
      <c r="AM295" s="30">
        <v>2342.0032780500001</v>
      </c>
      <c r="AN295" s="30">
        <v>2792.4707350899998</v>
      </c>
      <c r="AO295" s="30">
        <v>1953.04796528</v>
      </c>
      <c r="AP295" s="30">
        <v>2084.3671030999999</v>
      </c>
      <c r="AQ295" s="30">
        <v>4637.6114017199998</v>
      </c>
      <c r="AR295" s="30">
        <v>3243.2474257700001</v>
      </c>
      <c r="AS295" s="30">
        <v>1306.83350159</v>
      </c>
      <c r="AT295" s="30">
        <v>1425.83031876</v>
      </c>
      <c r="AU295" s="30">
        <v>3471.9469796499998</v>
      </c>
      <c r="AV295" s="30">
        <v>1776.3067431899999</v>
      </c>
      <c r="AW295" s="30">
        <v>2862.5274808200002</v>
      </c>
      <c r="AX295" s="30">
        <v>4143.2828506899996</v>
      </c>
      <c r="AY295" s="30">
        <v>2233.1947913499998</v>
      </c>
      <c r="AZ295" s="30">
        <v>3415.4121369499999</v>
      </c>
      <c r="BA295" s="30">
        <v>1953.7227152600001</v>
      </c>
      <c r="BB295" s="30">
        <v>1706.1306763099999</v>
      </c>
      <c r="BC295" s="30">
        <v>2385.73114063</v>
      </c>
      <c r="BD295" s="30">
        <v>2278.2581538499999</v>
      </c>
      <c r="BE295" s="30">
        <v>2221.91813847</v>
      </c>
      <c r="BF295" s="30">
        <v>2253.3102724400001</v>
      </c>
      <c r="BG295" s="30">
        <v>3010.18578213</v>
      </c>
      <c r="BH295" s="30">
        <v>2030.81283659</v>
      </c>
      <c r="BI295" s="30">
        <v>2643.7106449900002</v>
      </c>
      <c r="BJ295" s="30">
        <v>2306.1373744100001</v>
      </c>
      <c r="BK295" s="30">
        <v>1995.3918859</v>
      </c>
      <c r="BL295" s="30">
        <v>2162.2236347500002</v>
      </c>
      <c r="BM295" s="30">
        <v>2270.9208701500002</v>
      </c>
      <c r="BN295" s="30">
        <v>1860.2238179200001</v>
      </c>
      <c r="BO295" s="30">
        <v>1993.99925214</v>
      </c>
      <c r="BP295" s="30">
        <v>2246.4240204100001</v>
      </c>
      <c r="BQ295" s="30">
        <v>2820.1603264700002</v>
      </c>
    </row>
    <row r="296" spans="1:69" x14ac:dyDescent="0.45">
      <c r="A296" s="11" t="s">
        <v>206</v>
      </c>
      <c r="B296" s="11" t="s">
        <v>203</v>
      </c>
      <c r="C296" s="11">
        <v>4.5</v>
      </c>
      <c r="D296" s="30" t="s">
        <v>466</v>
      </c>
      <c r="E296" s="30">
        <v>2449.2301230200001</v>
      </c>
      <c r="F296" s="30">
        <v>2276.05911694</v>
      </c>
      <c r="G296" s="30">
        <v>2818.8880979599999</v>
      </c>
      <c r="H296" s="30">
        <v>2648.5622842299999</v>
      </c>
      <c r="I296" s="30">
        <v>2596.0777340700001</v>
      </c>
      <c r="J296" s="30">
        <v>2879.6570806599998</v>
      </c>
      <c r="K296" s="30">
        <v>2831.0535178300001</v>
      </c>
      <c r="L296" s="30">
        <v>2226.9866539300001</v>
      </c>
      <c r="M296" s="30">
        <v>2574.6198550399999</v>
      </c>
      <c r="N296" s="30">
        <v>2630.6457323200002</v>
      </c>
      <c r="O296" s="30">
        <v>2762.9409139700001</v>
      </c>
      <c r="P296" s="30">
        <v>2500.4553156400002</v>
      </c>
      <c r="Q296" s="30">
        <v>2239.8434915600001</v>
      </c>
      <c r="R296" s="30">
        <v>2778.0962325599999</v>
      </c>
      <c r="S296" s="30">
        <v>2826.5196418199998</v>
      </c>
      <c r="T296" s="30">
        <v>2323.8722717300002</v>
      </c>
      <c r="U296" s="30">
        <v>2936.28802189</v>
      </c>
      <c r="V296" s="30">
        <v>2399.44272641</v>
      </c>
      <c r="W296" s="30">
        <v>2998.0882419099999</v>
      </c>
      <c r="X296" s="30">
        <v>2552.5198768</v>
      </c>
      <c r="Y296" s="30">
        <v>2834.7303160900001</v>
      </c>
      <c r="Z296" s="30">
        <v>3063.5893819299999</v>
      </c>
      <c r="AA296" s="30">
        <v>2393.3689282700002</v>
      </c>
      <c r="AB296" s="30">
        <v>2585.0760612399999</v>
      </c>
      <c r="AC296" s="30">
        <v>2583.0754656499998</v>
      </c>
      <c r="AD296" s="30">
        <v>2836.38499176</v>
      </c>
      <c r="AE296" s="30">
        <v>2851.1493644900002</v>
      </c>
      <c r="AF296" s="30">
        <v>2557.8239547799999</v>
      </c>
      <c r="AG296" s="30">
        <v>2230.3615309100001</v>
      </c>
      <c r="AH296" s="30">
        <v>2962.5982851399999</v>
      </c>
      <c r="AI296" s="30">
        <v>2271.8737398399999</v>
      </c>
      <c r="AJ296" s="30">
        <v>2732.2758223599999</v>
      </c>
      <c r="AK296" s="30">
        <v>2564.7410688599998</v>
      </c>
      <c r="AL296" s="30">
        <v>3038.65781152</v>
      </c>
      <c r="AM296" s="30">
        <v>2521.0513426100001</v>
      </c>
      <c r="AN296" s="30">
        <v>2280.84202998</v>
      </c>
      <c r="AO296" s="30">
        <v>2426.5126468399999</v>
      </c>
      <c r="AP296" s="30">
        <v>2364.0907153100002</v>
      </c>
      <c r="AQ296" s="30">
        <v>3258.7649898099999</v>
      </c>
      <c r="AR296" s="30">
        <v>2658.6167896100001</v>
      </c>
      <c r="AS296" s="30">
        <v>2330.24956832</v>
      </c>
      <c r="AT296" s="30">
        <v>2592.79783653</v>
      </c>
      <c r="AU296" s="30">
        <v>3190.9504178100001</v>
      </c>
      <c r="AV296" s="30">
        <v>2306.8620452</v>
      </c>
      <c r="AW296" s="30">
        <v>2998.0112930099999</v>
      </c>
      <c r="AX296" s="30">
        <v>2655.16684872</v>
      </c>
      <c r="AY296" s="30">
        <v>2251.0776794100002</v>
      </c>
      <c r="AZ296" s="30">
        <v>2894.9940334799999</v>
      </c>
      <c r="BA296" s="30">
        <v>3008.6905327200002</v>
      </c>
      <c r="BB296" s="30">
        <v>2246.94153048</v>
      </c>
      <c r="BC296" s="30">
        <v>2643.9070296999998</v>
      </c>
      <c r="BD296" s="30">
        <v>2284.7262457400002</v>
      </c>
      <c r="BE296" s="30">
        <v>2218.3202632299999</v>
      </c>
      <c r="BF296" s="30">
        <v>2529.12474647</v>
      </c>
      <c r="BG296" s="30">
        <v>2590.6960052099998</v>
      </c>
      <c r="BH296" s="30">
        <v>2535.9017223199999</v>
      </c>
      <c r="BI296" s="30">
        <v>2372.8940509399999</v>
      </c>
      <c r="BJ296" s="30">
        <v>2706.9947729599999</v>
      </c>
      <c r="BK296" s="30">
        <v>2757.5330095899999</v>
      </c>
      <c r="BL296" s="30">
        <v>2293.6860272600002</v>
      </c>
      <c r="BM296" s="30">
        <v>2298.33014344</v>
      </c>
      <c r="BN296" s="30">
        <v>2581.6682805099999</v>
      </c>
      <c r="BO296" s="30">
        <v>2447.7404914099998</v>
      </c>
      <c r="BP296" s="30">
        <v>2705.76742302</v>
      </c>
      <c r="BQ296" s="30">
        <v>2420.08095912</v>
      </c>
    </row>
    <row r="297" spans="1:69" x14ac:dyDescent="0.45">
      <c r="A297" s="11" t="s">
        <v>206</v>
      </c>
      <c r="B297" s="11" t="s">
        <v>203</v>
      </c>
      <c r="C297" s="11">
        <v>4.5</v>
      </c>
      <c r="D297" s="30" t="s">
        <v>467</v>
      </c>
      <c r="E297" s="30">
        <v>1522.86830403</v>
      </c>
      <c r="F297" s="30">
        <v>2938.8271973400001</v>
      </c>
      <c r="G297" s="30">
        <v>3670.0192814400002</v>
      </c>
      <c r="H297" s="30">
        <v>2879.3888688299999</v>
      </c>
      <c r="I297" s="30">
        <v>2385.76947806</v>
      </c>
      <c r="J297" s="30">
        <v>3497.4424064200002</v>
      </c>
      <c r="K297" s="30">
        <v>3111.74545446</v>
      </c>
      <c r="L297" s="30">
        <v>3152.6325929700001</v>
      </c>
      <c r="M297" s="30">
        <v>2782.6098197000001</v>
      </c>
      <c r="N297" s="30">
        <v>3563.06733893</v>
      </c>
      <c r="O297" s="30">
        <v>2824.3199630399999</v>
      </c>
      <c r="P297" s="30">
        <v>2173.0463545299999</v>
      </c>
      <c r="Q297" s="30">
        <v>2774.96979001</v>
      </c>
      <c r="R297" s="30">
        <v>2299.0400697800001</v>
      </c>
      <c r="S297" s="30">
        <v>3495.19528494</v>
      </c>
      <c r="T297" s="30">
        <v>2289.55739825</v>
      </c>
      <c r="U297" s="30">
        <v>3686.6056927899999</v>
      </c>
      <c r="V297" s="30">
        <v>2329.21473642</v>
      </c>
      <c r="W297" s="30">
        <v>2679.6888270899999</v>
      </c>
      <c r="X297" s="30">
        <v>3201.0826924100002</v>
      </c>
      <c r="Y297" s="30">
        <v>2412.6729985500001</v>
      </c>
      <c r="Z297" s="30">
        <v>2807.0309593699999</v>
      </c>
      <c r="AA297" s="30">
        <v>3292.3348541199998</v>
      </c>
      <c r="AB297" s="30">
        <v>2987.3154280899998</v>
      </c>
      <c r="AC297" s="30">
        <v>2995.0424490300002</v>
      </c>
      <c r="AD297" s="30">
        <v>3741.94585934</v>
      </c>
      <c r="AE297" s="30">
        <v>3341.6327867099999</v>
      </c>
      <c r="AF297" s="30">
        <v>2996.8007485500002</v>
      </c>
      <c r="AG297" s="30">
        <v>2157.9296831000001</v>
      </c>
      <c r="AH297" s="30">
        <v>2937.7890099599999</v>
      </c>
      <c r="AI297" s="30">
        <v>2937.5440788199999</v>
      </c>
      <c r="AJ297" s="30">
        <v>2144.7899877899999</v>
      </c>
      <c r="AK297" s="30">
        <v>3293.37238514</v>
      </c>
      <c r="AL297" s="30">
        <v>2986.8586190599999</v>
      </c>
      <c r="AM297" s="30">
        <v>3920.59937532</v>
      </c>
      <c r="AN297" s="30">
        <v>2197.1278855599999</v>
      </c>
      <c r="AO297" s="30">
        <v>3217.29445132</v>
      </c>
      <c r="AP297" s="30">
        <v>3086.9240863</v>
      </c>
      <c r="AQ297" s="30">
        <v>3745.4546432900001</v>
      </c>
      <c r="AR297" s="30">
        <v>3279.8802412999999</v>
      </c>
      <c r="AS297" s="30">
        <v>3068.1591865800001</v>
      </c>
      <c r="AT297" s="30">
        <v>3427.0777905099999</v>
      </c>
      <c r="AU297" s="30">
        <v>3233.1206281300001</v>
      </c>
      <c r="AV297" s="30">
        <v>2480.7292744000001</v>
      </c>
      <c r="AW297" s="30">
        <v>3139.58097903</v>
      </c>
      <c r="AX297" s="30">
        <v>2874.99005898</v>
      </c>
      <c r="AY297" s="30">
        <v>1601.7228193200001</v>
      </c>
      <c r="AZ297" s="30">
        <v>2214.5538416999998</v>
      </c>
      <c r="BA297" s="30">
        <v>3662.9753725800001</v>
      </c>
      <c r="BB297" s="30">
        <v>2645.17083628</v>
      </c>
      <c r="BC297" s="30">
        <v>2991.4011462799999</v>
      </c>
      <c r="BD297" s="30">
        <v>3353.58669341</v>
      </c>
      <c r="BE297" s="30">
        <v>2809.0987965899999</v>
      </c>
      <c r="BF297" s="30">
        <v>3157.57065225</v>
      </c>
      <c r="BG297" s="30">
        <v>3702.97242981</v>
      </c>
      <c r="BH297" s="30">
        <v>2716.8217258700001</v>
      </c>
      <c r="BI297" s="30">
        <v>2920.8501033399998</v>
      </c>
      <c r="BJ297" s="30">
        <v>2023.36502402</v>
      </c>
      <c r="BK297" s="30">
        <v>3859.7720382900002</v>
      </c>
      <c r="BL297" s="30">
        <v>2380.0106682000001</v>
      </c>
      <c r="BM297" s="30">
        <v>2950.1176374800002</v>
      </c>
      <c r="BN297" s="30">
        <v>2503.0397440900001</v>
      </c>
      <c r="BO297" s="30">
        <v>2696.9135878100001</v>
      </c>
      <c r="BP297" s="30">
        <v>2566.6712747299998</v>
      </c>
      <c r="BQ297" s="30">
        <v>2916.6786192300001</v>
      </c>
    </row>
    <row r="298" spans="1:69" x14ac:dyDescent="0.45">
      <c r="A298" s="11" t="s">
        <v>206</v>
      </c>
      <c r="B298" s="11" t="s">
        <v>203</v>
      </c>
      <c r="C298" s="11">
        <v>4.5</v>
      </c>
      <c r="D298" s="30" t="s">
        <v>468</v>
      </c>
      <c r="E298" s="30">
        <v>3343.1956531699998</v>
      </c>
      <c r="F298" s="30">
        <v>2401.9174308000001</v>
      </c>
      <c r="G298" s="30">
        <v>2407.3061966700002</v>
      </c>
      <c r="H298" s="30">
        <v>1696.6905723100001</v>
      </c>
      <c r="I298" s="30">
        <v>2852.1952148999999</v>
      </c>
      <c r="J298" s="30">
        <v>2558.47120103</v>
      </c>
      <c r="K298" s="30">
        <v>1658.26188207</v>
      </c>
      <c r="L298" s="30">
        <v>2336.0350965799998</v>
      </c>
      <c r="M298" s="30">
        <v>2779.6886201000002</v>
      </c>
      <c r="N298" s="30">
        <v>2638.0221562900001</v>
      </c>
      <c r="O298" s="30">
        <v>1069.9320694800001</v>
      </c>
      <c r="P298" s="30">
        <v>1100.82376413</v>
      </c>
      <c r="Q298" s="30">
        <v>2911.1256795300001</v>
      </c>
      <c r="R298" s="30">
        <v>2537.4274774999999</v>
      </c>
      <c r="S298" s="30">
        <v>1712.13381056</v>
      </c>
      <c r="T298" s="30">
        <v>3349.0533075600001</v>
      </c>
      <c r="U298" s="30">
        <v>3024.1980424100002</v>
      </c>
      <c r="V298" s="30">
        <v>2818.6011335799999</v>
      </c>
      <c r="W298" s="30">
        <v>3651.1048449300001</v>
      </c>
      <c r="X298" s="30">
        <v>2979.4930333500001</v>
      </c>
      <c r="Y298" s="30">
        <v>1670.1227546800001</v>
      </c>
      <c r="Z298" s="30">
        <v>2302.88943746</v>
      </c>
      <c r="AA298" s="30">
        <v>3052.6415391599999</v>
      </c>
      <c r="AB298" s="30">
        <v>1694.16211537</v>
      </c>
      <c r="AC298" s="30">
        <v>2494.35030379</v>
      </c>
      <c r="AD298" s="30">
        <v>2649.9119688300002</v>
      </c>
      <c r="AE298" s="30">
        <v>2549.0047366099998</v>
      </c>
      <c r="AF298" s="30">
        <v>2235.4121363200002</v>
      </c>
      <c r="AG298" s="30">
        <v>2837.39620672</v>
      </c>
      <c r="AH298" s="30">
        <v>3107.9304975499999</v>
      </c>
      <c r="AI298" s="30">
        <v>2325.4870140500002</v>
      </c>
      <c r="AJ298" s="30">
        <v>2398.33755862</v>
      </c>
      <c r="AK298" s="30">
        <v>1813.0784344399999</v>
      </c>
      <c r="AL298" s="30">
        <v>2111.1642417200001</v>
      </c>
      <c r="AM298" s="30">
        <v>4218.2591751600003</v>
      </c>
      <c r="AN298" s="30">
        <v>3316.40693887</v>
      </c>
      <c r="AO298" s="30">
        <v>2007.5831253599999</v>
      </c>
      <c r="AP298" s="30">
        <v>2087.7370543400002</v>
      </c>
      <c r="AQ298" s="30">
        <v>1952.4633664400001</v>
      </c>
      <c r="AR298" s="30">
        <v>2664.9029545200001</v>
      </c>
      <c r="AS298" s="30">
        <v>2871.0274811099998</v>
      </c>
      <c r="AT298" s="30">
        <v>2275.3506780500002</v>
      </c>
      <c r="AU298" s="30">
        <v>1795.2380989400001</v>
      </c>
      <c r="AV298" s="30">
        <v>1772.33956558</v>
      </c>
      <c r="AW298" s="30">
        <v>1904.8331570400001</v>
      </c>
      <c r="AX298" s="30">
        <v>2001.31375187</v>
      </c>
      <c r="AY298" s="30">
        <v>3368.54994618</v>
      </c>
      <c r="AZ298" s="30">
        <v>4096.7202444300001</v>
      </c>
      <c r="BA298" s="30">
        <v>2791.8370355299999</v>
      </c>
      <c r="BB298" s="30">
        <v>2260.6976875099999</v>
      </c>
      <c r="BC298" s="30">
        <v>2684.8043121800001</v>
      </c>
      <c r="BD298" s="30">
        <v>2087.2892935499999</v>
      </c>
      <c r="BE298" s="30">
        <v>3113.3786096200001</v>
      </c>
      <c r="BF298" s="30">
        <v>2273.0028015799999</v>
      </c>
      <c r="BG298" s="30">
        <v>2753.8883143200001</v>
      </c>
      <c r="BH298" s="30">
        <v>2711.0937883500001</v>
      </c>
      <c r="BI298" s="30">
        <v>2330.7422091799999</v>
      </c>
      <c r="BJ298" s="30">
        <v>2537.9138572400002</v>
      </c>
      <c r="BK298" s="30">
        <v>2446.8873519799999</v>
      </c>
      <c r="BL298" s="30">
        <v>2254.4718589700001</v>
      </c>
      <c r="BM298" s="30">
        <v>3796.7636396100002</v>
      </c>
      <c r="BN298" s="30">
        <v>1747.14965667</v>
      </c>
      <c r="BO298" s="30">
        <v>2473.7113802399999</v>
      </c>
      <c r="BP298" s="30">
        <v>3144.9805113299999</v>
      </c>
      <c r="BQ298" s="30">
        <v>2815.2980463600002</v>
      </c>
    </row>
    <row r="299" spans="1:69" x14ac:dyDescent="0.45">
      <c r="A299" s="11" t="s">
        <v>206</v>
      </c>
      <c r="B299" s="11" t="s">
        <v>203</v>
      </c>
      <c r="C299" s="11">
        <v>4.5</v>
      </c>
      <c r="D299" s="30" t="s">
        <v>469</v>
      </c>
      <c r="E299" s="30">
        <v>2711.9701958800001</v>
      </c>
      <c r="F299" s="30">
        <v>2886.3798912100001</v>
      </c>
      <c r="G299" s="30">
        <v>2659.56869822</v>
      </c>
      <c r="H299" s="30">
        <v>2981.9161535899998</v>
      </c>
      <c r="I299" s="30">
        <v>2441.4907109999999</v>
      </c>
      <c r="J299" s="30">
        <v>2590.9593534000001</v>
      </c>
      <c r="K299" s="30">
        <v>2655.73772775</v>
      </c>
      <c r="L299" s="30">
        <v>3115.3842508600001</v>
      </c>
      <c r="M299" s="30">
        <v>2575.83439791</v>
      </c>
      <c r="N299" s="30">
        <v>2706.8202865200001</v>
      </c>
      <c r="O299" s="30">
        <v>3039.5287272599999</v>
      </c>
      <c r="P299" s="30">
        <v>2513.8321013700001</v>
      </c>
      <c r="Q299" s="30">
        <v>2573.2894580699999</v>
      </c>
      <c r="R299" s="30">
        <v>2962.3934217699998</v>
      </c>
      <c r="S299" s="30">
        <v>2861.5697366999998</v>
      </c>
      <c r="T299" s="30">
        <v>2592.1038821500001</v>
      </c>
      <c r="U299" s="30">
        <v>2897.1863266</v>
      </c>
      <c r="V299" s="30">
        <v>2693.08571626</v>
      </c>
      <c r="W299" s="30">
        <v>2877.6081695900002</v>
      </c>
      <c r="X299" s="30">
        <v>3395.0239926700001</v>
      </c>
      <c r="Y299" s="30">
        <v>2606.4476719899999</v>
      </c>
      <c r="Z299" s="30">
        <v>2256.3418935200002</v>
      </c>
      <c r="AA299" s="30">
        <v>3181.7047306600002</v>
      </c>
      <c r="AB299" s="30">
        <v>2584.4910763600001</v>
      </c>
      <c r="AC299" s="30">
        <v>2553.7028824700001</v>
      </c>
      <c r="AD299" s="30">
        <v>2652.4822577999998</v>
      </c>
      <c r="AE299" s="30">
        <v>2123.0415722100001</v>
      </c>
      <c r="AF299" s="30">
        <v>2125.7000075800001</v>
      </c>
      <c r="AG299" s="30">
        <v>3355.2839639399999</v>
      </c>
      <c r="AH299" s="30">
        <v>2600.6784158300002</v>
      </c>
      <c r="AI299" s="30">
        <v>2489.0730760400002</v>
      </c>
      <c r="AJ299" s="30">
        <v>3426.3669657300002</v>
      </c>
      <c r="AK299" s="30">
        <v>2833.23165655</v>
      </c>
      <c r="AL299" s="30">
        <v>2604.0108430800001</v>
      </c>
      <c r="AM299" s="30">
        <v>2641.7661459999999</v>
      </c>
      <c r="AN299" s="30">
        <v>3029.5005273500001</v>
      </c>
      <c r="AO299" s="30">
        <v>2791.4886848199999</v>
      </c>
      <c r="AP299" s="30">
        <v>2782.6387229799998</v>
      </c>
      <c r="AQ299" s="30">
        <v>2277.3638555500002</v>
      </c>
      <c r="AR299" s="30">
        <v>2510.3164541699998</v>
      </c>
      <c r="AS299" s="30">
        <v>2570.09423947</v>
      </c>
      <c r="AT299" s="30">
        <v>2633.0318957200002</v>
      </c>
      <c r="AU299" s="30">
        <v>2567.6095021900001</v>
      </c>
      <c r="AV299" s="30">
        <v>2306.7153908</v>
      </c>
      <c r="AW299" s="30">
        <v>2885.6987226800002</v>
      </c>
      <c r="AX299" s="30">
        <v>2909.8742822499999</v>
      </c>
      <c r="AY299" s="30">
        <v>3062.6301923400001</v>
      </c>
      <c r="AZ299" s="30">
        <v>1978.6339443500001</v>
      </c>
      <c r="BA299" s="30">
        <v>2829.7228781899998</v>
      </c>
      <c r="BB299" s="30">
        <v>2455.4251067099999</v>
      </c>
      <c r="BC299" s="30">
        <v>3082.80551719</v>
      </c>
      <c r="BD299" s="30">
        <v>2564.1572076799998</v>
      </c>
      <c r="BE299" s="30">
        <v>2490.5697215700002</v>
      </c>
      <c r="BF299" s="30">
        <v>2163.31142834</v>
      </c>
      <c r="BG299" s="30">
        <v>2834.4500699599998</v>
      </c>
      <c r="BH299" s="30">
        <v>2852.9690884000001</v>
      </c>
      <c r="BI299" s="30">
        <v>3161.5672822000001</v>
      </c>
      <c r="BJ299" s="30">
        <v>2335.7242430900001</v>
      </c>
      <c r="BK299" s="30">
        <v>2560.5250640700001</v>
      </c>
      <c r="BL299" s="30">
        <v>3276.4778354999999</v>
      </c>
      <c r="BM299" s="30">
        <v>2666.9644643900001</v>
      </c>
      <c r="BN299" s="30">
        <v>1796.8201454099999</v>
      </c>
      <c r="BO299" s="30">
        <v>3321.8109973199998</v>
      </c>
      <c r="BP299" s="30">
        <v>2224.1983157899999</v>
      </c>
      <c r="BQ299" s="30">
        <v>2419.4054554700001</v>
      </c>
    </row>
    <row r="300" spans="1:69" x14ac:dyDescent="0.45">
      <c r="A300" s="11" t="s">
        <v>206</v>
      </c>
      <c r="B300" s="11" t="s">
        <v>203</v>
      </c>
      <c r="C300" s="11">
        <v>4.5</v>
      </c>
      <c r="D300" s="30" t="s">
        <v>470</v>
      </c>
      <c r="E300" s="30">
        <v>2265.32626033</v>
      </c>
      <c r="F300" s="30">
        <v>2450.5518716800002</v>
      </c>
      <c r="G300" s="30">
        <v>4204.44894148</v>
      </c>
      <c r="H300" s="30">
        <v>3039.9789867</v>
      </c>
      <c r="I300" s="30">
        <v>2650.56861798</v>
      </c>
      <c r="J300" s="30">
        <v>2686.2745863</v>
      </c>
      <c r="K300" s="30">
        <v>2197.4149593699999</v>
      </c>
      <c r="L300" s="30">
        <v>3134.1357105799998</v>
      </c>
      <c r="M300" s="30">
        <v>3066.0459970299999</v>
      </c>
      <c r="N300" s="30">
        <v>2286.0492830399999</v>
      </c>
      <c r="O300" s="30">
        <v>1962.03139674</v>
      </c>
      <c r="P300" s="30">
        <v>2964.2444055199999</v>
      </c>
      <c r="Q300" s="30">
        <v>2553.8584783699998</v>
      </c>
      <c r="R300" s="30">
        <v>2473.64950245</v>
      </c>
      <c r="S300" s="30">
        <v>2473.7589626200001</v>
      </c>
      <c r="T300" s="30">
        <v>3075.1150563299998</v>
      </c>
      <c r="U300" s="30">
        <v>2460.9721770800002</v>
      </c>
      <c r="V300" s="30">
        <v>2942.4787812</v>
      </c>
      <c r="W300" s="30">
        <v>2910.4114895900002</v>
      </c>
      <c r="X300" s="30">
        <v>2684.1456988700002</v>
      </c>
      <c r="Y300" s="30">
        <v>2772.01799471</v>
      </c>
      <c r="Z300" s="30">
        <v>3639.8096136300001</v>
      </c>
      <c r="AA300" s="30">
        <v>3423.9322340899998</v>
      </c>
      <c r="AB300" s="30">
        <v>1700.6029640199999</v>
      </c>
      <c r="AC300" s="30">
        <v>2309.5209889399998</v>
      </c>
      <c r="AD300" s="30">
        <v>2406.8091227599998</v>
      </c>
      <c r="AE300" s="30">
        <v>1892.5637136299999</v>
      </c>
      <c r="AF300" s="30">
        <v>2302.66671873</v>
      </c>
      <c r="AG300" s="30">
        <v>3424.4772012899998</v>
      </c>
      <c r="AH300" s="30">
        <v>3097.1854227899998</v>
      </c>
      <c r="AI300" s="30">
        <v>2680.2846703199998</v>
      </c>
      <c r="AJ300" s="30">
        <v>3291.2756962100002</v>
      </c>
      <c r="AK300" s="30">
        <v>2222.19130077</v>
      </c>
      <c r="AL300" s="30">
        <v>2832.7980994999998</v>
      </c>
      <c r="AM300" s="30">
        <v>2583.12865801</v>
      </c>
      <c r="AN300" s="30">
        <v>2593.3900612299999</v>
      </c>
      <c r="AO300" s="30">
        <v>2298.7148977799998</v>
      </c>
      <c r="AP300" s="30">
        <v>3085.9442269199999</v>
      </c>
      <c r="AQ300" s="30">
        <v>2367.7964414200001</v>
      </c>
      <c r="AR300" s="30">
        <v>3695.3238918100001</v>
      </c>
      <c r="AS300" s="30">
        <v>2616.7861789200001</v>
      </c>
      <c r="AT300" s="30">
        <v>2521.6432479599998</v>
      </c>
      <c r="AU300" s="30">
        <v>3584.9781413699998</v>
      </c>
      <c r="AV300" s="30">
        <v>2817.2145695600002</v>
      </c>
      <c r="AW300" s="30">
        <v>2636.58301609</v>
      </c>
      <c r="AX300" s="30">
        <v>2699.6442228800001</v>
      </c>
      <c r="AY300" s="30">
        <v>2974.54418902</v>
      </c>
      <c r="AZ300" s="30">
        <v>3172.0591544899999</v>
      </c>
      <c r="BA300" s="30">
        <v>2773.39096797</v>
      </c>
      <c r="BB300" s="30">
        <v>2332.4245997100002</v>
      </c>
      <c r="BC300" s="30">
        <v>2175.0662062400002</v>
      </c>
      <c r="BD300" s="30">
        <v>3630.38816193</v>
      </c>
      <c r="BE300" s="30">
        <v>3017.4255992899998</v>
      </c>
      <c r="BF300" s="30">
        <v>2508.9082684599998</v>
      </c>
      <c r="BG300" s="30">
        <v>2652.9136219900001</v>
      </c>
      <c r="BH300" s="30">
        <v>3764.04043486</v>
      </c>
      <c r="BI300" s="30">
        <v>2180.0111613200002</v>
      </c>
      <c r="BJ300" s="30">
        <v>2216.5118746799999</v>
      </c>
      <c r="BK300" s="30">
        <v>2382.0369779299999</v>
      </c>
      <c r="BL300" s="30">
        <v>2203.9074511899998</v>
      </c>
      <c r="BM300" s="30">
        <v>2478.7241863999998</v>
      </c>
      <c r="BN300" s="30">
        <v>1798.9965438500001</v>
      </c>
      <c r="BO300" s="30">
        <v>2983.3123234300001</v>
      </c>
      <c r="BP300" s="30">
        <v>3340.8973167200002</v>
      </c>
      <c r="BQ300" s="30">
        <v>2954.8230774600001</v>
      </c>
    </row>
    <row r="301" spans="1:69" x14ac:dyDescent="0.45">
      <c r="A301" s="11" t="s">
        <v>206</v>
      </c>
      <c r="B301" s="11" t="s">
        <v>203</v>
      </c>
      <c r="C301" s="11">
        <v>4.5</v>
      </c>
      <c r="D301" s="30" t="s">
        <v>471</v>
      </c>
      <c r="E301" s="30">
        <v>2658.6733796600001</v>
      </c>
      <c r="F301" s="30">
        <v>2760.7206446300002</v>
      </c>
      <c r="G301" s="30">
        <v>3308.1226497799998</v>
      </c>
      <c r="H301" s="30">
        <v>2028.3156861</v>
      </c>
      <c r="I301" s="30">
        <v>2938.2343240700002</v>
      </c>
      <c r="J301" s="30">
        <v>2797.5801527899998</v>
      </c>
      <c r="K301" s="30">
        <v>3303.26337203</v>
      </c>
      <c r="L301" s="30">
        <v>3084.0054348499998</v>
      </c>
      <c r="M301" s="30">
        <v>2661.2695716399999</v>
      </c>
      <c r="N301" s="30">
        <v>1835.3799484900001</v>
      </c>
      <c r="O301" s="30">
        <v>3381.45409311</v>
      </c>
      <c r="P301" s="30">
        <v>2332.5493157300002</v>
      </c>
      <c r="Q301" s="30">
        <v>3011.4268625</v>
      </c>
      <c r="R301" s="30">
        <v>2826.90454963</v>
      </c>
      <c r="S301" s="30">
        <v>2279.0714995100002</v>
      </c>
      <c r="T301" s="30">
        <v>3072.11082068</v>
      </c>
      <c r="U301" s="30">
        <v>2953.7192391100002</v>
      </c>
      <c r="V301" s="30">
        <v>2800.8492472900002</v>
      </c>
      <c r="W301" s="30">
        <v>1988.4690630600001</v>
      </c>
      <c r="X301" s="30">
        <v>2923.51100361</v>
      </c>
      <c r="Y301" s="30">
        <v>3261.3016658199999</v>
      </c>
      <c r="Z301" s="30">
        <v>3722.7706477500001</v>
      </c>
      <c r="AA301" s="30">
        <v>3007.7321385599998</v>
      </c>
      <c r="AB301" s="30">
        <v>2570.4865583000001</v>
      </c>
      <c r="AC301" s="30">
        <v>2527.69723656</v>
      </c>
      <c r="AD301" s="30">
        <v>2788.0681896199999</v>
      </c>
      <c r="AE301" s="30">
        <v>2638.4546260500001</v>
      </c>
      <c r="AF301" s="30">
        <v>3721.3604274300001</v>
      </c>
      <c r="AG301" s="30">
        <v>2539.5093548599998</v>
      </c>
      <c r="AH301" s="30">
        <v>2909.0963995400002</v>
      </c>
      <c r="AI301" s="30">
        <v>2329.9413834000002</v>
      </c>
      <c r="AJ301" s="30">
        <v>2188.26228984</v>
      </c>
      <c r="AK301" s="30">
        <v>2309.1640105699998</v>
      </c>
      <c r="AL301" s="30">
        <v>3210.42391008</v>
      </c>
      <c r="AM301" s="30">
        <v>2596.9896413699998</v>
      </c>
      <c r="AN301" s="30">
        <v>2899.19790345</v>
      </c>
      <c r="AO301" s="30">
        <v>2310.5079510400001</v>
      </c>
      <c r="AP301" s="30">
        <v>969.46941639800002</v>
      </c>
      <c r="AQ301" s="30">
        <v>2566.6489231800001</v>
      </c>
      <c r="AR301" s="30">
        <v>2101.5172718600002</v>
      </c>
      <c r="AS301" s="30">
        <v>3203.4606098700001</v>
      </c>
      <c r="AT301" s="30">
        <v>2060.84073339</v>
      </c>
      <c r="AU301" s="30">
        <v>2373.2886522399999</v>
      </c>
      <c r="AV301" s="30">
        <v>2398.0462463499998</v>
      </c>
      <c r="AW301" s="30">
        <v>2585.0430401600001</v>
      </c>
      <c r="AX301" s="30">
        <v>2237.64177556</v>
      </c>
      <c r="AY301" s="30">
        <v>2399.20219413</v>
      </c>
      <c r="AZ301" s="30">
        <v>1870.9773057299999</v>
      </c>
      <c r="BA301" s="30">
        <v>2672.15438958</v>
      </c>
      <c r="BB301" s="30">
        <v>2748.3842132700001</v>
      </c>
      <c r="BC301" s="30">
        <v>2410.8036037699999</v>
      </c>
      <c r="BD301" s="30">
        <v>2330.4990379400001</v>
      </c>
      <c r="BE301" s="30">
        <v>3019.60254244</v>
      </c>
      <c r="BF301" s="30">
        <v>2526.2173019799998</v>
      </c>
      <c r="BG301" s="30">
        <v>3482.0913076500001</v>
      </c>
      <c r="BH301" s="30">
        <v>2532.7025702699998</v>
      </c>
      <c r="BI301" s="30">
        <v>2523.7517527700002</v>
      </c>
      <c r="BJ301" s="30">
        <v>2251.10563654</v>
      </c>
      <c r="BK301" s="30">
        <v>3832.2190720200001</v>
      </c>
      <c r="BL301" s="30">
        <v>2334.3842007399999</v>
      </c>
      <c r="BM301" s="30">
        <v>3255.2617896400002</v>
      </c>
      <c r="BN301" s="30">
        <v>3494.1955880199998</v>
      </c>
      <c r="BO301" s="30">
        <v>2930.2630639200001</v>
      </c>
      <c r="BP301" s="30">
        <v>2847.32050914</v>
      </c>
      <c r="BQ301" s="30">
        <v>2692.9492179399999</v>
      </c>
    </row>
    <row r="302" spans="1:69" x14ac:dyDescent="0.45">
      <c r="A302" s="11" t="s">
        <v>206</v>
      </c>
      <c r="B302" s="11" t="s">
        <v>203</v>
      </c>
      <c r="C302" s="11">
        <v>4.5</v>
      </c>
      <c r="D302" s="30" t="s">
        <v>472</v>
      </c>
      <c r="E302" s="30">
        <v>3246.9045607100002</v>
      </c>
      <c r="F302" s="30">
        <v>2844.8590728300001</v>
      </c>
      <c r="G302" s="30">
        <v>2790.4506027299999</v>
      </c>
      <c r="H302" s="30">
        <v>2546.87142709</v>
      </c>
      <c r="I302" s="30">
        <v>2394.2782713900001</v>
      </c>
      <c r="J302" s="30">
        <v>2908.2629701000001</v>
      </c>
      <c r="K302" s="30">
        <v>2858.9037328700001</v>
      </c>
      <c r="L302" s="30">
        <v>3141.2780599100001</v>
      </c>
      <c r="M302" s="30">
        <v>2653.8698140400002</v>
      </c>
      <c r="N302" s="30">
        <v>2523.7124447400001</v>
      </c>
      <c r="O302" s="30">
        <v>2656.9685367900001</v>
      </c>
      <c r="P302" s="30">
        <v>3153.94502775</v>
      </c>
      <c r="Q302" s="30">
        <v>2695.7254950500001</v>
      </c>
      <c r="R302" s="30">
        <v>2836.50133951</v>
      </c>
      <c r="S302" s="30">
        <v>2849.7961728700002</v>
      </c>
      <c r="T302" s="30">
        <v>3176.1661801099999</v>
      </c>
      <c r="U302" s="30">
        <v>3104.3362279799999</v>
      </c>
      <c r="V302" s="30">
        <v>2770.0156319299999</v>
      </c>
      <c r="W302" s="30">
        <v>2321.4166468499998</v>
      </c>
      <c r="X302" s="30">
        <v>2473.63674498</v>
      </c>
      <c r="Y302" s="30">
        <v>3174.7162243399998</v>
      </c>
      <c r="Z302" s="30">
        <v>2301.95484532</v>
      </c>
      <c r="AA302" s="30">
        <v>2891.3825865200001</v>
      </c>
      <c r="AB302" s="30">
        <v>2437.7043703600002</v>
      </c>
      <c r="AC302" s="30">
        <v>2974.8867603899998</v>
      </c>
      <c r="AD302" s="30">
        <v>2325.4897223799999</v>
      </c>
      <c r="AE302" s="30">
        <v>3112.3415088400002</v>
      </c>
      <c r="AF302" s="30">
        <v>2298.0318394199999</v>
      </c>
      <c r="AG302" s="30">
        <v>2947.0524795699998</v>
      </c>
      <c r="AH302" s="30">
        <v>2512.60979468</v>
      </c>
      <c r="AI302" s="30">
        <v>2548.1038827900002</v>
      </c>
      <c r="AJ302" s="30">
        <v>2354.56616248</v>
      </c>
      <c r="AK302" s="30">
        <v>3243.6183307400001</v>
      </c>
      <c r="AL302" s="30">
        <v>2523.8972609399998</v>
      </c>
      <c r="AM302" s="30">
        <v>2786.2841067200002</v>
      </c>
      <c r="AN302" s="30">
        <v>2631.0256243200001</v>
      </c>
      <c r="AO302" s="30">
        <v>2602.5491866799998</v>
      </c>
      <c r="AP302" s="30">
        <v>2578.9084652500001</v>
      </c>
      <c r="AQ302" s="30">
        <v>2694.4733621800001</v>
      </c>
      <c r="AR302" s="30">
        <v>3158.7294709299999</v>
      </c>
      <c r="AS302" s="30">
        <v>3347.0624721600002</v>
      </c>
      <c r="AT302" s="30">
        <v>2945.2843318199998</v>
      </c>
      <c r="AU302" s="30">
        <v>2329.5566492799999</v>
      </c>
      <c r="AV302" s="30">
        <v>2509.23306727</v>
      </c>
      <c r="AW302" s="30">
        <v>3373.2046055300002</v>
      </c>
      <c r="AX302" s="30">
        <v>3260.8308450300001</v>
      </c>
      <c r="AY302" s="30">
        <v>2815.5355114700001</v>
      </c>
      <c r="AZ302" s="30">
        <v>2620.0629252499998</v>
      </c>
      <c r="BA302" s="30">
        <v>2289.7684187200002</v>
      </c>
      <c r="BB302" s="30">
        <v>3275.6825060400001</v>
      </c>
      <c r="BC302" s="30">
        <v>3057.8652802400002</v>
      </c>
      <c r="BD302" s="30">
        <v>2768.3353533200002</v>
      </c>
      <c r="BE302" s="30">
        <v>2697.3377833300001</v>
      </c>
      <c r="BF302" s="30">
        <v>2635.1949472199999</v>
      </c>
      <c r="BG302" s="30">
        <v>3668.0900643599998</v>
      </c>
      <c r="BH302" s="30">
        <v>3388.25491577</v>
      </c>
      <c r="BI302" s="30">
        <v>2934.9985769099999</v>
      </c>
      <c r="BJ302" s="30">
        <v>3057.78717383</v>
      </c>
      <c r="BK302" s="30">
        <v>3138.7481454700001</v>
      </c>
      <c r="BL302" s="30">
        <v>2508.2102158799999</v>
      </c>
      <c r="BM302" s="30">
        <v>2386.9899021400001</v>
      </c>
      <c r="BN302" s="30">
        <v>2688.2035147000001</v>
      </c>
      <c r="BO302" s="30">
        <v>2991.3568377400002</v>
      </c>
      <c r="BP302" s="30">
        <v>2305.2910135799998</v>
      </c>
      <c r="BQ302" s="30">
        <v>3136.3129436099998</v>
      </c>
    </row>
    <row r="303" spans="1:69" x14ac:dyDescent="0.45">
      <c r="A303" s="11" t="s">
        <v>206</v>
      </c>
      <c r="B303" s="11" t="s">
        <v>203</v>
      </c>
      <c r="C303" s="11">
        <v>8.5</v>
      </c>
      <c r="D303" s="30" t="s">
        <v>473</v>
      </c>
      <c r="E303" s="30">
        <v>2955.9112111899999</v>
      </c>
      <c r="F303" s="30">
        <v>2801.6315642899999</v>
      </c>
      <c r="G303" s="30">
        <v>3125.6545998000001</v>
      </c>
      <c r="H303" s="30">
        <v>2824.98889998</v>
      </c>
      <c r="I303" s="30">
        <v>2483.0762423900001</v>
      </c>
      <c r="J303" s="30">
        <v>2684.9019510899998</v>
      </c>
      <c r="K303" s="30">
        <v>3764.5913097399998</v>
      </c>
      <c r="L303" s="30">
        <v>3520.7666938000002</v>
      </c>
      <c r="M303" s="30">
        <v>3118.0360059</v>
      </c>
      <c r="N303" s="30">
        <v>2878.6525618300002</v>
      </c>
      <c r="O303" s="30">
        <v>2590.4130561000002</v>
      </c>
      <c r="P303" s="30">
        <v>2619.19925784</v>
      </c>
      <c r="Q303" s="30">
        <v>2735.3799160499998</v>
      </c>
      <c r="R303" s="30">
        <v>3775.48446431</v>
      </c>
      <c r="S303" s="30">
        <v>2072.7391901199999</v>
      </c>
      <c r="T303" s="30">
        <v>3480.2135832700001</v>
      </c>
      <c r="U303" s="30">
        <v>2962.8727896700002</v>
      </c>
      <c r="V303" s="30">
        <v>2700.17499193</v>
      </c>
      <c r="W303" s="30">
        <v>3097.0424405700001</v>
      </c>
      <c r="X303" s="30">
        <v>1757.4731495799999</v>
      </c>
      <c r="Y303" s="30">
        <v>3809.5745200900001</v>
      </c>
      <c r="Z303" s="30">
        <v>2651.1712314599999</v>
      </c>
      <c r="AA303" s="30">
        <v>2080.7674701999999</v>
      </c>
      <c r="AB303" s="30">
        <v>2862.9873098799999</v>
      </c>
      <c r="AC303" s="30">
        <v>3163.5463935299999</v>
      </c>
      <c r="AD303" s="30">
        <v>3171.77800278</v>
      </c>
      <c r="AE303" s="30">
        <v>2715.36584361</v>
      </c>
      <c r="AF303" s="30">
        <v>2566.8915944400001</v>
      </c>
      <c r="AG303" s="30">
        <v>2772.2592732500002</v>
      </c>
      <c r="AH303" s="30">
        <v>3019.7799202000001</v>
      </c>
      <c r="AI303" s="30">
        <v>3339.2132893600001</v>
      </c>
      <c r="AJ303" s="30">
        <v>3904.7488372500002</v>
      </c>
      <c r="AK303" s="30">
        <v>3415.5097114999999</v>
      </c>
      <c r="AL303" s="30">
        <v>3626.0667592700001</v>
      </c>
      <c r="AM303" s="30">
        <v>3179.8822957799998</v>
      </c>
      <c r="AN303" s="30">
        <v>2387.4362423799998</v>
      </c>
      <c r="AO303" s="30">
        <v>2458.8675713600001</v>
      </c>
      <c r="AP303" s="30">
        <v>2569.10552874</v>
      </c>
      <c r="AQ303" s="30">
        <v>3815.01902509</v>
      </c>
      <c r="AR303" s="30">
        <v>2738.7097313499999</v>
      </c>
      <c r="AS303" s="30">
        <v>2477.3908754700001</v>
      </c>
      <c r="AT303" s="30">
        <v>2494.10754511</v>
      </c>
      <c r="AU303" s="30">
        <v>2894.1127870099999</v>
      </c>
      <c r="AV303" s="30">
        <v>4237.0580016499998</v>
      </c>
      <c r="AW303" s="30">
        <v>2582.7141304500001</v>
      </c>
      <c r="AX303" s="30">
        <v>3356.9979354799998</v>
      </c>
      <c r="AY303" s="30">
        <v>3486.0880159399999</v>
      </c>
      <c r="AZ303" s="30">
        <v>3886.3466433499998</v>
      </c>
      <c r="BA303" s="30">
        <v>3172.1583039799998</v>
      </c>
      <c r="BB303" s="30">
        <v>3004.6925155700001</v>
      </c>
      <c r="BC303" s="30">
        <v>3902.1149270699998</v>
      </c>
      <c r="BD303" s="30">
        <v>2880.0925019000001</v>
      </c>
      <c r="BE303" s="30">
        <v>2227.7512807200001</v>
      </c>
      <c r="BF303" s="30">
        <v>3931.7700596999998</v>
      </c>
      <c r="BG303" s="30">
        <v>2749.8218212500001</v>
      </c>
      <c r="BH303" s="30">
        <v>4011.5136201300002</v>
      </c>
      <c r="BI303" s="30">
        <v>3044.4418113400002</v>
      </c>
      <c r="BJ303" s="30">
        <v>3474.06661205</v>
      </c>
      <c r="BK303" s="30">
        <v>3231.5914164999999</v>
      </c>
      <c r="BL303" s="30">
        <v>3101.6661250799998</v>
      </c>
      <c r="BM303" s="30">
        <v>3892.1466251100001</v>
      </c>
      <c r="BN303" s="30">
        <v>4094.2749348399998</v>
      </c>
      <c r="BO303" s="30">
        <v>2361.4006425900002</v>
      </c>
      <c r="BP303" s="30">
        <v>3010.1123412799998</v>
      </c>
      <c r="BQ303" s="30">
        <v>2355.6036314500002</v>
      </c>
    </row>
    <row r="304" spans="1:69" x14ac:dyDescent="0.45">
      <c r="A304" s="11" t="s">
        <v>206</v>
      </c>
      <c r="B304" s="11" t="s">
        <v>203</v>
      </c>
      <c r="C304" s="11">
        <v>8.5</v>
      </c>
      <c r="D304" s="30" t="s">
        <v>474</v>
      </c>
      <c r="E304" s="30">
        <v>2389.5790962400001</v>
      </c>
      <c r="F304" s="30">
        <v>3054.95525413</v>
      </c>
      <c r="G304" s="30">
        <v>2003.4799358400001</v>
      </c>
      <c r="H304" s="30">
        <v>2281.4644883800001</v>
      </c>
      <c r="I304" s="30">
        <v>2847.6655243099999</v>
      </c>
      <c r="J304" s="30">
        <v>2698.4709604200002</v>
      </c>
      <c r="K304" s="30">
        <v>2167.4932272400001</v>
      </c>
      <c r="L304" s="30">
        <v>2276.8662838099999</v>
      </c>
      <c r="M304" s="30">
        <v>1962.5311054599999</v>
      </c>
      <c r="N304" s="30">
        <v>2895.9450446400001</v>
      </c>
      <c r="O304" s="30">
        <v>2216.7992018300001</v>
      </c>
      <c r="P304" s="30">
        <v>3901.3868664000001</v>
      </c>
      <c r="Q304" s="30">
        <v>3051.8219462799998</v>
      </c>
      <c r="R304" s="30">
        <v>2455.4909565100002</v>
      </c>
      <c r="S304" s="30">
        <v>690.61878723400002</v>
      </c>
      <c r="T304" s="30">
        <v>3451.49726771</v>
      </c>
      <c r="U304" s="30">
        <v>2357.2136347700002</v>
      </c>
      <c r="V304" s="30">
        <v>3430.97361985</v>
      </c>
      <c r="W304" s="30">
        <v>2600.8904902499999</v>
      </c>
      <c r="X304" s="30">
        <v>798.59569922900005</v>
      </c>
      <c r="Y304" s="30">
        <v>1944.0172342400001</v>
      </c>
      <c r="Z304" s="30">
        <v>2744.5287320100001</v>
      </c>
      <c r="AA304" s="30">
        <v>2752.6710624500001</v>
      </c>
      <c r="AB304" s="30">
        <v>2942.7334567799999</v>
      </c>
      <c r="AC304" s="30">
        <v>2802.3030652100001</v>
      </c>
      <c r="AD304" s="30">
        <v>2137.9813877299998</v>
      </c>
      <c r="AE304" s="30">
        <v>3094.08289298</v>
      </c>
      <c r="AF304" s="30">
        <v>2359.0366725099998</v>
      </c>
      <c r="AG304" s="30">
        <v>1581.7499558500001</v>
      </c>
      <c r="AH304" s="30">
        <v>2782.9609411500001</v>
      </c>
      <c r="AI304" s="30">
        <v>2694.5720942399998</v>
      </c>
      <c r="AJ304" s="30">
        <v>2182.8436396799998</v>
      </c>
      <c r="AK304" s="30">
        <v>3322.2333167400002</v>
      </c>
      <c r="AL304" s="30">
        <v>2481.37973809</v>
      </c>
      <c r="AM304" s="30">
        <v>2162.3086658100001</v>
      </c>
      <c r="AN304" s="30">
        <v>2507.0919218099998</v>
      </c>
      <c r="AO304" s="30">
        <v>1692.34086338</v>
      </c>
      <c r="AP304" s="30">
        <v>1834.2280879499999</v>
      </c>
      <c r="AQ304" s="30">
        <v>3239.2250087299999</v>
      </c>
      <c r="AR304" s="30">
        <v>2166.96703269</v>
      </c>
      <c r="AS304" s="30">
        <v>2189.0298524899999</v>
      </c>
      <c r="AT304" s="30">
        <v>2392.26808906</v>
      </c>
      <c r="AU304" s="30">
        <v>2596.7794023199999</v>
      </c>
      <c r="AV304" s="30">
        <v>2395.0295137200001</v>
      </c>
      <c r="AW304" s="30">
        <v>4349.3055440099997</v>
      </c>
      <c r="AX304" s="30">
        <v>2494.9040043199998</v>
      </c>
      <c r="AY304" s="30">
        <v>2342.72770365</v>
      </c>
      <c r="AZ304" s="30">
        <v>2036.78410517</v>
      </c>
      <c r="BA304" s="30">
        <v>1249.35076753</v>
      </c>
      <c r="BB304" s="30">
        <v>2993.8827784499999</v>
      </c>
      <c r="BC304" s="30">
        <v>2212.6806780699999</v>
      </c>
      <c r="BD304" s="30">
        <v>4249.6361252099996</v>
      </c>
      <c r="BE304" s="30">
        <v>2232.9267089099999</v>
      </c>
      <c r="BF304" s="30">
        <v>2537.0897764199999</v>
      </c>
      <c r="BG304" s="30">
        <v>3120.96368966</v>
      </c>
      <c r="BH304" s="30">
        <v>3488.5468001300001</v>
      </c>
      <c r="BI304" s="30">
        <v>2207.9914321699998</v>
      </c>
      <c r="BJ304" s="30">
        <v>3416.3486154299999</v>
      </c>
      <c r="BK304" s="30">
        <v>2051.9935970199999</v>
      </c>
      <c r="BL304" s="30">
        <v>2196.0334014300001</v>
      </c>
      <c r="BM304" s="30">
        <v>2571.5388216699998</v>
      </c>
      <c r="BN304" s="30">
        <v>2279.3386972600001</v>
      </c>
      <c r="BO304" s="30">
        <v>3964.4083016499999</v>
      </c>
      <c r="BP304" s="30">
        <v>3377.76876287</v>
      </c>
      <c r="BQ304" s="30">
        <v>3413.8610210500001</v>
      </c>
    </row>
    <row r="305" spans="1:69" x14ac:dyDescent="0.45">
      <c r="A305" s="11" t="s">
        <v>206</v>
      </c>
      <c r="B305" s="11" t="s">
        <v>203</v>
      </c>
      <c r="C305" s="11">
        <v>8.5</v>
      </c>
      <c r="D305" s="30" t="s">
        <v>475</v>
      </c>
      <c r="E305" s="30">
        <v>1993.9253498800001</v>
      </c>
      <c r="F305" s="30">
        <v>2370.91151025</v>
      </c>
      <c r="G305" s="30">
        <v>2813.9905281000001</v>
      </c>
      <c r="H305" s="30">
        <v>2696.8772322300001</v>
      </c>
      <c r="I305" s="30">
        <v>3137.04948405</v>
      </c>
      <c r="J305" s="30">
        <v>2623.2221206499999</v>
      </c>
      <c r="K305" s="30">
        <v>3517.9687148399998</v>
      </c>
      <c r="L305" s="30">
        <v>3908.4751571299998</v>
      </c>
      <c r="M305" s="30">
        <v>2734.9933839300002</v>
      </c>
      <c r="N305" s="30">
        <v>3440.5409323499998</v>
      </c>
      <c r="O305" s="30">
        <v>1759.5170963099999</v>
      </c>
      <c r="P305" s="30">
        <v>3851.6376163</v>
      </c>
      <c r="Q305" s="30">
        <v>2583.70559598</v>
      </c>
      <c r="R305" s="30">
        <v>2675.21396714</v>
      </c>
      <c r="S305" s="30">
        <v>2553.1343554300001</v>
      </c>
      <c r="T305" s="30">
        <v>2792.3637556100002</v>
      </c>
      <c r="U305" s="30">
        <v>4147.0729432600001</v>
      </c>
      <c r="V305" s="30">
        <v>2724.4157172599998</v>
      </c>
      <c r="W305" s="30">
        <v>2602.4276956600002</v>
      </c>
      <c r="X305" s="30">
        <v>3366.4395344</v>
      </c>
      <c r="Y305" s="30">
        <v>2632.1609850200002</v>
      </c>
      <c r="Z305" s="30">
        <v>3722.2394778399998</v>
      </c>
      <c r="AA305" s="30">
        <v>3659.0961514999999</v>
      </c>
      <c r="AB305" s="30">
        <v>2193.2986081899999</v>
      </c>
      <c r="AC305" s="30">
        <v>1939.3868055600001</v>
      </c>
      <c r="AD305" s="30">
        <v>2783.1935334099999</v>
      </c>
      <c r="AE305" s="30">
        <v>2910.1890411999998</v>
      </c>
      <c r="AF305" s="30">
        <v>3232.0486875500001</v>
      </c>
      <c r="AG305" s="30">
        <v>2986.0747746400002</v>
      </c>
      <c r="AH305" s="30">
        <v>3409.5861195399998</v>
      </c>
      <c r="AI305" s="30">
        <v>2329.7511527199999</v>
      </c>
      <c r="AJ305" s="30">
        <v>3538.59929087</v>
      </c>
      <c r="AK305" s="30">
        <v>2941.34190373</v>
      </c>
      <c r="AL305" s="30">
        <v>2558.1091323099999</v>
      </c>
      <c r="AM305" s="30">
        <v>2364.82635979</v>
      </c>
      <c r="AN305" s="30">
        <v>2818.51010137</v>
      </c>
      <c r="AO305" s="30">
        <v>2805.1931287100001</v>
      </c>
      <c r="AP305" s="30">
        <v>2624.7057801300002</v>
      </c>
      <c r="AQ305" s="30">
        <v>2954.7284417300002</v>
      </c>
      <c r="AR305" s="30">
        <v>2728.2190618899999</v>
      </c>
      <c r="AS305" s="30">
        <v>3265.4216491299999</v>
      </c>
      <c r="AT305" s="30">
        <v>2817.1884153300002</v>
      </c>
      <c r="AU305" s="30">
        <v>2272.5034593199998</v>
      </c>
      <c r="AV305" s="30">
        <v>3695.9296564900001</v>
      </c>
      <c r="AW305" s="30">
        <v>3537.2317951199998</v>
      </c>
      <c r="AX305" s="30">
        <v>2648.6579237199999</v>
      </c>
      <c r="AY305" s="30">
        <v>2573.61674464</v>
      </c>
      <c r="AZ305" s="30">
        <v>2678.8151308400002</v>
      </c>
      <c r="BA305" s="30">
        <v>3160.36694098</v>
      </c>
      <c r="BB305" s="30">
        <v>2628.8379537599999</v>
      </c>
      <c r="BC305" s="30">
        <v>2621.2309015000001</v>
      </c>
      <c r="BD305" s="30">
        <v>2442.3592159899999</v>
      </c>
      <c r="BE305" s="30">
        <v>3553.9059956199999</v>
      </c>
      <c r="BF305" s="30">
        <v>2318.3122473499998</v>
      </c>
      <c r="BG305" s="30">
        <v>3372.0630197</v>
      </c>
      <c r="BH305" s="30">
        <v>2931.6196232699999</v>
      </c>
      <c r="BI305" s="30">
        <v>3639.9009826800002</v>
      </c>
      <c r="BJ305" s="30">
        <v>3013.83799434</v>
      </c>
      <c r="BK305" s="30">
        <v>3554.9836974599998</v>
      </c>
      <c r="BL305" s="30">
        <v>2280.5159803400002</v>
      </c>
      <c r="BM305" s="30">
        <v>3020.2057672999999</v>
      </c>
      <c r="BN305" s="30">
        <v>1608.64637434</v>
      </c>
      <c r="BO305" s="30">
        <v>2555.5049779800001</v>
      </c>
      <c r="BP305" s="30">
        <v>2850.8280072399998</v>
      </c>
      <c r="BQ305" s="30">
        <v>3419.1220262000002</v>
      </c>
    </row>
    <row r="306" spans="1:69" x14ac:dyDescent="0.45">
      <c r="A306" s="11" t="s">
        <v>206</v>
      </c>
      <c r="B306" s="11" t="s">
        <v>203</v>
      </c>
      <c r="C306" s="11">
        <v>8.5</v>
      </c>
      <c r="D306" s="30" t="s">
        <v>476</v>
      </c>
      <c r="E306" s="30">
        <v>3127.6027247400002</v>
      </c>
      <c r="F306" s="30">
        <v>2171.2605153600002</v>
      </c>
      <c r="G306" s="30">
        <v>2500.5316149</v>
      </c>
      <c r="H306" s="30">
        <v>2535.4212841399999</v>
      </c>
      <c r="I306" s="30">
        <v>2972.7147386299998</v>
      </c>
      <c r="J306" s="30">
        <v>2261.9703878300002</v>
      </c>
      <c r="K306" s="30">
        <v>3002.42332906</v>
      </c>
      <c r="L306" s="30">
        <v>3096.3497555499998</v>
      </c>
      <c r="M306" s="30">
        <v>3350.1193635</v>
      </c>
      <c r="N306" s="30">
        <v>2500.0916053999999</v>
      </c>
      <c r="O306" s="30">
        <v>2201.0497378800001</v>
      </c>
      <c r="P306" s="30">
        <v>2987.1328144300001</v>
      </c>
      <c r="Q306" s="30">
        <v>1758.81851856</v>
      </c>
      <c r="R306" s="30">
        <v>2580.8364594999998</v>
      </c>
      <c r="S306" s="30">
        <v>2735.0762163099998</v>
      </c>
      <c r="T306" s="30">
        <v>2770.3528288299999</v>
      </c>
      <c r="U306" s="30">
        <v>3547.4903610400002</v>
      </c>
      <c r="V306" s="30">
        <v>2563.6142703400001</v>
      </c>
      <c r="W306" s="30">
        <v>2839.7832927899999</v>
      </c>
      <c r="X306" s="30">
        <v>2665.1446629299999</v>
      </c>
      <c r="Y306" s="30">
        <v>2143.7721299899999</v>
      </c>
      <c r="Z306" s="30">
        <v>2935.7557993800001</v>
      </c>
      <c r="AA306" s="30">
        <v>3311.23690364</v>
      </c>
      <c r="AB306" s="30">
        <v>3283.9879262899999</v>
      </c>
      <c r="AC306" s="30">
        <v>2789.0609277100002</v>
      </c>
      <c r="AD306" s="30">
        <v>2813.8739751500002</v>
      </c>
      <c r="AE306" s="30">
        <v>3026.66115726</v>
      </c>
      <c r="AF306" s="30">
        <v>3071.9839084800001</v>
      </c>
      <c r="AG306" s="30">
        <v>2498.4027940300002</v>
      </c>
      <c r="AH306" s="30">
        <v>2731.2327855200001</v>
      </c>
      <c r="AI306" s="30">
        <v>3162.2904034200001</v>
      </c>
      <c r="AJ306" s="30">
        <v>2642.8689441199999</v>
      </c>
      <c r="AK306" s="30">
        <v>3162.7012613400002</v>
      </c>
      <c r="AL306" s="30">
        <v>2384.9704333300001</v>
      </c>
      <c r="AM306" s="30">
        <v>3343.3314497400002</v>
      </c>
      <c r="AN306" s="30">
        <v>2773.7085686300002</v>
      </c>
      <c r="AO306" s="30">
        <v>3170.3364368299999</v>
      </c>
      <c r="AP306" s="30">
        <v>2473.3126991499998</v>
      </c>
      <c r="AQ306" s="30">
        <v>3131.9952796799998</v>
      </c>
      <c r="AR306" s="30">
        <v>2765.4042104499999</v>
      </c>
      <c r="AS306" s="30">
        <v>3694.54852751</v>
      </c>
      <c r="AT306" s="30">
        <v>2826.46076597</v>
      </c>
      <c r="AU306" s="30">
        <v>1548.1134563600001</v>
      </c>
      <c r="AV306" s="30">
        <v>3178.9367830299998</v>
      </c>
      <c r="AW306" s="30">
        <v>2700.2054307200001</v>
      </c>
      <c r="AX306" s="30">
        <v>3155.0192758899998</v>
      </c>
      <c r="AY306" s="30">
        <v>2289.5598251800002</v>
      </c>
      <c r="AZ306" s="30">
        <v>2752.8570461600002</v>
      </c>
      <c r="BA306" s="30">
        <v>2661.09863159</v>
      </c>
      <c r="BB306" s="30">
        <v>1763.0899737499999</v>
      </c>
      <c r="BC306" s="30">
        <v>2653.7825514699998</v>
      </c>
      <c r="BD306" s="30">
        <v>3373.4557773299998</v>
      </c>
      <c r="BE306" s="30">
        <v>2895.1500473199999</v>
      </c>
      <c r="BF306" s="30">
        <v>2203.4116178200002</v>
      </c>
      <c r="BG306" s="30">
        <v>3643.8555130499999</v>
      </c>
      <c r="BH306" s="30">
        <v>3000.5592388999999</v>
      </c>
      <c r="BI306" s="30">
        <v>3152.4447489499998</v>
      </c>
      <c r="BJ306" s="30">
        <v>2762.5417661000001</v>
      </c>
      <c r="BK306" s="30">
        <v>3861.0949593599998</v>
      </c>
      <c r="BL306" s="30">
        <v>2940.0965920399999</v>
      </c>
      <c r="BM306" s="30">
        <v>2973.3721446099999</v>
      </c>
      <c r="BN306" s="30">
        <v>2231.9322367200002</v>
      </c>
      <c r="BO306" s="30">
        <v>2836.8403929800002</v>
      </c>
      <c r="BP306" s="30">
        <v>3556.9041848000002</v>
      </c>
      <c r="BQ306" s="30">
        <v>3038.8668823600001</v>
      </c>
    </row>
    <row r="307" spans="1:69" x14ac:dyDescent="0.45">
      <c r="A307" s="11" t="s">
        <v>206</v>
      </c>
      <c r="B307" s="11" t="s">
        <v>203</v>
      </c>
      <c r="C307" s="11">
        <v>8.5</v>
      </c>
      <c r="D307" s="30" t="s">
        <v>477</v>
      </c>
      <c r="E307" s="30">
        <v>3444.0504375300002</v>
      </c>
      <c r="F307" s="30">
        <v>2945.5768682500002</v>
      </c>
      <c r="G307" s="30">
        <v>3234.3912441699999</v>
      </c>
      <c r="H307" s="30">
        <v>2302.9025499200002</v>
      </c>
      <c r="I307" s="30">
        <v>2834.8978362900002</v>
      </c>
      <c r="J307" s="30">
        <v>3583.8399313099999</v>
      </c>
      <c r="K307" s="30">
        <v>3106.2637030300002</v>
      </c>
      <c r="L307" s="30">
        <v>3219.85195389</v>
      </c>
      <c r="M307" s="30">
        <v>3344.33129383</v>
      </c>
      <c r="N307" s="30">
        <v>2558.6196057900002</v>
      </c>
      <c r="O307" s="30">
        <v>2213.50520779</v>
      </c>
      <c r="P307" s="30">
        <v>3338.3055479099999</v>
      </c>
      <c r="Q307" s="30">
        <v>3124.2111881599999</v>
      </c>
      <c r="R307" s="30">
        <v>1879.39032823</v>
      </c>
      <c r="S307" s="30">
        <v>2605.5941328099998</v>
      </c>
      <c r="T307" s="30">
        <v>3183.8333884399999</v>
      </c>
      <c r="U307" s="30">
        <v>3125.8369744699999</v>
      </c>
      <c r="V307" s="30">
        <v>2150.8254650099998</v>
      </c>
      <c r="W307" s="30">
        <v>2786.4094194999998</v>
      </c>
      <c r="X307" s="30">
        <v>4126.1497559999998</v>
      </c>
      <c r="Y307" s="30">
        <v>3004.7183124200001</v>
      </c>
      <c r="Z307" s="30">
        <v>1947.38096946</v>
      </c>
      <c r="AA307" s="30">
        <v>3557.0328331599999</v>
      </c>
      <c r="AB307" s="30">
        <v>2938.1065584900002</v>
      </c>
      <c r="AC307" s="30">
        <v>2929.4512120200002</v>
      </c>
      <c r="AD307" s="30">
        <v>2363.9443058100001</v>
      </c>
      <c r="AE307" s="30">
        <v>3050.2486384200001</v>
      </c>
      <c r="AF307" s="30">
        <v>3208.4473142900001</v>
      </c>
      <c r="AG307" s="30">
        <v>1927.17476433</v>
      </c>
      <c r="AH307" s="30">
        <v>3258.50401091</v>
      </c>
      <c r="AI307" s="30">
        <v>3413.29638858</v>
      </c>
      <c r="AJ307" s="30">
        <v>3551.0390915100002</v>
      </c>
      <c r="AK307" s="30">
        <v>1130.0024784499999</v>
      </c>
      <c r="AL307" s="30">
        <v>2876.8799297700002</v>
      </c>
      <c r="AM307" s="30">
        <v>2255.39962474</v>
      </c>
      <c r="AN307" s="30">
        <v>2805.7005199300002</v>
      </c>
      <c r="AO307" s="30">
        <v>2784.2556059499998</v>
      </c>
      <c r="AP307" s="30">
        <v>3767.4536693999999</v>
      </c>
      <c r="AQ307" s="30">
        <v>3015.23117684</v>
      </c>
      <c r="AR307" s="30">
        <v>2191.3017938500002</v>
      </c>
      <c r="AS307" s="30">
        <v>3172.63485881</v>
      </c>
      <c r="AT307" s="30">
        <v>1579.19558452</v>
      </c>
      <c r="AU307" s="30">
        <v>3828.9666301299999</v>
      </c>
      <c r="AV307" s="30">
        <v>2878.24154464</v>
      </c>
      <c r="AW307" s="30">
        <v>3697.0934868700001</v>
      </c>
      <c r="AX307" s="30">
        <v>2872.7537149200002</v>
      </c>
      <c r="AY307" s="30">
        <v>3202.9515976299999</v>
      </c>
      <c r="AZ307" s="30">
        <v>1353.4660097399999</v>
      </c>
      <c r="BA307" s="30">
        <v>2623.8859008200002</v>
      </c>
      <c r="BB307" s="30">
        <v>2869.4341607699998</v>
      </c>
      <c r="BC307" s="30">
        <v>1562.8937516999999</v>
      </c>
      <c r="BD307" s="30">
        <v>2294.0999832699999</v>
      </c>
      <c r="BE307" s="30">
        <v>2625.3632828599998</v>
      </c>
      <c r="BF307" s="30">
        <v>2482.7043835600002</v>
      </c>
      <c r="BG307" s="30">
        <v>3165.7019255499999</v>
      </c>
      <c r="BH307" s="30">
        <v>2796.7865261699999</v>
      </c>
      <c r="BI307" s="30">
        <v>1136.5472604900001</v>
      </c>
      <c r="BJ307" s="30">
        <v>3249.48920804</v>
      </c>
      <c r="BK307" s="30">
        <v>2197.9156582800001</v>
      </c>
      <c r="BL307" s="30">
        <v>2361.3385744399998</v>
      </c>
      <c r="BM307" s="30">
        <v>1894.1144744799999</v>
      </c>
      <c r="BN307" s="30">
        <v>3540.7518307099999</v>
      </c>
      <c r="BO307" s="30">
        <v>2251.4732235800002</v>
      </c>
      <c r="BP307" s="30">
        <v>3751.58328618</v>
      </c>
      <c r="BQ307" s="30">
        <v>2737.0042328</v>
      </c>
    </row>
    <row r="308" spans="1:69" x14ac:dyDescent="0.45">
      <c r="A308" s="11" t="s">
        <v>206</v>
      </c>
      <c r="B308" s="11" t="s">
        <v>203</v>
      </c>
      <c r="C308" s="11">
        <v>8.5</v>
      </c>
      <c r="D308" s="30" t="s">
        <v>478</v>
      </c>
      <c r="E308" s="30">
        <v>2246.5844115</v>
      </c>
      <c r="F308" s="30">
        <v>2336.0333381800001</v>
      </c>
      <c r="G308" s="30">
        <v>2602.91121866</v>
      </c>
      <c r="H308" s="30">
        <v>2349.0750921099998</v>
      </c>
      <c r="I308" s="30">
        <v>2149.9915896000002</v>
      </c>
      <c r="J308" s="30">
        <v>2857.7953308299998</v>
      </c>
      <c r="K308" s="30">
        <v>2911.8828137800001</v>
      </c>
      <c r="L308" s="30">
        <v>2791.9870044300001</v>
      </c>
      <c r="M308" s="30">
        <v>2560.2436546200001</v>
      </c>
      <c r="N308" s="30">
        <v>2131.6097302200001</v>
      </c>
      <c r="O308" s="30">
        <v>2973.6760232299998</v>
      </c>
      <c r="P308" s="30">
        <v>2404.2419662399998</v>
      </c>
      <c r="Q308" s="30">
        <v>2489.49763596</v>
      </c>
      <c r="R308" s="30">
        <v>2654.4789363599998</v>
      </c>
      <c r="S308" s="30">
        <v>1944.93127506</v>
      </c>
      <c r="T308" s="30">
        <v>2675.8044123999998</v>
      </c>
      <c r="U308" s="30">
        <v>2829.1213188500001</v>
      </c>
      <c r="V308" s="30">
        <v>2482.3978373099999</v>
      </c>
      <c r="W308" s="30">
        <v>2487.5144112600001</v>
      </c>
      <c r="X308" s="30">
        <v>2263.49626592</v>
      </c>
      <c r="Y308" s="30">
        <v>2486.37225218</v>
      </c>
      <c r="Z308" s="30">
        <v>2512.0088516400001</v>
      </c>
      <c r="AA308" s="30">
        <v>1980.64805406</v>
      </c>
      <c r="AB308" s="30">
        <v>2626.3511544600001</v>
      </c>
      <c r="AC308" s="30">
        <v>2879.9918111400002</v>
      </c>
      <c r="AD308" s="30">
        <v>2583.0866857400001</v>
      </c>
      <c r="AE308" s="30">
        <v>2574.5230917099998</v>
      </c>
      <c r="AF308" s="30">
        <v>2496.0547110000002</v>
      </c>
      <c r="AG308" s="30">
        <v>2357.00236602</v>
      </c>
      <c r="AH308" s="30">
        <v>2280.12657958</v>
      </c>
      <c r="AI308" s="30">
        <v>2195.5249921599998</v>
      </c>
      <c r="AJ308" s="30">
        <v>2345.4385922199999</v>
      </c>
      <c r="AK308" s="30">
        <v>3314.03999656</v>
      </c>
      <c r="AL308" s="30">
        <v>2280.0801298699998</v>
      </c>
      <c r="AM308" s="30">
        <v>3294.43026792</v>
      </c>
      <c r="AN308" s="30">
        <v>2293.9513838799999</v>
      </c>
      <c r="AO308" s="30">
        <v>2392.9957420000001</v>
      </c>
      <c r="AP308" s="30">
        <v>1576.1571814700001</v>
      </c>
      <c r="AQ308" s="30">
        <v>2284.8454495800001</v>
      </c>
      <c r="AR308" s="30">
        <v>2568.38178311</v>
      </c>
      <c r="AS308" s="30">
        <v>1970.11920556</v>
      </c>
      <c r="AT308" s="30">
        <v>3331.0165102800001</v>
      </c>
      <c r="AU308" s="30">
        <v>2693.3695935000001</v>
      </c>
      <c r="AV308" s="30">
        <v>2238.1145826900001</v>
      </c>
      <c r="AW308" s="30">
        <v>2041.2545349899999</v>
      </c>
      <c r="AX308" s="30">
        <v>2385.6733774700001</v>
      </c>
      <c r="AY308" s="30">
        <v>2553.3093163499998</v>
      </c>
      <c r="AZ308" s="30">
        <v>1930.0590906</v>
      </c>
      <c r="BA308" s="30">
        <v>2008.7181722800001</v>
      </c>
      <c r="BB308" s="30">
        <v>2583.1315856199999</v>
      </c>
      <c r="BC308" s="30">
        <v>2258.5565583799998</v>
      </c>
      <c r="BD308" s="30">
        <v>2194.4338787400002</v>
      </c>
      <c r="BE308" s="30">
        <v>2195.4922588999998</v>
      </c>
      <c r="BF308" s="30">
        <v>2583.58563499</v>
      </c>
      <c r="BG308" s="30">
        <v>3243.6412415</v>
      </c>
      <c r="BH308" s="30">
        <v>2476.9400135999999</v>
      </c>
      <c r="BI308" s="30">
        <v>3379.4673987000001</v>
      </c>
      <c r="BJ308" s="30">
        <v>1920.2458272199999</v>
      </c>
      <c r="BK308" s="30">
        <v>2576.7320958800001</v>
      </c>
      <c r="BL308" s="30">
        <v>1769.0545063899999</v>
      </c>
      <c r="BM308" s="30">
        <v>2759.68192761</v>
      </c>
      <c r="BN308" s="30">
        <v>2612.8462891999998</v>
      </c>
      <c r="BO308" s="30">
        <v>2714.4461175500001</v>
      </c>
      <c r="BP308" s="30">
        <v>2306.2408917900002</v>
      </c>
      <c r="BQ308" s="30">
        <v>2036.25686567</v>
      </c>
    </row>
    <row r="309" spans="1:69" x14ac:dyDescent="0.45">
      <c r="A309" s="11" t="s">
        <v>206</v>
      </c>
      <c r="B309" s="11" t="s">
        <v>203</v>
      </c>
      <c r="C309" s="11">
        <v>8.5</v>
      </c>
      <c r="D309" s="30" t="s">
        <v>479</v>
      </c>
      <c r="E309" s="30">
        <v>2507.4755755199999</v>
      </c>
      <c r="F309" s="30">
        <v>1546.06792258</v>
      </c>
      <c r="G309" s="30">
        <v>1715.5970337000001</v>
      </c>
      <c r="H309" s="30">
        <v>1721.7874847999999</v>
      </c>
      <c r="I309" s="30">
        <v>2071.3579404299999</v>
      </c>
      <c r="J309" s="30">
        <v>1685.0311713399999</v>
      </c>
      <c r="K309" s="30">
        <v>2077.8775877899998</v>
      </c>
      <c r="L309" s="30">
        <v>1604.3172197399999</v>
      </c>
      <c r="M309" s="30">
        <v>1574.2238305000001</v>
      </c>
      <c r="N309" s="30">
        <v>1756.7359486</v>
      </c>
      <c r="O309" s="30">
        <v>2610.7550756999999</v>
      </c>
      <c r="P309" s="30">
        <v>3012.8068060099999</v>
      </c>
      <c r="Q309" s="30">
        <v>1825.1639377700001</v>
      </c>
      <c r="R309" s="30">
        <v>2740.2318943</v>
      </c>
      <c r="S309" s="30">
        <v>1471.06445672</v>
      </c>
      <c r="T309" s="30">
        <v>1865.7901872899999</v>
      </c>
      <c r="U309" s="30">
        <v>2155.57652315</v>
      </c>
      <c r="V309" s="30">
        <v>1738.38908713</v>
      </c>
      <c r="W309" s="30">
        <v>1605.9825202699999</v>
      </c>
      <c r="X309" s="30">
        <v>1615.99532619</v>
      </c>
      <c r="Y309" s="30">
        <v>2932.66394442</v>
      </c>
      <c r="Z309" s="30">
        <v>2464.3783882299999</v>
      </c>
      <c r="AA309" s="30">
        <v>3113.3958783799999</v>
      </c>
      <c r="AB309" s="30">
        <v>2353.9799009200001</v>
      </c>
      <c r="AC309" s="30">
        <v>1248.8152287600001</v>
      </c>
      <c r="AD309" s="30">
        <v>2205.6409743499999</v>
      </c>
      <c r="AE309" s="30">
        <v>2227.0342959999998</v>
      </c>
      <c r="AF309" s="30">
        <v>1639.6932266599999</v>
      </c>
      <c r="AG309" s="30">
        <v>1997.3042579099999</v>
      </c>
      <c r="AH309" s="30">
        <v>2739.2455846399998</v>
      </c>
      <c r="AI309" s="30">
        <v>2727.0513601500002</v>
      </c>
      <c r="AJ309" s="30">
        <v>2347.5711114000001</v>
      </c>
      <c r="AK309" s="30">
        <v>3158.8807736200001</v>
      </c>
      <c r="AL309" s="30">
        <v>1870.8799655800001</v>
      </c>
      <c r="AM309" s="30">
        <v>1766.075137</v>
      </c>
      <c r="AN309" s="30">
        <v>2240.9150597900002</v>
      </c>
      <c r="AO309" s="30">
        <v>1904.74856239</v>
      </c>
      <c r="AP309" s="30">
        <v>1852.23266721</v>
      </c>
      <c r="AQ309" s="30">
        <v>1759.35981741</v>
      </c>
      <c r="AR309" s="30">
        <v>1112.7371991699999</v>
      </c>
      <c r="AS309" s="30">
        <v>2051.9316865699998</v>
      </c>
      <c r="AT309" s="30">
        <v>2117.7852395099999</v>
      </c>
      <c r="AU309" s="30">
        <v>2633.90237054</v>
      </c>
      <c r="AV309" s="30">
        <v>3836.6663962799998</v>
      </c>
      <c r="AW309" s="30">
        <v>2689.9430160799998</v>
      </c>
      <c r="AX309" s="30">
        <v>2228.3312981300001</v>
      </c>
      <c r="AY309" s="30">
        <v>2241.9646001699998</v>
      </c>
      <c r="AZ309" s="30">
        <v>3049.5833368200001</v>
      </c>
      <c r="BA309" s="30">
        <v>1926.8160808099999</v>
      </c>
      <c r="BB309" s="30">
        <v>2429.2354541700001</v>
      </c>
      <c r="BC309" s="30">
        <v>1542.22228419</v>
      </c>
      <c r="BD309" s="30">
        <v>2418.5654264899999</v>
      </c>
      <c r="BE309" s="30">
        <v>2509.2356815600001</v>
      </c>
      <c r="BF309" s="30">
        <v>2435.5168392999999</v>
      </c>
      <c r="BG309" s="30">
        <v>1578.2996402199999</v>
      </c>
      <c r="BH309" s="30">
        <v>2589.4284363199999</v>
      </c>
      <c r="BI309" s="30">
        <v>2005.6832179</v>
      </c>
      <c r="BJ309" s="30">
        <v>2292.3294574800002</v>
      </c>
      <c r="BK309" s="30">
        <v>1867.4061586299999</v>
      </c>
      <c r="BL309" s="30">
        <v>1800.8051113199999</v>
      </c>
      <c r="BM309" s="30">
        <v>2327.0997280900001</v>
      </c>
      <c r="BN309" s="30">
        <v>1336.0968493099999</v>
      </c>
      <c r="BO309" s="30">
        <v>1951.7621003300001</v>
      </c>
      <c r="BP309" s="30">
        <v>1483.09610976</v>
      </c>
      <c r="BQ309" s="30">
        <v>2071.6543301000002</v>
      </c>
    </row>
    <row r="310" spans="1:69" x14ac:dyDescent="0.45">
      <c r="A310" s="11" t="s">
        <v>206</v>
      </c>
      <c r="B310" s="11" t="s">
        <v>203</v>
      </c>
      <c r="C310" s="11">
        <v>8.5</v>
      </c>
      <c r="D310" s="30" t="s">
        <v>480</v>
      </c>
      <c r="E310" s="30">
        <v>2111.5949790200002</v>
      </c>
      <c r="F310" s="30">
        <v>2423.2497672300001</v>
      </c>
      <c r="G310" s="30">
        <v>2958.6502036900001</v>
      </c>
      <c r="H310" s="30">
        <v>2592.6685911599998</v>
      </c>
      <c r="I310" s="30">
        <v>2038.4721564500001</v>
      </c>
      <c r="J310" s="30">
        <v>2451.0511747300002</v>
      </c>
      <c r="K310" s="30">
        <v>3134.2510315599998</v>
      </c>
      <c r="L310" s="30">
        <v>2935.3493402600002</v>
      </c>
      <c r="M310" s="30">
        <v>2315.3666080399998</v>
      </c>
      <c r="N310" s="30">
        <v>2906.2381453500002</v>
      </c>
      <c r="O310" s="30">
        <v>2604.1917790699999</v>
      </c>
      <c r="P310" s="30">
        <v>2439.9325501899998</v>
      </c>
      <c r="Q310" s="30">
        <v>3084.99392657</v>
      </c>
      <c r="R310" s="30">
        <v>2681.9675512200001</v>
      </c>
      <c r="S310" s="30">
        <v>2177.4138181399999</v>
      </c>
      <c r="T310" s="30">
        <v>2467.0289158599999</v>
      </c>
      <c r="U310" s="30">
        <v>2660.2573383700001</v>
      </c>
      <c r="V310" s="30">
        <v>2612.80999161</v>
      </c>
      <c r="W310" s="30">
        <v>2524.3276092599999</v>
      </c>
      <c r="X310" s="30">
        <v>2178.5467186699998</v>
      </c>
      <c r="Y310" s="30">
        <v>2367.1721524300001</v>
      </c>
      <c r="Z310" s="30">
        <v>2469.7941282699999</v>
      </c>
      <c r="AA310" s="30">
        <v>3047.6233079100002</v>
      </c>
      <c r="AB310" s="30">
        <v>2568.9996614900001</v>
      </c>
      <c r="AC310" s="30">
        <v>2953.92354488</v>
      </c>
      <c r="AD310" s="30">
        <v>2818.5801905600001</v>
      </c>
      <c r="AE310" s="30">
        <v>2180.7729336100001</v>
      </c>
      <c r="AF310" s="30">
        <v>2647.3059033999998</v>
      </c>
      <c r="AG310" s="30">
        <v>2264.2122111899998</v>
      </c>
      <c r="AH310" s="30">
        <v>2984.1870808899998</v>
      </c>
      <c r="AI310" s="30">
        <v>2871.862075</v>
      </c>
      <c r="AJ310" s="30">
        <v>2416.9426175899998</v>
      </c>
      <c r="AK310" s="30">
        <v>2483.3172784799999</v>
      </c>
      <c r="AL310" s="30">
        <v>2273.2200895699998</v>
      </c>
      <c r="AM310" s="30">
        <v>2436.8929958600002</v>
      </c>
      <c r="AN310" s="30">
        <v>2355.3226879899998</v>
      </c>
      <c r="AO310" s="30">
        <v>2692.8820024500001</v>
      </c>
      <c r="AP310" s="30">
        <v>2728.3544468800001</v>
      </c>
      <c r="AQ310" s="30">
        <v>2185.04958205</v>
      </c>
      <c r="AR310" s="30">
        <v>2678.6390271800001</v>
      </c>
      <c r="AS310" s="30">
        <v>2609.2825134300001</v>
      </c>
      <c r="AT310" s="30">
        <v>3017.8317039399999</v>
      </c>
      <c r="AU310" s="30">
        <v>2757.22491992</v>
      </c>
      <c r="AV310" s="30">
        <v>2671.5167164499999</v>
      </c>
      <c r="AW310" s="30">
        <v>2930.96201746</v>
      </c>
      <c r="AX310" s="30">
        <v>2790.83872058</v>
      </c>
      <c r="AY310" s="30">
        <v>2773.9211827600002</v>
      </c>
      <c r="AZ310" s="30">
        <v>2582.1363532</v>
      </c>
      <c r="BA310" s="30">
        <v>3161.2370200300002</v>
      </c>
      <c r="BB310" s="30">
        <v>2610.0203808000001</v>
      </c>
      <c r="BC310" s="30">
        <v>2696.8544897900001</v>
      </c>
      <c r="BD310" s="30">
        <v>2577.4325865400001</v>
      </c>
      <c r="BE310" s="30">
        <v>2418.73372449</v>
      </c>
      <c r="BF310" s="30">
        <v>2710.2602263899998</v>
      </c>
      <c r="BG310" s="30">
        <v>2795.9236443300001</v>
      </c>
      <c r="BH310" s="30">
        <v>2472.5538519000002</v>
      </c>
      <c r="BI310" s="30">
        <v>2847.46593269</v>
      </c>
      <c r="BJ310" s="30">
        <v>2595.2213332299998</v>
      </c>
      <c r="BK310" s="30">
        <v>2430.4168042900001</v>
      </c>
      <c r="BL310" s="30">
        <v>2636.6513997299999</v>
      </c>
      <c r="BM310" s="30">
        <v>2509.7371145900001</v>
      </c>
      <c r="BN310" s="30">
        <v>2673.7886702199999</v>
      </c>
      <c r="BO310" s="30">
        <v>2610.3019636899999</v>
      </c>
      <c r="BP310" s="30">
        <v>3422.07918565</v>
      </c>
      <c r="BQ310" s="30">
        <v>2370.9488063399999</v>
      </c>
    </row>
    <row r="311" spans="1:69" x14ac:dyDescent="0.45">
      <c r="A311" s="11" t="s">
        <v>206</v>
      </c>
      <c r="B311" s="11" t="s">
        <v>203</v>
      </c>
      <c r="C311" s="11">
        <v>8.5</v>
      </c>
      <c r="D311" s="30" t="s">
        <v>481</v>
      </c>
      <c r="E311" s="30">
        <v>2470.99247251</v>
      </c>
      <c r="F311" s="30">
        <v>2302.2109777300002</v>
      </c>
      <c r="G311" s="30">
        <v>2342.5700791099998</v>
      </c>
      <c r="H311" s="30">
        <v>1869.6267546500001</v>
      </c>
      <c r="I311" s="30">
        <v>2676.0786294099998</v>
      </c>
      <c r="J311" s="30">
        <v>3153.4460239800001</v>
      </c>
      <c r="K311" s="30">
        <v>2102.1942934600002</v>
      </c>
      <c r="L311" s="30">
        <v>2247.8408094699998</v>
      </c>
      <c r="M311" s="30">
        <v>2030.4639567199999</v>
      </c>
      <c r="N311" s="30">
        <v>2207.1161138799998</v>
      </c>
      <c r="O311" s="30">
        <v>2203.80895951</v>
      </c>
      <c r="P311" s="30">
        <v>2671.5472808099998</v>
      </c>
      <c r="Q311" s="30">
        <v>2906.58611501</v>
      </c>
      <c r="R311" s="30">
        <v>2780.6142854700001</v>
      </c>
      <c r="S311" s="30">
        <v>2431.6482833599998</v>
      </c>
      <c r="T311" s="30">
        <v>2131.8252506700001</v>
      </c>
      <c r="U311" s="30">
        <v>2698.5338639699999</v>
      </c>
      <c r="V311" s="30">
        <v>2832.5277824700001</v>
      </c>
      <c r="W311" s="30">
        <v>2142.9768631400002</v>
      </c>
      <c r="X311" s="30">
        <v>2569.4418093600002</v>
      </c>
      <c r="Y311" s="30">
        <v>2334.3738605399999</v>
      </c>
      <c r="Z311" s="30">
        <v>2268.87303324</v>
      </c>
      <c r="AA311" s="30">
        <v>2684.53600654</v>
      </c>
      <c r="AB311" s="30">
        <v>1939.9131975099999</v>
      </c>
      <c r="AC311" s="30">
        <v>1741.99077683</v>
      </c>
      <c r="AD311" s="30">
        <v>2342.5431799600001</v>
      </c>
      <c r="AE311" s="30">
        <v>2438.6318199699999</v>
      </c>
      <c r="AF311" s="30">
        <v>1850.2540207100001</v>
      </c>
      <c r="AG311" s="30">
        <v>2068.76436031</v>
      </c>
      <c r="AH311" s="30">
        <v>3522.33338942</v>
      </c>
      <c r="AI311" s="30">
        <v>2769.1099859599999</v>
      </c>
      <c r="AJ311" s="30">
        <v>2197.4887530400001</v>
      </c>
      <c r="AK311" s="30">
        <v>2088.8462353800001</v>
      </c>
      <c r="AL311" s="30">
        <v>2632.9120428599999</v>
      </c>
      <c r="AM311" s="30">
        <v>2319.4915217100001</v>
      </c>
      <c r="AN311" s="30">
        <v>2614.23235737</v>
      </c>
      <c r="AO311" s="30">
        <v>2088.7074415299999</v>
      </c>
      <c r="AP311" s="30">
        <v>2592.2360514900001</v>
      </c>
      <c r="AQ311" s="30">
        <v>2511.0799356100001</v>
      </c>
      <c r="AR311" s="30">
        <v>2793.2255451400001</v>
      </c>
      <c r="AS311" s="30">
        <v>2781.0802373199999</v>
      </c>
      <c r="AT311" s="30">
        <v>1908.61934729</v>
      </c>
      <c r="AU311" s="30">
        <v>2592.2654117400002</v>
      </c>
      <c r="AV311" s="30">
        <v>2731.2650905700002</v>
      </c>
      <c r="AW311" s="30">
        <v>2869.4682354900001</v>
      </c>
      <c r="AX311" s="30">
        <v>2408.3021259100001</v>
      </c>
      <c r="AY311" s="30">
        <v>1693.0169597399999</v>
      </c>
      <c r="AZ311" s="30">
        <v>2620.6186367</v>
      </c>
      <c r="BA311" s="30">
        <v>2302.9789307999999</v>
      </c>
      <c r="BB311" s="30">
        <v>2361.9710619100001</v>
      </c>
      <c r="BC311" s="30">
        <v>2345.1405956499998</v>
      </c>
      <c r="BD311" s="30">
        <v>2810.5715280099998</v>
      </c>
      <c r="BE311" s="30">
        <v>2658.6170980400002</v>
      </c>
      <c r="BF311" s="30">
        <v>1982.32323647</v>
      </c>
      <c r="BG311" s="30">
        <v>2817.62495932</v>
      </c>
      <c r="BH311" s="30">
        <v>2945.70484652</v>
      </c>
      <c r="BI311" s="30">
        <v>2615.7234825099999</v>
      </c>
      <c r="BJ311" s="30">
        <v>2736.1056066199999</v>
      </c>
      <c r="BK311" s="30">
        <v>1588.9401821199999</v>
      </c>
      <c r="BL311" s="30">
        <v>1916.9578158899999</v>
      </c>
      <c r="BM311" s="30">
        <v>2462.1111630599999</v>
      </c>
      <c r="BN311" s="30">
        <v>2325.8761489399999</v>
      </c>
      <c r="BO311" s="30">
        <v>2268.22875776</v>
      </c>
      <c r="BP311" s="30">
        <v>2387.9998622799999</v>
      </c>
      <c r="BQ311" s="30">
        <v>2361.9475939499998</v>
      </c>
    </row>
    <row r="312" spans="1:69" x14ac:dyDescent="0.45">
      <c r="A312" s="11" t="s">
        <v>206</v>
      </c>
      <c r="B312" s="11" t="s">
        <v>203</v>
      </c>
      <c r="C312" s="11">
        <v>8.5</v>
      </c>
      <c r="D312" s="30" t="s">
        <v>482</v>
      </c>
      <c r="E312" s="30">
        <v>3033.8538122700002</v>
      </c>
      <c r="F312" s="30">
        <v>2351.2891104199998</v>
      </c>
      <c r="G312" s="30">
        <v>2683.6052536000002</v>
      </c>
      <c r="H312" s="30">
        <v>2547.3149921200002</v>
      </c>
      <c r="I312" s="30">
        <v>3401.0658774399999</v>
      </c>
      <c r="J312" s="30">
        <v>2731.4966238900001</v>
      </c>
      <c r="K312" s="30">
        <v>2472.6838807300001</v>
      </c>
      <c r="L312" s="30">
        <v>2399.6906317100002</v>
      </c>
      <c r="M312" s="30">
        <v>3017.8438918299998</v>
      </c>
      <c r="N312" s="30">
        <v>2528.9495408900002</v>
      </c>
      <c r="O312" s="30">
        <v>3061.4861403899999</v>
      </c>
      <c r="P312" s="30">
        <v>2112.7344395999999</v>
      </c>
      <c r="Q312" s="30">
        <v>2666.9650310000002</v>
      </c>
      <c r="R312" s="30">
        <v>2684.5245145200001</v>
      </c>
      <c r="S312" s="30">
        <v>2715.29988069</v>
      </c>
      <c r="T312" s="30">
        <v>2562.5309951700001</v>
      </c>
      <c r="U312" s="30">
        <v>3046.3438483899999</v>
      </c>
      <c r="V312" s="30">
        <v>2119.0944874400002</v>
      </c>
      <c r="W312" s="30">
        <v>2352.6932740100001</v>
      </c>
      <c r="X312" s="30">
        <v>2487.6367284900002</v>
      </c>
      <c r="Y312" s="30">
        <v>2861.6835424199999</v>
      </c>
      <c r="Z312" s="30">
        <v>2064.0559752600002</v>
      </c>
      <c r="AA312" s="30">
        <v>3043.5445785000002</v>
      </c>
      <c r="AB312" s="30">
        <v>2706.7502909599998</v>
      </c>
      <c r="AC312" s="30">
        <v>1349.89154177</v>
      </c>
      <c r="AD312" s="30">
        <v>3082.8168476699998</v>
      </c>
      <c r="AE312" s="30">
        <v>3505.6234104099999</v>
      </c>
      <c r="AF312" s="30">
        <v>3147.6147972499998</v>
      </c>
      <c r="AG312" s="30">
        <v>3074.7086957400002</v>
      </c>
      <c r="AH312" s="30">
        <v>2288.6268078399999</v>
      </c>
      <c r="AI312" s="30">
        <v>2809.7771074100001</v>
      </c>
      <c r="AJ312" s="30">
        <v>2317.9135294299999</v>
      </c>
      <c r="AK312" s="30">
        <v>3172.6050592199999</v>
      </c>
      <c r="AL312" s="30">
        <v>2642.5473727600001</v>
      </c>
      <c r="AM312" s="30">
        <v>2686.20538949</v>
      </c>
      <c r="AN312" s="30">
        <v>2070.2217283199998</v>
      </c>
      <c r="AO312" s="30">
        <v>2547.6685484099999</v>
      </c>
      <c r="AP312" s="30">
        <v>1656.2217540700001</v>
      </c>
      <c r="AQ312" s="30">
        <v>2144.6473563</v>
      </c>
      <c r="AR312" s="30">
        <v>2596.6007516899999</v>
      </c>
      <c r="AS312" s="30">
        <v>2782.2804257500002</v>
      </c>
      <c r="AT312" s="30">
        <v>2089.94816588</v>
      </c>
      <c r="AU312" s="30">
        <v>3214.2398936099999</v>
      </c>
      <c r="AV312" s="30">
        <v>3108.6965479599999</v>
      </c>
      <c r="AW312" s="30">
        <v>2387.6705431199998</v>
      </c>
      <c r="AX312" s="30">
        <v>2502.9475554199998</v>
      </c>
      <c r="AY312" s="30">
        <v>3025.59863868</v>
      </c>
      <c r="AZ312" s="30">
        <v>3135.0753352400002</v>
      </c>
      <c r="BA312" s="30">
        <v>2079.7505152200001</v>
      </c>
      <c r="BB312" s="30">
        <v>3047.74332757</v>
      </c>
      <c r="BC312" s="30">
        <v>3637.1352055399998</v>
      </c>
      <c r="BD312" s="30">
        <v>2462.4144866800002</v>
      </c>
      <c r="BE312" s="30">
        <v>2721.2947536299998</v>
      </c>
      <c r="BF312" s="30">
        <v>4035.4079537500002</v>
      </c>
      <c r="BG312" s="30">
        <v>2114.1994534300002</v>
      </c>
      <c r="BH312" s="30">
        <v>2650.2732366800001</v>
      </c>
      <c r="BI312" s="30">
        <v>2659.27556817</v>
      </c>
      <c r="BJ312" s="30">
        <v>2983.16109547</v>
      </c>
      <c r="BK312" s="30">
        <v>2109.1641689799999</v>
      </c>
      <c r="BL312" s="30">
        <v>2985.5951019200002</v>
      </c>
      <c r="BM312" s="30">
        <v>3621.0836013799999</v>
      </c>
      <c r="BN312" s="30">
        <v>1998.8411331299999</v>
      </c>
      <c r="BO312" s="30">
        <v>3441.19521459</v>
      </c>
      <c r="BP312" s="30">
        <v>1538.9452359500001</v>
      </c>
      <c r="BQ312" s="30">
        <v>2709.6947144800001</v>
      </c>
    </row>
    <row r="313" spans="1:69" x14ac:dyDescent="0.45">
      <c r="A313" s="11" t="s">
        <v>206</v>
      </c>
      <c r="B313" s="11" t="s">
        <v>203</v>
      </c>
      <c r="C313" s="11">
        <v>8.5</v>
      </c>
      <c r="D313" s="30" t="s">
        <v>483</v>
      </c>
      <c r="E313" s="30">
        <v>3163.69579122</v>
      </c>
      <c r="F313" s="30">
        <v>4042.4693482799998</v>
      </c>
      <c r="G313" s="30">
        <v>2118.6297804300002</v>
      </c>
      <c r="H313" s="30">
        <v>3679.9278356899999</v>
      </c>
      <c r="I313" s="30">
        <v>2437.9179418899998</v>
      </c>
      <c r="J313" s="30">
        <v>3649.7225330800002</v>
      </c>
      <c r="K313" s="30">
        <v>3411.5365050199998</v>
      </c>
      <c r="L313" s="30">
        <v>3243.7971551999999</v>
      </c>
      <c r="M313" s="30">
        <v>2230.1744558199998</v>
      </c>
      <c r="N313" s="30">
        <v>2320.0177634199999</v>
      </c>
      <c r="O313" s="30">
        <v>2668.3353608500001</v>
      </c>
      <c r="P313" s="30">
        <v>3121.6564157100001</v>
      </c>
      <c r="Q313" s="30">
        <v>3035.4394043900002</v>
      </c>
      <c r="R313" s="30">
        <v>2602.39018489</v>
      </c>
      <c r="S313" s="30">
        <v>3017.64403662</v>
      </c>
      <c r="T313" s="30">
        <v>2827.5915408599999</v>
      </c>
      <c r="U313" s="30">
        <v>3197.9086825999998</v>
      </c>
      <c r="V313" s="30">
        <v>3583.9229794900002</v>
      </c>
      <c r="W313" s="30">
        <v>2706.54327736</v>
      </c>
      <c r="X313" s="30">
        <v>3402.6429158999999</v>
      </c>
      <c r="Y313" s="30">
        <v>2454.61711625</v>
      </c>
      <c r="Z313" s="30">
        <v>3550.8819613599999</v>
      </c>
      <c r="AA313" s="30">
        <v>3436.8547683400002</v>
      </c>
      <c r="AB313" s="30">
        <v>4003.4100643000002</v>
      </c>
      <c r="AC313" s="30">
        <v>2831.73293096</v>
      </c>
      <c r="AD313" s="30">
        <v>3454.2809871200002</v>
      </c>
      <c r="AE313" s="30">
        <v>2894.34519297</v>
      </c>
      <c r="AF313" s="30">
        <v>3068.8588892799999</v>
      </c>
      <c r="AG313" s="30">
        <v>2291.00732255</v>
      </c>
      <c r="AH313" s="30">
        <v>2052.6711618700001</v>
      </c>
      <c r="AI313" s="30">
        <v>1343.1722543000001</v>
      </c>
      <c r="AJ313" s="30">
        <v>3983.87813787</v>
      </c>
      <c r="AK313" s="30">
        <v>2501.5241959300001</v>
      </c>
      <c r="AL313" s="30">
        <v>2047.36343814</v>
      </c>
      <c r="AM313" s="30">
        <v>3872.8535349799999</v>
      </c>
      <c r="AN313" s="30">
        <v>3794.3105969100002</v>
      </c>
      <c r="AO313" s="30">
        <v>1545.5604524299999</v>
      </c>
      <c r="AP313" s="30">
        <v>2379.7591950199999</v>
      </c>
      <c r="AQ313" s="30">
        <v>3347.6045215300001</v>
      </c>
      <c r="AR313" s="30">
        <v>3550.8485203400001</v>
      </c>
      <c r="AS313" s="30">
        <v>3262.00375437</v>
      </c>
      <c r="AT313" s="30">
        <v>1815.2488906900001</v>
      </c>
      <c r="AU313" s="30">
        <v>2655.3364621699998</v>
      </c>
      <c r="AV313" s="30">
        <v>1992.7023232900001</v>
      </c>
      <c r="AW313" s="30">
        <v>2602.42886262</v>
      </c>
      <c r="AX313" s="30">
        <v>4286.1529040799996</v>
      </c>
      <c r="AY313" s="30">
        <v>2962.1117147999998</v>
      </c>
      <c r="AZ313" s="30">
        <v>2724.3378578100001</v>
      </c>
      <c r="BA313" s="30">
        <v>2748.1011928100002</v>
      </c>
      <c r="BB313" s="30">
        <v>2600.09104153</v>
      </c>
      <c r="BC313" s="30">
        <v>3510.3781406500002</v>
      </c>
      <c r="BD313" s="30">
        <v>2434.2901782399999</v>
      </c>
      <c r="BE313" s="30">
        <v>3877.5459489700002</v>
      </c>
      <c r="BF313" s="30">
        <v>2605.3872041899999</v>
      </c>
      <c r="BG313" s="30">
        <v>2390.37012529</v>
      </c>
      <c r="BH313" s="30">
        <v>1989.21765577</v>
      </c>
      <c r="BI313" s="30">
        <v>3158.12498736</v>
      </c>
      <c r="BJ313" s="30">
        <v>3072.3236929999998</v>
      </c>
      <c r="BK313" s="30">
        <v>3558.9294544300001</v>
      </c>
      <c r="BL313" s="30">
        <v>2901.3502374700001</v>
      </c>
      <c r="BM313" s="30">
        <v>2589.7936867200001</v>
      </c>
      <c r="BN313" s="30">
        <v>3182.1874806699998</v>
      </c>
      <c r="BO313" s="30">
        <v>3043.86983431</v>
      </c>
      <c r="BP313" s="30">
        <v>3626.0490162599999</v>
      </c>
      <c r="BQ313" s="30">
        <v>2485.6238396499998</v>
      </c>
    </row>
    <row r="314" spans="1:69" x14ac:dyDescent="0.45">
      <c r="A314" s="11" t="s">
        <v>206</v>
      </c>
      <c r="B314" s="11" t="s">
        <v>203</v>
      </c>
      <c r="C314" s="11">
        <v>8.5</v>
      </c>
      <c r="D314" s="30" t="s">
        <v>484</v>
      </c>
      <c r="E314" s="30">
        <v>2940.5436605599998</v>
      </c>
      <c r="F314" s="30">
        <v>3346.4593774999998</v>
      </c>
      <c r="G314" s="30">
        <v>2704.3186732300001</v>
      </c>
      <c r="H314" s="30">
        <v>2878.5876889000001</v>
      </c>
      <c r="I314" s="30">
        <v>1811.01594052</v>
      </c>
      <c r="J314" s="30">
        <v>2911.93852388</v>
      </c>
      <c r="K314" s="30">
        <v>3053.0139813000001</v>
      </c>
      <c r="L314" s="30">
        <v>2415.1550590100001</v>
      </c>
      <c r="M314" s="30">
        <v>2851.43506699</v>
      </c>
      <c r="N314" s="30">
        <v>2324.9269690000001</v>
      </c>
      <c r="O314" s="30">
        <v>2636.4274521500001</v>
      </c>
      <c r="P314" s="30">
        <v>4251.9193855699996</v>
      </c>
      <c r="Q314" s="30">
        <v>3145.70945992</v>
      </c>
      <c r="R314" s="30">
        <v>2274.3157088500002</v>
      </c>
      <c r="S314" s="30">
        <v>2245.8311799799999</v>
      </c>
      <c r="T314" s="30">
        <v>1178.1394853100001</v>
      </c>
      <c r="U314" s="30">
        <v>1963.6622363199999</v>
      </c>
      <c r="V314" s="30">
        <v>2435.5283951900001</v>
      </c>
      <c r="W314" s="30">
        <v>2747.5230467599999</v>
      </c>
      <c r="X314" s="30">
        <v>2800.2722997800001</v>
      </c>
      <c r="Y314" s="30">
        <v>2851.2424693200001</v>
      </c>
      <c r="Z314" s="30">
        <v>3094.97739035</v>
      </c>
      <c r="AA314" s="30">
        <v>3349.0863814499999</v>
      </c>
      <c r="AB314" s="30">
        <v>1952.2073046400001</v>
      </c>
      <c r="AC314" s="30">
        <v>2905.6986955799998</v>
      </c>
      <c r="AD314" s="30">
        <v>2732.34068278</v>
      </c>
      <c r="AE314" s="30">
        <v>3069.7137009600001</v>
      </c>
      <c r="AF314" s="30">
        <v>2556.3714105399999</v>
      </c>
      <c r="AG314" s="30">
        <v>2724.13237884</v>
      </c>
      <c r="AH314" s="30">
        <v>2637.3099285200001</v>
      </c>
      <c r="AI314" s="30">
        <v>2168.38093312</v>
      </c>
      <c r="AJ314" s="30">
        <v>3336.7233025300002</v>
      </c>
      <c r="AK314" s="30">
        <v>2748.96620781</v>
      </c>
      <c r="AL314" s="30">
        <v>3240.6455601900002</v>
      </c>
      <c r="AM314" s="30">
        <v>2879.7853539100001</v>
      </c>
      <c r="AN314" s="30">
        <v>2569.8114735499998</v>
      </c>
      <c r="AO314" s="30">
        <v>2441.6769684000001</v>
      </c>
      <c r="AP314" s="30">
        <v>3054.6240521099999</v>
      </c>
      <c r="AQ314" s="30">
        <v>2036.5362289100001</v>
      </c>
      <c r="AR314" s="30">
        <v>2642.3281430500001</v>
      </c>
      <c r="AS314" s="30">
        <v>2726.8804303699999</v>
      </c>
      <c r="AT314" s="30">
        <v>3343.8583232599999</v>
      </c>
      <c r="AU314" s="30">
        <v>2860.11874971</v>
      </c>
      <c r="AV314" s="30">
        <v>2890.38422266</v>
      </c>
      <c r="AW314" s="30">
        <v>4256.8888158</v>
      </c>
      <c r="AX314" s="30">
        <v>3201.6468371999999</v>
      </c>
      <c r="AY314" s="30">
        <v>2412.8820695700001</v>
      </c>
      <c r="AZ314" s="30">
        <v>1870.9580653099999</v>
      </c>
      <c r="BA314" s="30">
        <v>3121.0039800999998</v>
      </c>
      <c r="BB314" s="30">
        <v>2490.0207283200002</v>
      </c>
      <c r="BC314" s="30">
        <v>2536.55378823</v>
      </c>
      <c r="BD314" s="30">
        <v>2452.3290037100001</v>
      </c>
      <c r="BE314" s="30">
        <v>2360.52239547</v>
      </c>
      <c r="BF314" s="30">
        <v>2714.5921625199999</v>
      </c>
      <c r="BG314" s="30">
        <v>2222.9196838600001</v>
      </c>
      <c r="BH314" s="30">
        <v>2119.4304927799999</v>
      </c>
      <c r="BI314" s="30">
        <v>3158.3701627700002</v>
      </c>
      <c r="BJ314" s="30">
        <v>3368.7452836100001</v>
      </c>
      <c r="BK314" s="30">
        <v>3088.7261077500002</v>
      </c>
      <c r="BL314" s="30">
        <v>2397.64673189</v>
      </c>
      <c r="BM314" s="30">
        <v>2894.9130046099999</v>
      </c>
      <c r="BN314" s="30">
        <v>2783.7604511</v>
      </c>
      <c r="BO314" s="30">
        <v>2487.8926791200001</v>
      </c>
      <c r="BP314" s="30">
        <v>2093.9112324100001</v>
      </c>
      <c r="BQ314" s="30">
        <v>3640.3220807100001</v>
      </c>
    </row>
    <row r="315" spans="1:69" x14ac:dyDescent="0.45">
      <c r="A315" s="11" t="s">
        <v>206</v>
      </c>
      <c r="B315" s="11" t="s">
        <v>203</v>
      </c>
      <c r="C315" s="11">
        <v>8.5</v>
      </c>
      <c r="D315" s="30" t="s">
        <v>485</v>
      </c>
      <c r="E315" s="30">
        <v>2859.12830592</v>
      </c>
      <c r="F315" s="30">
        <v>2431.6029825800001</v>
      </c>
      <c r="G315" s="30">
        <v>2962.5096802500002</v>
      </c>
      <c r="H315" s="30">
        <v>2042.5817849699999</v>
      </c>
      <c r="I315" s="30">
        <v>2571.2645117400002</v>
      </c>
      <c r="J315" s="30">
        <v>2957.4034603</v>
      </c>
      <c r="K315" s="30">
        <v>1588.46139573</v>
      </c>
      <c r="L315" s="30">
        <v>2033.04401927</v>
      </c>
      <c r="M315" s="30">
        <v>2570.9923381499998</v>
      </c>
      <c r="N315" s="30">
        <v>3061.9248553000002</v>
      </c>
      <c r="O315" s="30">
        <v>2398.6628935600002</v>
      </c>
      <c r="P315" s="30">
        <v>2174.0527460399999</v>
      </c>
      <c r="Q315" s="30">
        <v>2731.3838426299999</v>
      </c>
      <c r="R315" s="30">
        <v>1795.50093464</v>
      </c>
      <c r="S315" s="30">
        <v>2890.5911608299998</v>
      </c>
      <c r="T315" s="30">
        <v>1975.6286963099999</v>
      </c>
      <c r="U315" s="30">
        <v>2606.3414681899999</v>
      </c>
      <c r="V315" s="30">
        <v>2838.5411689500002</v>
      </c>
      <c r="W315" s="30">
        <v>1900.1784209299999</v>
      </c>
      <c r="X315" s="30">
        <v>2670.3793196500001</v>
      </c>
      <c r="Y315" s="30">
        <v>3039.4420174500001</v>
      </c>
      <c r="Z315" s="30">
        <v>2108.1749952199998</v>
      </c>
      <c r="AA315" s="30">
        <v>3508.7876930900002</v>
      </c>
      <c r="AB315" s="30">
        <v>1955.5895318800001</v>
      </c>
      <c r="AC315" s="30">
        <v>1882.3722140899999</v>
      </c>
      <c r="AD315" s="30">
        <v>3303.1617675100001</v>
      </c>
      <c r="AE315" s="30">
        <v>2129.8324628099999</v>
      </c>
      <c r="AF315" s="30">
        <v>2564.6677290299999</v>
      </c>
      <c r="AG315" s="30">
        <v>2626.9285241600001</v>
      </c>
      <c r="AH315" s="30">
        <v>1526.4366454399999</v>
      </c>
      <c r="AI315" s="30">
        <v>1882.2419775599999</v>
      </c>
      <c r="AJ315" s="30">
        <v>2978.0403681100001</v>
      </c>
      <c r="AK315" s="30">
        <v>2712.4484791199998</v>
      </c>
      <c r="AL315" s="30">
        <v>2512.18126962</v>
      </c>
      <c r="AM315" s="30">
        <v>2685.7533853899999</v>
      </c>
      <c r="AN315" s="30">
        <v>3244.2809692400001</v>
      </c>
      <c r="AO315" s="30">
        <v>1876.8185575299999</v>
      </c>
      <c r="AP315" s="30">
        <v>2941.87218923</v>
      </c>
      <c r="AQ315" s="30">
        <v>2520.8677848900002</v>
      </c>
      <c r="AR315" s="30">
        <v>2480.3202855300001</v>
      </c>
      <c r="AS315" s="30">
        <v>2605.48441026</v>
      </c>
      <c r="AT315" s="30">
        <v>2903.1199456600002</v>
      </c>
      <c r="AU315" s="30">
        <v>2598.1951794699999</v>
      </c>
      <c r="AV315" s="30">
        <v>2241.81317511</v>
      </c>
      <c r="AW315" s="30">
        <v>2999.6397462300001</v>
      </c>
      <c r="AX315" s="30">
        <v>3207.70900562</v>
      </c>
      <c r="AY315" s="30">
        <v>2819.6093690600001</v>
      </c>
      <c r="AZ315" s="30">
        <v>2467.5571292499999</v>
      </c>
      <c r="BA315" s="30">
        <v>2823.29151886</v>
      </c>
      <c r="BB315" s="30">
        <v>2811.1184020400001</v>
      </c>
      <c r="BC315" s="30">
        <v>2080.20561524</v>
      </c>
      <c r="BD315" s="30">
        <v>2508.7972396800001</v>
      </c>
      <c r="BE315" s="30">
        <v>1989.84171868</v>
      </c>
      <c r="BF315" s="30">
        <v>1779.8871999600001</v>
      </c>
      <c r="BG315" s="30">
        <v>3282.0385094200001</v>
      </c>
      <c r="BH315" s="30">
        <v>1931.9031153200001</v>
      </c>
      <c r="BI315" s="30">
        <v>2072.8565857399999</v>
      </c>
      <c r="BJ315" s="30">
        <v>2447.4036578700002</v>
      </c>
      <c r="BK315" s="30">
        <v>2287.4635860200001</v>
      </c>
      <c r="BL315" s="30">
        <v>2227.7815464400001</v>
      </c>
      <c r="BM315" s="30">
        <v>3149.79917226</v>
      </c>
      <c r="BN315" s="30">
        <v>2243.9731885599999</v>
      </c>
      <c r="BO315" s="30">
        <v>2478.6529666500001</v>
      </c>
      <c r="BP315" s="30">
        <v>2233.91900059</v>
      </c>
      <c r="BQ315" s="30">
        <v>1323.8257165</v>
      </c>
    </row>
    <row r="316" spans="1:69" x14ac:dyDescent="0.45">
      <c r="A316" s="11" t="s">
        <v>206</v>
      </c>
      <c r="B316" s="11" t="s">
        <v>203</v>
      </c>
      <c r="C316" s="11">
        <v>8.5</v>
      </c>
      <c r="D316" s="30" t="s">
        <v>486</v>
      </c>
      <c r="E316" s="30">
        <v>2558.8784558399998</v>
      </c>
      <c r="F316" s="30">
        <v>2839.7202564999998</v>
      </c>
      <c r="G316" s="30">
        <v>2571.4024321400002</v>
      </c>
      <c r="H316" s="30">
        <v>2579.1875296600001</v>
      </c>
      <c r="I316" s="30">
        <v>2248.0752189999998</v>
      </c>
      <c r="J316" s="30">
        <v>2634.5514844300001</v>
      </c>
      <c r="K316" s="30">
        <v>2405.8147899000001</v>
      </c>
      <c r="L316" s="30">
        <v>2471.17876329</v>
      </c>
      <c r="M316" s="30">
        <v>2738.9654839899999</v>
      </c>
      <c r="N316" s="30">
        <v>2855.61431541</v>
      </c>
      <c r="O316" s="30">
        <v>2278.9353694299998</v>
      </c>
      <c r="P316" s="30">
        <v>2083.59228854</v>
      </c>
      <c r="Q316" s="30">
        <v>2789.1936357200002</v>
      </c>
      <c r="R316" s="30">
        <v>2025.1432267099999</v>
      </c>
      <c r="S316" s="30">
        <v>2933.64601339</v>
      </c>
      <c r="T316" s="30">
        <v>2732.0811337499999</v>
      </c>
      <c r="U316" s="30">
        <v>2749.7971858699998</v>
      </c>
      <c r="V316" s="30">
        <v>2550.0068564899998</v>
      </c>
      <c r="W316" s="30">
        <v>2521.0657593199999</v>
      </c>
      <c r="X316" s="30">
        <v>2447.0747578400001</v>
      </c>
      <c r="Y316" s="30">
        <v>2661.13173319</v>
      </c>
      <c r="Z316" s="30">
        <v>2561.1721911099999</v>
      </c>
      <c r="AA316" s="30">
        <v>2882.2570476000001</v>
      </c>
      <c r="AB316" s="30">
        <v>2831.8153915900002</v>
      </c>
      <c r="AC316" s="30">
        <v>2229.1332678899998</v>
      </c>
      <c r="AD316" s="30">
        <v>2771.6697279</v>
      </c>
      <c r="AE316" s="30">
        <v>2973.0096425199999</v>
      </c>
      <c r="AF316" s="30">
        <v>2556.05814392</v>
      </c>
      <c r="AG316" s="30">
        <v>2892.9722693899998</v>
      </c>
      <c r="AH316" s="30">
        <v>2357.6089324200002</v>
      </c>
      <c r="AI316" s="30">
        <v>2598.17149346</v>
      </c>
      <c r="AJ316" s="30">
        <v>2616.67949069</v>
      </c>
      <c r="AK316" s="30">
        <v>2978.3742831</v>
      </c>
      <c r="AL316" s="30">
        <v>2687.1260743399998</v>
      </c>
      <c r="AM316" s="30">
        <v>2850.70574106</v>
      </c>
      <c r="AN316" s="30">
        <v>2660.0900658199998</v>
      </c>
      <c r="AO316" s="30">
        <v>2004.80940706</v>
      </c>
      <c r="AP316" s="30">
        <v>2578.7388053099999</v>
      </c>
      <c r="AQ316" s="30">
        <v>2509.68079592</v>
      </c>
      <c r="AR316" s="30">
        <v>3247.9234008399999</v>
      </c>
      <c r="AS316" s="30">
        <v>2685.5393656299998</v>
      </c>
      <c r="AT316" s="30">
        <v>2819.7671025</v>
      </c>
      <c r="AU316" s="30">
        <v>2245.5674405899999</v>
      </c>
      <c r="AV316" s="30">
        <v>2209.82095729</v>
      </c>
      <c r="AW316" s="30">
        <v>2754.96486168</v>
      </c>
      <c r="AX316" s="30">
        <v>2732.6904664100002</v>
      </c>
      <c r="AY316" s="30">
        <v>3416.6085410999999</v>
      </c>
      <c r="AZ316" s="30">
        <v>2829.3827965300002</v>
      </c>
      <c r="BA316" s="30">
        <v>2882.6769765899999</v>
      </c>
      <c r="BB316" s="30">
        <v>2830.4295903500001</v>
      </c>
      <c r="BC316" s="30">
        <v>2248.88490955</v>
      </c>
      <c r="BD316" s="30">
        <v>2971.92127845</v>
      </c>
      <c r="BE316" s="30">
        <v>2404.3144380799999</v>
      </c>
      <c r="BF316" s="30">
        <v>2355.6224925000001</v>
      </c>
      <c r="BG316" s="30">
        <v>2480.1568974000002</v>
      </c>
      <c r="BH316" s="30">
        <v>2714.94057303</v>
      </c>
      <c r="BI316" s="30">
        <v>2775.0797402100002</v>
      </c>
      <c r="BJ316" s="30">
        <v>2480.2240166000001</v>
      </c>
      <c r="BK316" s="30">
        <v>2110.1157297300001</v>
      </c>
      <c r="BL316" s="30">
        <v>2514.6786613899999</v>
      </c>
      <c r="BM316" s="30">
        <v>2868.0059956800001</v>
      </c>
      <c r="BN316" s="30">
        <v>2872.52946853</v>
      </c>
      <c r="BO316" s="30">
        <v>2712.8510712299999</v>
      </c>
      <c r="BP316" s="30">
        <v>2399.7339683999999</v>
      </c>
      <c r="BQ316" s="30">
        <v>2302.1135785500001</v>
      </c>
    </row>
    <row r="317" spans="1:69" x14ac:dyDescent="0.45">
      <c r="A317" s="11" t="s">
        <v>206</v>
      </c>
      <c r="B317" s="11" t="s">
        <v>203</v>
      </c>
      <c r="C317" s="11">
        <v>8.5</v>
      </c>
      <c r="D317" s="30" t="s">
        <v>487</v>
      </c>
      <c r="E317" s="30">
        <v>2985.3199692100002</v>
      </c>
      <c r="F317" s="30">
        <v>2974.1013477900001</v>
      </c>
      <c r="G317" s="30">
        <v>2394.9600904600002</v>
      </c>
      <c r="H317" s="30">
        <v>2392.54399285</v>
      </c>
      <c r="I317" s="30">
        <v>2825.5964045400001</v>
      </c>
      <c r="J317" s="30">
        <v>2851.6298885699998</v>
      </c>
      <c r="K317" s="30">
        <v>2256.98913227</v>
      </c>
      <c r="L317" s="30">
        <v>2527.43038888</v>
      </c>
      <c r="M317" s="30">
        <v>4046.6362120700001</v>
      </c>
      <c r="N317" s="30">
        <v>3347.7922733800001</v>
      </c>
      <c r="O317" s="30">
        <v>2180.7249085600001</v>
      </c>
      <c r="P317" s="30">
        <v>1970.25992954</v>
      </c>
      <c r="Q317" s="30">
        <v>3606.2496255800002</v>
      </c>
      <c r="R317" s="30">
        <v>2541.0822027600002</v>
      </c>
      <c r="S317" s="30">
        <v>3392.8622892399999</v>
      </c>
      <c r="T317" s="30">
        <v>2027.1786727199999</v>
      </c>
      <c r="U317" s="30">
        <v>2729.4590048199998</v>
      </c>
      <c r="V317" s="30">
        <v>3305.2789150200001</v>
      </c>
      <c r="W317" s="30">
        <v>2690.0050253499999</v>
      </c>
      <c r="X317" s="30">
        <v>2366.5381099000001</v>
      </c>
      <c r="Y317" s="30">
        <v>2842.81367172</v>
      </c>
      <c r="Z317" s="30">
        <v>3959.68090699</v>
      </c>
      <c r="AA317" s="30">
        <v>3082.05918204</v>
      </c>
      <c r="AB317" s="30">
        <v>2397.63411885</v>
      </c>
      <c r="AC317" s="30">
        <v>2162.87219422</v>
      </c>
      <c r="AD317" s="30">
        <v>3389.6203540500001</v>
      </c>
      <c r="AE317" s="30">
        <v>2584.7831389600001</v>
      </c>
      <c r="AF317" s="30">
        <v>2689.5773459900001</v>
      </c>
      <c r="AG317" s="30">
        <v>3445.5234777199998</v>
      </c>
      <c r="AH317" s="30">
        <v>3209.2523753700002</v>
      </c>
      <c r="AI317" s="30">
        <v>2963.1744506800001</v>
      </c>
      <c r="AJ317" s="30">
        <v>2619.2557565500001</v>
      </c>
      <c r="AK317" s="30">
        <v>3374.6286619699999</v>
      </c>
      <c r="AL317" s="30">
        <v>3048.5856091300002</v>
      </c>
      <c r="AM317" s="30">
        <v>3497.6607338399999</v>
      </c>
      <c r="AN317" s="30">
        <v>2559.11209186</v>
      </c>
      <c r="AO317" s="30">
        <v>2068.3715551599998</v>
      </c>
      <c r="AP317" s="30">
        <v>2902.4195477899998</v>
      </c>
      <c r="AQ317" s="30">
        <v>3770.5844126400002</v>
      </c>
      <c r="AR317" s="30">
        <v>3586.9742361899998</v>
      </c>
      <c r="AS317" s="30">
        <v>2919.2000960400001</v>
      </c>
      <c r="AT317" s="30">
        <v>2117.4848188300002</v>
      </c>
      <c r="AU317" s="30">
        <v>2294.26889278</v>
      </c>
      <c r="AV317" s="30">
        <v>2235.4360401499998</v>
      </c>
      <c r="AW317" s="30">
        <v>3356.8412310499998</v>
      </c>
      <c r="AX317" s="30">
        <v>3409.67634645</v>
      </c>
      <c r="AY317" s="30">
        <v>2976.1624870199998</v>
      </c>
      <c r="AZ317" s="30">
        <v>2761.64607174</v>
      </c>
      <c r="BA317" s="30">
        <v>2555.1306675699998</v>
      </c>
      <c r="BB317" s="30">
        <v>3252.3179945500001</v>
      </c>
      <c r="BC317" s="30">
        <v>2278.01966993</v>
      </c>
      <c r="BD317" s="30">
        <v>3620.7495438300002</v>
      </c>
      <c r="BE317" s="30">
        <v>2578.27752629</v>
      </c>
      <c r="BF317" s="30">
        <v>2829.3028067400001</v>
      </c>
      <c r="BG317" s="30">
        <v>2019.6081857700001</v>
      </c>
      <c r="BH317" s="30">
        <v>2517.0473271400001</v>
      </c>
      <c r="BI317" s="30">
        <v>2568.2913331899999</v>
      </c>
      <c r="BJ317" s="30">
        <v>2825.2103231999999</v>
      </c>
      <c r="BK317" s="30">
        <v>2727.6636009099998</v>
      </c>
      <c r="BL317" s="30">
        <v>2851.1521497799999</v>
      </c>
      <c r="BM317" s="30">
        <v>2853.02856668</v>
      </c>
      <c r="BN317" s="30">
        <v>3074.33415573</v>
      </c>
      <c r="BO317" s="30">
        <v>2694.1615139</v>
      </c>
      <c r="BP317" s="30">
        <v>2527.8456581700002</v>
      </c>
      <c r="BQ317" s="30">
        <v>2232.9686902100002</v>
      </c>
    </row>
    <row r="318" spans="1:69" x14ac:dyDescent="0.45">
      <c r="A318" s="11" t="s">
        <v>206</v>
      </c>
      <c r="B318" s="11" t="s">
        <v>203</v>
      </c>
      <c r="C318" s="11">
        <v>8.5</v>
      </c>
      <c r="D318" s="30" t="s">
        <v>488</v>
      </c>
      <c r="E318" s="30">
        <v>3891.3299894100001</v>
      </c>
      <c r="F318" s="30">
        <v>3234.3416523400001</v>
      </c>
      <c r="G318" s="30">
        <v>3389.9209765199998</v>
      </c>
      <c r="H318" s="30">
        <v>1747.0436958499999</v>
      </c>
      <c r="I318" s="30">
        <v>3072.3183408300001</v>
      </c>
      <c r="J318" s="30">
        <v>1051.7863001999999</v>
      </c>
      <c r="K318" s="30">
        <v>2989.09866289</v>
      </c>
      <c r="L318" s="30">
        <v>1188.3233924199999</v>
      </c>
      <c r="M318" s="30">
        <v>2801.7984347900001</v>
      </c>
      <c r="N318" s="30">
        <v>1954.95140709</v>
      </c>
      <c r="O318" s="30">
        <v>1919.8494183099999</v>
      </c>
      <c r="P318" s="30">
        <v>2354.5686568699998</v>
      </c>
      <c r="Q318" s="30">
        <v>3363.9551738</v>
      </c>
      <c r="R318" s="30">
        <v>2444.0460149</v>
      </c>
      <c r="S318" s="30">
        <v>2312.5324627499999</v>
      </c>
      <c r="T318" s="30">
        <v>1803.1034000499999</v>
      </c>
      <c r="U318" s="30">
        <v>2614.69875138</v>
      </c>
      <c r="V318" s="30">
        <v>2502.0971010600001</v>
      </c>
      <c r="W318" s="30">
        <v>2236.5484956</v>
      </c>
      <c r="X318" s="30">
        <v>2853.3312780800002</v>
      </c>
      <c r="Y318" s="30">
        <v>1990.75766729</v>
      </c>
      <c r="Z318" s="30">
        <v>2326.57688504</v>
      </c>
      <c r="AA318" s="30">
        <v>1602.34207087</v>
      </c>
      <c r="AB318" s="30">
        <v>2482.6642715500002</v>
      </c>
      <c r="AC318" s="30">
        <v>2339.7191351400002</v>
      </c>
      <c r="AD318" s="30">
        <v>2080.49201425</v>
      </c>
      <c r="AE318" s="30">
        <v>2207.4304627400002</v>
      </c>
      <c r="AF318" s="30">
        <v>3358.9766012800001</v>
      </c>
      <c r="AG318" s="30">
        <v>2337.30565892</v>
      </c>
      <c r="AH318" s="30">
        <v>2576.3249479199999</v>
      </c>
      <c r="AI318" s="30">
        <v>3939.2518907499998</v>
      </c>
      <c r="AJ318" s="30">
        <v>3118.85890978</v>
      </c>
      <c r="AK318" s="30">
        <v>1810.5650769900001</v>
      </c>
      <c r="AL318" s="30">
        <v>2129.9467917400002</v>
      </c>
      <c r="AM318" s="30">
        <v>2281.75645093</v>
      </c>
      <c r="AN318" s="30">
        <v>3248.3534056899998</v>
      </c>
      <c r="AO318" s="30">
        <v>2261.3156153599998</v>
      </c>
      <c r="AP318" s="30">
        <v>2209.8712497800002</v>
      </c>
      <c r="AQ318" s="30">
        <v>1340.2400738199999</v>
      </c>
      <c r="AR318" s="30">
        <v>2846.4450811199999</v>
      </c>
      <c r="AS318" s="30">
        <v>2652.84878205</v>
      </c>
      <c r="AT318" s="30">
        <v>3130.7240037900001</v>
      </c>
      <c r="AU318" s="30">
        <v>1692.1901721700001</v>
      </c>
      <c r="AV318" s="30">
        <v>1792.35530374</v>
      </c>
      <c r="AW318" s="30">
        <v>2439.8664664600001</v>
      </c>
      <c r="AX318" s="30">
        <v>2452.56446323</v>
      </c>
      <c r="AY318" s="30">
        <v>2378.1046267800002</v>
      </c>
      <c r="AZ318" s="30">
        <v>3207.2577039900002</v>
      </c>
      <c r="BA318" s="30">
        <v>2897.8245700100001</v>
      </c>
      <c r="BB318" s="30">
        <v>3309.2322009700001</v>
      </c>
      <c r="BC318" s="30">
        <v>2834.4716974299999</v>
      </c>
      <c r="BD318" s="30">
        <v>3259.1185260000002</v>
      </c>
      <c r="BE318" s="30">
        <v>1653.8885565400001</v>
      </c>
      <c r="BF318" s="30">
        <v>2286.9755516</v>
      </c>
      <c r="BG318" s="30">
        <v>2180.2011319100002</v>
      </c>
      <c r="BH318" s="30">
        <v>2603.83451096</v>
      </c>
      <c r="BI318" s="30">
        <v>1815.1073176499999</v>
      </c>
      <c r="BJ318" s="30">
        <v>3038.6076522399999</v>
      </c>
      <c r="BK318" s="30">
        <v>2770.2633225300001</v>
      </c>
      <c r="BL318" s="30">
        <v>2009.0330450700001</v>
      </c>
      <c r="BM318" s="30">
        <v>2686.3822662399998</v>
      </c>
      <c r="BN318" s="30">
        <v>2054.2128972599999</v>
      </c>
      <c r="BO318" s="30">
        <v>2436.8786357099998</v>
      </c>
      <c r="BP318" s="30">
        <v>2898.0824464100001</v>
      </c>
      <c r="BQ318" s="30">
        <v>2067.1207896199999</v>
      </c>
    </row>
    <row r="319" spans="1:69" x14ac:dyDescent="0.45">
      <c r="A319" s="11" t="s">
        <v>206</v>
      </c>
      <c r="B319" s="11" t="s">
        <v>203</v>
      </c>
      <c r="C319" s="11">
        <v>8.5</v>
      </c>
      <c r="D319" s="30" t="s">
        <v>489</v>
      </c>
      <c r="E319" s="30">
        <v>2617.73393807</v>
      </c>
      <c r="F319" s="30">
        <v>2308.3727696000001</v>
      </c>
      <c r="G319" s="30">
        <v>2731.0927558600001</v>
      </c>
      <c r="H319" s="30">
        <v>2576.5799362500002</v>
      </c>
      <c r="I319" s="30">
        <v>2413.0389944399999</v>
      </c>
      <c r="J319" s="30">
        <v>2559.1382592</v>
      </c>
      <c r="K319" s="30">
        <v>2760.6022149099999</v>
      </c>
      <c r="L319" s="30">
        <v>2264.38306827</v>
      </c>
      <c r="M319" s="30">
        <v>2905.6650795199998</v>
      </c>
      <c r="N319" s="30">
        <v>2240.9402586299998</v>
      </c>
      <c r="O319" s="30">
        <v>2281.9811036599999</v>
      </c>
      <c r="P319" s="30">
        <v>2950.4764548500002</v>
      </c>
      <c r="Q319" s="30">
        <v>2489.0941437800002</v>
      </c>
      <c r="R319" s="30">
        <v>2952.2075005400002</v>
      </c>
      <c r="S319" s="30">
        <v>2344.9571028800001</v>
      </c>
      <c r="T319" s="30">
        <v>2023.66327652</v>
      </c>
      <c r="U319" s="30">
        <v>2828.5267568300001</v>
      </c>
      <c r="V319" s="30">
        <v>2509.8790097999999</v>
      </c>
      <c r="W319" s="30">
        <v>3083.1821272500001</v>
      </c>
      <c r="X319" s="30">
        <v>2742.5931366</v>
      </c>
      <c r="Y319" s="30">
        <v>3047.1157595</v>
      </c>
      <c r="Z319" s="30">
        <v>2625.6078254600002</v>
      </c>
      <c r="AA319" s="30">
        <v>3047.6711071099999</v>
      </c>
      <c r="AB319" s="30">
        <v>2639.00490739</v>
      </c>
      <c r="AC319" s="30">
        <v>3181.3472447499998</v>
      </c>
      <c r="AD319" s="30">
        <v>2852.3286692299998</v>
      </c>
      <c r="AE319" s="30">
        <v>3121.32329209</v>
      </c>
      <c r="AF319" s="30">
        <v>2509.9690689499998</v>
      </c>
      <c r="AG319" s="30">
        <v>1822.4858879000001</v>
      </c>
      <c r="AH319" s="30">
        <v>2264.3175577900001</v>
      </c>
      <c r="AI319" s="30">
        <v>2806.6501778500001</v>
      </c>
      <c r="AJ319" s="30">
        <v>2778.2450453400002</v>
      </c>
      <c r="AK319" s="30">
        <v>2845.4513912799998</v>
      </c>
      <c r="AL319" s="30">
        <v>2222.9450335500001</v>
      </c>
      <c r="AM319" s="30">
        <v>2652.7978388000001</v>
      </c>
      <c r="AN319" s="30">
        <v>3334.4231218499999</v>
      </c>
      <c r="AO319" s="30">
        <v>3021.13565195</v>
      </c>
      <c r="AP319" s="30">
        <v>2665.4755342499998</v>
      </c>
      <c r="AQ319" s="30">
        <v>2508.5974393900001</v>
      </c>
      <c r="AR319" s="30">
        <v>3155.8542867299998</v>
      </c>
      <c r="AS319" s="30">
        <v>2702.45194571</v>
      </c>
      <c r="AT319" s="30">
        <v>2446.3463269499998</v>
      </c>
      <c r="AU319" s="30">
        <v>2778.35465841</v>
      </c>
      <c r="AV319" s="30">
        <v>2450.16041756</v>
      </c>
      <c r="AW319" s="30">
        <v>1887.0948488199999</v>
      </c>
      <c r="AX319" s="30">
        <v>3255.3548662899998</v>
      </c>
      <c r="AY319" s="30">
        <v>3348.0863278400002</v>
      </c>
      <c r="AZ319" s="30">
        <v>2682.5154087699998</v>
      </c>
      <c r="BA319" s="30">
        <v>3137.6782587299999</v>
      </c>
      <c r="BB319" s="30">
        <v>2127.3223935599999</v>
      </c>
      <c r="BC319" s="30">
        <v>2727.40147346</v>
      </c>
      <c r="BD319" s="30">
        <v>2907.3947558199998</v>
      </c>
      <c r="BE319" s="30">
        <v>3026.3799646100001</v>
      </c>
      <c r="BF319" s="30">
        <v>1829.5786624499999</v>
      </c>
      <c r="BG319" s="30">
        <v>2858.69207241</v>
      </c>
      <c r="BH319" s="30">
        <v>2287.9685253299999</v>
      </c>
      <c r="BI319" s="30">
        <v>2918.5764606799999</v>
      </c>
      <c r="BJ319" s="30">
        <v>2358.7044424800001</v>
      </c>
      <c r="BK319" s="30">
        <v>3130.45332504</v>
      </c>
      <c r="BL319" s="30">
        <v>2733.90253777</v>
      </c>
      <c r="BM319" s="30">
        <v>2149.3920484199998</v>
      </c>
      <c r="BN319" s="30">
        <v>2771.1072794800002</v>
      </c>
      <c r="BO319" s="30">
        <v>2627.4885117099998</v>
      </c>
      <c r="BP319" s="30">
        <v>3165.6241550200002</v>
      </c>
      <c r="BQ319" s="30">
        <v>2705.22448179</v>
      </c>
    </row>
    <row r="320" spans="1:69" x14ac:dyDescent="0.45">
      <c r="A320" s="11" t="s">
        <v>206</v>
      </c>
      <c r="B320" s="11" t="s">
        <v>203</v>
      </c>
      <c r="C320" s="11">
        <v>8.5</v>
      </c>
      <c r="D320" s="30" t="s">
        <v>490</v>
      </c>
      <c r="E320" s="30">
        <v>2716.5772340100002</v>
      </c>
      <c r="F320" s="30">
        <v>3356.8192052700001</v>
      </c>
      <c r="G320" s="30">
        <v>2753.89948022</v>
      </c>
      <c r="H320" s="30">
        <v>2368.4707206100002</v>
      </c>
      <c r="I320" s="30">
        <v>3093.9840197499998</v>
      </c>
      <c r="J320" s="30">
        <v>1928.0387604499999</v>
      </c>
      <c r="K320" s="30">
        <v>2265.7410760900002</v>
      </c>
      <c r="L320" s="30">
        <v>1843.0729602700001</v>
      </c>
      <c r="M320" s="30">
        <v>2468.15743552</v>
      </c>
      <c r="N320" s="30">
        <v>2626.6066393400001</v>
      </c>
      <c r="O320" s="30">
        <v>2058.9989570799999</v>
      </c>
      <c r="P320" s="30">
        <v>2044.3658004599999</v>
      </c>
      <c r="Q320" s="30">
        <v>2698.0105177999999</v>
      </c>
      <c r="R320" s="30">
        <v>2741.1192619899998</v>
      </c>
      <c r="S320" s="30">
        <v>2463.8369723699998</v>
      </c>
      <c r="T320" s="30">
        <v>2553.47022023</v>
      </c>
      <c r="U320" s="30">
        <v>3447.18256784</v>
      </c>
      <c r="V320" s="30">
        <v>2859.96880809</v>
      </c>
      <c r="W320" s="30">
        <v>2738.2880335099999</v>
      </c>
      <c r="X320" s="30">
        <v>2496.6800512899999</v>
      </c>
      <c r="Y320" s="30">
        <v>2600.0679055700002</v>
      </c>
      <c r="Z320" s="30">
        <v>2570.9947077500001</v>
      </c>
      <c r="AA320" s="30">
        <v>2777.2422305999999</v>
      </c>
      <c r="AB320" s="30">
        <v>2310.6157243600001</v>
      </c>
      <c r="AC320" s="30">
        <v>2706.5415601300001</v>
      </c>
      <c r="AD320" s="30">
        <v>2068.2800518399999</v>
      </c>
      <c r="AE320" s="30">
        <v>2101.7841725899998</v>
      </c>
      <c r="AF320" s="30">
        <v>2719.5226647099998</v>
      </c>
      <c r="AG320" s="30">
        <v>1084.7549080199999</v>
      </c>
      <c r="AH320" s="30">
        <v>2648.0652766799999</v>
      </c>
      <c r="AI320" s="30">
        <v>3705.0908943099998</v>
      </c>
      <c r="AJ320" s="30">
        <v>2663.4262658799998</v>
      </c>
      <c r="AK320" s="30">
        <v>2091.4388035100001</v>
      </c>
      <c r="AL320" s="30">
        <v>2098.73181656</v>
      </c>
      <c r="AM320" s="30">
        <v>2639.0453124700002</v>
      </c>
      <c r="AN320" s="30">
        <v>3169.2820161</v>
      </c>
      <c r="AO320" s="30">
        <v>2872.1277936299998</v>
      </c>
      <c r="AP320" s="30">
        <v>1978.9974256099999</v>
      </c>
      <c r="AQ320" s="30">
        <v>2607.0085523900002</v>
      </c>
      <c r="AR320" s="30">
        <v>3282.7047515499999</v>
      </c>
      <c r="AS320" s="30">
        <v>3563.8128753199999</v>
      </c>
      <c r="AT320" s="30">
        <v>3745.9018065499999</v>
      </c>
      <c r="AU320" s="30">
        <v>3255.7387619299998</v>
      </c>
      <c r="AV320" s="30">
        <v>2400.89201989</v>
      </c>
      <c r="AW320" s="30">
        <v>3316.2402947800001</v>
      </c>
      <c r="AX320" s="30">
        <v>2864.7542179500001</v>
      </c>
      <c r="AY320" s="30">
        <v>2171.3363420699998</v>
      </c>
      <c r="AZ320" s="30">
        <v>2833.6211675700001</v>
      </c>
      <c r="BA320" s="30">
        <v>3084.9047478500001</v>
      </c>
      <c r="BB320" s="30">
        <v>2357.06346523</v>
      </c>
      <c r="BC320" s="30">
        <v>3420.29679687</v>
      </c>
      <c r="BD320" s="30">
        <v>3237.6146270099998</v>
      </c>
      <c r="BE320" s="30">
        <v>2734.1143475099998</v>
      </c>
      <c r="BF320" s="30">
        <v>3833.5752146200002</v>
      </c>
      <c r="BG320" s="30">
        <v>2381.83201091</v>
      </c>
      <c r="BH320" s="30">
        <v>2660.57429013</v>
      </c>
      <c r="BI320" s="30">
        <v>2055.8930015999999</v>
      </c>
      <c r="BJ320" s="30">
        <v>2185.7031611900002</v>
      </c>
      <c r="BK320" s="30">
        <v>2579.6720007899999</v>
      </c>
      <c r="BL320" s="30">
        <v>3365.26410369</v>
      </c>
      <c r="BM320" s="30">
        <v>1902.71424697</v>
      </c>
      <c r="BN320" s="30">
        <v>2990.8121040599999</v>
      </c>
      <c r="BO320" s="30">
        <v>2363.6044618400001</v>
      </c>
      <c r="BP320" s="30">
        <v>2395.59006146</v>
      </c>
      <c r="BQ320" s="30">
        <v>2274.5988477199999</v>
      </c>
    </row>
    <row r="321" spans="1:69" x14ac:dyDescent="0.45">
      <c r="A321" s="11" t="s">
        <v>206</v>
      </c>
      <c r="B321" s="11" t="s">
        <v>203</v>
      </c>
      <c r="C321" s="11">
        <v>8.5</v>
      </c>
      <c r="D321" s="30" t="s">
        <v>491</v>
      </c>
      <c r="E321" s="30">
        <v>2413.0794262200002</v>
      </c>
      <c r="F321" s="30">
        <v>2521.0860013699998</v>
      </c>
      <c r="G321" s="30">
        <v>2812.1252762499998</v>
      </c>
      <c r="H321" s="30">
        <v>2163.5343900600001</v>
      </c>
      <c r="I321" s="30">
        <v>3187.9237913400002</v>
      </c>
      <c r="J321" s="30">
        <v>2696.3096237599998</v>
      </c>
      <c r="K321" s="30">
        <v>3169.09835617</v>
      </c>
      <c r="L321" s="30">
        <v>2419.3029978300001</v>
      </c>
      <c r="M321" s="30">
        <v>1582.4409145499999</v>
      </c>
      <c r="N321" s="30">
        <v>2146.5051145500001</v>
      </c>
      <c r="O321" s="30">
        <v>3916.3457711999999</v>
      </c>
      <c r="P321" s="30">
        <v>3231.64190362</v>
      </c>
      <c r="Q321" s="30">
        <v>2542.8931199499998</v>
      </c>
      <c r="R321" s="30">
        <v>3158.2802791600002</v>
      </c>
      <c r="S321" s="30">
        <v>3537.9288398600002</v>
      </c>
      <c r="T321" s="30">
        <v>4051.8275197900002</v>
      </c>
      <c r="U321" s="30">
        <v>3782.2924135399999</v>
      </c>
      <c r="V321" s="30">
        <v>2809.3320349400001</v>
      </c>
      <c r="W321" s="30">
        <v>2675.8506952399998</v>
      </c>
      <c r="X321" s="30">
        <v>2186.69041195</v>
      </c>
      <c r="Y321" s="30">
        <v>2950.1813209299999</v>
      </c>
      <c r="Z321" s="30">
        <v>2265.0884951200001</v>
      </c>
      <c r="AA321" s="30">
        <v>1935.5045243500001</v>
      </c>
      <c r="AB321" s="30">
        <v>2047.8005848099999</v>
      </c>
      <c r="AC321" s="30">
        <v>3444.1746122599998</v>
      </c>
      <c r="AD321" s="30">
        <v>2911.1309408000002</v>
      </c>
      <c r="AE321" s="30">
        <v>2455.8412398199998</v>
      </c>
      <c r="AF321" s="30">
        <v>2939.0824871899999</v>
      </c>
      <c r="AG321" s="30">
        <v>1969.35497351</v>
      </c>
      <c r="AH321" s="30">
        <v>2889.09846492</v>
      </c>
      <c r="AI321" s="30">
        <v>2799.2463827000001</v>
      </c>
      <c r="AJ321" s="30">
        <v>2992.1384637000001</v>
      </c>
      <c r="AK321" s="30">
        <v>2302.5414910700001</v>
      </c>
      <c r="AL321" s="30">
        <v>2907.6014695200001</v>
      </c>
      <c r="AM321" s="30">
        <v>3203.3033633700002</v>
      </c>
      <c r="AN321" s="30">
        <v>2916.6209330900001</v>
      </c>
      <c r="AO321" s="30">
        <v>1821.8860546599999</v>
      </c>
      <c r="AP321" s="30">
        <v>2573.5950240900002</v>
      </c>
      <c r="AQ321" s="30">
        <v>3316.1211118800002</v>
      </c>
      <c r="AR321" s="30">
        <v>2877.3595489700001</v>
      </c>
      <c r="AS321" s="30">
        <v>3203.20261166</v>
      </c>
      <c r="AT321" s="30">
        <v>2886.6620257599998</v>
      </c>
      <c r="AU321" s="30">
        <v>2523.48154174</v>
      </c>
      <c r="AV321" s="30">
        <v>3126.5358506799998</v>
      </c>
      <c r="AW321" s="30">
        <v>2692.9089809400002</v>
      </c>
      <c r="AX321" s="30">
        <v>1967.41064095</v>
      </c>
      <c r="AY321" s="30">
        <v>2863.09700922</v>
      </c>
      <c r="AZ321" s="30">
        <v>3027.3002142</v>
      </c>
      <c r="BA321" s="30">
        <v>1774.22659477</v>
      </c>
      <c r="BB321" s="30">
        <v>1517.7562115600001</v>
      </c>
      <c r="BC321" s="30">
        <v>3495.4257509499998</v>
      </c>
      <c r="BD321" s="30">
        <v>3411.7301839100001</v>
      </c>
      <c r="BE321" s="30">
        <v>3947.31626607</v>
      </c>
      <c r="BF321" s="30">
        <v>3141.4496045300002</v>
      </c>
      <c r="BG321" s="30">
        <v>3345.9077420799999</v>
      </c>
      <c r="BH321" s="30">
        <v>2949.7387114600001</v>
      </c>
      <c r="BI321" s="30">
        <v>2167.3588857</v>
      </c>
      <c r="BJ321" s="30">
        <v>2267.31089754</v>
      </c>
      <c r="BK321" s="30">
        <v>3030.9059266999998</v>
      </c>
      <c r="BL321" s="30">
        <v>1466.47717719</v>
      </c>
      <c r="BM321" s="30">
        <v>2211.2512746000002</v>
      </c>
      <c r="BN321" s="30">
        <v>2447.08957173</v>
      </c>
      <c r="BO321" s="30">
        <v>2846.62993809</v>
      </c>
      <c r="BP321" s="30">
        <v>2323.6057382200001</v>
      </c>
      <c r="BQ321" s="30">
        <v>2497.4597939700002</v>
      </c>
    </row>
    <row r="322" spans="1:69" x14ac:dyDescent="0.45">
      <c r="A322" s="11" t="s">
        <v>206</v>
      </c>
      <c r="B322" s="11" t="s">
        <v>203</v>
      </c>
      <c r="C322" s="11">
        <v>8.5</v>
      </c>
      <c r="D322" s="30" t="s">
        <v>492</v>
      </c>
      <c r="E322" s="30">
        <v>4179.2839551799998</v>
      </c>
      <c r="F322" s="30">
        <v>2222.30222142</v>
      </c>
      <c r="G322" s="30">
        <v>2812.74027634</v>
      </c>
      <c r="H322" s="30">
        <v>2629.6617506699999</v>
      </c>
      <c r="I322" s="30">
        <v>2749.4699553</v>
      </c>
      <c r="J322" s="30">
        <v>3189.9534266199998</v>
      </c>
      <c r="K322" s="30">
        <v>2831.2043446600001</v>
      </c>
      <c r="L322" s="30">
        <v>2592.6162986600002</v>
      </c>
      <c r="M322" s="30">
        <v>2661.57824871</v>
      </c>
      <c r="N322" s="30">
        <v>3101.7945371199999</v>
      </c>
      <c r="O322" s="30">
        <v>2958.2732848599999</v>
      </c>
      <c r="P322" s="30">
        <v>2596.6048748600001</v>
      </c>
      <c r="Q322" s="30">
        <v>3149.09629915</v>
      </c>
      <c r="R322" s="30">
        <v>2401.4408229599999</v>
      </c>
      <c r="S322" s="30">
        <v>2526.4680419800002</v>
      </c>
      <c r="T322" s="30">
        <v>3016.2371618799998</v>
      </c>
      <c r="U322" s="30">
        <v>2824.5729126400001</v>
      </c>
      <c r="V322" s="30">
        <v>2881.4403467900001</v>
      </c>
      <c r="W322" s="30">
        <v>2584.0027080999998</v>
      </c>
      <c r="X322" s="30">
        <v>3624.1641275900001</v>
      </c>
      <c r="Y322" s="30">
        <v>3514.99721447</v>
      </c>
      <c r="Z322" s="30">
        <v>2882.5160904700001</v>
      </c>
      <c r="AA322" s="30">
        <v>2650.7029127000001</v>
      </c>
      <c r="AB322" s="30">
        <v>2666.8320670200001</v>
      </c>
      <c r="AC322" s="30">
        <v>2709.5018200599998</v>
      </c>
      <c r="AD322" s="30">
        <v>3623.0302965800001</v>
      </c>
      <c r="AE322" s="30">
        <v>2988.25522675</v>
      </c>
      <c r="AF322" s="30">
        <v>2823.8628455100002</v>
      </c>
      <c r="AG322" s="30">
        <v>2870.07229874</v>
      </c>
      <c r="AH322" s="30">
        <v>3881.5125242099998</v>
      </c>
      <c r="AI322" s="30">
        <v>2591.09946175</v>
      </c>
      <c r="AJ322" s="30">
        <v>2456.32257639</v>
      </c>
      <c r="AK322" s="30">
        <v>3265.53801148</v>
      </c>
      <c r="AL322" s="30">
        <v>2552.6638673699999</v>
      </c>
      <c r="AM322" s="30">
        <v>3020.9005705899999</v>
      </c>
      <c r="AN322" s="30">
        <v>2508.2689943199998</v>
      </c>
      <c r="AO322" s="30">
        <v>2502.1055080800002</v>
      </c>
      <c r="AP322" s="30">
        <v>3017.9704417200001</v>
      </c>
      <c r="AQ322" s="30">
        <v>2891.5205143399999</v>
      </c>
      <c r="AR322" s="30">
        <v>2327.7890310799999</v>
      </c>
      <c r="AS322" s="30">
        <v>3193.3782149200001</v>
      </c>
      <c r="AT322" s="30">
        <v>3155.58794747</v>
      </c>
      <c r="AU322" s="30">
        <v>3213.9144708499998</v>
      </c>
      <c r="AV322" s="30">
        <v>2741.75770139</v>
      </c>
      <c r="AW322" s="30">
        <v>3107.8945865999999</v>
      </c>
      <c r="AX322" s="30">
        <v>3420.0257296599998</v>
      </c>
      <c r="AY322" s="30">
        <v>2813.5618977200002</v>
      </c>
      <c r="AZ322" s="30">
        <v>3564.9583446199999</v>
      </c>
      <c r="BA322" s="30">
        <v>2342.4953111200002</v>
      </c>
      <c r="BB322" s="30">
        <v>2617.7252210500001</v>
      </c>
      <c r="BC322" s="30">
        <v>2808.46466177</v>
      </c>
      <c r="BD322" s="30">
        <v>3045.0795222500001</v>
      </c>
      <c r="BE322" s="30">
        <v>3057.8520145399998</v>
      </c>
      <c r="BF322" s="30">
        <v>2282.1143641799999</v>
      </c>
      <c r="BG322" s="30">
        <v>1906.95745571</v>
      </c>
      <c r="BH322" s="30">
        <v>3681.7079881700001</v>
      </c>
      <c r="BI322" s="30">
        <v>2153.5991049300001</v>
      </c>
      <c r="BJ322" s="30">
        <v>1821.36232752</v>
      </c>
      <c r="BK322" s="30">
        <v>2617.9005089100001</v>
      </c>
      <c r="BL322" s="30">
        <v>2896.9795201699999</v>
      </c>
      <c r="BM322" s="30">
        <v>3036.7479496999999</v>
      </c>
      <c r="BN322" s="30">
        <v>3082.68419627</v>
      </c>
      <c r="BO322" s="30">
        <v>3104.3861997499998</v>
      </c>
      <c r="BP322" s="30">
        <v>2498.3546723999998</v>
      </c>
      <c r="BQ322" s="30">
        <v>2325.8512263299999</v>
      </c>
    </row>
    <row r="323" spans="1:69" x14ac:dyDescent="0.45">
      <c r="A323" s="11" t="s">
        <v>206</v>
      </c>
      <c r="B323" s="11" t="s">
        <v>204</v>
      </c>
      <c r="C323" s="11">
        <v>4.5</v>
      </c>
      <c r="D323" s="30" t="s">
        <v>493</v>
      </c>
      <c r="E323" s="30">
        <v>984.84217812999998</v>
      </c>
      <c r="F323" s="30">
        <v>1244.2582197199999</v>
      </c>
      <c r="G323" s="30">
        <v>1306.3679001</v>
      </c>
      <c r="H323" s="30">
        <v>972.28357947200004</v>
      </c>
      <c r="I323" s="30">
        <v>1553.9398753400001</v>
      </c>
      <c r="J323" s="30">
        <v>1522.3771845199999</v>
      </c>
      <c r="K323" s="30">
        <v>1256.21772814</v>
      </c>
      <c r="L323" s="30">
        <v>956.99152330499999</v>
      </c>
      <c r="M323" s="30">
        <v>1322.0043187900001</v>
      </c>
      <c r="N323" s="30">
        <v>1231.4909403900001</v>
      </c>
      <c r="O323" s="30">
        <v>1425.45461987</v>
      </c>
      <c r="P323" s="30">
        <v>891.30578664100005</v>
      </c>
      <c r="Q323" s="30">
        <v>1654.3341862699999</v>
      </c>
      <c r="R323" s="30">
        <v>1410.6634064299999</v>
      </c>
      <c r="S323" s="30">
        <v>936.03284199400002</v>
      </c>
      <c r="T323" s="30">
        <v>1268.6255733999999</v>
      </c>
      <c r="U323" s="30">
        <v>1171.29759126</v>
      </c>
      <c r="V323" s="30">
        <v>1055.3216184800001</v>
      </c>
      <c r="W323" s="30">
        <v>1281.45490911</v>
      </c>
      <c r="X323" s="30">
        <v>1196.41502765</v>
      </c>
      <c r="Y323" s="30">
        <v>1541.2767424399999</v>
      </c>
      <c r="Z323" s="30">
        <v>1232.0565700499999</v>
      </c>
      <c r="AA323" s="30">
        <v>1383.55589138</v>
      </c>
      <c r="AB323" s="30">
        <v>1158.5615969400001</v>
      </c>
      <c r="AC323" s="30">
        <v>922.04779836600005</v>
      </c>
      <c r="AD323" s="30">
        <v>1691.8590241899999</v>
      </c>
      <c r="AE323" s="30">
        <v>872.39410944400004</v>
      </c>
      <c r="AF323" s="30">
        <v>1076.6529449100001</v>
      </c>
      <c r="AG323" s="30">
        <v>934.23523417599995</v>
      </c>
      <c r="AH323" s="30">
        <v>1343.4279072500001</v>
      </c>
      <c r="AI323" s="30">
        <v>1306.2859633999999</v>
      </c>
      <c r="AJ323" s="30">
        <v>979.46157355000003</v>
      </c>
      <c r="AK323" s="30">
        <v>1114.30767001</v>
      </c>
      <c r="AL323" s="30">
        <v>971.32427049700004</v>
      </c>
      <c r="AM323" s="30">
        <v>1501.1376497700001</v>
      </c>
      <c r="AN323" s="30">
        <v>1383.9388546099999</v>
      </c>
      <c r="AO323" s="30">
        <v>1229.1661925799999</v>
      </c>
      <c r="AP323" s="30">
        <v>1959.22825031</v>
      </c>
      <c r="AQ323" s="30">
        <v>1201.8306082199999</v>
      </c>
      <c r="AR323" s="30">
        <v>1496.16125074</v>
      </c>
      <c r="AS323" s="30">
        <v>939.18502900099998</v>
      </c>
      <c r="AT323" s="30">
        <v>959.52707837800006</v>
      </c>
      <c r="AU323" s="30">
        <v>1754.6185208100001</v>
      </c>
      <c r="AV323" s="30">
        <v>921.85774324199997</v>
      </c>
      <c r="AW323" s="30">
        <v>1026.28928739</v>
      </c>
      <c r="AX323" s="30">
        <v>965.96757522200005</v>
      </c>
      <c r="AY323" s="30">
        <v>1216.47489836</v>
      </c>
      <c r="AZ323" s="30">
        <v>941.26187993300005</v>
      </c>
      <c r="BA323" s="30">
        <v>1355.7440578000001</v>
      </c>
      <c r="BB323" s="30">
        <v>1265.1843857700001</v>
      </c>
      <c r="BC323" s="30">
        <v>1206.96391608</v>
      </c>
      <c r="BD323" s="30">
        <v>1315.6648173599999</v>
      </c>
      <c r="BE323" s="30">
        <v>1003.41268245</v>
      </c>
      <c r="BF323" s="30">
        <v>1278.52398468</v>
      </c>
      <c r="BG323" s="30">
        <v>1279.4873065300001</v>
      </c>
      <c r="BH323" s="30">
        <v>1624.0731999300001</v>
      </c>
      <c r="BI323" s="30">
        <v>1053.94690747</v>
      </c>
      <c r="BJ323" s="30">
        <v>1390.33384179</v>
      </c>
      <c r="BK323" s="30">
        <v>988.03349324400006</v>
      </c>
      <c r="BL323" s="30">
        <v>1288.0445318</v>
      </c>
      <c r="BM323" s="30">
        <v>1078.22303689</v>
      </c>
      <c r="BN323" s="30">
        <v>1263.99513002</v>
      </c>
      <c r="BO323" s="30">
        <v>1231.84000083</v>
      </c>
      <c r="BP323" s="30">
        <v>1109.7004443999999</v>
      </c>
      <c r="BQ323" s="30">
        <v>1217.9557505499999</v>
      </c>
    </row>
    <row r="324" spans="1:69" x14ac:dyDescent="0.45">
      <c r="A324" s="11" t="s">
        <v>206</v>
      </c>
      <c r="B324" s="11" t="s">
        <v>204</v>
      </c>
      <c r="C324" s="11">
        <v>4.5</v>
      </c>
      <c r="D324" s="30" t="s">
        <v>494</v>
      </c>
      <c r="E324" s="30">
        <v>632.83161017500004</v>
      </c>
      <c r="F324" s="30">
        <v>854.17435134100003</v>
      </c>
      <c r="G324" s="30">
        <v>1370.46532869</v>
      </c>
      <c r="H324" s="30">
        <v>708.10926323199999</v>
      </c>
      <c r="I324" s="30">
        <v>1290.3998245800001</v>
      </c>
      <c r="J324" s="30">
        <v>910.20451786199999</v>
      </c>
      <c r="K324" s="30">
        <v>1432.99948445</v>
      </c>
      <c r="L324" s="30">
        <v>870.47348818600005</v>
      </c>
      <c r="M324" s="30">
        <v>1047.49032268</v>
      </c>
      <c r="N324" s="30">
        <v>1099.20048245</v>
      </c>
      <c r="O324" s="30">
        <v>1995.6205038400001</v>
      </c>
      <c r="P324" s="30">
        <v>763.68756557999995</v>
      </c>
      <c r="Q324" s="30">
        <v>824.67163653900002</v>
      </c>
      <c r="R324" s="30">
        <v>1382.8455133099999</v>
      </c>
      <c r="S324" s="30">
        <v>931.76095463599995</v>
      </c>
      <c r="T324" s="30">
        <v>999.20262505200003</v>
      </c>
      <c r="U324" s="30">
        <v>687.18779513599998</v>
      </c>
      <c r="V324" s="30">
        <v>734.49105961400005</v>
      </c>
      <c r="W324" s="30">
        <v>848.74533351599996</v>
      </c>
      <c r="X324" s="30">
        <v>943.07163456700005</v>
      </c>
      <c r="Y324" s="30">
        <v>1096.50736039</v>
      </c>
      <c r="Z324" s="30">
        <v>1508.05343978</v>
      </c>
      <c r="AA324" s="30">
        <v>721.90437820800003</v>
      </c>
      <c r="AB324" s="30">
        <v>1387.3953111000001</v>
      </c>
      <c r="AC324" s="30">
        <v>845.92031784599999</v>
      </c>
      <c r="AD324" s="30">
        <v>1451.5087443</v>
      </c>
      <c r="AE324" s="30">
        <v>1146.08318876</v>
      </c>
      <c r="AF324" s="30">
        <v>952.20106371199995</v>
      </c>
      <c r="AG324" s="30">
        <v>886.59652314599998</v>
      </c>
      <c r="AH324" s="30">
        <v>1260.55695457</v>
      </c>
      <c r="AI324" s="30">
        <v>982.30864571899997</v>
      </c>
      <c r="AJ324" s="30">
        <v>1131.72003842</v>
      </c>
      <c r="AK324" s="30">
        <v>901.55262091999998</v>
      </c>
      <c r="AL324" s="30">
        <v>855.93888133600001</v>
      </c>
      <c r="AM324" s="30">
        <v>1069.59161141</v>
      </c>
      <c r="AN324" s="30">
        <v>814.51520877200005</v>
      </c>
      <c r="AO324" s="30">
        <v>942.613853619</v>
      </c>
      <c r="AP324" s="30">
        <v>1193.0925900699999</v>
      </c>
      <c r="AQ324" s="30">
        <v>1909.3029912</v>
      </c>
      <c r="AR324" s="30">
        <v>1682.4937957899999</v>
      </c>
      <c r="AS324" s="30">
        <v>713.35959022999998</v>
      </c>
      <c r="AT324" s="30">
        <v>905.06192269400003</v>
      </c>
      <c r="AU324" s="30">
        <v>1047.1581925099999</v>
      </c>
      <c r="AV324" s="30">
        <v>717.22697012100002</v>
      </c>
      <c r="AW324" s="30">
        <v>963.10743640199996</v>
      </c>
      <c r="AX324" s="30">
        <v>872.37767431999998</v>
      </c>
      <c r="AY324" s="30">
        <v>928.78685768499997</v>
      </c>
      <c r="AZ324" s="30">
        <v>955.38125997099996</v>
      </c>
      <c r="BA324" s="30">
        <v>1562.8897711899999</v>
      </c>
      <c r="BB324" s="30">
        <v>953.98191365800005</v>
      </c>
      <c r="BC324" s="30">
        <v>1286.5835553500001</v>
      </c>
      <c r="BD324" s="30">
        <v>1103.9312532199999</v>
      </c>
      <c r="BE324" s="30">
        <v>973.05512331</v>
      </c>
      <c r="BF324" s="30">
        <v>1038.8094262</v>
      </c>
      <c r="BG324" s="30">
        <v>1421.3509319</v>
      </c>
      <c r="BH324" s="30">
        <v>1206.6310940599999</v>
      </c>
      <c r="BI324" s="30">
        <v>1268.7476936200001</v>
      </c>
      <c r="BJ324" s="30">
        <v>861.61633805199995</v>
      </c>
      <c r="BK324" s="30">
        <v>592.22791361400004</v>
      </c>
      <c r="BL324" s="30">
        <v>1756.2099561499999</v>
      </c>
      <c r="BM324" s="30">
        <v>648.37423097600004</v>
      </c>
      <c r="BN324" s="30">
        <v>939.00124140100002</v>
      </c>
      <c r="BO324" s="30">
        <v>838.72041656199997</v>
      </c>
      <c r="BP324" s="30">
        <v>714.19685637400005</v>
      </c>
      <c r="BQ324" s="30">
        <v>757.35604612899999</v>
      </c>
    </row>
    <row r="325" spans="1:69" x14ac:dyDescent="0.45">
      <c r="A325" s="11" t="s">
        <v>206</v>
      </c>
      <c r="B325" s="11" t="s">
        <v>204</v>
      </c>
      <c r="C325" s="11">
        <v>4.5</v>
      </c>
      <c r="D325" s="30" t="s">
        <v>495</v>
      </c>
      <c r="E325" s="30">
        <v>1276.04804072</v>
      </c>
      <c r="F325" s="30">
        <v>986.19277254799999</v>
      </c>
      <c r="G325" s="30">
        <v>1341.5510402699999</v>
      </c>
      <c r="H325" s="30">
        <v>1185.3655558999999</v>
      </c>
      <c r="I325" s="30">
        <v>1299.1722093999999</v>
      </c>
      <c r="J325" s="30">
        <v>1583.5215438800001</v>
      </c>
      <c r="K325" s="30">
        <v>1121.7195799900001</v>
      </c>
      <c r="L325" s="30">
        <v>1432.4246402399999</v>
      </c>
      <c r="M325" s="30">
        <v>1071.65987036</v>
      </c>
      <c r="N325" s="30">
        <v>919.506380509</v>
      </c>
      <c r="O325" s="30">
        <v>1316.75623068</v>
      </c>
      <c r="P325" s="30">
        <v>1388.7192468200001</v>
      </c>
      <c r="Q325" s="30">
        <v>1129.3785924900001</v>
      </c>
      <c r="R325" s="30">
        <v>1163.4594537600001</v>
      </c>
      <c r="S325" s="30">
        <v>1136.22457758</v>
      </c>
      <c r="T325" s="30">
        <v>975.90128394500005</v>
      </c>
      <c r="U325" s="30">
        <v>1323.48209643</v>
      </c>
      <c r="V325" s="30">
        <v>1645.6520805</v>
      </c>
      <c r="W325" s="30">
        <v>1335.33462846</v>
      </c>
      <c r="X325" s="30">
        <v>1115.96619424</v>
      </c>
      <c r="Y325" s="30">
        <v>1127.25309685</v>
      </c>
      <c r="Z325" s="30">
        <v>1325.2333441200001</v>
      </c>
      <c r="AA325" s="30">
        <v>1074.1693143</v>
      </c>
      <c r="AB325" s="30">
        <v>1656.3184914799999</v>
      </c>
      <c r="AC325" s="30">
        <v>1268.7954382099999</v>
      </c>
      <c r="AD325" s="30">
        <v>1308.4622897300001</v>
      </c>
      <c r="AE325" s="30">
        <v>1268.88773414</v>
      </c>
      <c r="AF325" s="30">
        <v>1201.4816938700001</v>
      </c>
      <c r="AG325" s="30">
        <v>1168.93761133</v>
      </c>
      <c r="AH325" s="30">
        <v>1431.1001938700001</v>
      </c>
      <c r="AI325" s="30">
        <v>1421.11302088</v>
      </c>
      <c r="AJ325" s="30">
        <v>1635.0595933100001</v>
      </c>
      <c r="AK325" s="30">
        <v>856.920555853</v>
      </c>
      <c r="AL325" s="30">
        <v>1342.22869016</v>
      </c>
      <c r="AM325" s="30">
        <v>1265.5110610300001</v>
      </c>
      <c r="AN325" s="30">
        <v>1592.7026649100001</v>
      </c>
      <c r="AO325" s="30">
        <v>1365.92727427</v>
      </c>
      <c r="AP325" s="30">
        <v>1372.49318438</v>
      </c>
      <c r="AQ325" s="30">
        <v>1376.76856223</v>
      </c>
      <c r="AR325" s="30">
        <v>1017.77071562</v>
      </c>
      <c r="AS325" s="30">
        <v>1209.28156932</v>
      </c>
      <c r="AT325" s="30">
        <v>869.80626871100003</v>
      </c>
      <c r="AU325" s="30">
        <v>1368.3762247300001</v>
      </c>
      <c r="AV325" s="30">
        <v>997.60789408999995</v>
      </c>
      <c r="AW325" s="30">
        <v>1768.25343963</v>
      </c>
      <c r="AX325" s="30">
        <v>925.11489489400003</v>
      </c>
      <c r="AY325" s="30">
        <v>1321.9494918800001</v>
      </c>
      <c r="AZ325" s="30">
        <v>1251.17505063</v>
      </c>
      <c r="BA325" s="30">
        <v>957.21534048199999</v>
      </c>
      <c r="BB325" s="30">
        <v>1421.20436819</v>
      </c>
      <c r="BC325" s="30">
        <v>899.81391149199999</v>
      </c>
      <c r="BD325" s="30">
        <v>1510.4394566599999</v>
      </c>
      <c r="BE325" s="30">
        <v>1100.5483825700001</v>
      </c>
      <c r="BF325" s="30">
        <v>755.78132262999998</v>
      </c>
      <c r="BG325" s="30">
        <v>1283.6075335999999</v>
      </c>
      <c r="BH325" s="30">
        <v>1435.0347640499999</v>
      </c>
      <c r="BI325" s="30">
        <v>1663.64310563</v>
      </c>
      <c r="BJ325" s="30">
        <v>1298.47555915</v>
      </c>
      <c r="BK325" s="30">
        <v>1690.8512598100001</v>
      </c>
      <c r="BL325" s="30">
        <v>1400.35098515</v>
      </c>
      <c r="BM325" s="30">
        <v>1214.0668175799999</v>
      </c>
      <c r="BN325" s="30">
        <v>1115.08795895</v>
      </c>
      <c r="BO325" s="30">
        <v>1074.9468259499999</v>
      </c>
      <c r="BP325" s="30">
        <v>1156.9434288</v>
      </c>
      <c r="BQ325" s="30">
        <v>1241.0022053099999</v>
      </c>
    </row>
    <row r="326" spans="1:69" x14ac:dyDescent="0.45">
      <c r="A326" s="11" t="s">
        <v>206</v>
      </c>
      <c r="B326" s="11" t="s">
        <v>204</v>
      </c>
      <c r="C326" s="11">
        <v>4.5</v>
      </c>
      <c r="D326" s="30" t="s">
        <v>496</v>
      </c>
      <c r="E326" s="30">
        <v>810.56979570800002</v>
      </c>
      <c r="F326" s="30">
        <v>792.03783947900001</v>
      </c>
      <c r="G326" s="30">
        <v>616.52217960400003</v>
      </c>
      <c r="H326" s="30">
        <v>1158.28223667</v>
      </c>
      <c r="I326" s="30">
        <v>1905.53809</v>
      </c>
      <c r="J326" s="30">
        <v>1317.8763483299999</v>
      </c>
      <c r="K326" s="30">
        <v>1521.72727596</v>
      </c>
      <c r="L326" s="30">
        <v>479.43718415799998</v>
      </c>
      <c r="M326" s="30">
        <v>838.928906224</v>
      </c>
      <c r="N326" s="30">
        <v>906.51493582199998</v>
      </c>
      <c r="O326" s="30">
        <v>1147.9375558199999</v>
      </c>
      <c r="P326" s="30">
        <v>645.56500263700002</v>
      </c>
      <c r="Q326" s="30">
        <v>884.50015651599995</v>
      </c>
      <c r="R326" s="30">
        <v>997.41015219500002</v>
      </c>
      <c r="S326" s="30">
        <v>1119.1445468100001</v>
      </c>
      <c r="T326" s="30">
        <v>1584.5524852799999</v>
      </c>
      <c r="U326" s="30">
        <v>1684.28431598</v>
      </c>
      <c r="V326" s="30">
        <v>802.57292559099994</v>
      </c>
      <c r="W326" s="30">
        <v>1409.0571482600001</v>
      </c>
      <c r="X326" s="30">
        <v>749.61043918200005</v>
      </c>
      <c r="Y326" s="30">
        <v>1964.9489038900001</v>
      </c>
      <c r="Z326" s="30">
        <v>2199.41669009</v>
      </c>
      <c r="AA326" s="30">
        <v>725.19451676699998</v>
      </c>
      <c r="AB326" s="30">
        <v>1211.91095655</v>
      </c>
      <c r="AC326" s="30">
        <v>884.28701072299998</v>
      </c>
      <c r="AD326" s="30">
        <v>1393.26331213</v>
      </c>
      <c r="AE326" s="30">
        <v>1436.9108553399999</v>
      </c>
      <c r="AF326" s="30">
        <v>1073.7833421600001</v>
      </c>
      <c r="AG326" s="30">
        <v>1049.6481239899999</v>
      </c>
      <c r="AH326" s="30">
        <v>466.44729240100003</v>
      </c>
      <c r="AI326" s="30">
        <v>1348.6523239799999</v>
      </c>
      <c r="AJ326" s="30">
        <v>1222.32371109</v>
      </c>
      <c r="AK326" s="30">
        <v>966.07347613000002</v>
      </c>
      <c r="AL326" s="30">
        <v>1036.8864134600001</v>
      </c>
      <c r="AM326" s="30">
        <v>1192.0941456099999</v>
      </c>
      <c r="AN326" s="30">
        <v>1469.15512356</v>
      </c>
      <c r="AO326" s="30">
        <v>1288.60245106</v>
      </c>
      <c r="AP326" s="30">
        <v>838.10567788499998</v>
      </c>
      <c r="AQ326" s="30">
        <v>945.76140079200002</v>
      </c>
      <c r="AR326" s="30">
        <v>1079.8471300900001</v>
      </c>
      <c r="AS326" s="30">
        <v>745.22177018499997</v>
      </c>
      <c r="AT326" s="30">
        <v>569.52245834799999</v>
      </c>
      <c r="AU326" s="30">
        <v>927.764366365</v>
      </c>
      <c r="AV326" s="30">
        <v>924.92033406200005</v>
      </c>
      <c r="AW326" s="30">
        <v>1445.38610045</v>
      </c>
      <c r="AX326" s="30">
        <v>975.07970971400005</v>
      </c>
      <c r="AY326" s="30">
        <v>1376.64951475</v>
      </c>
      <c r="AZ326" s="30">
        <v>784.68661989199995</v>
      </c>
      <c r="BA326" s="30">
        <v>1235.8735897700001</v>
      </c>
      <c r="BB326" s="30">
        <v>680.43961983500003</v>
      </c>
      <c r="BC326" s="30">
        <v>1083.6867572799999</v>
      </c>
      <c r="BD326" s="30">
        <v>949.67338273500002</v>
      </c>
      <c r="BE326" s="30">
        <v>1293.9464946000001</v>
      </c>
      <c r="BF326" s="30">
        <v>513.27355215099999</v>
      </c>
      <c r="BG326" s="30">
        <v>1367.2378589800001</v>
      </c>
      <c r="BH326" s="30">
        <v>1311.39460575</v>
      </c>
      <c r="BI326" s="30">
        <v>2418.6061405300002</v>
      </c>
      <c r="BJ326" s="30">
        <v>1045.3762527700001</v>
      </c>
      <c r="BK326" s="30">
        <v>873.30578760499998</v>
      </c>
      <c r="BL326" s="30">
        <v>1418.63500385</v>
      </c>
      <c r="BM326" s="30">
        <v>748.32042435100004</v>
      </c>
      <c r="BN326" s="30">
        <v>940.85468464099995</v>
      </c>
      <c r="BO326" s="30">
        <v>1661.5741705999999</v>
      </c>
      <c r="BP326" s="30">
        <v>1031.6903820800001</v>
      </c>
      <c r="BQ326" s="30">
        <v>1328.49303083</v>
      </c>
    </row>
    <row r="327" spans="1:69" x14ac:dyDescent="0.45">
      <c r="A327" s="11" t="s">
        <v>206</v>
      </c>
      <c r="B327" s="11" t="s">
        <v>204</v>
      </c>
      <c r="C327" s="11">
        <v>4.5</v>
      </c>
      <c r="D327" s="30" t="s">
        <v>497</v>
      </c>
      <c r="E327" s="30">
        <v>1409.2207599799999</v>
      </c>
      <c r="F327" s="30">
        <v>1670.6334429399999</v>
      </c>
      <c r="G327" s="30">
        <v>1175.3764431300001</v>
      </c>
      <c r="H327" s="30">
        <v>1068.19512216</v>
      </c>
      <c r="I327" s="30">
        <v>971.47230803599996</v>
      </c>
      <c r="J327" s="30">
        <v>937.47984368300001</v>
      </c>
      <c r="K327" s="30">
        <v>1242.03306094</v>
      </c>
      <c r="L327" s="30">
        <v>776.32093785699999</v>
      </c>
      <c r="M327" s="30">
        <v>940.288345746</v>
      </c>
      <c r="N327" s="30">
        <v>1429.26363967</v>
      </c>
      <c r="O327" s="30">
        <v>887.11755650099997</v>
      </c>
      <c r="P327" s="30">
        <v>1533.14984362</v>
      </c>
      <c r="Q327" s="30">
        <v>1800.89551448</v>
      </c>
      <c r="R327" s="30">
        <v>921.79311937900002</v>
      </c>
      <c r="S327" s="30">
        <v>1136.8994943299999</v>
      </c>
      <c r="T327" s="30">
        <v>1347.8934053400001</v>
      </c>
      <c r="U327" s="30">
        <v>796.54304246100003</v>
      </c>
      <c r="V327" s="30">
        <v>749.72238451299995</v>
      </c>
      <c r="W327" s="30">
        <v>1161.4639999799999</v>
      </c>
      <c r="X327" s="30">
        <v>786.01141235499995</v>
      </c>
      <c r="Y327" s="30">
        <v>1240.2512610000001</v>
      </c>
      <c r="Z327" s="30">
        <v>1218.70699795</v>
      </c>
      <c r="AA327" s="30">
        <v>1163.1808858500001</v>
      </c>
      <c r="AB327" s="30">
        <v>1505.9675505299999</v>
      </c>
      <c r="AC327" s="30">
        <v>1080.7023640299999</v>
      </c>
      <c r="AD327" s="30">
        <v>1426.8534891500001</v>
      </c>
      <c r="AE327" s="30">
        <v>1031.6034795099999</v>
      </c>
      <c r="AF327" s="30">
        <v>1238.2251116800001</v>
      </c>
      <c r="AG327" s="30">
        <v>1268.48761504</v>
      </c>
      <c r="AH327" s="30">
        <v>1270.3092566800001</v>
      </c>
      <c r="AI327" s="30">
        <v>1029.2207977200001</v>
      </c>
      <c r="AJ327" s="30">
        <v>1295.88576199</v>
      </c>
      <c r="AK327" s="30">
        <v>771.97881837900002</v>
      </c>
      <c r="AL327" s="30">
        <v>1663.80784642</v>
      </c>
      <c r="AM327" s="30">
        <v>1293.4878310199999</v>
      </c>
      <c r="AN327" s="30">
        <v>1304.98879134</v>
      </c>
      <c r="AO327" s="30">
        <v>1230.3912299199999</v>
      </c>
      <c r="AP327" s="30">
        <v>1412.8627637699999</v>
      </c>
      <c r="AQ327" s="30">
        <v>1140.9625584600001</v>
      </c>
      <c r="AR327" s="30">
        <v>805.893651492</v>
      </c>
      <c r="AS327" s="30">
        <v>1151.9826885</v>
      </c>
      <c r="AT327" s="30">
        <v>1079.16152261</v>
      </c>
      <c r="AU327" s="30">
        <v>909.571518223</v>
      </c>
      <c r="AV327" s="30">
        <v>800.85557709299997</v>
      </c>
      <c r="AW327" s="30">
        <v>739.92808692799997</v>
      </c>
      <c r="AX327" s="30">
        <v>1021.45876168</v>
      </c>
      <c r="AY327" s="30">
        <v>912.49441808799997</v>
      </c>
      <c r="AZ327" s="30">
        <v>1425.51688975</v>
      </c>
      <c r="BA327" s="30">
        <v>699.36923528499995</v>
      </c>
      <c r="BB327" s="30">
        <v>659.35995850999996</v>
      </c>
      <c r="BC327" s="30">
        <v>1110.09892728</v>
      </c>
      <c r="BD327" s="30">
        <v>1376.1723288999999</v>
      </c>
      <c r="BE327" s="30">
        <v>1169.12737801</v>
      </c>
      <c r="BF327" s="30">
        <v>732.49089342900004</v>
      </c>
      <c r="BG327" s="30">
        <v>946.71502357500003</v>
      </c>
      <c r="BH327" s="30">
        <v>786.75392401199997</v>
      </c>
      <c r="BI327" s="30">
        <v>1429.5849249099999</v>
      </c>
      <c r="BJ327" s="30">
        <v>986.75925678999999</v>
      </c>
      <c r="BK327" s="30">
        <v>839.859953926</v>
      </c>
      <c r="BL327" s="30">
        <v>1055.9916634599999</v>
      </c>
      <c r="BM327" s="30">
        <v>1398.6335463999999</v>
      </c>
      <c r="BN327" s="30">
        <v>1102.43409084</v>
      </c>
      <c r="BO327" s="30">
        <v>856.25408967199996</v>
      </c>
      <c r="BP327" s="30">
        <v>876.29561865400001</v>
      </c>
      <c r="BQ327" s="30">
        <v>648.891583911</v>
      </c>
    </row>
    <row r="328" spans="1:69" x14ac:dyDescent="0.45">
      <c r="A328" s="11" t="s">
        <v>206</v>
      </c>
      <c r="B328" s="11" t="s">
        <v>204</v>
      </c>
      <c r="C328" s="11">
        <v>4.5</v>
      </c>
      <c r="D328" s="30" t="s">
        <v>498</v>
      </c>
      <c r="E328" s="30">
        <v>1661.4104543599999</v>
      </c>
      <c r="F328" s="30">
        <v>1232.9004050399999</v>
      </c>
      <c r="G328" s="30">
        <v>1182.9761210500001</v>
      </c>
      <c r="H328" s="30">
        <v>1082.97312313</v>
      </c>
      <c r="I328" s="30">
        <v>926.95158338800002</v>
      </c>
      <c r="J328" s="30">
        <v>1133.0727212700001</v>
      </c>
      <c r="K328" s="30">
        <v>1200.24213362</v>
      </c>
      <c r="L328" s="30">
        <v>1151.0546691100001</v>
      </c>
      <c r="M328" s="30">
        <v>691.70398444099999</v>
      </c>
      <c r="N328" s="30">
        <v>980.55108507600005</v>
      </c>
      <c r="O328" s="30">
        <v>1302.89576287</v>
      </c>
      <c r="P328" s="30">
        <v>1505.00469813</v>
      </c>
      <c r="Q328" s="30">
        <v>713.06175657799997</v>
      </c>
      <c r="R328" s="30">
        <v>870.80100339299997</v>
      </c>
      <c r="S328" s="30">
        <v>938.68613684699994</v>
      </c>
      <c r="T328" s="30">
        <v>1198.7425837200001</v>
      </c>
      <c r="U328" s="30">
        <v>867.59906445199999</v>
      </c>
      <c r="V328" s="30">
        <v>1049.0912382199999</v>
      </c>
      <c r="W328" s="30">
        <v>1356.41482587</v>
      </c>
      <c r="X328" s="30">
        <v>765.29029683099998</v>
      </c>
      <c r="Y328" s="30">
        <v>935.26158084500003</v>
      </c>
      <c r="Z328" s="30">
        <v>1228.4566714699999</v>
      </c>
      <c r="AA328" s="30">
        <v>823.89220823899996</v>
      </c>
      <c r="AB328" s="30">
        <v>819.59530515899996</v>
      </c>
      <c r="AC328" s="30">
        <v>1407.2481541499999</v>
      </c>
      <c r="AD328" s="30">
        <v>1115.31920053</v>
      </c>
      <c r="AE328" s="30">
        <v>1202.9847500999999</v>
      </c>
      <c r="AF328" s="30">
        <v>827.05906211299998</v>
      </c>
      <c r="AG328" s="30">
        <v>772.58704597300004</v>
      </c>
      <c r="AH328" s="30">
        <v>1312.43023034</v>
      </c>
      <c r="AI328" s="30">
        <v>1139.356078</v>
      </c>
      <c r="AJ328" s="30">
        <v>1344.94609958</v>
      </c>
      <c r="AK328" s="30">
        <v>1709.0521877000001</v>
      </c>
      <c r="AL328" s="30">
        <v>832.44318997100004</v>
      </c>
      <c r="AM328" s="30">
        <v>1068.2312112100001</v>
      </c>
      <c r="AN328" s="30">
        <v>973.06046158900006</v>
      </c>
      <c r="AO328" s="30">
        <v>817.29487732799998</v>
      </c>
      <c r="AP328" s="30">
        <v>991.87323105400003</v>
      </c>
      <c r="AQ328" s="30">
        <v>878.62834665000003</v>
      </c>
      <c r="AR328" s="30">
        <v>899.20236724599999</v>
      </c>
      <c r="AS328" s="30">
        <v>1411.69558347</v>
      </c>
      <c r="AT328" s="30">
        <v>1055.99328449</v>
      </c>
      <c r="AU328" s="30">
        <v>1159.3180676699999</v>
      </c>
      <c r="AV328" s="30">
        <v>1061.3179654800001</v>
      </c>
      <c r="AW328" s="30">
        <v>653.793569112</v>
      </c>
      <c r="AX328" s="30">
        <v>1077.35670921</v>
      </c>
      <c r="AY328" s="30">
        <v>1070.94635051</v>
      </c>
      <c r="AZ328" s="30">
        <v>954.32471395699997</v>
      </c>
      <c r="BA328" s="30">
        <v>816.59189758800005</v>
      </c>
      <c r="BB328" s="30">
        <v>852.08796321600005</v>
      </c>
      <c r="BC328" s="30">
        <v>1175.8344144600001</v>
      </c>
      <c r="BD328" s="30">
        <v>506.88081976500001</v>
      </c>
      <c r="BE328" s="30">
        <v>1385.23192993</v>
      </c>
      <c r="BF328" s="30">
        <v>1171.01193502</v>
      </c>
      <c r="BG328" s="30">
        <v>701.661702311</v>
      </c>
      <c r="BH328" s="30">
        <v>1054.44326353</v>
      </c>
      <c r="BI328" s="30">
        <v>1163.6489676900001</v>
      </c>
      <c r="BJ328" s="30">
        <v>826.50663740200002</v>
      </c>
      <c r="BK328" s="30">
        <v>1353.35641551</v>
      </c>
      <c r="BL328" s="30">
        <v>1052.0722699600001</v>
      </c>
      <c r="BM328" s="30">
        <v>739.74870380899995</v>
      </c>
      <c r="BN328" s="30">
        <v>1134.73786967</v>
      </c>
      <c r="BO328" s="30">
        <v>996.71811531699996</v>
      </c>
      <c r="BP328" s="30">
        <v>532.47955323600002</v>
      </c>
      <c r="BQ328" s="30">
        <v>1085.8811977400001</v>
      </c>
    </row>
    <row r="329" spans="1:69" x14ac:dyDescent="0.45">
      <c r="A329" s="11" t="s">
        <v>206</v>
      </c>
      <c r="B329" s="11" t="s">
        <v>204</v>
      </c>
      <c r="C329" s="11">
        <v>4.5</v>
      </c>
      <c r="D329" s="30" t="s">
        <v>499</v>
      </c>
      <c r="E329" s="30">
        <v>1118.2451885400001</v>
      </c>
      <c r="F329" s="30">
        <v>1082.27863028</v>
      </c>
      <c r="G329" s="30">
        <v>1037.6738837099999</v>
      </c>
      <c r="H329" s="30">
        <v>1314.28904749</v>
      </c>
      <c r="I329" s="30">
        <v>973.45886367799994</v>
      </c>
      <c r="J329" s="30">
        <v>1056.9924275000001</v>
      </c>
      <c r="K329" s="30">
        <v>1462.4486402499999</v>
      </c>
      <c r="L329" s="30">
        <v>836.86115924299997</v>
      </c>
      <c r="M329" s="30">
        <v>723.34614287800002</v>
      </c>
      <c r="N329" s="30">
        <v>1551.1360894300001</v>
      </c>
      <c r="O329" s="30">
        <v>860.03184537599998</v>
      </c>
      <c r="P329" s="30">
        <v>612.34551043800002</v>
      </c>
      <c r="Q329" s="30">
        <v>1766.6216273099999</v>
      </c>
      <c r="R329" s="30">
        <v>1013.93854298</v>
      </c>
      <c r="S329" s="30">
        <v>858.28896685500001</v>
      </c>
      <c r="T329" s="30">
        <v>1077.7039723099999</v>
      </c>
      <c r="U329" s="30">
        <v>1154.9205285999999</v>
      </c>
      <c r="V329" s="30">
        <v>1176.48507593</v>
      </c>
      <c r="W329" s="30">
        <v>889.822836553</v>
      </c>
      <c r="X329" s="30">
        <v>1143.6438452499999</v>
      </c>
      <c r="Y329" s="30">
        <v>1409.1586164800001</v>
      </c>
      <c r="Z329" s="30">
        <v>921.24649786600003</v>
      </c>
      <c r="AA329" s="30">
        <v>1245.4803678999999</v>
      </c>
      <c r="AB329" s="30">
        <v>1424.83578173</v>
      </c>
      <c r="AC329" s="30">
        <v>1694.8439528900001</v>
      </c>
      <c r="AD329" s="30">
        <v>1726.69255013</v>
      </c>
      <c r="AE329" s="30">
        <v>1089.7785572499999</v>
      </c>
      <c r="AF329" s="30">
        <v>1148.94118413</v>
      </c>
      <c r="AG329" s="30">
        <v>1003.9921905</v>
      </c>
      <c r="AH329" s="30">
        <v>1456.28396582</v>
      </c>
      <c r="AI329" s="30">
        <v>1290.48123983</v>
      </c>
      <c r="AJ329" s="30">
        <v>1375.1845125699999</v>
      </c>
      <c r="AK329" s="30">
        <v>1208.11193882</v>
      </c>
      <c r="AL329" s="30">
        <v>1283.80623539</v>
      </c>
      <c r="AM329" s="30">
        <v>1003.73405779</v>
      </c>
      <c r="AN329" s="30">
        <v>956.06081397100002</v>
      </c>
      <c r="AO329" s="30">
        <v>1525.4865013399999</v>
      </c>
      <c r="AP329" s="30">
        <v>1496.42960877</v>
      </c>
      <c r="AQ329" s="30">
        <v>1309.7897323499999</v>
      </c>
      <c r="AR329" s="30">
        <v>770.09929079699998</v>
      </c>
      <c r="AS329" s="30">
        <v>916.80642311600002</v>
      </c>
      <c r="AT329" s="30">
        <v>947.87002625900004</v>
      </c>
      <c r="AU329" s="30">
        <v>1220.4781223499999</v>
      </c>
      <c r="AV329" s="30">
        <v>1486.0109497399999</v>
      </c>
      <c r="AW329" s="30">
        <v>1239.31499291</v>
      </c>
      <c r="AX329" s="30">
        <v>1006.45310539</v>
      </c>
      <c r="AY329" s="30">
        <v>923.85102590899999</v>
      </c>
      <c r="AZ329" s="30">
        <v>1296.26979506</v>
      </c>
      <c r="BA329" s="30">
        <v>1005.75840541</v>
      </c>
      <c r="BB329" s="30">
        <v>1295.9212126100001</v>
      </c>
      <c r="BC329" s="30">
        <v>648.23870851499998</v>
      </c>
      <c r="BD329" s="30">
        <v>1063.2662722699999</v>
      </c>
      <c r="BE329" s="30">
        <v>1636.46330975</v>
      </c>
      <c r="BF329" s="30">
        <v>1058.1212972000001</v>
      </c>
      <c r="BG329" s="30">
        <v>1593.0022518599999</v>
      </c>
      <c r="BH329" s="30">
        <v>1567.4971908099999</v>
      </c>
      <c r="BI329" s="30">
        <v>899.468645692</v>
      </c>
      <c r="BJ329" s="30">
        <v>1101.70926087</v>
      </c>
      <c r="BK329" s="30">
        <v>1295.0312928200001</v>
      </c>
      <c r="BL329" s="30">
        <v>1164.2672076199999</v>
      </c>
      <c r="BM329" s="30">
        <v>706.00140364900005</v>
      </c>
      <c r="BN329" s="30">
        <v>800.51975920300004</v>
      </c>
      <c r="BO329" s="30">
        <v>1137.5582337000001</v>
      </c>
      <c r="BP329" s="30">
        <v>993.75395602900005</v>
      </c>
      <c r="BQ329" s="30">
        <v>1283.02649292</v>
      </c>
    </row>
    <row r="330" spans="1:69" x14ac:dyDescent="0.45">
      <c r="A330" s="11" t="s">
        <v>206</v>
      </c>
      <c r="B330" s="11" t="s">
        <v>204</v>
      </c>
      <c r="C330" s="11">
        <v>4.5</v>
      </c>
      <c r="D330" s="30" t="s">
        <v>500</v>
      </c>
      <c r="E330" s="30">
        <v>1189.5395812100001</v>
      </c>
      <c r="F330" s="30">
        <v>1388.4601349300001</v>
      </c>
      <c r="G330" s="30">
        <v>1379.32285243</v>
      </c>
      <c r="H330" s="30">
        <v>1084.24615333</v>
      </c>
      <c r="I330" s="30">
        <v>1079.9501711600001</v>
      </c>
      <c r="J330" s="30">
        <v>1157.1632313499999</v>
      </c>
      <c r="K330" s="30">
        <v>1178.8833112499999</v>
      </c>
      <c r="L330" s="30">
        <v>1181.08664699</v>
      </c>
      <c r="M330" s="30">
        <v>1207.1672879</v>
      </c>
      <c r="N330" s="30">
        <v>1167.4561346200001</v>
      </c>
      <c r="O330" s="30">
        <v>1222.0608896900001</v>
      </c>
      <c r="P330" s="30">
        <v>1170.1897204899999</v>
      </c>
      <c r="Q330" s="30">
        <v>1476.40491023</v>
      </c>
      <c r="R330" s="30">
        <v>992.65062625799999</v>
      </c>
      <c r="S330" s="30">
        <v>1282.5492000700001</v>
      </c>
      <c r="T330" s="30">
        <v>1208.4683201099999</v>
      </c>
      <c r="U330" s="30">
        <v>953.87495403000003</v>
      </c>
      <c r="V330" s="30">
        <v>1233.1056270199999</v>
      </c>
      <c r="W330" s="30">
        <v>1363.93935943</v>
      </c>
      <c r="X330" s="30">
        <v>1196.4254701</v>
      </c>
      <c r="Y330" s="30">
        <v>1350.08965825</v>
      </c>
      <c r="Z330" s="30">
        <v>1026.6564732700001</v>
      </c>
      <c r="AA330" s="30">
        <v>1044.16370276</v>
      </c>
      <c r="AB330" s="30">
        <v>1268.69655317</v>
      </c>
      <c r="AC330" s="30">
        <v>1153.88530975</v>
      </c>
      <c r="AD330" s="30">
        <v>1360.7793268999999</v>
      </c>
      <c r="AE330" s="30">
        <v>891.73989462600002</v>
      </c>
      <c r="AF330" s="30">
        <v>1438.6597919000001</v>
      </c>
      <c r="AG330" s="30">
        <v>1337.07663819</v>
      </c>
      <c r="AH330" s="30">
        <v>1328.85603668</v>
      </c>
      <c r="AI330" s="30">
        <v>1119.4583425000001</v>
      </c>
      <c r="AJ330" s="30">
        <v>1104.17822333</v>
      </c>
      <c r="AK330" s="30">
        <v>1247.8515139199999</v>
      </c>
      <c r="AL330" s="30">
        <v>1369.25694464</v>
      </c>
      <c r="AM330" s="30">
        <v>1026.3019806</v>
      </c>
      <c r="AN330" s="30">
        <v>1242.2815559799999</v>
      </c>
      <c r="AO330" s="30">
        <v>856.36088555900005</v>
      </c>
      <c r="AP330" s="30">
        <v>1216.1032257500001</v>
      </c>
      <c r="AQ330" s="30">
        <v>1420.09997094</v>
      </c>
      <c r="AR330" s="30">
        <v>1387.8115254899999</v>
      </c>
      <c r="AS330" s="30">
        <v>988.36567375300001</v>
      </c>
      <c r="AT330" s="30">
        <v>1458.5670979900001</v>
      </c>
      <c r="AU330" s="30">
        <v>1280.9980118999999</v>
      </c>
      <c r="AV330" s="30">
        <v>1010.68809631</v>
      </c>
      <c r="AW330" s="30">
        <v>838.80304583700001</v>
      </c>
      <c r="AX330" s="30">
        <v>955.23636554500001</v>
      </c>
      <c r="AY330" s="30">
        <v>1336.24094874</v>
      </c>
      <c r="AZ330" s="30">
        <v>1073.6727533599999</v>
      </c>
      <c r="BA330" s="30">
        <v>1294.2986042800001</v>
      </c>
      <c r="BB330" s="30">
        <v>1072.2223727000001</v>
      </c>
      <c r="BC330" s="30">
        <v>856.27666466000005</v>
      </c>
      <c r="BD330" s="30">
        <v>1219.8885767199999</v>
      </c>
      <c r="BE330" s="30">
        <v>1084.3871138</v>
      </c>
      <c r="BF330" s="30">
        <v>1100.66671389</v>
      </c>
      <c r="BG330" s="30">
        <v>1227.06949833</v>
      </c>
      <c r="BH330" s="30">
        <v>1394.6673662200001</v>
      </c>
      <c r="BI330" s="30">
        <v>1028.7178630200001</v>
      </c>
      <c r="BJ330" s="30">
        <v>1231.4939987400001</v>
      </c>
      <c r="BK330" s="30">
        <v>1009.68608004</v>
      </c>
      <c r="BL330" s="30">
        <v>1168.52599343</v>
      </c>
      <c r="BM330" s="30">
        <v>1270.8670474400001</v>
      </c>
      <c r="BN330" s="30">
        <v>782.64571291300001</v>
      </c>
      <c r="BO330" s="30">
        <v>1074.04934738</v>
      </c>
      <c r="BP330" s="30">
        <v>1153.16116005</v>
      </c>
      <c r="BQ330" s="30">
        <v>1091.8157977400001</v>
      </c>
    </row>
    <row r="331" spans="1:69" x14ac:dyDescent="0.45">
      <c r="A331" s="11" t="s">
        <v>206</v>
      </c>
      <c r="B331" s="11" t="s">
        <v>204</v>
      </c>
      <c r="C331" s="11">
        <v>4.5</v>
      </c>
      <c r="D331" s="30" t="s">
        <v>501</v>
      </c>
      <c r="E331" s="30">
        <v>998.07102968799995</v>
      </c>
      <c r="F331" s="30">
        <v>1002.65526892</v>
      </c>
      <c r="G331" s="30">
        <v>1016.7825342899999</v>
      </c>
      <c r="H331" s="30">
        <v>1343.01132261</v>
      </c>
      <c r="I331" s="30">
        <v>1316.3911868099999</v>
      </c>
      <c r="J331" s="30">
        <v>1086.9954611400001</v>
      </c>
      <c r="K331" s="30">
        <v>818.74005142199996</v>
      </c>
      <c r="L331" s="30">
        <v>998.30040896800006</v>
      </c>
      <c r="M331" s="30">
        <v>1342.4081289999999</v>
      </c>
      <c r="N331" s="30">
        <v>893.28089464599998</v>
      </c>
      <c r="O331" s="30">
        <v>1045.2587648900001</v>
      </c>
      <c r="P331" s="30">
        <v>711.17158244999996</v>
      </c>
      <c r="Q331" s="30">
        <v>1309.53341813</v>
      </c>
      <c r="R331" s="30">
        <v>988.47812286800001</v>
      </c>
      <c r="S331" s="30">
        <v>942.37247940300006</v>
      </c>
      <c r="T331" s="30">
        <v>1437.76854893</v>
      </c>
      <c r="U331" s="30">
        <v>971.85073912400003</v>
      </c>
      <c r="V331" s="30">
        <v>1321.8954125600001</v>
      </c>
      <c r="W331" s="30">
        <v>1106.974383</v>
      </c>
      <c r="X331" s="30">
        <v>1185.3060508000001</v>
      </c>
      <c r="Y331" s="30">
        <v>1733.37395644</v>
      </c>
      <c r="Z331" s="30">
        <v>1013.0918526200001</v>
      </c>
      <c r="AA331" s="30">
        <v>1005.40599916</v>
      </c>
      <c r="AB331" s="30">
        <v>1246.71380432</v>
      </c>
      <c r="AC331" s="30">
        <v>1098.72119836</v>
      </c>
      <c r="AD331" s="30">
        <v>1417.79432933</v>
      </c>
      <c r="AE331" s="30">
        <v>1260.07906572</v>
      </c>
      <c r="AF331" s="30">
        <v>1252.97787242</v>
      </c>
      <c r="AG331" s="30">
        <v>1488.4762102300001</v>
      </c>
      <c r="AH331" s="30">
        <v>1446.31700009</v>
      </c>
      <c r="AI331" s="30">
        <v>844.41803309900001</v>
      </c>
      <c r="AJ331" s="30">
        <v>1062.2860372600001</v>
      </c>
      <c r="AK331" s="30">
        <v>825.72005451099994</v>
      </c>
      <c r="AL331" s="30">
        <v>638.14429982599995</v>
      </c>
      <c r="AM331" s="30">
        <v>1066.9432867200001</v>
      </c>
      <c r="AN331" s="30">
        <v>930.29484422899998</v>
      </c>
      <c r="AO331" s="30">
        <v>2061.7108842900002</v>
      </c>
      <c r="AP331" s="30">
        <v>1161.7852981999999</v>
      </c>
      <c r="AQ331" s="30">
        <v>885.92061698600003</v>
      </c>
      <c r="AR331" s="30">
        <v>547.984432277</v>
      </c>
      <c r="AS331" s="30">
        <v>964.99942851900005</v>
      </c>
      <c r="AT331" s="30">
        <v>1028.6934998300001</v>
      </c>
      <c r="AU331" s="30">
        <v>1302.4186299800001</v>
      </c>
      <c r="AV331" s="30">
        <v>806.16571261900003</v>
      </c>
      <c r="AW331" s="30">
        <v>858.17574119300002</v>
      </c>
      <c r="AX331" s="30">
        <v>1430.45221829</v>
      </c>
      <c r="AY331" s="30">
        <v>833.89902083200002</v>
      </c>
      <c r="AZ331" s="30">
        <v>1424.85460964</v>
      </c>
      <c r="BA331" s="30">
        <v>1304.89019224</v>
      </c>
      <c r="BB331" s="30">
        <v>834.92056374799995</v>
      </c>
      <c r="BC331" s="30">
        <v>1101.74525021</v>
      </c>
      <c r="BD331" s="30">
        <v>1494.1344536300001</v>
      </c>
      <c r="BE331" s="30">
        <v>1352.1539765299999</v>
      </c>
      <c r="BF331" s="30">
        <v>1256.57383095</v>
      </c>
      <c r="BG331" s="30">
        <v>1035.17813181</v>
      </c>
      <c r="BH331" s="30">
        <v>855.61754894700005</v>
      </c>
      <c r="BI331" s="30">
        <v>1076.0253832400001</v>
      </c>
      <c r="BJ331" s="30">
        <v>1494.3949026600001</v>
      </c>
      <c r="BK331" s="30">
        <v>1093.50829378</v>
      </c>
      <c r="BL331" s="30">
        <v>1656.89221456</v>
      </c>
      <c r="BM331" s="30">
        <v>1194.43117493</v>
      </c>
      <c r="BN331" s="30">
        <v>820.08340110100005</v>
      </c>
      <c r="BO331" s="30">
        <v>1041.96422362</v>
      </c>
      <c r="BP331" s="30">
        <v>1206.7018584699999</v>
      </c>
      <c r="BQ331" s="30">
        <v>1138.73201614</v>
      </c>
    </row>
    <row r="332" spans="1:69" x14ac:dyDescent="0.45">
      <c r="A332" s="11" t="s">
        <v>206</v>
      </c>
      <c r="B332" s="11" t="s">
        <v>204</v>
      </c>
      <c r="C332" s="11">
        <v>4.5</v>
      </c>
      <c r="D332" s="30" t="s">
        <v>502</v>
      </c>
      <c r="E332" s="30">
        <v>1439.5426710900001</v>
      </c>
      <c r="F332" s="30">
        <v>1381.97738525</v>
      </c>
      <c r="G332" s="30">
        <v>774.90094839400001</v>
      </c>
      <c r="H332" s="30">
        <v>1427.0004348099999</v>
      </c>
      <c r="I332" s="30">
        <v>1828.37011046</v>
      </c>
      <c r="J332" s="30">
        <v>1360.19834928</v>
      </c>
      <c r="K332" s="30">
        <v>1537.4811148700001</v>
      </c>
      <c r="L332" s="30">
        <v>821.71500280600003</v>
      </c>
      <c r="M332" s="30">
        <v>1150.2290335800001</v>
      </c>
      <c r="N332" s="30">
        <v>1237.2416733299999</v>
      </c>
      <c r="O332" s="30">
        <v>1121.1533852099999</v>
      </c>
      <c r="P332" s="30">
        <v>527.95416224400003</v>
      </c>
      <c r="Q332" s="30">
        <v>1182.3959797499999</v>
      </c>
      <c r="R332" s="30">
        <v>1084.15329729</v>
      </c>
      <c r="S332" s="30">
        <v>1044.0455147299999</v>
      </c>
      <c r="T332" s="30">
        <v>894.489477502</v>
      </c>
      <c r="U332" s="30">
        <v>1265.37133494</v>
      </c>
      <c r="V332" s="30">
        <v>475.20627978300001</v>
      </c>
      <c r="W332" s="30">
        <v>1305.46901828</v>
      </c>
      <c r="X332" s="30">
        <v>952.23698113399996</v>
      </c>
      <c r="Y332" s="30">
        <v>1450.0451811600001</v>
      </c>
      <c r="Z332" s="30">
        <v>944.49903737900001</v>
      </c>
      <c r="AA332" s="30">
        <v>1515.87698869</v>
      </c>
      <c r="AB332" s="30">
        <v>1717.20138376</v>
      </c>
      <c r="AC332" s="30">
        <v>1023.0785292</v>
      </c>
      <c r="AD332" s="30">
        <v>1122.94766093</v>
      </c>
      <c r="AE332" s="30">
        <v>1051.69902682</v>
      </c>
      <c r="AF332" s="30">
        <v>1193.4876263900001</v>
      </c>
      <c r="AG332" s="30">
        <v>987.975921137</v>
      </c>
      <c r="AH332" s="30">
        <v>1030.7918382800001</v>
      </c>
      <c r="AI332" s="30">
        <v>939.47156402400003</v>
      </c>
      <c r="AJ332" s="30">
        <v>1673.1383884100001</v>
      </c>
      <c r="AK332" s="30">
        <v>1610.99167758</v>
      </c>
      <c r="AL332" s="30">
        <v>775.28271634199996</v>
      </c>
      <c r="AM332" s="30">
        <v>1111.38019141</v>
      </c>
      <c r="AN332" s="30">
        <v>865.37865982100004</v>
      </c>
      <c r="AO332" s="30">
        <v>1410.7178894599999</v>
      </c>
      <c r="AP332" s="30">
        <v>1145.8917619700001</v>
      </c>
      <c r="AQ332" s="30">
        <v>1136.02000714</v>
      </c>
      <c r="AR332" s="30">
        <v>410.52135908700001</v>
      </c>
      <c r="AS332" s="30">
        <v>626.57862868400002</v>
      </c>
      <c r="AT332" s="30">
        <v>655.58005941099998</v>
      </c>
      <c r="AU332" s="30">
        <v>1134.6997813400001</v>
      </c>
      <c r="AV332" s="30">
        <v>1046.4832726</v>
      </c>
      <c r="AW332" s="30">
        <v>1038.20654208</v>
      </c>
      <c r="AX332" s="30">
        <v>1180.4474868699999</v>
      </c>
      <c r="AY332" s="30">
        <v>431.31475594300002</v>
      </c>
      <c r="AZ332" s="30">
        <v>2001.8098946</v>
      </c>
      <c r="BA332" s="30">
        <v>1764.9277349900001</v>
      </c>
      <c r="BB332" s="30">
        <v>1191.89519133</v>
      </c>
      <c r="BC332" s="30">
        <v>234.910995208</v>
      </c>
      <c r="BD332" s="30">
        <v>1013.05736318</v>
      </c>
      <c r="BE332" s="30">
        <v>786.46641278799996</v>
      </c>
      <c r="BF332" s="30">
        <v>696.25710345300001</v>
      </c>
      <c r="BG332" s="30">
        <v>1317.37132307</v>
      </c>
      <c r="BH332" s="30">
        <v>859.55451920099995</v>
      </c>
      <c r="BI332" s="30">
        <v>1769.6208647399999</v>
      </c>
      <c r="BJ332" s="30">
        <v>1340.722559</v>
      </c>
      <c r="BK332" s="30">
        <v>1911.6853828000001</v>
      </c>
      <c r="BL332" s="30">
        <v>1740.90209753</v>
      </c>
      <c r="BM332" s="30">
        <v>1073.9568622100001</v>
      </c>
      <c r="BN332" s="30">
        <v>869.35390955800005</v>
      </c>
      <c r="BO332" s="30">
        <v>842.93831365400001</v>
      </c>
      <c r="BP332" s="30">
        <v>1289.5849559599999</v>
      </c>
      <c r="BQ332" s="30">
        <v>1440.01536177</v>
      </c>
    </row>
    <row r="333" spans="1:69" x14ac:dyDescent="0.45">
      <c r="A333" s="11" t="s">
        <v>206</v>
      </c>
      <c r="B333" s="11" t="s">
        <v>204</v>
      </c>
      <c r="C333" s="11">
        <v>4.5</v>
      </c>
      <c r="D333" s="30" t="s">
        <v>503</v>
      </c>
      <c r="E333" s="30">
        <v>562.04853856099999</v>
      </c>
      <c r="F333" s="30">
        <v>1902.34504391</v>
      </c>
      <c r="G333" s="30">
        <v>1081.3922769000001</v>
      </c>
      <c r="H333" s="30">
        <v>1083.57492157</v>
      </c>
      <c r="I333" s="30">
        <v>1030.07576116</v>
      </c>
      <c r="J333" s="30">
        <v>1476.88065461</v>
      </c>
      <c r="K333" s="30">
        <v>890.07020413099997</v>
      </c>
      <c r="L333" s="30">
        <v>1316.8050625799999</v>
      </c>
      <c r="M333" s="30">
        <v>2359.9367398099998</v>
      </c>
      <c r="N333" s="30">
        <v>1682.8266162299999</v>
      </c>
      <c r="O333" s="30">
        <v>1024.6512735199999</v>
      </c>
      <c r="P333" s="30">
        <v>901.72040512900003</v>
      </c>
      <c r="Q333" s="30">
        <v>1625.0140048999999</v>
      </c>
      <c r="R333" s="30">
        <v>1123.9938678799999</v>
      </c>
      <c r="S333" s="30">
        <v>1250.0662951100001</v>
      </c>
      <c r="T333" s="30">
        <v>1368.60247258</v>
      </c>
      <c r="U333" s="30">
        <v>810.54909767100003</v>
      </c>
      <c r="V333" s="30">
        <v>814.49747015599996</v>
      </c>
      <c r="W333" s="30">
        <v>637.48237630200003</v>
      </c>
      <c r="X333" s="30">
        <v>1860.6900096300001</v>
      </c>
      <c r="Y333" s="30">
        <v>1063.0404797199999</v>
      </c>
      <c r="Z333" s="30">
        <v>1889.78366185</v>
      </c>
      <c r="AA333" s="30">
        <v>2663.0391276199998</v>
      </c>
      <c r="AB333" s="30">
        <v>2010.4976100599999</v>
      </c>
      <c r="AC333" s="30">
        <v>1624.0911458</v>
      </c>
      <c r="AD333" s="30">
        <v>255.028125609</v>
      </c>
      <c r="AE333" s="30">
        <v>1183.64330767</v>
      </c>
      <c r="AF333" s="30">
        <v>1041.2553383500001</v>
      </c>
      <c r="AG333" s="30">
        <v>1739.7312226199999</v>
      </c>
      <c r="AH333" s="30">
        <v>1409.79068893</v>
      </c>
      <c r="AI333" s="30">
        <v>1962.3666900999999</v>
      </c>
      <c r="AJ333" s="30">
        <v>1610.8317565899999</v>
      </c>
      <c r="AK333" s="30">
        <v>2200.2411072199998</v>
      </c>
      <c r="AL333" s="30">
        <v>688.49067662200002</v>
      </c>
      <c r="AM333" s="30">
        <v>938.32997005899995</v>
      </c>
      <c r="AN333" s="30">
        <v>1499.9975576899999</v>
      </c>
      <c r="AO333" s="30">
        <v>1265.59831706</v>
      </c>
      <c r="AP333" s="30">
        <v>1140.22943418</v>
      </c>
      <c r="AQ333" s="30">
        <v>2136.2078046400002</v>
      </c>
      <c r="AR333" s="30">
        <v>1327.8761481700001</v>
      </c>
      <c r="AS333" s="30">
        <v>886.29546108199997</v>
      </c>
      <c r="AT333" s="30">
        <v>1725.6520689900001</v>
      </c>
      <c r="AU333" s="30">
        <v>823.78527352900005</v>
      </c>
      <c r="AV333" s="30">
        <v>1200.1960505899999</v>
      </c>
      <c r="AW333" s="30">
        <v>1877.47393291</v>
      </c>
      <c r="AX333" s="30">
        <v>1274.9001609100001</v>
      </c>
      <c r="AY333" s="30">
        <v>1540.03720178</v>
      </c>
      <c r="AZ333" s="30">
        <v>1448.0067646299999</v>
      </c>
      <c r="BA333" s="30">
        <v>1444.9485140300001</v>
      </c>
      <c r="BB333" s="30">
        <v>1092.08780553</v>
      </c>
      <c r="BC333" s="30">
        <v>1305.42588161</v>
      </c>
      <c r="BD333" s="30">
        <v>927.27287182199996</v>
      </c>
      <c r="BE333" s="30">
        <v>1824.97418806</v>
      </c>
      <c r="BF333" s="30">
        <v>1426.8513900999999</v>
      </c>
      <c r="BG333" s="30">
        <v>2127.50159618</v>
      </c>
      <c r="BH333" s="30">
        <v>989.32607710399998</v>
      </c>
      <c r="BI333" s="30">
        <v>1226.16829459</v>
      </c>
      <c r="BJ333" s="30">
        <v>695.57018262500003</v>
      </c>
      <c r="BK333" s="30">
        <v>670.62683360599999</v>
      </c>
      <c r="BL333" s="30">
        <v>1361.95928331</v>
      </c>
      <c r="BM333" s="30">
        <v>1130.1188478900001</v>
      </c>
      <c r="BN333" s="30">
        <v>1243.2683719700001</v>
      </c>
      <c r="BO333" s="30">
        <v>1271.8244706400001</v>
      </c>
      <c r="BP333" s="30">
        <v>1693.5367896299999</v>
      </c>
      <c r="BQ333" s="30">
        <v>827.51285983800005</v>
      </c>
    </row>
    <row r="334" spans="1:69" x14ac:dyDescent="0.45">
      <c r="A334" s="11" t="s">
        <v>206</v>
      </c>
      <c r="B334" s="11" t="s">
        <v>204</v>
      </c>
      <c r="C334" s="11">
        <v>4.5</v>
      </c>
      <c r="D334" s="30" t="s">
        <v>504</v>
      </c>
      <c r="E334" s="30">
        <v>1374.3022419599999</v>
      </c>
      <c r="F334" s="30">
        <v>1780.9761895700001</v>
      </c>
      <c r="G334" s="30">
        <v>1207.51046084</v>
      </c>
      <c r="H334" s="30">
        <v>1158.78664534</v>
      </c>
      <c r="I334" s="30">
        <v>1042.5346316800001</v>
      </c>
      <c r="J334" s="30">
        <v>1207.3447806300001</v>
      </c>
      <c r="K334" s="30">
        <v>1254.2855832400001</v>
      </c>
      <c r="L334" s="30">
        <v>1275.2065808100001</v>
      </c>
      <c r="M334" s="30">
        <v>1367.16079139</v>
      </c>
      <c r="N334" s="30">
        <v>934.69220237699994</v>
      </c>
      <c r="O334" s="30">
        <v>1091.61475576</v>
      </c>
      <c r="P334" s="30">
        <v>1460.80556129</v>
      </c>
      <c r="Q334" s="30">
        <v>1392.99786045</v>
      </c>
      <c r="R334" s="30">
        <v>1586.24609145</v>
      </c>
      <c r="S334" s="30">
        <v>1060.3059359900001</v>
      </c>
      <c r="T334" s="30">
        <v>1426.6155326400001</v>
      </c>
      <c r="U334" s="30">
        <v>1944.3580889</v>
      </c>
      <c r="V334" s="30">
        <v>1634.5650366</v>
      </c>
      <c r="W334" s="30">
        <v>1007.6269895299999</v>
      </c>
      <c r="X334" s="30">
        <v>1279.3984937</v>
      </c>
      <c r="Y334" s="30">
        <v>1206.2350541599999</v>
      </c>
      <c r="Z334" s="30">
        <v>308.80614149600001</v>
      </c>
      <c r="AA334" s="30">
        <v>1037.29881722</v>
      </c>
      <c r="AB334" s="30">
        <v>1495.88997206</v>
      </c>
      <c r="AC334" s="30">
        <v>1535.33170578</v>
      </c>
      <c r="AD334" s="30">
        <v>784.29462439500003</v>
      </c>
      <c r="AE334" s="30">
        <v>1675.3581802599999</v>
      </c>
      <c r="AF334" s="30">
        <v>836.72725113900003</v>
      </c>
      <c r="AG334" s="30">
        <v>983.58692219</v>
      </c>
      <c r="AH334" s="30">
        <v>1043.53449484</v>
      </c>
      <c r="AI334" s="30">
        <v>1153.5926088799999</v>
      </c>
      <c r="AJ334" s="30">
        <v>1045.15204589</v>
      </c>
      <c r="AK334" s="30">
        <v>801.47910966100005</v>
      </c>
      <c r="AL334" s="30">
        <v>1615.6131888299999</v>
      </c>
      <c r="AM334" s="30">
        <v>1292.5923582</v>
      </c>
      <c r="AN334" s="30">
        <v>1188.67194279</v>
      </c>
      <c r="AO334" s="30">
        <v>1266.61256258</v>
      </c>
      <c r="AP334" s="30">
        <v>877.40812897199999</v>
      </c>
      <c r="AQ334" s="30">
        <v>750.68367799600003</v>
      </c>
      <c r="AR334" s="30">
        <v>1480.27771996</v>
      </c>
      <c r="AS334" s="30">
        <v>1402.8237465100001</v>
      </c>
      <c r="AT334" s="30">
        <v>825.22523072900003</v>
      </c>
      <c r="AU334" s="30">
        <v>1127.5081842500001</v>
      </c>
      <c r="AV334" s="30">
        <v>301.593724958</v>
      </c>
      <c r="AW334" s="30">
        <v>1068.1432288200001</v>
      </c>
      <c r="AX334" s="30">
        <v>676.40590018199998</v>
      </c>
      <c r="AY334" s="30">
        <v>1177.6429316700001</v>
      </c>
      <c r="AZ334" s="30">
        <v>1295.4653127900001</v>
      </c>
      <c r="BA334" s="30">
        <v>473.83503984499998</v>
      </c>
      <c r="BB334" s="30">
        <v>1066.7059043500001</v>
      </c>
      <c r="BC334" s="30">
        <v>1228.85489613</v>
      </c>
      <c r="BD334" s="30">
        <v>1555.2413901100001</v>
      </c>
      <c r="BE334" s="30">
        <v>830.59110193200002</v>
      </c>
      <c r="BF334" s="30">
        <v>1438.5894346499999</v>
      </c>
      <c r="BG334" s="30">
        <v>591.61356106200003</v>
      </c>
      <c r="BH334" s="30">
        <v>1137.12738055</v>
      </c>
      <c r="BI334" s="30">
        <v>1503.2815386299999</v>
      </c>
      <c r="BJ334" s="30">
        <v>720.99061935099996</v>
      </c>
      <c r="BK334" s="30">
        <v>913.85903625599997</v>
      </c>
      <c r="BL334" s="30">
        <v>907.56850573999998</v>
      </c>
      <c r="BM334" s="30">
        <v>682.36985025700005</v>
      </c>
      <c r="BN334" s="30">
        <v>1174.3826330500001</v>
      </c>
      <c r="BO334" s="30">
        <v>736.09014029499997</v>
      </c>
      <c r="BP334" s="30">
        <v>1230.74702996</v>
      </c>
      <c r="BQ334" s="30">
        <v>1569.0867897999999</v>
      </c>
    </row>
    <row r="335" spans="1:69" x14ac:dyDescent="0.45">
      <c r="A335" s="11" t="s">
        <v>206</v>
      </c>
      <c r="B335" s="11" t="s">
        <v>204</v>
      </c>
      <c r="C335" s="11">
        <v>4.5</v>
      </c>
      <c r="D335" s="30" t="s">
        <v>505</v>
      </c>
      <c r="E335" s="30">
        <v>1292.35637219</v>
      </c>
      <c r="F335" s="30">
        <v>885.84175747200004</v>
      </c>
      <c r="G335" s="30">
        <v>1076.1746903999999</v>
      </c>
      <c r="H335" s="30">
        <v>931.75426481700003</v>
      </c>
      <c r="I335" s="30">
        <v>986.98301194199996</v>
      </c>
      <c r="J335" s="30">
        <v>1131.1636775699999</v>
      </c>
      <c r="K335" s="30">
        <v>900.10155211699998</v>
      </c>
      <c r="L335" s="30">
        <v>1318.30155962</v>
      </c>
      <c r="M335" s="30">
        <v>893.68744660200002</v>
      </c>
      <c r="N335" s="30">
        <v>1030.83145782</v>
      </c>
      <c r="O335" s="30">
        <v>899.60071787899994</v>
      </c>
      <c r="P335" s="30">
        <v>1133.6015447299999</v>
      </c>
      <c r="Q335" s="30">
        <v>1179.3825059799999</v>
      </c>
      <c r="R335" s="30">
        <v>1057.3945884699999</v>
      </c>
      <c r="S335" s="30">
        <v>1050.6736846700001</v>
      </c>
      <c r="T335" s="30">
        <v>889.93490589700002</v>
      </c>
      <c r="U335" s="30">
        <v>1522.5158656900001</v>
      </c>
      <c r="V335" s="30">
        <v>911.05992283199998</v>
      </c>
      <c r="W335" s="30">
        <v>1240.4127911099999</v>
      </c>
      <c r="X335" s="30">
        <v>1178.52999682</v>
      </c>
      <c r="Y335" s="30">
        <v>887.36144135200004</v>
      </c>
      <c r="Z335" s="30">
        <v>845.82044462600004</v>
      </c>
      <c r="AA335" s="30">
        <v>1208.27453722</v>
      </c>
      <c r="AB335" s="30">
        <v>1062.8415421499999</v>
      </c>
      <c r="AC335" s="30">
        <v>1234.65841873</v>
      </c>
      <c r="AD335" s="30">
        <v>973.91859531600005</v>
      </c>
      <c r="AE335" s="30">
        <v>951.87305663100005</v>
      </c>
      <c r="AF335" s="30">
        <v>1084.9249327699999</v>
      </c>
      <c r="AG335" s="30">
        <v>885.87885207299996</v>
      </c>
      <c r="AH335" s="30">
        <v>1189.2254359599999</v>
      </c>
      <c r="AI335" s="30">
        <v>1606.4499654199999</v>
      </c>
      <c r="AJ335" s="30">
        <v>951.77223368499995</v>
      </c>
      <c r="AK335" s="30">
        <v>1217.1901114100001</v>
      </c>
      <c r="AL335" s="30">
        <v>1473.3178228300001</v>
      </c>
      <c r="AM335" s="30">
        <v>915.528601944</v>
      </c>
      <c r="AN335" s="30">
        <v>1016.42199786</v>
      </c>
      <c r="AO335" s="30">
        <v>1147.9015086500001</v>
      </c>
      <c r="AP335" s="30">
        <v>1008.4501068</v>
      </c>
      <c r="AQ335" s="30">
        <v>1349.33795953</v>
      </c>
      <c r="AR335" s="30">
        <v>1102.9315197799999</v>
      </c>
      <c r="AS335" s="30">
        <v>974.63807853699996</v>
      </c>
      <c r="AT335" s="30">
        <v>887.62375467799995</v>
      </c>
      <c r="AU335" s="30">
        <v>1139.59530677</v>
      </c>
      <c r="AV335" s="30">
        <v>999.94416965000005</v>
      </c>
      <c r="AW335" s="30">
        <v>1168.3955299899999</v>
      </c>
      <c r="AX335" s="30">
        <v>2076.51328706</v>
      </c>
      <c r="AY335" s="30">
        <v>1175.1791851999999</v>
      </c>
      <c r="AZ335" s="30">
        <v>1233.6841229300001</v>
      </c>
      <c r="BA335" s="30">
        <v>1220.0921184700001</v>
      </c>
      <c r="BB335" s="30">
        <v>1485.0912217800001</v>
      </c>
      <c r="BC335" s="30">
        <v>1062.1990021900001</v>
      </c>
      <c r="BD335" s="30">
        <v>1012.64549147</v>
      </c>
      <c r="BE335" s="30">
        <v>1231.82748646</v>
      </c>
      <c r="BF335" s="30">
        <v>1263.56226657</v>
      </c>
      <c r="BG335" s="30">
        <v>1081.7865778800001</v>
      </c>
      <c r="BH335" s="30">
        <v>1647.9711628099999</v>
      </c>
      <c r="BI335" s="30">
        <v>1194.74277297</v>
      </c>
      <c r="BJ335" s="30">
        <v>926.10936691699999</v>
      </c>
      <c r="BK335" s="30">
        <v>968.70965308300003</v>
      </c>
      <c r="BL335" s="30">
        <v>1937.5308066800001</v>
      </c>
      <c r="BM335" s="30">
        <v>1129.0001603999999</v>
      </c>
      <c r="BN335" s="30">
        <v>952.24686595699995</v>
      </c>
      <c r="BO335" s="30">
        <v>1180.7212415399999</v>
      </c>
      <c r="BP335" s="30">
        <v>1453.87348514</v>
      </c>
      <c r="BQ335" s="30">
        <v>988.53054392599995</v>
      </c>
    </row>
    <row r="336" spans="1:69" x14ac:dyDescent="0.45">
      <c r="A336" s="11" t="s">
        <v>206</v>
      </c>
      <c r="B336" s="11" t="s">
        <v>204</v>
      </c>
      <c r="C336" s="11">
        <v>4.5</v>
      </c>
      <c r="D336" s="30" t="s">
        <v>506</v>
      </c>
      <c r="E336" s="30">
        <v>1454.4763591400001</v>
      </c>
      <c r="F336" s="30">
        <v>1047.45307596</v>
      </c>
      <c r="G336" s="30">
        <v>1256.79381734</v>
      </c>
      <c r="H336" s="30">
        <v>1186.3406583999999</v>
      </c>
      <c r="I336" s="30">
        <v>1081.54937911</v>
      </c>
      <c r="J336" s="30">
        <v>1156.4536008499999</v>
      </c>
      <c r="K336" s="30">
        <v>1053.11264972</v>
      </c>
      <c r="L336" s="30">
        <v>1119.1664574500001</v>
      </c>
      <c r="M336" s="30">
        <v>1116.93787073</v>
      </c>
      <c r="N336" s="30">
        <v>1083.9879539999999</v>
      </c>
      <c r="O336" s="30">
        <v>1084.3333956900001</v>
      </c>
      <c r="P336" s="30">
        <v>1097.0413398200001</v>
      </c>
      <c r="Q336" s="30">
        <v>1154.3106864700001</v>
      </c>
      <c r="R336" s="30">
        <v>1010.18384592</v>
      </c>
      <c r="S336" s="30">
        <v>1000.78097582</v>
      </c>
      <c r="T336" s="30">
        <v>917.25032676800004</v>
      </c>
      <c r="U336" s="30">
        <v>1213.0417226100001</v>
      </c>
      <c r="V336" s="30">
        <v>1034.66670841</v>
      </c>
      <c r="W336" s="30">
        <v>1164.98151248</v>
      </c>
      <c r="X336" s="30">
        <v>1368.8925559700001</v>
      </c>
      <c r="Y336" s="30">
        <v>987.86247702799994</v>
      </c>
      <c r="Z336" s="30">
        <v>1009.19904618</v>
      </c>
      <c r="AA336" s="30">
        <v>940.47711230200002</v>
      </c>
      <c r="AB336" s="30">
        <v>1090.4897076</v>
      </c>
      <c r="AC336" s="30">
        <v>1221.3481670000001</v>
      </c>
      <c r="AD336" s="30">
        <v>1163.97738648</v>
      </c>
      <c r="AE336" s="30">
        <v>959.20180742399998</v>
      </c>
      <c r="AF336" s="30">
        <v>1028.67644748</v>
      </c>
      <c r="AG336" s="30">
        <v>1074.21389469</v>
      </c>
      <c r="AH336" s="30">
        <v>1098.43213427</v>
      </c>
      <c r="AI336" s="30">
        <v>1203.70907354</v>
      </c>
      <c r="AJ336" s="30">
        <v>997.52719560599996</v>
      </c>
      <c r="AK336" s="30">
        <v>1292.9073786599999</v>
      </c>
      <c r="AL336" s="30">
        <v>1354.65215296</v>
      </c>
      <c r="AM336" s="30">
        <v>1022.88576403</v>
      </c>
      <c r="AN336" s="30">
        <v>1082.8618671500001</v>
      </c>
      <c r="AO336" s="30">
        <v>1202.8102567200001</v>
      </c>
      <c r="AP336" s="30">
        <v>1021.35154362</v>
      </c>
      <c r="AQ336" s="30">
        <v>1002.28824709</v>
      </c>
      <c r="AR336" s="30">
        <v>994.13855072399997</v>
      </c>
      <c r="AS336" s="30">
        <v>1083.89626623</v>
      </c>
      <c r="AT336" s="30">
        <v>947.47825558600005</v>
      </c>
      <c r="AU336" s="30">
        <v>1102.73885991</v>
      </c>
      <c r="AV336" s="30">
        <v>958.79742282400002</v>
      </c>
      <c r="AW336" s="30">
        <v>1296.7204952300001</v>
      </c>
      <c r="AX336" s="30">
        <v>1528.24398008</v>
      </c>
      <c r="AY336" s="30">
        <v>1005.35613626</v>
      </c>
      <c r="AZ336" s="30">
        <v>1268.2131277399999</v>
      </c>
      <c r="BA336" s="30">
        <v>1106.6193688000001</v>
      </c>
      <c r="BB336" s="30">
        <v>1289.23294536</v>
      </c>
      <c r="BC336" s="30">
        <v>890.698902406</v>
      </c>
      <c r="BD336" s="30">
        <v>1469.9419458499999</v>
      </c>
      <c r="BE336" s="30">
        <v>1422.9868862400001</v>
      </c>
      <c r="BF336" s="30">
        <v>1104.33184686</v>
      </c>
      <c r="BG336" s="30">
        <v>1071.7800186100001</v>
      </c>
      <c r="BH336" s="30">
        <v>1087.86057235</v>
      </c>
      <c r="BI336" s="30">
        <v>1107.6695288999999</v>
      </c>
      <c r="BJ336" s="30">
        <v>1161.1702805</v>
      </c>
      <c r="BK336" s="30">
        <v>1005.33405092</v>
      </c>
      <c r="BL336" s="30">
        <v>1236.30498592</v>
      </c>
      <c r="BM336" s="30">
        <v>1125.97851085</v>
      </c>
      <c r="BN336" s="30">
        <v>962.29467527099996</v>
      </c>
      <c r="BO336" s="30">
        <v>1113.68344228</v>
      </c>
      <c r="BP336" s="30">
        <v>1021.87715425</v>
      </c>
      <c r="BQ336" s="30">
        <v>1071.40997242</v>
      </c>
    </row>
    <row r="337" spans="1:69" x14ac:dyDescent="0.45">
      <c r="A337" s="11" t="s">
        <v>206</v>
      </c>
      <c r="B337" s="11" t="s">
        <v>204</v>
      </c>
      <c r="C337" s="11">
        <v>4.5</v>
      </c>
      <c r="D337" s="30" t="s">
        <v>507</v>
      </c>
      <c r="E337" s="30">
        <v>994.83259194200002</v>
      </c>
      <c r="F337" s="30">
        <v>503.45755822400002</v>
      </c>
      <c r="G337" s="30">
        <v>1070.5496938599999</v>
      </c>
      <c r="H337" s="30">
        <v>2414.8857736099999</v>
      </c>
      <c r="I337" s="30">
        <v>725.67177836899998</v>
      </c>
      <c r="J337" s="30">
        <v>1132.2257816599999</v>
      </c>
      <c r="K337" s="30">
        <v>1649.43240575</v>
      </c>
      <c r="L337" s="30">
        <v>1228.01924644</v>
      </c>
      <c r="M337" s="30">
        <v>2056.2117251599998</v>
      </c>
      <c r="N337" s="30">
        <v>1085.7040008399999</v>
      </c>
      <c r="O337" s="30">
        <v>771.11793794100004</v>
      </c>
      <c r="P337" s="30">
        <v>1175.272782</v>
      </c>
      <c r="Q337" s="30">
        <v>1414.71667613</v>
      </c>
      <c r="R337" s="30">
        <v>1083.8044270099999</v>
      </c>
      <c r="S337" s="30">
        <v>1197.48435412</v>
      </c>
      <c r="T337" s="30">
        <v>1005.1845186</v>
      </c>
      <c r="U337" s="30">
        <v>1504.45768398</v>
      </c>
      <c r="V337" s="30">
        <v>680.04717729699996</v>
      </c>
      <c r="W337" s="30">
        <v>799.16222191999998</v>
      </c>
      <c r="X337" s="30">
        <v>1768.11063799</v>
      </c>
      <c r="Y337" s="30">
        <v>1387.4551322299999</v>
      </c>
      <c r="Z337" s="30">
        <v>1167.66099719</v>
      </c>
      <c r="AA337" s="30">
        <v>566.244188366</v>
      </c>
      <c r="AB337" s="30">
        <v>788.31218940099996</v>
      </c>
      <c r="AC337" s="30">
        <v>805.63702931499995</v>
      </c>
      <c r="AD337" s="30">
        <v>1039.02923431</v>
      </c>
      <c r="AE337" s="30">
        <v>1021.03222466</v>
      </c>
      <c r="AF337" s="30">
        <v>617.37809388100004</v>
      </c>
      <c r="AG337" s="30">
        <v>1736.5276276899999</v>
      </c>
      <c r="AH337" s="30">
        <v>983.04544623000004</v>
      </c>
      <c r="AI337" s="30">
        <v>671.60547016099997</v>
      </c>
      <c r="AJ337" s="30">
        <v>644.66287572399995</v>
      </c>
      <c r="AK337" s="30">
        <v>915.95804183099995</v>
      </c>
      <c r="AL337" s="30">
        <v>1225.50758131</v>
      </c>
      <c r="AM337" s="30">
        <v>647.73454073000005</v>
      </c>
      <c r="AN337" s="30">
        <v>1543.2725748099999</v>
      </c>
      <c r="AO337" s="30">
        <v>1396.79491392</v>
      </c>
      <c r="AP337" s="30">
        <v>387.55397440500002</v>
      </c>
      <c r="AQ337" s="30">
        <v>816.42005997900003</v>
      </c>
      <c r="AR337" s="30">
        <v>1292.2569138199999</v>
      </c>
      <c r="AS337" s="30">
        <v>1092.8797286700001</v>
      </c>
      <c r="AT337" s="30">
        <v>1389.81038601</v>
      </c>
      <c r="AU337" s="30">
        <v>686.06242865900003</v>
      </c>
      <c r="AV337" s="30">
        <v>1421.2584796199999</v>
      </c>
      <c r="AW337" s="30">
        <v>975.63479334700003</v>
      </c>
      <c r="AX337" s="30">
        <v>2634.60333115</v>
      </c>
      <c r="AY337" s="30">
        <v>998.18593156199995</v>
      </c>
      <c r="AZ337" s="30">
        <v>1417.37372792</v>
      </c>
      <c r="BA337" s="30">
        <v>504.72155807799999</v>
      </c>
      <c r="BB337" s="30">
        <v>2345.9175715000001</v>
      </c>
      <c r="BC337" s="30">
        <v>689.14237861000004</v>
      </c>
      <c r="BD337" s="30">
        <v>982.33998237000003</v>
      </c>
      <c r="BE337" s="30">
        <v>926.45899658200005</v>
      </c>
      <c r="BF337" s="30">
        <v>478.16084588699999</v>
      </c>
      <c r="BG337" s="30">
        <v>1711.2943964599999</v>
      </c>
      <c r="BH337" s="30">
        <v>1222.96881173</v>
      </c>
      <c r="BI337" s="30">
        <v>800.52757820600004</v>
      </c>
      <c r="BJ337" s="30">
        <v>1105.54871736</v>
      </c>
      <c r="BK337" s="30">
        <v>843.56348604000004</v>
      </c>
      <c r="BL337" s="30">
        <v>1712.08339828</v>
      </c>
      <c r="BM337" s="30">
        <v>1410.3289588499999</v>
      </c>
      <c r="BN337" s="30">
        <v>913.40240996900002</v>
      </c>
      <c r="BO337" s="30">
        <v>1499.16521547</v>
      </c>
      <c r="BP337" s="30">
        <v>1088.0299423500001</v>
      </c>
      <c r="BQ337" s="30">
        <v>1309.12251915</v>
      </c>
    </row>
    <row r="338" spans="1:69" x14ac:dyDescent="0.45">
      <c r="A338" s="11" t="s">
        <v>206</v>
      </c>
      <c r="B338" s="11" t="s">
        <v>204</v>
      </c>
      <c r="C338" s="11">
        <v>4.5</v>
      </c>
      <c r="D338" s="30" t="s">
        <v>508</v>
      </c>
      <c r="E338" s="30">
        <v>1273.6783469</v>
      </c>
      <c r="F338" s="30">
        <v>1964.15460783</v>
      </c>
      <c r="G338" s="30">
        <v>897.25575111900002</v>
      </c>
      <c r="H338" s="30">
        <v>1031.1318891599999</v>
      </c>
      <c r="I338" s="30">
        <v>1181.94503235</v>
      </c>
      <c r="J338" s="30">
        <v>813.12852031499995</v>
      </c>
      <c r="K338" s="30">
        <v>1462.9862597399999</v>
      </c>
      <c r="L338" s="30">
        <v>964.14983445400003</v>
      </c>
      <c r="M338" s="30">
        <v>772.45513050700004</v>
      </c>
      <c r="N338" s="30">
        <v>616.95023128599996</v>
      </c>
      <c r="O338" s="30">
        <v>1167.99599928</v>
      </c>
      <c r="P338" s="30">
        <v>835.08386760899998</v>
      </c>
      <c r="Q338" s="30">
        <v>1075.64498725</v>
      </c>
      <c r="R338" s="30">
        <v>1346.43341083</v>
      </c>
      <c r="S338" s="30">
        <v>1670.1090410300001</v>
      </c>
      <c r="T338" s="30">
        <v>739.18744872900004</v>
      </c>
      <c r="U338" s="30">
        <v>1003.70861288</v>
      </c>
      <c r="V338" s="30">
        <v>1015.12244377</v>
      </c>
      <c r="W338" s="30">
        <v>1334.6376475300001</v>
      </c>
      <c r="X338" s="30">
        <v>705.47444522700005</v>
      </c>
      <c r="Y338" s="30">
        <v>568.99291657900005</v>
      </c>
      <c r="Z338" s="30">
        <v>1375.6864753</v>
      </c>
      <c r="AA338" s="30">
        <v>1320.8582430900001</v>
      </c>
      <c r="AB338" s="30">
        <v>888.54777482199995</v>
      </c>
      <c r="AC338" s="30">
        <v>1201.45272875</v>
      </c>
      <c r="AD338" s="30">
        <v>1358.2323147899999</v>
      </c>
      <c r="AE338" s="30">
        <v>978.07373285799997</v>
      </c>
      <c r="AF338" s="30">
        <v>690.09590381600003</v>
      </c>
      <c r="AG338" s="30">
        <v>733.83243953700003</v>
      </c>
      <c r="AH338" s="30">
        <v>1546.14443738</v>
      </c>
      <c r="AI338" s="30">
        <v>948.12349674699999</v>
      </c>
      <c r="AJ338" s="30">
        <v>585.704508197</v>
      </c>
      <c r="AK338" s="30">
        <v>1334.11204731</v>
      </c>
      <c r="AL338" s="30">
        <v>1093.8085534300001</v>
      </c>
      <c r="AM338" s="30">
        <v>1113.0423221799999</v>
      </c>
      <c r="AN338" s="30">
        <v>613.61098268700005</v>
      </c>
      <c r="AO338" s="30">
        <v>935.31050517999995</v>
      </c>
      <c r="AP338" s="30">
        <v>797.91009645199995</v>
      </c>
      <c r="AQ338" s="30">
        <v>1417.4781104599999</v>
      </c>
      <c r="AR338" s="30">
        <v>1730.66998502</v>
      </c>
      <c r="AS338" s="30">
        <v>2177.3902849199999</v>
      </c>
      <c r="AT338" s="30">
        <v>1235.7920422699999</v>
      </c>
      <c r="AU338" s="30">
        <v>638.010505137</v>
      </c>
      <c r="AV338" s="30">
        <v>963.062921039</v>
      </c>
      <c r="AW338" s="30">
        <v>909.11643736999997</v>
      </c>
      <c r="AX338" s="30">
        <v>713.64910844300005</v>
      </c>
      <c r="AY338" s="30">
        <v>1403.2768057799999</v>
      </c>
      <c r="AZ338" s="30">
        <v>1212.6444766300001</v>
      </c>
      <c r="BA338" s="30">
        <v>638.00407683000003</v>
      </c>
      <c r="BB338" s="30">
        <v>994.59616796600005</v>
      </c>
      <c r="BC338" s="30">
        <v>974.32648170599998</v>
      </c>
      <c r="BD338" s="30">
        <v>771.16958515800002</v>
      </c>
      <c r="BE338" s="30">
        <v>798.23923780099994</v>
      </c>
      <c r="BF338" s="30">
        <v>1545.07874094</v>
      </c>
      <c r="BG338" s="30">
        <v>706.46654142800003</v>
      </c>
      <c r="BH338" s="30">
        <v>1200.3611492</v>
      </c>
      <c r="BI338" s="30">
        <v>1317.00595135</v>
      </c>
      <c r="BJ338" s="30">
        <v>542.58723712599999</v>
      </c>
      <c r="BK338" s="30">
        <v>724.28693590600005</v>
      </c>
      <c r="BL338" s="30">
        <v>1048.19465614</v>
      </c>
      <c r="BM338" s="30">
        <v>882.85645312700001</v>
      </c>
      <c r="BN338" s="30">
        <v>1553.49121887</v>
      </c>
      <c r="BO338" s="30">
        <v>1322.0830653999999</v>
      </c>
      <c r="BP338" s="30">
        <v>735.22586003699996</v>
      </c>
      <c r="BQ338" s="30">
        <v>811.95382839399997</v>
      </c>
    </row>
    <row r="339" spans="1:69" x14ac:dyDescent="0.45">
      <c r="A339" s="11" t="s">
        <v>206</v>
      </c>
      <c r="B339" s="11" t="s">
        <v>204</v>
      </c>
      <c r="C339" s="11">
        <v>4.5</v>
      </c>
      <c r="D339" s="30" t="s">
        <v>509</v>
      </c>
      <c r="E339" s="30">
        <v>1308.2961872000001</v>
      </c>
      <c r="F339" s="30">
        <v>1094.17661903</v>
      </c>
      <c r="G339" s="30">
        <v>1096.3337129500001</v>
      </c>
      <c r="H339" s="30">
        <v>1411.54946655</v>
      </c>
      <c r="I339" s="30">
        <v>1172.9441945399999</v>
      </c>
      <c r="J339" s="30">
        <v>1208.2440715099999</v>
      </c>
      <c r="K339" s="30">
        <v>983.61937198600003</v>
      </c>
      <c r="L339" s="30">
        <v>1222.4141326700001</v>
      </c>
      <c r="M339" s="30">
        <v>1202.55846836</v>
      </c>
      <c r="N339" s="30">
        <v>1088.46591584</v>
      </c>
      <c r="O339" s="30">
        <v>1174.33389169</v>
      </c>
      <c r="P339" s="30">
        <v>1197.5119861200001</v>
      </c>
      <c r="Q339" s="30">
        <v>1218.05512245</v>
      </c>
      <c r="R339" s="30">
        <v>1259.45381952</v>
      </c>
      <c r="S339" s="30">
        <v>1053.5629616199999</v>
      </c>
      <c r="T339" s="30">
        <v>1263.9580968499999</v>
      </c>
      <c r="U339" s="30">
        <v>1196.33725972</v>
      </c>
      <c r="V339" s="30">
        <v>1226.9355468900001</v>
      </c>
      <c r="W339" s="30">
        <v>1525.5918107299999</v>
      </c>
      <c r="X339" s="30">
        <v>1020.0996923599999</v>
      </c>
      <c r="Y339" s="30">
        <v>748.66417983400004</v>
      </c>
      <c r="Z339" s="30">
        <v>1340.74719213</v>
      </c>
      <c r="AA339" s="30">
        <v>1228.53019189</v>
      </c>
      <c r="AB339" s="30">
        <v>913.13791863400002</v>
      </c>
      <c r="AC339" s="30">
        <v>1055.30934383</v>
      </c>
      <c r="AD339" s="30">
        <v>1140.9061364900001</v>
      </c>
      <c r="AE339" s="30">
        <v>1277.24256216</v>
      </c>
      <c r="AF339" s="30">
        <v>764.02060924800003</v>
      </c>
      <c r="AG339" s="30">
        <v>1025.3405289499999</v>
      </c>
      <c r="AH339" s="30">
        <v>1601.92705082</v>
      </c>
      <c r="AI339" s="30">
        <v>1172.15108607</v>
      </c>
      <c r="AJ339" s="30">
        <v>1029.63082687</v>
      </c>
      <c r="AK339" s="30">
        <v>896.46137371899999</v>
      </c>
      <c r="AL339" s="30">
        <v>1480.8752792400001</v>
      </c>
      <c r="AM339" s="30">
        <v>1149.9789347000001</v>
      </c>
      <c r="AN339" s="30">
        <v>1071.9747021000001</v>
      </c>
      <c r="AO339" s="30">
        <v>1456.84504008</v>
      </c>
      <c r="AP339" s="30">
        <v>890.02046966499995</v>
      </c>
      <c r="AQ339" s="30">
        <v>981.80840309799999</v>
      </c>
      <c r="AR339" s="30">
        <v>1350.9542997900001</v>
      </c>
      <c r="AS339" s="30">
        <v>935.83952542099996</v>
      </c>
      <c r="AT339" s="30">
        <v>1651.0194727600001</v>
      </c>
      <c r="AU339" s="30">
        <v>973.60313626100003</v>
      </c>
      <c r="AV339" s="30">
        <v>1122.09656322</v>
      </c>
      <c r="AW339" s="30">
        <v>1412.76434993</v>
      </c>
      <c r="AX339" s="30">
        <v>1315.9106411099999</v>
      </c>
      <c r="AY339" s="30">
        <v>989.82364178900002</v>
      </c>
      <c r="AZ339" s="30">
        <v>1387.4350935499999</v>
      </c>
      <c r="BA339" s="30">
        <v>1161.53367026</v>
      </c>
      <c r="BB339" s="30">
        <v>1583.44212627</v>
      </c>
      <c r="BC339" s="30">
        <v>1324.6687071700001</v>
      </c>
      <c r="BD339" s="30">
        <v>1030.9166445999999</v>
      </c>
      <c r="BE339" s="30">
        <v>989.30946922400005</v>
      </c>
      <c r="BF339" s="30">
        <v>883.83662129799995</v>
      </c>
      <c r="BG339" s="30">
        <v>1119.75349794</v>
      </c>
      <c r="BH339" s="30">
        <v>887.72318332899999</v>
      </c>
      <c r="BI339" s="30">
        <v>1376.1285015000001</v>
      </c>
      <c r="BJ339" s="30">
        <v>1293.9677182800001</v>
      </c>
      <c r="BK339" s="30">
        <v>798.082741693</v>
      </c>
      <c r="BL339" s="30">
        <v>1028.94896526</v>
      </c>
      <c r="BM339" s="30">
        <v>1190.47908811</v>
      </c>
      <c r="BN339" s="30">
        <v>802.63043424199998</v>
      </c>
      <c r="BO339" s="30">
        <v>1144.2546676699999</v>
      </c>
      <c r="BP339" s="30">
        <v>1048.6898792500001</v>
      </c>
      <c r="BQ339" s="30">
        <v>1002.79841043</v>
      </c>
    </row>
    <row r="340" spans="1:69" x14ac:dyDescent="0.45">
      <c r="A340" s="11" t="s">
        <v>206</v>
      </c>
      <c r="B340" s="11" t="s">
        <v>204</v>
      </c>
      <c r="C340" s="11">
        <v>4.5</v>
      </c>
      <c r="D340" s="30" t="s">
        <v>510</v>
      </c>
      <c r="E340" s="30">
        <v>1546.72005345</v>
      </c>
      <c r="F340" s="30">
        <v>855.18364903899999</v>
      </c>
      <c r="G340" s="30">
        <v>1428.2414048600001</v>
      </c>
      <c r="H340" s="30">
        <v>1641.621715</v>
      </c>
      <c r="I340" s="30">
        <v>693.90391731099999</v>
      </c>
      <c r="J340" s="30">
        <v>1488.22313085</v>
      </c>
      <c r="K340" s="30">
        <v>799.98426775600001</v>
      </c>
      <c r="L340" s="30">
        <v>1452.8555097999999</v>
      </c>
      <c r="M340" s="30">
        <v>561.53369185999998</v>
      </c>
      <c r="N340" s="30">
        <v>947.217056985</v>
      </c>
      <c r="O340" s="30">
        <v>1109.42747351</v>
      </c>
      <c r="P340" s="30">
        <v>825.74564627300003</v>
      </c>
      <c r="Q340" s="30">
        <v>1599.36154212</v>
      </c>
      <c r="R340" s="30">
        <v>1603.47768806</v>
      </c>
      <c r="S340" s="30">
        <v>1211.75774929</v>
      </c>
      <c r="T340" s="30">
        <v>1383.72502573</v>
      </c>
      <c r="U340" s="30">
        <v>1490.2697949400001</v>
      </c>
      <c r="V340" s="30">
        <v>1365.97717923</v>
      </c>
      <c r="W340" s="30">
        <v>658.05331284900001</v>
      </c>
      <c r="X340" s="30">
        <v>910.76215064300004</v>
      </c>
      <c r="Y340" s="30">
        <v>1259.0528905000001</v>
      </c>
      <c r="Z340" s="30">
        <v>1646.8229776000001</v>
      </c>
      <c r="AA340" s="30">
        <v>2198.0423457400002</v>
      </c>
      <c r="AB340" s="30">
        <v>859.86401541600003</v>
      </c>
      <c r="AC340" s="30">
        <v>949.80994208200002</v>
      </c>
      <c r="AD340" s="30">
        <v>1709.29486765</v>
      </c>
      <c r="AE340" s="30">
        <v>1124.8892602400001</v>
      </c>
      <c r="AF340" s="30">
        <v>1222.4291007899999</v>
      </c>
      <c r="AG340" s="30">
        <v>526.81981531600002</v>
      </c>
      <c r="AH340" s="30">
        <v>1495.6526124500001</v>
      </c>
      <c r="AI340" s="30">
        <v>1260.5962632599999</v>
      </c>
      <c r="AJ340" s="30">
        <v>903.86816948399996</v>
      </c>
      <c r="AK340" s="30">
        <v>1602.1900574700001</v>
      </c>
      <c r="AL340" s="30">
        <v>1297.1077872999999</v>
      </c>
      <c r="AM340" s="30">
        <v>1126.77650165</v>
      </c>
      <c r="AN340" s="30">
        <v>1181.47789229</v>
      </c>
      <c r="AO340" s="30">
        <v>1107.42410055</v>
      </c>
      <c r="AP340" s="30">
        <v>1397.81468733</v>
      </c>
      <c r="AQ340" s="30">
        <v>1144.07415178</v>
      </c>
      <c r="AR340" s="30">
        <v>2342.5488369999998</v>
      </c>
      <c r="AS340" s="30">
        <v>1312.8045613700001</v>
      </c>
      <c r="AT340" s="30">
        <v>861.31261028599999</v>
      </c>
      <c r="AU340" s="30">
        <v>645.20066444300005</v>
      </c>
      <c r="AV340" s="30">
        <v>838.51763693500004</v>
      </c>
      <c r="AW340" s="30">
        <v>1301.46762549</v>
      </c>
      <c r="AX340" s="30">
        <v>1265.64523558</v>
      </c>
      <c r="AY340" s="30">
        <v>1247.96937095</v>
      </c>
      <c r="AZ340" s="30">
        <v>1272.3087876899999</v>
      </c>
      <c r="BA340" s="30">
        <v>493.44686680000001</v>
      </c>
      <c r="BB340" s="30">
        <v>1301.3143687100001</v>
      </c>
      <c r="BC340" s="30">
        <v>1470.6682752500001</v>
      </c>
      <c r="BD340" s="30">
        <v>549.32226325600004</v>
      </c>
      <c r="BE340" s="30">
        <v>1140.6073258700001</v>
      </c>
      <c r="BF340" s="30">
        <v>759.42447726800003</v>
      </c>
      <c r="BG340" s="30">
        <v>1271.86218446</v>
      </c>
      <c r="BH340" s="30">
        <v>1283.0723588400001</v>
      </c>
      <c r="BI340" s="30">
        <v>795.01479361999998</v>
      </c>
      <c r="BJ340" s="30">
        <v>1301.2585566</v>
      </c>
      <c r="BK340" s="30">
        <v>811.66224278300001</v>
      </c>
      <c r="BL340" s="30">
        <v>811.87133087999996</v>
      </c>
      <c r="BM340" s="30">
        <v>1951.64990476</v>
      </c>
      <c r="BN340" s="30">
        <v>615.09036418599999</v>
      </c>
      <c r="BO340" s="30">
        <v>1955.9465437199999</v>
      </c>
      <c r="BP340" s="30">
        <v>1640.35182642</v>
      </c>
      <c r="BQ340" s="30">
        <v>481.66210289999998</v>
      </c>
    </row>
    <row r="341" spans="1:69" x14ac:dyDescent="0.45">
      <c r="A341" s="11" t="s">
        <v>206</v>
      </c>
      <c r="B341" s="11" t="s">
        <v>204</v>
      </c>
      <c r="C341" s="11">
        <v>4.5</v>
      </c>
      <c r="D341" s="30" t="s">
        <v>511</v>
      </c>
      <c r="E341" s="30">
        <v>1341.5010396499999</v>
      </c>
      <c r="F341" s="30">
        <v>1459.07267957</v>
      </c>
      <c r="G341" s="30">
        <v>854.42356397100002</v>
      </c>
      <c r="H341" s="30">
        <v>1362.06700989</v>
      </c>
      <c r="I341" s="30">
        <v>1397.51656456</v>
      </c>
      <c r="J341" s="30">
        <v>1130.2183222000001</v>
      </c>
      <c r="K341" s="30">
        <v>1260.73407453</v>
      </c>
      <c r="L341" s="30">
        <v>567.38542761799999</v>
      </c>
      <c r="M341" s="30">
        <v>1425.8132244999999</v>
      </c>
      <c r="N341" s="30">
        <v>900.741355236</v>
      </c>
      <c r="O341" s="30">
        <v>632.74167647599995</v>
      </c>
      <c r="P341" s="30">
        <v>1932.75314495</v>
      </c>
      <c r="Q341" s="30">
        <v>729.97927446100005</v>
      </c>
      <c r="R341" s="30">
        <v>2688.50793011</v>
      </c>
      <c r="S341" s="30">
        <v>1028.16593541</v>
      </c>
      <c r="T341" s="30">
        <v>1048.44947508</v>
      </c>
      <c r="U341" s="30">
        <v>1429.23596215</v>
      </c>
      <c r="V341" s="30">
        <v>1088.2623681299999</v>
      </c>
      <c r="W341" s="30">
        <v>1275.0705533</v>
      </c>
      <c r="X341" s="30">
        <v>978.82385760700004</v>
      </c>
      <c r="Y341" s="30">
        <v>1641.26697317</v>
      </c>
      <c r="Z341" s="30">
        <v>1298.0632620900001</v>
      </c>
      <c r="AA341" s="30">
        <v>1350.29134944</v>
      </c>
      <c r="AB341" s="30">
        <v>1652.6806678099999</v>
      </c>
      <c r="AC341" s="30">
        <v>1688.4253549499999</v>
      </c>
      <c r="AD341" s="30">
        <v>1161.67709846</v>
      </c>
      <c r="AE341" s="30">
        <v>557.84294056199997</v>
      </c>
      <c r="AF341" s="30">
        <v>1022.99170473</v>
      </c>
      <c r="AG341" s="30">
        <v>2116.3737224900001</v>
      </c>
      <c r="AH341" s="30">
        <v>1004.3075472100001</v>
      </c>
      <c r="AI341" s="30">
        <v>820.30899463100002</v>
      </c>
      <c r="AJ341" s="30">
        <v>1361.5505347999999</v>
      </c>
      <c r="AK341" s="30">
        <v>884.41186088200004</v>
      </c>
      <c r="AL341" s="30">
        <v>1127.99852177</v>
      </c>
      <c r="AM341" s="30">
        <v>1020.45715241</v>
      </c>
      <c r="AN341" s="30">
        <v>934.07178376700006</v>
      </c>
      <c r="AO341" s="30">
        <v>1462.5808668300001</v>
      </c>
      <c r="AP341" s="30">
        <v>2265.5978062200002</v>
      </c>
      <c r="AQ341" s="30">
        <v>1150.65503427</v>
      </c>
      <c r="AR341" s="30">
        <v>1171.0413783399999</v>
      </c>
      <c r="AS341" s="30">
        <v>751.87644544299997</v>
      </c>
      <c r="AT341" s="30">
        <v>1464.57324524</v>
      </c>
      <c r="AU341" s="30">
        <v>1242.0344041799999</v>
      </c>
      <c r="AV341" s="30">
        <v>1460.3673073699999</v>
      </c>
      <c r="AW341" s="30">
        <v>2320.81268439</v>
      </c>
      <c r="AX341" s="30">
        <v>1140.0022707000001</v>
      </c>
      <c r="AY341" s="30">
        <v>970.13462666800001</v>
      </c>
      <c r="AZ341" s="30">
        <v>1505.3843811900001</v>
      </c>
      <c r="BA341" s="30">
        <v>2001.87545912</v>
      </c>
      <c r="BB341" s="30">
        <v>1474.0834206300001</v>
      </c>
      <c r="BC341" s="30">
        <v>563.05721706400004</v>
      </c>
      <c r="BD341" s="30">
        <v>2025.8015009999999</v>
      </c>
      <c r="BE341" s="30">
        <v>974.64586746999998</v>
      </c>
      <c r="BF341" s="30">
        <v>1198.10273342</v>
      </c>
      <c r="BG341" s="30">
        <v>2245.6336778800001</v>
      </c>
      <c r="BH341" s="30">
        <v>1401.70049126</v>
      </c>
      <c r="BI341" s="30">
        <v>1146.3718291299999</v>
      </c>
      <c r="BJ341" s="30">
        <v>1585.6142380700001</v>
      </c>
      <c r="BK341" s="30">
        <v>1969.8880474600001</v>
      </c>
      <c r="BL341" s="30">
        <v>2280.6910595300001</v>
      </c>
      <c r="BM341" s="30">
        <v>2138.8423195099999</v>
      </c>
      <c r="BN341" s="30">
        <v>1297.1704782700001</v>
      </c>
      <c r="BO341" s="30">
        <v>1282.66732551</v>
      </c>
      <c r="BP341" s="30">
        <v>1578.6181059099999</v>
      </c>
      <c r="BQ341" s="30">
        <v>338.008301813</v>
      </c>
    </row>
    <row r="342" spans="1:69" x14ac:dyDescent="0.45">
      <c r="A342" s="11" t="s">
        <v>206</v>
      </c>
      <c r="B342" s="11" t="s">
        <v>204</v>
      </c>
      <c r="C342" s="11">
        <v>4.5</v>
      </c>
      <c r="D342" s="30" t="s">
        <v>512</v>
      </c>
      <c r="E342" s="30">
        <v>1119.3931856700001</v>
      </c>
      <c r="F342" s="30">
        <v>679.33118788800004</v>
      </c>
      <c r="G342" s="30">
        <v>1365.56454577</v>
      </c>
      <c r="H342" s="30">
        <v>1573.66008403</v>
      </c>
      <c r="I342" s="30">
        <v>844.02010695499996</v>
      </c>
      <c r="J342" s="30">
        <v>2439.7051710199999</v>
      </c>
      <c r="K342" s="30">
        <v>1002.63764213</v>
      </c>
      <c r="L342" s="30">
        <v>792.79953828199996</v>
      </c>
      <c r="M342" s="30">
        <v>1159.7988277699999</v>
      </c>
      <c r="N342" s="30">
        <v>1728.0167866700001</v>
      </c>
      <c r="O342" s="30">
        <v>1484.0225685800001</v>
      </c>
      <c r="P342" s="30">
        <v>787.90539805000003</v>
      </c>
      <c r="Q342" s="30">
        <v>855.22546520499998</v>
      </c>
      <c r="R342" s="30">
        <v>1316.49521359</v>
      </c>
      <c r="S342" s="30">
        <v>1403.06022186</v>
      </c>
      <c r="T342" s="30">
        <v>936.58532992699998</v>
      </c>
      <c r="U342" s="30">
        <v>940.01005061599994</v>
      </c>
      <c r="V342" s="30">
        <v>1686.4776959400001</v>
      </c>
      <c r="W342" s="30">
        <v>1241.0097761100001</v>
      </c>
      <c r="X342" s="30">
        <v>575.33208957299996</v>
      </c>
      <c r="Y342" s="30">
        <v>2182.1790861899999</v>
      </c>
      <c r="Z342" s="30">
        <v>1709.6495947599999</v>
      </c>
      <c r="AA342" s="30">
        <v>749.14657052699999</v>
      </c>
      <c r="AB342" s="30">
        <v>1087.99788433</v>
      </c>
      <c r="AC342" s="30">
        <v>982.65387537499998</v>
      </c>
      <c r="AD342" s="30">
        <v>1284.4287478199999</v>
      </c>
      <c r="AE342" s="30">
        <v>788.34556513699999</v>
      </c>
      <c r="AF342" s="30">
        <v>676.87956413799998</v>
      </c>
      <c r="AG342" s="30">
        <v>1086.1172304300001</v>
      </c>
      <c r="AH342" s="30">
        <v>1393.2149918299999</v>
      </c>
      <c r="AI342" s="30">
        <v>1684.6855109799999</v>
      </c>
      <c r="AJ342" s="30">
        <v>1538.43615869</v>
      </c>
      <c r="AK342" s="30">
        <v>752.97680614499995</v>
      </c>
      <c r="AL342" s="30">
        <v>1233.1174782099999</v>
      </c>
      <c r="AM342" s="30">
        <v>788.80291306200002</v>
      </c>
      <c r="AN342" s="30">
        <v>1217.61215535</v>
      </c>
      <c r="AO342" s="30">
        <v>894.22763305399997</v>
      </c>
      <c r="AP342" s="30">
        <v>933.46219675899999</v>
      </c>
      <c r="AQ342" s="30">
        <v>1210.78334909</v>
      </c>
      <c r="AR342" s="30">
        <v>560.60644277899996</v>
      </c>
      <c r="AS342" s="30">
        <v>1445.2081112799999</v>
      </c>
      <c r="AT342" s="30">
        <v>1471.5557348899999</v>
      </c>
      <c r="AU342" s="30">
        <v>1485.78563543</v>
      </c>
      <c r="AV342" s="30">
        <v>1202.0646835499999</v>
      </c>
      <c r="AW342" s="30">
        <v>1606.3053186499999</v>
      </c>
      <c r="AX342" s="30">
        <v>1538.6205793900001</v>
      </c>
      <c r="AY342" s="30">
        <v>448.61072411599997</v>
      </c>
      <c r="AZ342" s="30">
        <v>738.69793815800006</v>
      </c>
      <c r="BA342" s="30">
        <v>1589.40230378</v>
      </c>
      <c r="BB342" s="30">
        <v>1192.4168871700001</v>
      </c>
      <c r="BC342" s="30">
        <v>1148.16973641</v>
      </c>
      <c r="BD342" s="30">
        <v>883.59572512399996</v>
      </c>
      <c r="BE342" s="30">
        <v>1565.2087027099999</v>
      </c>
      <c r="BF342" s="30">
        <v>1601.0459687</v>
      </c>
      <c r="BG342" s="30">
        <v>926.70154784199997</v>
      </c>
      <c r="BH342" s="30">
        <v>1833.1684066099999</v>
      </c>
      <c r="BI342" s="30">
        <v>1773.62874949</v>
      </c>
      <c r="BJ342" s="30">
        <v>1677.4775392399999</v>
      </c>
      <c r="BK342" s="30">
        <v>998.07341778499995</v>
      </c>
      <c r="BL342" s="30">
        <v>454.66675445200002</v>
      </c>
      <c r="BM342" s="30">
        <v>876.98756176999996</v>
      </c>
      <c r="BN342" s="30">
        <v>1667.20337492</v>
      </c>
      <c r="BO342" s="30">
        <v>1267.09899636</v>
      </c>
      <c r="BP342" s="30">
        <v>1317.81747599</v>
      </c>
      <c r="BQ342" s="30">
        <v>1064.57443511</v>
      </c>
    </row>
    <row r="343" spans="1:69" x14ac:dyDescent="0.45">
      <c r="A343" s="11" t="s">
        <v>206</v>
      </c>
      <c r="B343" s="11" t="s">
        <v>204</v>
      </c>
      <c r="C343" s="11">
        <v>8.5</v>
      </c>
      <c r="D343" s="30" t="s">
        <v>513</v>
      </c>
      <c r="E343" s="30">
        <v>1228.0585486299999</v>
      </c>
      <c r="F343" s="30">
        <v>1259.7499914099999</v>
      </c>
      <c r="G343" s="30">
        <v>1102.7061627600001</v>
      </c>
      <c r="H343" s="30">
        <v>989.64251747900005</v>
      </c>
      <c r="I343" s="30">
        <v>1448.1646941199999</v>
      </c>
      <c r="J343" s="30">
        <v>1089.2442534300001</v>
      </c>
      <c r="K343" s="30">
        <v>1152.85912168</v>
      </c>
      <c r="L343" s="30">
        <v>1776.14057063</v>
      </c>
      <c r="M343" s="30">
        <v>970.92889320799998</v>
      </c>
      <c r="N343" s="30">
        <v>1477.9098209199999</v>
      </c>
      <c r="O343" s="30">
        <v>1280.0202169700001</v>
      </c>
      <c r="P343" s="30">
        <v>823.08568245499998</v>
      </c>
      <c r="Q343" s="30">
        <v>1394.26198881</v>
      </c>
      <c r="R343" s="30">
        <v>1299.5572949100001</v>
      </c>
      <c r="S343" s="30">
        <v>1139.6395465999999</v>
      </c>
      <c r="T343" s="30">
        <v>1143.57991591</v>
      </c>
      <c r="U343" s="30">
        <v>903.99879703199997</v>
      </c>
      <c r="V343" s="30">
        <v>1112.9449042399999</v>
      </c>
      <c r="W343" s="30">
        <v>1693.3225274900001</v>
      </c>
      <c r="X343" s="30">
        <v>1350.6199833600001</v>
      </c>
      <c r="Y343" s="30">
        <v>1198.78404903</v>
      </c>
      <c r="Z343" s="30">
        <v>1071.6015687900001</v>
      </c>
      <c r="AA343" s="30">
        <v>997.56549229999996</v>
      </c>
      <c r="AB343" s="30">
        <v>1605.5721190100001</v>
      </c>
      <c r="AC343" s="30">
        <v>1467.0135209600001</v>
      </c>
      <c r="AD343" s="30">
        <v>1342.65617335</v>
      </c>
      <c r="AE343" s="30">
        <v>1483.5726926299999</v>
      </c>
      <c r="AF343" s="30">
        <v>993.43230200599999</v>
      </c>
      <c r="AG343" s="30">
        <v>1240.4128579999999</v>
      </c>
      <c r="AH343" s="30">
        <v>1245.97251351</v>
      </c>
      <c r="AI343" s="30">
        <v>1130.1668677499999</v>
      </c>
      <c r="AJ343" s="30">
        <v>1169.28629185</v>
      </c>
      <c r="AK343" s="30">
        <v>1203.50749709</v>
      </c>
      <c r="AL343" s="30">
        <v>1339.4406730400001</v>
      </c>
      <c r="AM343" s="30">
        <v>1275.88089631</v>
      </c>
      <c r="AN343" s="30">
        <v>1292.7826699499999</v>
      </c>
      <c r="AO343" s="30">
        <v>1073.24481803</v>
      </c>
      <c r="AP343" s="30">
        <v>1320.8157003900001</v>
      </c>
      <c r="AQ343" s="30">
        <v>1390.38977843</v>
      </c>
      <c r="AR343" s="30">
        <v>1544.8349198400001</v>
      </c>
      <c r="AS343" s="30">
        <v>1101.13927046</v>
      </c>
      <c r="AT343" s="30">
        <v>1104.3934463799999</v>
      </c>
      <c r="AU343" s="30">
        <v>1981.31688186</v>
      </c>
      <c r="AV343" s="30">
        <v>1606.6246487799999</v>
      </c>
      <c r="AW343" s="30">
        <v>1171.5790644599999</v>
      </c>
      <c r="AX343" s="30">
        <v>1141.57449165</v>
      </c>
      <c r="AY343" s="30">
        <v>1481.9836884700001</v>
      </c>
      <c r="AZ343" s="30">
        <v>1334.5962568100001</v>
      </c>
      <c r="BA343" s="30">
        <v>1174.8896947000001</v>
      </c>
      <c r="BB343" s="30">
        <v>1427.4444300800001</v>
      </c>
      <c r="BC343" s="30">
        <v>1203.3957689700001</v>
      </c>
      <c r="BD343" s="30">
        <v>1144.82420318</v>
      </c>
      <c r="BE343" s="30">
        <v>1193.7031653500001</v>
      </c>
      <c r="BF343" s="30">
        <v>1418.6721786799999</v>
      </c>
      <c r="BG343" s="30">
        <v>938.64717239699996</v>
      </c>
      <c r="BH343" s="30">
        <v>1013.29094529</v>
      </c>
      <c r="BI343" s="30">
        <v>1192.18615417</v>
      </c>
      <c r="BJ343" s="30">
        <v>1266.08895392</v>
      </c>
      <c r="BK343" s="30">
        <v>1866.12594115</v>
      </c>
      <c r="BL343" s="30">
        <v>1082.4583157500001</v>
      </c>
      <c r="BM343" s="30">
        <v>1570.8464935</v>
      </c>
      <c r="BN343" s="30">
        <v>1966.93987945</v>
      </c>
      <c r="BO343" s="30">
        <v>2003.70613592</v>
      </c>
      <c r="BP343" s="30">
        <v>1547.4242282299999</v>
      </c>
      <c r="BQ343" s="30">
        <v>1199.2546323900001</v>
      </c>
    </row>
    <row r="344" spans="1:69" x14ac:dyDescent="0.45">
      <c r="A344" s="11" t="s">
        <v>206</v>
      </c>
      <c r="B344" s="11" t="s">
        <v>204</v>
      </c>
      <c r="C344" s="11">
        <v>8.5</v>
      </c>
      <c r="D344" s="30" t="s">
        <v>514</v>
      </c>
      <c r="E344" s="30">
        <v>751.00075840800002</v>
      </c>
      <c r="F344" s="30">
        <v>1135.42827055</v>
      </c>
      <c r="G344" s="30">
        <v>1234.73053635</v>
      </c>
      <c r="H344" s="30">
        <v>831.49699948800003</v>
      </c>
      <c r="I344" s="30">
        <v>1245.69881938</v>
      </c>
      <c r="J344" s="30">
        <v>1193.54941076</v>
      </c>
      <c r="K344" s="30">
        <v>1069.58149258</v>
      </c>
      <c r="L344" s="30">
        <v>970.48971365600005</v>
      </c>
      <c r="M344" s="30">
        <v>1473.3237289199999</v>
      </c>
      <c r="N344" s="30">
        <v>1250.04860396</v>
      </c>
      <c r="O344" s="30">
        <v>1106.9942061700001</v>
      </c>
      <c r="P344" s="30">
        <v>661.95174068200004</v>
      </c>
      <c r="Q344" s="30">
        <v>763.01483268899995</v>
      </c>
      <c r="R344" s="30">
        <v>803.35849085799998</v>
      </c>
      <c r="S344" s="30">
        <v>1346.3132334300001</v>
      </c>
      <c r="T344" s="30">
        <v>840.95423510199998</v>
      </c>
      <c r="U344" s="30">
        <v>644.97011176000001</v>
      </c>
      <c r="V344" s="30">
        <v>1330.2629819399999</v>
      </c>
      <c r="W344" s="30">
        <v>1391.77009733</v>
      </c>
      <c r="X344" s="30">
        <v>988.57112091700003</v>
      </c>
      <c r="Y344" s="30">
        <v>1095.61246357</v>
      </c>
      <c r="Z344" s="30">
        <v>652.68343270000003</v>
      </c>
      <c r="AA344" s="30">
        <v>748.83166927299999</v>
      </c>
      <c r="AB344" s="30">
        <v>780.24634203799997</v>
      </c>
      <c r="AC344" s="30">
        <v>1537.61189608</v>
      </c>
      <c r="AD344" s="30">
        <v>1225.6718486100001</v>
      </c>
      <c r="AE344" s="30">
        <v>912.77945121699997</v>
      </c>
      <c r="AF344" s="30">
        <v>816.68038064400002</v>
      </c>
      <c r="AG344" s="30">
        <v>809.71170735400005</v>
      </c>
      <c r="AH344" s="30">
        <v>867.08677387399996</v>
      </c>
      <c r="AI344" s="30">
        <v>1013.80452994</v>
      </c>
      <c r="AJ344" s="30">
        <v>1256.9389082499999</v>
      </c>
      <c r="AK344" s="30">
        <v>823.27350446399998</v>
      </c>
      <c r="AL344" s="30">
        <v>1505.8072276</v>
      </c>
      <c r="AM344" s="30">
        <v>1446.44323332</v>
      </c>
      <c r="AN344" s="30">
        <v>898.36511770899995</v>
      </c>
      <c r="AO344" s="30">
        <v>945.48744835599996</v>
      </c>
      <c r="AP344" s="30">
        <v>1415.8667981000001</v>
      </c>
      <c r="AQ344" s="30">
        <v>1358.5821515099999</v>
      </c>
      <c r="AR344" s="30">
        <v>1820.92995621</v>
      </c>
      <c r="AS344" s="30">
        <v>1153.27806506</v>
      </c>
      <c r="AT344" s="30">
        <v>862.017110903</v>
      </c>
      <c r="AU344" s="30">
        <v>2006.3702001900001</v>
      </c>
      <c r="AV344" s="30">
        <v>744.43968367399998</v>
      </c>
      <c r="AW344" s="30">
        <v>1177.1605152100001</v>
      </c>
      <c r="AX344" s="30">
        <v>632.03144135299999</v>
      </c>
      <c r="AY344" s="30">
        <v>1132.30384114</v>
      </c>
      <c r="AZ344" s="30">
        <v>1263.0702811900001</v>
      </c>
      <c r="BA344" s="30">
        <v>782.90592894600002</v>
      </c>
      <c r="BB344" s="30">
        <v>1308.0345608800001</v>
      </c>
      <c r="BC344" s="30">
        <v>1290.9110492499999</v>
      </c>
      <c r="BD344" s="30">
        <v>1077.5061797400001</v>
      </c>
      <c r="BE344" s="30">
        <v>1296.10787392</v>
      </c>
      <c r="BF344" s="30">
        <v>748.848814866</v>
      </c>
      <c r="BG344" s="30">
        <v>852.24914821200002</v>
      </c>
      <c r="BH344" s="30">
        <v>1517.5710820100001</v>
      </c>
      <c r="BI344" s="30">
        <v>801.98174133500004</v>
      </c>
      <c r="BJ344" s="30">
        <v>737.35563879799997</v>
      </c>
      <c r="BK344" s="30">
        <v>1156.6083366400001</v>
      </c>
      <c r="BL344" s="30">
        <v>911.03669175300001</v>
      </c>
      <c r="BM344" s="30">
        <v>1754.5917664399999</v>
      </c>
      <c r="BN344" s="30">
        <v>1451.67333276</v>
      </c>
      <c r="BO344" s="30">
        <v>1253.35175656</v>
      </c>
      <c r="BP344" s="30">
        <v>1133.4223207299999</v>
      </c>
      <c r="BQ344" s="30">
        <v>1078.35003431</v>
      </c>
    </row>
    <row r="345" spans="1:69" x14ac:dyDescent="0.45">
      <c r="A345" s="11" t="s">
        <v>206</v>
      </c>
      <c r="B345" s="11" t="s">
        <v>204</v>
      </c>
      <c r="C345" s="11">
        <v>8.5</v>
      </c>
      <c r="D345" s="30" t="s">
        <v>515</v>
      </c>
      <c r="E345" s="30">
        <v>998.15514359099996</v>
      </c>
      <c r="F345" s="30">
        <v>822.38396728600003</v>
      </c>
      <c r="G345" s="30">
        <v>1489.0046832</v>
      </c>
      <c r="H345" s="30">
        <v>1079.2336159900001</v>
      </c>
      <c r="I345" s="30">
        <v>1570.9190617300001</v>
      </c>
      <c r="J345" s="30">
        <v>1697.9433253100001</v>
      </c>
      <c r="K345" s="30">
        <v>816.81999919400005</v>
      </c>
      <c r="L345" s="30">
        <v>856.51505658799999</v>
      </c>
      <c r="M345" s="30">
        <v>1678.7543127599999</v>
      </c>
      <c r="N345" s="30">
        <v>1491.94478276</v>
      </c>
      <c r="O345" s="30">
        <v>1152.1988653000001</v>
      </c>
      <c r="P345" s="30">
        <v>1194.6556854600001</v>
      </c>
      <c r="Q345" s="30">
        <v>1590.3436582500001</v>
      </c>
      <c r="R345" s="30">
        <v>1355.32443003</v>
      </c>
      <c r="S345" s="30">
        <v>807.01932509599999</v>
      </c>
      <c r="T345" s="30">
        <v>1116.46549523</v>
      </c>
      <c r="U345" s="30">
        <v>730.06716409600006</v>
      </c>
      <c r="V345" s="30">
        <v>1654.43025427</v>
      </c>
      <c r="W345" s="30">
        <v>1012.95108735</v>
      </c>
      <c r="X345" s="30">
        <v>1433.27592327</v>
      </c>
      <c r="Y345" s="30">
        <v>1799.64892872</v>
      </c>
      <c r="Z345" s="30">
        <v>1153.2687571399999</v>
      </c>
      <c r="AA345" s="30">
        <v>1328.3732270400001</v>
      </c>
      <c r="AB345" s="30">
        <v>1320.20139333</v>
      </c>
      <c r="AC345" s="30">
        <v>1307.6086885699999</v>
      </c>
      <c r="AD345" s="30">
        <v>1324.1801413000001</v>
      </c>
      <c r="AE345" s="30">
        <v>1366.5046163699999</v>
      </c>
      <c r="AF345" s="30">
        <v>1402.64899756</v>
      </c>
      <c r="AG345" s="30">
        <v>979.41496373099994</v>
      </c>
      <c r="AH345" s="30">
        <v>1335.7769286400001</v>
      </c>
      <c r="AI345" s="30">
        <v>1609.7899430499999</v>
      </c>
      <c r="AJ345" s="30">
        <v>1591.02141581</v>
      </c>
      <c r="AK345" s="30">
        <v>1399.59631558</v>
      </c>
      <c r="AL345" s="30">
        <v>1346.6528137400001</v>
      </c>
      <c r="AM345" s="30">
        <v>1376.9227329800001</v>
      </c>
      <c r="AN345" s="30">
        <v>977.63774404200001</v>
      </c>
      <c r="AO345" s="30">
        <v>1261.8382231600001</v>
      </c>
      <c r="AP345" s="30">
        <v>1313.4084158999999</v>
      </c>
      <c r="AQ345" s="30">
        <v>1016.89668897</v>
      </c>
      <c r="AR345" s="30">
        <v>1368.2855987999999</v>
      </c>
      <c r="AS345" s="30">
        <v>1643.91233422</v>
      </c>
      <c r="AT345" s="30">
        <v>1309.6175461</v>
      </c>
      <c r="AU345" s="30">
        <v>1143.18189596</v>
      </c>
      <c r="AV345" s="30">
        <v>1736.4093213399999</v>
      </c>
      <c r="AW345" s="30">
        <v>1530.3224142900001</v>
      </c>
      <c r="AX345" s="30">
        <v>1136.9246258400001</v>
      </c>
      <c r="AY345" s="30">
        <v>1159.6655503100001</v>
      </c>
      <c r="AZ345" s="30">
        <v>1026.0478296399999</v>
      </c>
      <c r="BA345" s="30">
        <v>804.23510985200005</v>
      </c>
      <c r="BB345" s="30">
        <v>1080.40742198</v>
      </c>
      <c r="BC345" s="30">
        <v>820.78849000800005</v>
      </c>
      <c r="BD345" s="30">
        <v>1229.07934854</v>
      </c>
      <c r="BE345" s="30">
        <v>934.92440023699999</v>
      </c>
      <c r="BF345" s="30">
        <v>1453.67030439</v>
      </c>
      <c r="BG345" s="30">
        <v>840.13873991599996</v>
      </c>
      <c r="BH345" s="30">
        <v>846.83002904700004</v>
      </c>
      <c r="BI345" s="30">
        <v>595.82718585199996</v>
      </c>
      <c r="BJ345" s="30">
        <v>1390.46831174</v>
      </c>
      <c r="BK345" s="30">
        <v>1040.44668905</v>
      </c>
      <c r="BL345" s="30">
        <v>1135.22205738</v>
      </c>
      <c r="BM345" s="30">
        <v>1021.77854913</v>
      </c>
      <c r="BN345" s="30">
        <v>1004.27557374</v>
      </c>
      <c r="BO345" s="30">
        <v>1297.8322262500001</v>
      </c>
      <c r="BP345" s="30">
        <v>996.93981491500006</v>
      </c>
      <c r="BQ345" s="30">
        <v>1346.03661822</v>
      </c>
    </row>
    <row r="346" spans="1:69" x14ac:dyDescent="0.45">
      <c r="A346" s="11" t="s">
        <v>206</v>
      </c>
      <c r="B346" s="11" t="s">
        <v>204</v>
      </c>
      <c r="C346" s="11">
        <v>8.5</v>
      </c>
      <c r="D346" s="30" t="s">
        <v>516</v>
      </c>
      <c r="E346" s="30">
        <v>769.22433519599997</v>
      </c>
      <c r="F346" s="30">
        <v>1095.8330350000001</v>
      </c>
      <c r="G346" s="30">
        <v>847.56866024800001</v>
      </c>
      <c r="H346" s="30">
        <v>794.14670726700001</v>
      </c>
      <c r="I346" s="30">
        <v>908.32417215999999</v>
      </c>
      <c r="J346" s="30">
        <v>1358.05307528</v>
      </c>
      <c r="K346" s="30">
        <v>601.68217237800002</v>
      </c>
      <c r="L346" s="30">
        <v>1269.6960845000001</v>
      </c>
      <c r="M346" s="30">
        <v>1185.4554644</v>
      </c>
      <c r="N346" s="30">
        <v>1921.3528582199999</v>
      </c>
      <c r="O346" s="30">
        <v>814.292380439</v>
      </c>
      <c r="P346" s="30">
        <v>1304.50259938</v>
      </c>
      <c r="Q346" s="30">
        <v>1096.1030983000001</v>
      </c>
      <c r="R346" s="30">
        <v>1144.2254893500001</v>
      </c>
      <c r="S346" s="30">
        <v>1379.86036427</v>
      </c>
      <c r="T346" s="30">
        <v>1152.6703163699999</v>
      </c>
      <c r="U346" s="30">
        <v>746.580644603</v>
      </c>
      <c r="V346" s="30">
        <v>1735.3793409699999</v>
      </c>
      <c r="W346" s="30">
        <v>599.40374741300002</v>
      </c>
      <c r="X346" s="30">
        <v>1441.8527838299999</v>
      </c>
      <c r="Y346" s="30">
        <v>1116.0097957800001</v>
      </c>
      <c r="Z346" s="30">
        <v>1121.6518538400001</v>
      </c>
      <c r="AA346" s="30">
        <v>1745.3878951300001</v>
      </c>
      <c r="AB346" s="30">
        <v>1059.64246931</v>
      </c>
      <c r="AC346" s="30">
        <v>660.28758203899997</v>
      </c>
      <c r="AD346" s="30">
        <v>1468.64809401</v>
      </c>
      <c r="AE346" s="30">
        <v>669.30316900299999</v>
      </c>
      <c r="AF346" s="30">
        <v>1122.2929268400001</v>
      </c>
      <c r="AG346" s="30">
        <v>1266.2694842999999</v>
      </c>
      <c r="AH346" s="30">
        <v>1242.00555474</v>
      </c>
      <c r="AI346" s="30">
        <v>513.22666143799995</v>
      </c>
      <c r="AJ346" s="30">
        <v>833.11437073800005</v>
      </c>
      <c r="AK346" s="30">
        <v>1338.7144297499999</v>
      </c>
      <c r="AL346" s="30">
        <v>575.55211906099998</v>
      </c>
      <c r="AM346" s="30">
        <v>1279.9530398700001</v>
      </c>
      <c r="AN346" s="30">
        <v>944.96319539000001</v>
      </c>
      <c r="AO346" s="30">
        <v>1091.6135171599999</v>
      </c>
      <c r="AP346" s="30">
        <v>1408.8701582599999</v>
      </c>
      <c r="AQ346" s="30">
        <v>1315.9736212800001</v>
      </c>
      <c r="AR346" s="30">
        <v>960.78362977500001</v>
      </c>
      <c r="AS346" s="30">
        <v>1129.5374330499999</v>
      </c>
      <c r="AT346" s="30">
        <v>1168.9736255800001</v>
      </c>
      <c r="AU346" s="30">
        <v>723.60778803899996</v>
      </c>
      <c r="AV346" s="30">
        <v>359.475439193</v>
      </c>
      <c r="AW346" s="30">
        <v>1389.3217410699999</v>
      </c>
      <c r="AX346" s="30">
        <v>927.92961167199996</v>
      </c>
      <c r="AY346" s="30">
        <v>1333.1652795699999</v>
      </c>
      <c r="AZ346" s="30">
        <v>594.64764327099999</v>
      </c>
      <c r="BA346" s="30">
        <v>1043.19524151</v>
      </c>
      <c r="BB346" s="30">
        <v>433.742922464</v>
      </c>
      <c r="BC346" s="30">
        <v>843.13564707399996</v>
      </c>
      <c r="BD346" s="30">
        <v>1011.82301006</v>
      </c>
      <c r="BE346" s="30">
        <v>991.03289834400005</v>
      </c>
      <c r="BF346" s="30">
        <v>943.10325371900001</v>
      </c>
      <c r="BG346" s="30">
        <v>1221.5925999000001</v>
      </c>
      <c r="BH346" s="30">
        <v>971.07470711500002</v>
      </c>
      <c r="BI346" s="30">
        <v>855.03671398300003</v>
      </c>
      <c r="BJ346" s="30">
        <v>1700.07356387</v>
      </c>
      <c r="BK346" s="30">
        <v>866.325138606</v>
      </c>
      <c r="BL346" s="30">
        <v>1276.61015578</v>
      </c>
      <c r="BM346" s="30">
        <v>563.33672008899998</v>
      </c>
      <c r="BN346" s="30">
        <v>338.96239410700002</v>
      </c>
      <c r="BO346" s="30">
        <v>1195.4957348999999</v>
      </c>
      <c r="BP346" s="30">
        <v>1048.3703454900001</v>
      </c>
      <c r="BQ346" s="30">
        <v>1774.7288827</v>
      </c>
    </row>
    <row r="347" spans="1:69" x14ac:dyDescent="0.45">
      <c r="A347" s="11" t="s">
        <v>206</v>
      </c>
      <c r="B347" s="11" t="s">
        <v>204</v>
      </c>
      <c r="C347" s="11">
        <v>8.5</v>
      </c>
      <c r="D347" s="30" t="s">
        <v>517</v>
      </c>
      <c r="E347" s="30">
        <v>977.16723277100004</v>
      </c>
      <c r="F347" s="30">
        <v>1363.0180443199999</v>
      </c>
      <c r="G347" s="30">
        <v>1115.9735720000001</v>
      </c>
      <c r="H347" s="30">
        <v>801.55101516699995</v>
      </c>
      <c r="I347" s="30">
        <v>1514.1164503</v>
      </c>
      <c r="J347" s="30">
        <v>786.25314653700002</v>
      </c>
      <c r="K347" s="30">
        <v>1312.2379827100001</v>
      </c>
      <c r="L347" s="30">
        <v>1327.65079883</v>
      </c>
      <c r="M347" s="30">
        <v>910.78747038899996</v>
      </c>
      <c r="N347" s="30">
        <v>1301.1761160599999</v>
      </c>
      <c r="O347" s="30">
        <v>1044.6896390899999</v>
      </c>
      <c r="P347" s="30">
        <v>1434.9025675099999</v>
      </c>
      <c r="Q347" s="30">
        <v>1449.1919118400001</v>
      </c>
      <c r="R347" s="30">
        <v>1296.5264637400001</v>
      </c>
      <c r="S347" s="30">
        <v>1317.9864725699999</v>
      </c>
      <c r="T347" s="30">
        <v>1069.58409166</v>
      </c>
      <c r="U347" s="30">
        <v>1831.6427596399999</v>
      </c>
      <c r="V347" s="30">
        <v>1393.13606592</v>
      </c>
      <c r="W347" s="30">
        <v>1267.6971493200001</v>
      </c>
      <c r="X347" s="30">
        <v>1179.8004377300001</v>
      </c>
      <c r="Y347" s="30">
        <v>1537.2325289</v>
      </c>
      <c r="Z347" s="30">
        <v>1013.15779488</v>
      </c>
      <c r="AA347" s="30">
        <v>1315.8076688599999</v>
      </c>
      <c r="AB347" s="30">
        <v>1224.26206366</v>
      </c>
      <c r="AC347" s="30">
        <v>1369.11967837</v>
      </c>
      <c r="AD347" s="30">
        <v>2090.9288153299999</v>
      </c>
      <c r="AE347" s="30">
        <v>1149.40915911</v>
      </c>
      <c r="AF347" s="30">
        <v>1399.5480164999999</v>
      </c>
      <c r="AG347" s="30">
        <v>1591.9533037799999</v>
      </c>
      <c r="AH347" s="30">
        <v>726.74667127800001</v>
      </c>
      <c r="AI347" s="30">
        <v>716.73918929700005</v>
      </c>
      <c r="AJ347" s="30">
        <v>875.05541948699999</v>
      </c>
      <c r="AK347" s="30">
        <v>1241.5721322300001</v>
      </c>
      <c r="AL347" s="30">
        <v>1190.5126520900001</v>
      </c>
      <c r="AM347" s="30">
        <v>971.97239643800003</v>
      </c>
      <c r="AN347" s="30">
        <v>1981.38712547</v>
      </c>
      <c r="AO347" s="30">
        <v>984.14667626400001</v>
      </c>
      <c r="AP347" s="30">
        <v>1562.19037512</v>
      </c>
      <c r="AQ347" s="30">
        <v>1167.5140659199999</v>
      </c>
      <c r="AR347" s="30">
        <v>886.14519695700005</v>
      </c>
      <c r="AS347" s="30">
        <v>959.04580410400001</v>
      </c>
      <c r="AT347" s="30">
        <v>684.53370549900001</v>
      </c>
      <c r="AU347" s="30">
        <v>840.581611931</v>
      </c>
      <c r="AV347" s="30">
        <v>1176.19776523</v>
      </c>
      <c r="AW347" s="30">
        <v>930.39891678900005</v>
      </c>
      <c r="AX347" s="30">
        <v>1068.81410486</v>
      </c>
      <c r="AY347" s="30">
        <v>1474.3870179600001</v>
      </c>
      <c r="AZ347" s="30">
        <v>793.832597319</v>
      </c>
      <c r="BA347" s="30">
        <v>872.02152546100001</v>
      </c>
      <c r="BB347" s="30">
        <v>1028.7027792599999</v>
      </c>
      <c r="BC347" s="30">
        <v>737.71971419500005</v>
      </c>
      <c r="BD347" s="30">
        <v>1145.6835133300001</v>
      </c>
      <c r="BE347" s="30">
        <v>795.73302960399997</v>
      </c>
      <c r="BF347" s="30">
        <v>709.39231663099997</v>
      </c>
      <c r="BG347" s="30">
        <v>1261.3905085900001</v>
      </c>
      <c r="BH347" s="30">
        <v>823.94010398800003</v>
      </c>
      <c r="BI347" s="30">
        <v>992.69131186599998</v>
      </c>
      <c r="BJ347" s="30">
        <v>890.86641327200005</v>
      </c>
      <c r="BK347" s="30">
        <v>1332.05420955</v>
      </c>
      <c r="BL347" s="30">
        <v>1057.85524201</v>
      </c>
      <c r="BM347" s="30">
        <v>814.406779626</v>
      </c>
      <c r="BN347" s="30">
        <v>1002.18405793</v>
      </c>
      <c r="BO347" s="30">
        <v>1253.82319508</v>
      </c>
      <c r="BP347" s="30">
        <v>1044.9392177300001</v>
      </c>
      <c r="BQ347" s="30">
        <v>1246.21467121</v>
      </c>
    </row>
    <row r="348" spans="1:69" x14ac:dyDescent="0.45">
      <c r="A348" s="11" t="s">
        <v>206</v>
      </c>
      <c r="B348" s="11" t="s">
        <v>204</v>
      </c>
      <c r="C348" s="11">
        <v>8.5</v>
      </c>
      <c r="D348" s="30" t="s">
        <v>518</v>
      </c>
      <c r="E348" s="30">
        <v>1214.1725803500001</v>
      </c>
      <c r="F348" s="30">
        <v>1492.15752952</v>
      </c>
      <c r="G348" s="30">
        <v>1304.01585869</v>
      </c>
      <c r="H348" s="30">
        <v>1344.98421558</v>
      </c>
      <c r="I348" s="30">
        <v>1354.9062908000001</v>
      </c>
      <c r="J348" s="30">
        <v>1256.17519973</v>
      </c>
      <c r="K348" s="30">
        <v>1054.7195709299999</v>
      </c>
      <c r="L348" s="30">
        <v>1422.06895723</v>
      </c>
      <c r="M348" s="30">
        <v>1315.24154247</v>
      </c>
      <c r="N348" s="30">
        <v>1091.09175413</v>
      </c>
      <c r="O348" s="30">
        <v>1474.0580164400001</v>
      </c>
      <c r="P348" s="30">
        <v>922.45410591999996</v>
      </c>
      <c r="Q348" s="30">
        <v>1248.02877384</v>
      </c>
      <c r="R348" s="30">
        <v>926.50712580200002</v>
      </c>
      <c r="S348" s="30">
        <v>778.54970159699997</v>
      </c>
      <c r="T348" s="30">
        <v>741.18186983400005</v>
      </c>
      <c r="U348" s="30">
        <v>1413.37801343</v>
      </c>
      <c r="V348" s="30">
        <v>1062.2552032799999</v>
      </c>
      <c r="W348" s="30">
        <v>975.06990915999995</v>
      </c>
      <c r="X348" s="30">
        <v>653.22601751499997</v>
      </c>
      <c r="Y348" s="30">
        <v>773.44907081099996</v>
      </c>
      <c r="Z348" s="30">
        <v>769.38429543300003</v>
      </c>
      <c r="AA348" s="30">
        <v>889.95187029500005</v>
      </c>
      <c r="AB348" s="30">
        <v>975.55726764799999</v>
      </c>
      <c r="AC348" s="30">
        <v>1010.65717827</v>
      </c>
      <c r="AD348" s="30">
        <v>1339.89444245</v>
      </c>
      <c r="AE348" s="30">
        <v>966.97024153999996</v>
      </c>
      <c r="AF348" s="30">
        <v>892.17597118499998</v>
      </c>
      <c r="AG348" s="30">
        <v>1096.3193630799999</v>
      </c>
      <c r="AH348" s="30">
        <v>1070.4895071200001</v>
      </c>
      <c r="AI348" s="30">
        <v>852.85095681799999</v>
      </c>
      <c r="AJ348" s="30">
        <v>1173.3763174799999</v>
      </c>
      <c r="AK348" s="30">
        <v>1098.4355831</v>
      </c>
      <c r="AL348" s="30">
        <v>1073.5221468100001</v>
      </c>
      <c r="AM348" s="30">
        <v>1178.34302435</v>
      </c>
      <c r="AN348" s="30">
        <v>445.76254702799997</v>
      </c>
      <c r="AO348" s="30">
        <v>947.189419423</v>
      </c>
      <c r="AP348" s="30">
        <v>1088.3256811399999</v>
      </c>
      <c r="AQ348" s="30">
        <v>902.95084479100001</v>
      </c>
      <c r="AR348" s="30">
        <v>851.30808293099994</v>
      </c>
      <c r="AS348" s="30">
        <v>1134.1860731100001</v>
      </c>
      <c r="AT348" s="30">
        <v>1663.8089881200001</v>
      </c>
      <c r="AU348" s="30">
        <v>979.58877049399996</v>
      </c>
      <c r="AV348" s="30">
        <v>453.66724248899999</v>
      </c>
      <c r="AW348" s="30">
        <v>845.16359057399995</v>
      </c>
      <c r="AX348" s="30">
        <v>882.19370524999999</v>
      </c>
      <c r="AY348" s="30">
        <v>1408.9310214100001</v>
      </c>
      <c r="AZ348" s="30">
        <v>966.84617997500004</v>
      </c>
      <c r="BA348" s="30">
        <v>831.86240682100004</v>
      </c>
      <c r="BB348" s="30">
        <v>1328.2647697</v>
      </c>
      <c r="BC348" s="30">
        <v>1077.6584996300001</v>
      </c>
      <c r="BD348" s="30">
        <v>768.97528472399995</v>
      </c>
      <c r="BE348" s="30">
        <v>973.64541827999994</v>
      </c>
      <c r="BF348" s="30">
        <v>1088.61433405</v>
      </c>
      <c r="BG348" s="30">
        <v>1304.7305601800001</v>
      </c>
      <c r="BH348" s="30">
        <v>1241.67865607</v>
      </c>
      <c r="BI348" s="30">
        <v>1305.3241000400001</v>
      </c>
      <c r="BJ348" s="30">
        <v>1004.05541447</v>
      </c>
      <c r="BK348" s="30">
        <v>938.43419418600001</v>
      </c>
      <c r="BL348" s="30">
        <v>801.952689631</v>
      </c>
      <c r="BM348" s="30">
        <v>600.64996381000003</v>
      </c>
      <c r="BN348" s="30">
        <v>764.344796299</v>
      </c>
      <c r="BO348" s="30">
        <v>960.76989102699997</v>
      </c>
      <c r="BP348" s="30">
        <v>612.04747302600003</v>
      </c>
      <c r="BQ348" s="30">
        <v>1300.34500232</v>
      </c>
    </row>
    <row r="349" spans="1:69" x14ac:dyDescent="0.45">
      <c r="A349" s="11" t="s">
        <v>206</v>
      </c>
      <c r="B349" s="11" t="s">
        <v>204</v>
      </c>
      <c r="C349" s="11">
        <v>8.5</v>
      </c>
      <c r="D349" s="30" t="s">
        <v>519</v>
      </c>
      <c r="E349" s="30">
        <v>1604.11127311</v>
      </c>
      <c r="F349" s="30">
        <v>992.31801891600003</v>
      </c>
      <c r="G349" s="30">
        <v>1219.2825322199999</v>
      </c>
      <c r="H349" s="30">
        <v>676.47823102500001</v>
      </c>
      <c r="I349" s="30">
        <v>1478.1924817900001</v>
      </c>
      <c r="J349" s="30">
        <v>1403.5855751900001</v>
      </c>
      <c r="K349" s="30">
        <v>931.40438526599996</v>
      </c>
      <c r="L349" s="30">
        <v>951.45167900299998</v>
      </c>
      <c r="M349" s="30">
        <v>1280.3056357999999</v>
      </c>
      <c r="N349" s="30">
        <v>1000.2560931199999</v>
      </c>
      <c r="O349" s="30">
        <v>745.73433561599995</v>
      </c>
      <c r="P349" s="30">
        <v>1628.9849809499999</v>
      </c>
      <c r="Q349" s="30">
        <v>1950.2754261</v>
      </c>
      <c r="R349" s="30">
        <v>1064.6431783</v>
      </c>
      <c r="S349" s="30">
        <v>805.25003404899996</v>
      </c>
      <c r="T349" s="30">
        <v>1057.6568073999999</v>
      </c>
      <c r="U349" s="30">
        <v>1275.7277113</v>
      </c>
      <c r="V349" s="30">
        <v>1270.10626529</v>
      </c>
      <c r="W349" s="30">
        <v>1293.93522087</v>
      </c>
      <c r="X349" s="30">
        <v>933.97465502800003</v>
      </c>
      <c r="Y349" s="30">
        <v>860.615529498</v>
      </c>
      <c r="Z349" s="30">
        <v>935.47261387699996</v>
      </c>
      <c r="AA349" s="30">
        <v>1121.73360445</v>
      </c>
      <c r="AB349" s="30">
        <v>1457.3855291100001</v>
      </c>
      <c r="AC349" s="30">
        <v>1116.5601569299999</v>
      </c>
      <c r="AD349" s="30">
        <v>818.41112205100001</v>
      </c>
      <c r="AE349" s="30">
        <v>1051.0591506200001</v>
      </c>
      <c r="AF349" s="30">
        <v>880.10152935300005</v>
      </c>
      <c r="AG349" s="30">
        <v>1126.4450314200001</v>
      </c>
      <c r="AH349" s="30">
        <v>629.68239698900004</v>
      </c>
      <c r="AI349" s="30">
        <v>1180.0945893099999</v>
      </c>
      <c r="AJ349" s="30">
        <v>1545.5029254799999</v>
      </c>
      <c r="AK349" s="30">
        <v>1385.1267045</v>
      </c>
      <c r="AL349" s="30">
        <v>890.45220911700005</v>
      </c>
      <c r="AM349" s="30">
        <v>881.03940145299998</v>
      </c>
      <c r="AN349" s="30">
        <v>1206.3042089600001</v>
      </c>
      <c r="AO349" s="30">
        <v>1724.73134252</v>
      </c>
      <c r="AP349" s="30">
        <v>1004.48400249</v>
      </c>
      <c r="AQ349" s="30">
        <v>1175.42034554</v>
      </c>
      <c r="AR349" s="30">
        <v>1043.1017087600001</v>
      </c>
      <c r="AS349" s="30">
        <v>1178.9230492300001</v>
      </c>
      <c r="AT349" s="30">
        <v>1192.23035467</v>
      </c>
      <c r="AU349" s="30">
        <v>829.998868765</v>
      </c>
      <c r="AV349" s="30">
        <v>1230.8673718499999</v>
      </c>
      <c r="AW349" s="30">
        <v>1392.4735004500001</v>
      </c>
      <c r="AX349" s="30">
        <v>1750.8092200000001</v>
      </c>
      <c r="AY349" s="30">
        <v>824.41016691000004</v>
      </c>
      <c r="AZ349" s="30">
        <v>1003.33125522</v>
      </c>
      <c r="BA349" s="30">
        <v>1442.52697945</v>
      </c>
      <c r="BB349" s="30">
        <v>1348.3177493799999</v>
      </c>
      <c r="BC349" s="30">
        <v>1324.48505587</v>
      </c>
      <c r="BD349" s="30">
        <v>1197.63537247</v>
      </c>
      <c r="BE349" s="30">
        <v>1870.80076517</v>
      </c>
      <c r="BF349" s="30">
        <v>780.06814851499996</v>
      </c>
      <c r="BG349" s="30">
        <v>773.46899176199997</v>
      </c>
      <c r="BH349" s="30">
        <v>1447.28494684</v>
      </c>
      <c r="BI349" s="30">
        <v>1168.8290336499999</v>
      </c>
      <c r="BJ349" s="30">
        <v>909.09804634700004</v>
      </c>
      <c r="BK349" s="30">
        <v>818.43569387000002</v>
      </c>
      <c r="BL349" s="30">
        <v>916.11227673300004</v>
      </c>
      <c r="BM349" s="30">
        <v>1236.8718022999999</v>
      </c>
      <c r="BN349" s="30">
        <v>761.04790872700005</v>
      </c>
      <c r="BO349" s="30">
        <v>1275.0636706600001</v>
      </c>
      <c r="BP349" s="30">
        <v>1504.5868303</v>
      </c>
      <c r="BQ349" s="30">
        <v>1005.35540474</v>
      </c>
    </row>
    <row r="350" spans="1:69" x14ac:dyDescent="0.45">
      <c r="A350" s="11" t="s">
        <v>206</v>
      </c>
      <c r="B350" s="11" t="s">
        <v>204</v>
      </c>
      <c r="C350" s="11">
        <v>8.5</v>
      </c>
      <c r="D350" s="30" t="s">
        <v>520</v>
      </c>
      <c r="E350" s="30">
        <v>1273.20904771</v>
      </c>
      <c r="F350" s="30">
        <v>1228.5056390300001</v>
      </c>
      <c r="G350" s="30">
        <v>1252.1435392000001</v>
      </c>
      <c r="H350" s="30">
        <v>1168.89873614</v>
      </c>
      <c r="I350" s="30">
        <v>1197.87388089</v>
      </c>
      <c r="J350" s="30">
        <v>1301.0875762799999</v>
      </c>
      <c r="K350" s="30">
        <v>1362.66674358</v>
      </c>
      <c r="L350" s="30">
        <v>1177.1164345300001</v>
      </c>
      <c r="M350" s="30">
        <v>1345.64971646</v>
      </c>
      <c r="N350" s="30">
        <v>1175.84375813</v>
      </c>
      <c r="O350" s="30">
        <v>1068.7087645500001</v>
      </c>
      <c r="P350" s="30">
        <v>920.75627884200003</v>
      </c>
      <c r="Q350" s="30">
        <v>1149.3336548499999</v>
      </c>
      <c r="R350" s="30">
        <v>1222.22570709</v>
      </c>
      <c r="S350" s="30">
        <v>1350.55990066</v>
      </c>
      <c r="T350" s="30">
        <v>1234.3794223899999</v>
      </c>
      <c r="U350" s="30">
        <v>1162.6953889399999</v>
      </c>
      <c r="V350" s="30">
        <v>1321.13806021</v>
      </c>
      <c r="W350" s="30">
        <v>1336.92254194</v>
      </c>
      <c r="X350" s="30">
        <v>1162.2712073800001</v>
      </c>
      <c r="Y350" s="30">
        <v>1156.3412473799999</v>
      </c>
      <c r="Z350" s="30">
        <v>1306.95930094</v>
      </c>
      <c r="AA350" s="30">
        <v>1143.77876197</v>
      </c>
      <c r="AB350" s="30">
        <v>1083.9863460500001</v>
      </c>
      <c r="AC350" s="30">
        <v>1288.6255340299999</v>
      </c>
      <c r="AD350" s="30">
        <v>1143.1517739599999</v>
      </c>
      <c r="AE350" s="30">
        <v>1390.99465713</v>
      </c>
      <c r="AF350" s="30">
        <v>1203.6500221599999</v>
      </c>
      <c r="AG350" s="30">
        <v>1190.0710600299999</v>
      </c>
      <c r="AH350" s="30">
        <v>1283.80611357</v>
      </c>
      <c r="AI350" s="30">
        <v>1323.6129147900001</v>
      </c>
      <c r="AJ350" s="30">
        <v>1277.7721641799999</v>
      </c>
      <c r="AK350" s="30">
        <v>1173.93282649</v>
      </c>
      <c r="AL350" s="30">
        <v>1161.1087731699999</v>
      </c>
      <c r="AM350" s="30">
        <v>1149.7707617200001</v>
      </c>
      <c r="AN350" s="30">
        <v>1106.82963496</v>
      </c>
      <c r="AO350" s="30">
        <v>1128.5607795799999</v>
      </c>
      <c r="AP350" s="30">
        <v>1214.6646698699999</v>
      </c>
      <c r="AQ350" s="30">
        <v>1049.3119234000001</v>
      </c>
      <c r="AR350" s="30">
        <v>1082.774578</v>
      </c>
      <c r="AS350" s="30">
        <v>1715.2619073999999</v>
      </c>
      <c r="AT350" s="30">
        <v>1292.0680465400001</v>
      </c>
      <c r="AU350" s="30">
        <v>1259.26411254</v>
      </c>
      <c r="AV350" s="30">
        <v>1188.1371224500001</v>
      </c>
      <c r="AW350" s="30">
        <v>1174.33147237</v>
      </c>
      <c r="AX350" s="30">
        <v>1319.33874711</v>
      </c>
      <c r="AY350" s="30">
        <v>1450.68955568</v>
      </c>
      <c r="AZ350" s="30">
        <v>1001.97715226</v>
      </c>
      <c r="BA350" s="30">
        <v>1288.1741522100001</v>
      </c>
      <c r="BB350" s="30">
        <v>1262.7134510599999</v>
      </c>
      <c r="BC350" s="30">
        <v>1230.9777082799999</v>
      </c>
      <c r="BD350" s="30">
        <v>1314.4075532899999</v>
      </c>
      <c r="BE350" s="30">
        <v>1409.0535861999999</v>
      </c>
      <c r="BF350" s="30">
        <v>1104.4773341600001</v>
      </c>
      <c r="BG350" s="30">
        <v>1229.19106665</v>
      </c>
      <c r="BH350" s="30">
        <v>1254.1841042799999</v>
      </c>
      <c r="BI350" s="30">
        <v>1231.37287745</v>
      </c>
      <c r="BJ350" s="30">
        <v>1119.4770715899999</v>
      </c>
      <c r="BK350" s="30">
        <v>1457.27319412</v>
      </c>
      <c r="BL350" s="30">
        <v>1365.5146299</v>
      </c>
      <c r="BM350" s="30">
        <v>1123.59667197</v>
      </c>
      <c r="BN350" s="30">
        <v>950.96473633000005</v>
      </c>
      <c r="BO350" s="30">
        <v>1303.20183686</v>
      </c>
      <c r="BP350" s="30">
        <v>1486.0870983299999</v>
      </c>
      <c r="BQ350" s="30">
        <v>1243.60428667</v>
      </c>
    </row>
    <row r="351" spans="1:69" x14ac:dyDescent="0.45">
      <c r="A351" s="11" t="s">
        <v>206</v>
      </c>
      <c r="B351" s="11" t="s">
        <v>204</v>
      </c>
      <c r="C351" s="11">
        <v>8.5</v>
      </c>
      <c r="D351" s="30" t="s">
        <v>521</v>
      </c>
      <c r="E351" s="30">
        <v>1210.9480966199999</v>
      </c>
      <c r="F351" s="30">
        <v>962.94369067000002</v>
      </c>
      <c r="G351" s="30">
        <v>928.00374324100005</v>
      </c>
      <c r="H351" s="30">
        <v>1025.0812507200001</v>
      </c>
      <c r="I351" s="30">
        <v>1251.0152933100001</v>
      </c>
      <c r="J351" s="30">
        <v>1594.9460538200001</v>
      </c>
      <c r="K351" s="30">
        <v>1060.40374591</v>
      </c>
      <c r="L351" s="30">
        <v>1362.2826434399999</v>
      </c>
      <c r="M351" s="30">
        <v>933.66624085800004</v>
      </c>
      <c r="N351" s="30">
        <v>1543.2614661699999</v>
      </c>
      <c r="O351" s="30">
        <v>965.46158375899995</v>
      </c>
      <c r="P351" s="30">
        <v>1207.85593746</v>
      </c>
      <c r="Q351" s="30">
        <v>1074.42639001</v>
      </c>
      <c r="R351" s="30">
        <v>814.186116244</v>
      </c>
      <c r="S351" s="30">
        <v>758.73102967700004</v>
      </c>
      <c r="T351" s="30">
        <v>624.38536448800005</v>
      </c>
      <c r="U351" s="30">
        <v>930.63590890800003</v>
      </c>
      <c r="V351" s="30">
        <v>920.65343212599998</v>
      </c>
      <c r="W351" s="30">
        <v>1126.16849299</v>
      </c>
      <c r="X351" s="30">
        <v>830.02163741899994</v>
      </c>
      <c r="Y351" s="30">
        <v>782.712252616</v>
      </c>
      <c r="Z351" s="30">
        <v>1241.98431805</v>
      </c>
      <c r="AA351" s="30">
        <v>1126.0279871400001</v>
      </c>
      <c r="AB351" s="30">
        <v>1225.3252220700001</v>
      </c>
      <c r="AC351" s="30">
        <v>828.23474549100001</v>
      </c>
      <c r="AD351" s="30">
        <v>1097.5046356800001</v>
      </c>
      <c r="AE351" s="30">
        <v>1025.4659976</v>
      </c>
      <c r="AF351" s="30">
        <v>939.75529702300003</v>
      </c>
      <c r="AG351" s="30">
        <v>654.64860770899998</v>
      </c>
      <c r="AH351" s="30">
        <v>1006.19124388</v>
      </c>
      <c r="AI351" s="30">
        <v>1047.9110687299999</v>
      </c>
      <c r="AJ351" s="30">
        <v>1334.5732203099999</v>
      </c>
      <c r="AK351" s="30">
        <v>956.17363810999996</v>
      </c>
      <c r="AL351" s="30">
        <v>957.64953031200002</v>
      </c>
      <c r="AM351" s="30">
        <v>1513.7927644399999</v>
      </c>
      <c r="AN351" s="30">
        <v>1038.88774003</v>
      </c>
      <c r="AO351" s="30">
        <v>1167.81489936</v>
      </c>
      <c r="AP351" s="30">
        <v>1292.5497087900001</v>
      </c>
      <c r="AQ351" s="30">
        <v>726.647863336</v>
      </c>
      <c r="AR351" s="30">
        <v>1533.60688207</v>
      </c>
      <c r="AS351" s="30">
        <v>1249.96928733</v>
      </c>
      <c r="AT351" s="30">
        <v>1169.6108493500001</v>
      </c>
      <c r="AU351" s="30">
        <v>563.89244546199996</v>
      </c>
      <c r="AV351" s="30">
        <v>901.56073616799995</v>
      </c>
      <c r="AW351" s="30">
        <v>1190.39899904</v>
      </c>
      <c r="AX351" s="30">
        <v>987.88046483000005</v>
      </c>
      <c r="AY351" s="30">
        <v>477.56760212799998</v>
      </c>
      <c r="AZ351" s="30">
        <v>903.34944397200002</v>
      </c>
      <c r="BA351" s="30">
        <v>1178.4570558</v>
      </c>
      <c r="BB351" s="30">
        <v>894.57782671099994</v>
      </c>
      <c r="BC351" s="30">
        <v>969.12397926899996</v>
      </c>
      <c r="BD351" s="30">
        <v>828.50980534500002</v>
      </c>
      <c r="BE351" s="30">
        <v>1125.859074</v>
      </c>
      <c r="BF351" s="30">
        <v>974.91079821799997</v>
      </c>
      <c r="BG351" s="30">
        <v>814.685245635</v>
      </c>
      <c r="BH351" s="30">
        <v>1628.5476291800001</v>
      </c>
      <c r="BI351" s="30">
        <v>1008.9972526400001</v>
      </c>
      <c r="BJ351" s="30">
        <v>1072.9030220699999</v>
      </c>
      <c r="BK351" s="30">
        <v>773.64215214299998</v>
      </c>
      <c r="BL351" s="30">
        <v>795.77034088899995</v>
      </c>
      <c r="BM351" s="30">
        <v>1224.4976626299999</v>
      </c>
      <c r="BN351" s="30">
        <v>719.60006027300005</v>
      </c>
      <c r="BO351" s="30">
        <v>851.39069092900002</v>
      </c>
      <c r="BP351" s="30">
        <v>824.84486790100004</v>
      </c>
      <c r="BQ351" s="30">
        <v>566.28197421599998</v>
      </c>
    </row>
    <row r="352" spans="1:69" x14ac:dyDescent="0.45">
      <c r="A352" s="11" t="s">
        <v>206</v>
      </c>
      <c r="B352" s="11" t="s">
        <v>204</v>
      </c>
      <c r="C352" s="11">
        <v>8.5</v>
      </c>
      <c r="D352" s="30" t="s">
        <v>522</v>
      </c>
      <c r="E352" s="30">
        <v>1430.5497960299999</v>
      </c>
      <c r="F352" s="30">
        <v>725.84830516199997</v>
      </c>
      <c r="G352" s="30">
        <v>1447.38119809</v>
      </c>
      <c r="H352" s="30">
        <v>781.51768863799998</v>
      </c>
      <c r="I352" s="30">
        <v>648.41473928400001</v>
      </c>
      <c r="J352" s="30">
        <v>1297.3722543900001</v>
      </c>
      <c r="K352" s="30">
        <v>768.30084733599995</v>
      </c>
      <c r="L352" s="30">
        <v>1620.72964809</v>
      </c>
      <c r="M352" s="30">
        <v>1809.76991099</v>
      </c>
      <c r="N352" s="30">
        <v>928.13428828899998</v>
      </c>
      <c r="O352" s="30">
        <v>902.07062049599995</v>
      </c>
      <c r="P352" s="30">
        <v>1200.0442404999999</v>
      </c>
      <c r="Q352" s="30">
        <v>950.80914763600003</v>
      </c>
      <c r="R352" s="30">
        <v>1365.2932818300001</v>
      </c>
      <c r="S352" s="30">
        <v>1384.91601113</v>
      </c>
      <c r="T352" s="30">
        <v>835.80179772400004</v>
      </c>
      <c r="U352" s="30">
        <v>1083.6438232</v>
      </c>
      <c r="V352" s="30">
        <v>875.086471577</v>
      </c>
      <c r="W352" s="30">
        <v>1774.8565177999999</v>
      </c>
      <c r="X352" s="30">
        <v>1844.0238359099999</v>
      </c>
      <c r="Y352" s="30">
        <v>1038.62817464</v>
      </c>
      <c r="Z352" s="30">
        <v>1753.14957886</v>
      </c>
      <c r="AA352" s="30">
        <v>1360.69321943</v>
      </c>
      <c r="AB352" s="30">
        <v>1257.84450296</v>
      </c>
      <c r="AC352" s="30">
        <v>640.93783083899996</v>
      </c>
      <c r="AD352" s="30">
        <v>1113.64237198</v>
      </c>
      <c r="AE352" s="30">
        <v>845.92094374099997</v>
      </c>
      <c r="AF352" s="30">
        <v>372.69515673299998</v>
      </c>
      <c r="AG352" s="30">
        <v>1542.07655948</v>
      </c>
      <c r="AH352" s="30">
        <v>926.52763576699999</v>
      </c>
      <c r="AI352" s="30">
        <v>919.81099104199996</v>
      </c>
      <c r="AJ352" s="30">
        <v>2261.5819595799999</v>
      </c>
      <c r="AK352" s="30">
        <v>943.95560850300001</v>
      </c>
      <c r="AL352" s="30">
        <v>688.98584405199995</v>
      </c>
      <c r="AM352" s="30">
        <v>1734.7863398100001</v>
      </c>
      <c r="AN352" s="30">
        <v>1193.84430185</v>
      </c>
      <c r="AO352" s="30">
        <v>1240.8064128799999</v>
      </c>
      <c r="AP352" s="30">
        <v>1645.41375681</v>
      </c>
      <c r="AQ352" s="30">
        <v>1279.58339602</v>
      </c>
      <c r="AR352" s="30">
        <v>783.432414236</v>
      </c>
      <c r="AS352" s="30">
        <v>1180.40783457</v>
      </c>
      <c r="AT352" s="30">
        <v>1123.8055224</v>
      </c>
      <c r="AU352" s="30">
        <v>1793.7842639800001</v>
      </c>
      <c r="AV352" s="30">
        <v>1530.96602521</v>
      </c>
      <c r="AW352" s="30">
        <v>1335.5251187700001</v>
      </c>
      <c r="AX352" s="30">
        <v>677.11511681699994</v>
      </c>
      <c r="AY352" s="30">
        <v>1133.17236086</v>
      </c>
      <c r="AZ352" s="30">
        <v>2111.9183887499998</v>
      </c>
      <c r="BA352" s="30">
        <v>1006.08255506</v>
      </c>
      <c r="BB352" s="30">
        <v>689.50445652799999</v>
      </c>
      <c r="BC352" s="30">
        <v>1732.28041272</v>
      </c>
      <c r="BD352" s="30">
        <v>1054.3681856400001</v>
      </c>
      <c r="BE352" s="30">
        <v>1428.3603132000001</v>
      </c>
      <c r="BF352" s="30">
        <v>861.77627452399997</v>
      </c>
      <c r="BG352" s="30">
        <v>807.67343462300005</v>
      </c>
      <c r="BH352" s="30">
        <v>1220.45253811</v>
      </c>
      <c r="BI352" s="30">
        <v>1235.03613913</v>
      </c>
      <c r="BJ352" s="30">
        <v>1292.1266790300001</v>
      </c>
      <c r="BK352" s="30">
        <v>1016.24066783</v>
      </c>
      <c r="BL352" s="30">
        <v>1389.3208923300001</v>
      </c>
      <c r="BM352" s="30">
        <v>1579.58867317</v>
      </c>
      <c r="BN352" s="30">
        <v>587.41004341400003</v>
      </c>
      <c r="BO352" s="30">
        <v>1250.23903389</v>
      </c>
      <c r="BP352" s="30">
        <v>1528.1132580200001</v>
      </c>
      <c r="BQ352" s="30">
        <v>1093.90440769</v>
      </c>
    </row>
    <row r="353" spans="1:69" x14ac:dyDescent="0.45">
      <c r="A353" s="11" t="s">
        <v>206</v>
      </c>
      <c r="B353" s="11" t="s">
        <v>204</v>
      </c>
      <c r="C353" s="11">
        <v>8.5</v>
      </c>
      <c r="D353" s="30" t="s">
        <v>523</v>
      </c>
      <c r="E353" s="30">
        <v>1002.3389819499999</v>
      </c>
      <c r="F353" s="30">
        <v>2036.97683848</v>
      </c>
      <c r="G353" s="30">
        <v>1209.94933408</v>
      </c>
      <c r="H353" s="30">
        <v>890.96841835700002</v>
      </c>
      <c r="I353" s="30">
        <v>1020.0116986199999</v>
      </c>
      <c r="J353" s="30">
        <v>1550.91455763</v>
      </c>
      <c r="K353" s="30">
        <v>460.80851609400003</v>
      </c>
      <c r="L353" s="30">
        <v>986.24297949599998</v>
      </c>
      <c r="M353" s="30">
        <v>1395.72422927</v>
      </c>
      <c r="N353" s="30">
        <v>691.53691461400001</v>
      </c>
      <c r="O353" s="30">
        <v>1227.81719967</v>
      </c>
      <c r="P353" s="30">
        <v>1068.0833258499999</v>
      </c>
      <c r="Q353" s="30">
        <v>601.99747846000002</v>
      </c>
      <c r="R353" s="30">
        <v>1526.74776944</v>
      </c>
      <c r="S353" s="30">
        <v>2054.7497349700002</v>
      </c>
      <c r="T353" s="30">
        <v>1035.77999587</v>
      </c>
      <c r="U353" s="30">
        <v>1771.41196522</v>
      </c>
      <c r="V353" s="30">
        <v>935.32615440100005</v>
      </c>
      <c r="W353" s="30">
        <v>768.06205853799997</v>
      </c>
      <c r="X353" s="30">
        <v>406.57385627100001</v>
      </c>
      <c r="Y353" s="30">
        <v>520.90879645400003</v>
      </c>
      <c r="Z353" s="30">
        <v>1533.20472483</v>
      </c>
      <c r="AA353" s="30">
        <v>1526.48016635</v>
      </c>
      <c r="AB353" s="30">
        <v>1408.7023629400001</v>
      </c>
      <c r="AC353" s="30">
        <v>1039.0211298500001</v>
      </c>
      <c r="AD353" s="30">
        <v>1401.6003389099999</v>
      </c>
      <c r="AE353" s="30">
        <v>1333.61223997</v>
      </c>
      <c r="AF353" s="30">
        <v>1671.5392563400001</v>
      </c>
      <c r="AG353" s="30">
        <v>450.91711594700001</v>
      </c>
      <c r="AH353" s="30">
        <v>919.53616588700004</v>
      </c>
      <c r="AI353" s="30">
        <v>1422.47345991</v>
      </c>
      <c r="AJ353" s="30">
        <v>648.87264000899995</v>
      </c>
      <c r="AK353" s="30">
        <v>1225.4303887399999</v>
      </c>
      <c r="AL353" s="30">
        <v>1181.8099464700001</v>
      </c>
      <c r="AM353" s="30">
        <v>1368.3823545</v>
      </c>
      <c r="AN353" s="30">
        <v>1241.9433287100001</v>
      </c>
      <c r="AO353" s="30">
        <v>1998.16655526</v>
      </c>
      <c r="AP353" s="30">
        <v>927.68743253499997</v>
      </c>
      <c r="AQ353" s="30">
        <v>3090.0292139200001</v>
      </c>
      <c r="AR353" s="30">
        <v>1123.07793262</v>
      </c>
      <c r="AS353" s="30">
        <v>637.69169435100002</v>
      </c>
      <c r="AT353" s="30">
        <v>917.198779608</v>
      </c>
      <c r="AU353" s="30">
        <v>1812.02457433</v>
      </c>
      <c r="AV353" s="30">
        <v>1548.6461065799999</v>
      </c>
      <c r="AW353" s="30">
        <v>1093.97684645</v>
      </c>
      <c r="AX353" s="30">
        <v>1997.2211234399999</v>
      </c>
      <c r="AY353" s="30">
        <v>1942.5763546600001</v>
      </c>
      <c r="AZ353" s="30">
        <v>1032.3058759200001</v>
      </c>
      <c r="BA353" s="30">
        <v>1820.74864658</v>
      </c>
      <c r="BB353" s="30">
        <v>2071.17376031</v>
      </c>
      <c r="BC353" s="30">
        <v>1118.1848731499999</v>
      </c>
      <c r="BD353" s="30">
        <v>617.80657853499997</v>
      </c>
      <c r="BE353" s="30">
        <v>943.39451539799995</v>
      </c>
      <c r="BF353" s="30">
        <v>1304.1349014100001</v>
      </c>
      <c r="BG353" s="30">
        <v>1655.54623922</v>
      </c>
      <c r="BH353" s="30">
        <v>2289.8744956800001</v>
      </c>
      <c r="BI353" s="30">
        <v>2527.5837101000002</v>
      </c>
      <c r="BJ353" s="30">
        <v>1693.2959031400001</v>
      </c>
      <c r="BK353" s="30">
        <v>1871.1264575</v>
      </c>
      <c r="BL353" s="30">
        <v>836.40217045500003</v>
      </c>
      <c r="BM353" s="30">
        <v>1486.8424284</v>
      </c>
      <c r="BN353" s="30">
        <v>2111.8303410799999</v>
      </c>
      <c r="BO353" s="30">
        <v>1538.9456360199999</v>
      </c>
      <c r="BP353" s="30">
        <v>1151.9975954700001</v>
      </c>
      <c r="BQ353" s="30">
        <v>1252.6744004</v>
      </c>
    </row>
    <row r="354" spans="1:69" x14ac:dyDescent="0.45">
      <c r="A354" s="11" t="s">
        <v>206</v>
      </c>
      <c r="B354" s="11" t="s">
        <v>204</v>
      </c>
      <c r="C354" s="11">
        <v>8.5</v>
      </c>
      <c r="D354" s="30" t="s">
        <v>524</v>
      </c>
      <c r="E354" s="30">
        <v>1376.7936572599999</v>
      </c>
      <c r="F354" s="30">
        <v>1039.9978427599999</v>
      </c>
      <c r="G354" s="30">
        <v>1238.66139847</v>
      </c>
      <c r="H354" s="30">
        <v>1536.2334892399999</v>
      </c>
      <c r="I354" s="30">
        <v>1063.5441337100001</v>
      </c>
      <c r="J354" s="30">
        <v>828.30149236199998</v>
      </c>
      <c r="K354" s="30">
        <v>1086.43956185</v>
      </c>
      <c r="L354" s="30">
        <v>496.50020053700001</v>
      </c>
      <c r="M354" s="30">
        <v>1161.9579015500001</v>
      </c>
      <c r="N354" s="30">
        <v>664.74236278399997</v>
      </c>
      <c r="O354" s="30">
        <v>976.82826064599999</v>
      </c>
      <c r="P354" s="30">
        <v>1132.5773120900001</v>
      </c>
      <c r="Q354" s="30">
        <v>922.69393468600003</v>
      </c>
      <c r="R354" s="30">
        <v>554.24859134500002</v>
      </c>
      <c r="S354" s="30">
        <v>1416.8759276000001</v>
      </c>
      <c r="T354" s="30">
        <v>702.48527006500001</v>
      </c>
      <c r="U354" s="30">
        <v>1550.0156683499999</v>
      </c>
      <c r="V354" s="30">
        <v>1015.84326485</v>
      </c>
      <c r="W354" s="30">
        <v>776.22751485200001</v>
      </c>
      <c r="X354" s="30">
        <v>676.041981889</v>
      </c>
      <c r="Y354" s="30">
        <v>1176.1921172699999</v>
      </c>
      <c r="Z354" s="30">
        <v>631.51562500800003</v>
      </c>
      <c r="AA354" s="30">
        <v>1423.1948719500001</v>
      </c>
      <c r="AB354" s="30">
        <v>427.10224103500002</v>
      </c>
      <c r="AC354" s="30">
        <v>1293.3633555199999</v>
      </c>
      <c r="AD354" s="30">
        <v>1288.5219159999999</v>
      </c>
      <c r="AE354" s="30">
        <v>1135.13799898</v>
      </c>
      <c r="AF354" s="30">
        <v>1256.48342306</v>
      </c>
      <c r="AG354" s="30">
        <v>1430.1644875100001</v>
      </c>
      <c r="AH354" s="30">
        <v>988.348553305</v>
      </c>
      <c r="AI354" s="30">
        <v>844.49710891999996</v>
      </c>
      <c r="AJ354" s="30">
        <v>598.854606117</v>
      </c>
      <c r="AK354" s="30">
        <v>1318.2265580999999</v>
      </c>
      <c r="AL354" s="30">
        <v>1122.7411930799999</v>
      </c>
      <c r="AM354" s="30">
        <v>1540.52815983</v>
      </c>
      <c r="AN354" s="30">
        <v>1250.8147551699999</v>
      </c>
      <c r="AO354" s="30">
        <v>1487.48018972</v>
      </c>
      <c r="AP354" s="30">
        <v>1251.79036064</v>
      </c>
      <c r="AQ354" s="30">
        <v>1386.9300012900001</v>
      </c>
      <c r="AR354" s="30">
        <v>1002.23344765</v>
      </c>
      <c r="AS354" s="30">
        <v>1388.3786763200001</v>
      </c>
      <c r="AT354" s="30">
        <v>498.85717936899999</v>
      </c>
      <c r="AU354" s="30">
        <v>1767.6925913800001</v>
      </c>
      <c r="AV354" s="30">
        <v>761.36898612300001</v>
      </c>
      <c r="AW354" s="30">
        <v>706.73723962300005</v>
      </c>
      <c r="AX354" s="30">
        <v>903.01487404099998</v>
      </c>
      <c r="AY354" s="30">
        <v>937.95983510899998</v>
      </c>
      <c r="AZ354" s="30">
        <v>904.88432514500005</v>
      </c>
      <c r="BA354" s="30">
        <v>1246.5388457199999</v>
      </c>
      <c r="BB354" s="30">
        <v>560.56189285699998</v>
      </c>
      <c r="BC354" s="30">
        <v>911.321742126</v>
      </c>
      <c r="BD354" s="30">
        <v>921.62080779899998</v>
      </c>
      <c r="BE354" s="30">
        <v>1079.7190245300001</v>
      </c>
      <c r="BF354" s="30">
        <v>1529.1392850499999</v>
      </c>
      <c r="BG354" s="30">
        <v>684.33812117699995</v>
      </c>
      <c r="BH354" s="30">
        <v>1237.22284674</v>
      </c>
      <c r="BI354" s="30">
        <v>1426.88724108</v>
      </c>
      <c r="BJ354" s="30">
        <v>1150.4794246399999</v>
      </c>
      <c r="BK354" s="30">
        <v>1362.18936186</v>
      </c>
      <c r="BL354" s="30">
        <v>923.688027293</v>
      </c>
      <c r="BM354" s="30">
        <v>818.068569357</v>
      </c>
      <c r="BN354" s="30">
        <v>1236.3085876600001</v>
      </c>
      <c r="BO354" s="30">
        <v>946.70212112000002</v>
      </c>
      <c r="BP354" s="30">
        <v>883.30383881800003</v>
      </c>
      <c r="BQ354" s="30">
        <v>768.61646268899995</v>
      </c>
    </row>
    <row r="355" spans="1:69" x14ac:dyDescent="0.45">
      <c r="A355" s="11" t="s">
        <v>206</v>
      </c>
      <c r="B355" s="11" t="s">
        <v>204</v>
      </c>
      <c r="C355" s="11">
        <v>8.5</v>
      </c>
      <c r="D355" s="30" t="s">
        <v>525</v>
      </c>
      <c r="E355" s="30">
        <v>1257.5593863399999</v>
      </c>
      <c r="F355" s="30">
        <v>979.823851236</v>
      </c>
      <c r="G355" s="30">
        <v>973.63430368800005</v>
      </c>
      <c r="H355" s="30">
        <v>1024.4799463300001</v>
      </c>
      <c r="I355" s="30">
        <v>1009.89447462</v>
      </c>
      <c r="J355" s="30">
        <v>922.63101356300001</v>
      </c>
      <c r="K355" s="30">
        <v>983.49678801699997</v>
      </c>
      <c r="L355" s="30">
        <v>921.46093107599995</v>
      </c>
      <c r="M355" s="30">
        <v>1152.12381185</v>
      </c>
      <c r="N355" s="30">
        <v>1009.54133554</v>
      </c>
      <c r="O355" s="30">
        <v>1162.23036852</v>
      </c>
      <c r="P355" s="30">
        <v>1231.9205819399999</v>
      </c>
      <c r="Q355" s="30">
        <v>1073.2921893800001</v>
      </c>
      <c r="R355" s="30">
        <v>1448.6782764699999</v>
      </c>
      <c r="S355" s="30">
        <v>964.55405313899996</v>
      </c>
      <c r="T355" s="30">
        <v>824.60987176100002</v>
      </c>
      <c r="U355" s="30">
        <v>1141.88913402</v>
      </c>
      <c r="V355" s="30">
        <v>1042.35260621</v>
      </c>
      <c r="W355" s="30">
        <v>907.12696238199999</v>
      </c>
      <c r="X355" s="30">
        <v>1229.7244868299999</v>
      </c>
      <c r="Y355" s="30">
        <v>1040.4874161400001</v>
      </c>
      <c r="Z355" s="30">
        <v>981.07092751899995</v>
      </c>
      <c r="AA355" s="30">
        <v>951.07159994699998</v>
      </c>
      <c r="AB355" s="30">
        <v>1302.9079416300001</v>
      </c>
      <c r="AC355" s="30">
        <v>1076.6230922899999</v>
      </c>
      <c r="AD355" s="30">
        <v>1044.42218768</v>
      </c>
      <c r="AE355" s="30">
        <v>1252.27411138</v>
      </c>
      <c r="AF355" s="30">
        <v>1072.57546299</v>
      </c>
      <c r="AG355" s="30">
        <v>1607.89453553</v>
      </c>
      <c r="AH355" s="30">
        <v>1329.2678447999999</v>
      </c>
      <c r="AI355" s="30">
        <v>1154.15093557</v>
      </c>
      <c r="AJ355" s="30">
        <v>911.31275088100006</v>
      </c>
      <c r="AK355" s="30">
        <v>1095.3793586500001</v>
      </c>
      <c r="AL355" s="30">
        <v>1387.9058680600001</v>
      </c>
      <c r="AM355" s="30">
        <v>1412.9286605699999</v>
      </c>
      <c r="AN355" s="30">
        <v>1529.9064772500001</v>
      </c>
      <c r="AO355" s="30">
        <v>939.59646287600003</v>
      </c>
      <c r="AP355" s="30">
        <v>966.07659038400004</v>
      </c>
      <c r="AQ355" s="30">
        <v>1315.5269075399999</v>
      </c>
      <c r="AR355" s="30">
        <v>936.74753935599995</v>
      </c>
      <c r="AS355" s="30">
        <v>1054.96144215</v>
      </c>
      <c r="AT355" s="30">
        <v>1687.67180345</v>
      </c>
      <c r="AU355" s="30">
        <v>1180.35963892</v>
      </c>
      <c r="AV355" s="30">
        <v>1045.22009931</v>
      </c>
      <c r="AW355" s="30">
        <v>1072.8812432499999</v>
      </c>
      <c r="AX355" s="30">
        <v>1408.6484385799999</v>
      </c>
      <c r="AY355" s="30">
        <v>1550.8410913499999</v>
      </c>
      <c r="AZ355" s="30">
        <v>994.16922697799998</v>
      </c>
      <c r="BA355" s="30">
        <v>885.308281115</v>
      </c>
      <c r="BB355" s="30">
        <v>1193.97327475</v>
      </c>
      <c r="BC355" s="30">
        <v>1402.92158275</v>
      </c>
      <c r="BD355" s="30">
        <v>2607.3465187500001</v>
      </c>
      <c r="BE355" s="30">
        <v>983.93247006000001</v>
      </c>
      <c r="BF355" s="30">
        <v>1129.2942178400001</v>
      </c>
      <c r="BG355" s="30">
        <v>1348.9378134799999</v>
      </c>
      <c r="BH355" s="30">
        <v>838.62098431799996</v>
      </c>
      <c r="BI355" s="30">
        <v>1575.40732478</v>
      </c>
      <c r="BJ355" s="30">
        <v>1492.93446642</v>
      </c>
      <c r="BK355" s="30">
        <v>1256.3057058700001</v>
      </c>
      <c r="BL355" s="30">
        <v>905.34865459100001</v>
      </c>
      <c r="BM355" s="30">
        <v>1176.50843392</v>
      </c>
      <c r="BN355" s="30">
        <v>1073.19788126</v>
      </c>
      <c r="BO355" s="30">
        <v>916.29106226399995</v>
      </c>
      <c r="BP355" s="30">
        <v>1088.4521050200001</v>
      </c>
      <c r="BQ355" s="30">
        <v>1303.05200541</v>
      </c>
    </row>
    <row r="356" spans="1:69" x14ac:dyDescent="0.45">
      <c r="A356" s="11" t="s">
        <v>206</v>
      </c>
      <c r="B356" s="11" t="s">
        <v>204</v>
      </c>
      <c r="C356" s="11">
        <v>8.5</v>
      </c>
      <c r="D356" s="30" t="s">
        <v>526</v>
      </c>
      <c r="E356" s="30">
        <v>1113.8710346</v>
      </c>
      <c r="F356" s="30">
        <v>1300.3960252500001</v>
      </c>
      <c r="G356" s="30">
        <v>1179.8350872999999</v>
      </c>
      <c r="H356" s="30">
        <v>1185.5459739099999</v>
      </c>
      <c r="I356" s="30">
        <v>1149.90672309</v>
      </c>
      <c r="J356" s="30">
        <v>981.73518594699999</v>
      </c>
      <c r="K356" s="30">
        <v>1080.58954644</v>
      </c>
      <c r="L356" s="30">
        <v>1316.8713741199999</v>
      </c>
      <c r="M356" s="30">
        <v>1137.96493414</v>
      </c>
      <c r="N356" s="30">
        <v>1374.4146130300001</v>
      </c>
      <c r="O356" s="30">
        <v>1006.23560659</v>
      </c>
      <c r="P356" s="30">
        <v>1094.6108938899999</v>
      </c>
      <c r="Q356" s="30">
        <v>1186.4219403</v>
      </c>
      <c r="R356" s="30">
        <v>1212.2710747399999</v>
      </c>
      <c r="S356" s="30">
        <v>1101.63710868</v>
      </c>
      <c r="T356" s="30">
        <v>1403.9467189100001</v>
      </c>
      <c r="U356" s="30">
        <v>1174.04304497</v>
      </c>
      <c r="V356" s="30">
        <v>1371.9064585900001</v>
      </c>
      <c r="W356" s="30">
        <v>1108.9394108500001</v>
      </c>
      <c r="X356" s="30">
        <v>1070.2435198799999</v>
      </c>
      <c r="Y356" s="30">
        <v>1077.63943746</v>
      </c>
      <c r="Z356" s="30">
        <v>1138.0346906699999</v>
      </c>
      <c r="AA356" s="30">
        <v>958.96857040299994</v>
      </c>
      <c r="AB356" s="30">
        <v>1090.0315075999999</v>
      </c>
      <c r="AC356" s="30">
        <v>1141.04372715</v>
      </c>
      <c r="AD356" s="30">
        <v>1331.5506160899999</v>
      </c>
      <c r="AE356" s="30">
        <v>1103.57182915</v>
      </c>
      <c r="AF356" s="30">
        <v>989.05215548900003</v>
      </c>
      <c r="AG356" s="30">
        <v>1183.7446523900001</v>
      </c>
      <c r="AH356" s="30">
        <v>1356.18541308</v>
      </c>
      <c r="AI356" s="30">
        <v>1166.16898769</v>
      </c>
      <c r="AJ356" s="30">
        <v>1056.3157299500001</v>
      </c>
      <c r="AK356" s="30">
        <v>1195.0197925</v>
      </c>
      <c r="AL356" s="30">
        <v>1322.89912768</v>
      </c>
      <c r="AM356" s="30">
        <v>1085.7576566800001</v>
      </c>
      <c r="AN356" s="30">
        <v>1234.4998535699999</v>
      </c>
      <c r="AO356" s="30">
        <v>1046.0808067</v>
      </c>
      <c r="AP356" s="30">
        <v>991.25548773699995</v>
      </c>
      <c r="AQ356" s="30">
        <v>1097.6899372</v>
      </c>
      <c r="AR356" s="30">
        <v>1172.4843368899999</v>
      </c>
      <c r="AS356" s="30">
        <v>964.23378175699997</v>
      </c>
      <c r="AT356" s="30">
        <v>935.20921290700005</v>
      </c>
      <c r="AU356" s="30">
        <v>1210.6092911000001</v>
      </c>
      <c r="AV356" s="30">
        <v>1109.17965104</v>
      </c>
      <c r="AW356" s="30">
        <v>1133.1722759300001</v>
      </c>
      <c r="AX356" s="30">
        <v>1000.4239787400001</v>
      </c>
      <c r="AY356" s="30">
        <v>1100.2340786499999</v>
      </c>
      <c r="AZ356" s="30">
        <v>1130.2571756</v>
      </c>
      <c r="BA356" s="30">
        <v>1045.4368325999999</v>
      </c>
      <c r="BB356" s="30">
        <v>1175.6026553700001</v>
      </c>
      <c r="BC356" s="30">
        <v>1059.7382777800001</v>
      </c>
      <c r="BD356" s="30">
        <v>1374.08280795</v>
      </c>
      <c r="BE356" s="30">
        <v>1119.1592604</v>
      </c>
      <c r="BF356" s="30">
        <v>1057.39880199</v>
      </c>
      <c r="BG356" s="30">
        <v>1198.94814735</v>
      </c>
      <c r="BH356" s="30">
        <v>1008.63107599</v>
      </c>
      <c r="BI356" s="30">
        <v>1162.77062262</v>
      </c>
      <c r="BJ356" s="30">
        <v>1076.4286042399999</v>
      </c>
      <c r="BK356" s="30">
        <v>988.61605835700004</v>
      </c>
      <c r="BL356" s="30">
        <v>848.45492655199996</v>
      </c>
      <c r="BM356" s="30">
        <v>1031.9277200399999</v>
      </c>
      <c r="BN356" s="30">
        <v>1078.5724279000001</v>
      </c>
      <c r="BO356" s="30">
        <v>945.61258465499998</v>
      </c>
      <c r="BP356" s="30">
        <v>995.88192386200001</v>
      </c>
      <c r="BQ356" s="30">
        <v>1108.4677882200001</v>
      </c>
    </row>
    <row r="357" spans="1:69" x14ac:dyDescent="0.45">
      <c r="A357" s="11" t="s">
        <v>206</v>
      </c>
      <c r="B357" s="11" t="s">
        <v>204</v>
      </c>
      <c r="C357" s="11">
        <v>8.5</v>
      </c>
      <c r="D357" s="30" t="s">
        <v>527</v>
      </c>
      <c r="E357" s="30">
        <v>773.49622477800006</v>
      </c>
      <c r="F357" s="30">
        <v>842.93154921200005</v>
      </c>
      <c r="G357" s="30">
        <v>1002.71829417</v>
      </c>
      <c r="H357" s="30">
        <v>1026.53849122</v>
      </c>
      <c r="I357" s="30">
        <v>693.90415133700003</v>
      </c>
      <c r="J357" s="30">
        <v>637.15925141599996</v>
      </c>
      <c r="K357" s="30">
        <v>727.149646448</v>
      </c>
      <c r="L357" s="30">
        <v>1177.22749606</v>
      </c>
      <c r="M357" s="30">
        <v>1264.70376401</v>
      </c>
      <c r="N357" s="30">
        <v>563.48365083500005</v>
      </c>
      <c r="O357" s="30">
        <v>878.222477153</v>
      </c>
      <c r="P357" s="30">
        <v>854.95332589199995</v>
      </c>
      <c r="Q357" s="30">
        <v>795.96541050400003</v>
      </c>
      <c r="R357" s="30">
        <v>466.02247966200002</v>
      </c>
      <c r="S357" s="30">
        <v>725.296234314</v>
      </c>
      <c r="T357" s="30">
        <v>612.44275257000004</v>
      </c>
      <c r="U357" s="30">
        <v>893.30330202100004</v>
      </c>
      <c r="V357" s="30">
        <v>1383.3631392499999</v>
      </c>
      <c r="W357" s="30">
        <v>1096.9231856199999</v>
      </c>
      <c r="X357" s="30">
        <v>1230.6926513999999</v>
      </c>
      <c r="Y357" s="30">
        <v>1014.89507316</v>
      </c>
      <c r="Z357" s="30">
        <v>799.81256642100004</v>
      </c>
      <c r="AA357" s="30">
        <v>762.48378774499997</v>
      </c>
      <c r="AB357" s="30">
        <v>1851.9851074200001</v>
      </c>
      <c r="AC357" s="30">
        <v>733.83264778800003</v>
      </c>
      <c r="AD357" s="30">
        <v>1169.2722961899999</v>
      </c>
      <c r="AE357" s="30">
        <v>1328.8108098800001</v>
      </c>
      <c r="AF357" s="30">
        <v>837.53942501699999</v>
      </c>
      <c r="AG357" s="30">
        <v>1083.85188973</v>
      </c>
      <c r="AH357" s="30">
        <v>828.43821464999996</v>
      </c>
      <c r="AI357" s="30">
        <v>895.32940577900001</v>
      </c>
      <c r="AJ357" s="30">
        <v>942.97174411399999</v>
      </c>
      <c r="AK357" s="30">
        <v>1110.5128792800001</v>
      </c>
      <c r="AL357" s="30">
        <v>1229.86179685</v>
      </c>
      <c r="AM357" s="30">
        <v>1052.9889005099999</v>
      </c>
      <c r="AN357" s="30">
        <v>1738.50030451</v>
      </c>
      <c r="AO357" s="30">
        <v>1068.21344492</v>
      </c>
      <c r="AP357" s="30">
        <v>1549.94397828</v>
      </c>
      <c r="AQ357" s="30">
        <v>803.76781623399995</v>
      </c>
      <c r="AR357" s="30">
        <v>1226.91318576</v>
      </c>
      <c r="AS357" s="30">
        <v>1501.9441185600001</v>
      </c>
      <c r="AT357" s="30">
        <v>663.16251013199997</v>
      </c>
      <c r="AU357" s="30">
        <v>1416.4244236699999</v>
      </c>
      <c r="AV357" s="30">
        <v>1326.1754793299999</v>
      </c>
      <c r="AW357" s="30">
        <v>797.19977853399996</v>
      </c>
      <c r="AX357" s="30">
        <v>1035.72094421</v>
      </c>
      <c r="AY357" s="30">
        <v>1590.41230131</v>
      </c>
      <c r="AZ357" s="30">
        <v>777.47367790199996</v>
      </c>
      <c r="BA357" s="30">
        <v>1279.8239141199999</v>
      </c>
      <c r="BB357" s="30">
        <v>1566.6996062999999</v>
      </c>
      <c r="BC357" s="30">
        <v>1311.5365421399999</v>
      </c>
      <c r="BD357" s="30">
        <v>1137.1050577599999</v>
      </c>
      <c r="BE357" s="30">
        <v>674.72958270300001</v>
      </c>
      <c r="BF357" s="30">
        <v>1572.4657171700001</v>
      </c>
      <c r="BG357" s="30">
        <v>960.62383999300005</v>
      </c>
      <c r="BH357" s="30">
        <v>689.44525423000005</v>
      </c>
      <c r="BI357" s="30">
        <v>940.61092682399999</v>
      </c>
      <c r="BJ357" s="30">
        <v>1203.4364098399999</v>
      </c>
      <c r="BK357" s="30">
        <v>851.32856474899995</v>
      </c>
      <c r="BL357" s="30">
        <v>489.17588815200003</v>
      </c>
      <c r="BM357" s="30">
        <v>1534.59260561</v>
      </c>
      <c r="BN357" s="30">
        <v>1084.42836756</v>
      </c>
      <c r="BO357" s="30">
        <v>1175.3121172799999</v>
      </c>
      <c r="BP357" s="30">
        <v>1467.2447265799999</v>
      </c>
      <c r="BQ357" s="30">
        <v>1330.36906675</v>
      </c>
    </row>
    <row r="358" spans="1:69" x14ac:dyDescent="0.45">
      <c r="A358" s="11" t="s">
        <v>206</v>
      </c>
      <c r="B358" s="11" t="s">
        <v>204</v>
      </c>
      <c r="C358" s="11">
        <v>8.5</v>
      </c>
      <c r="D358" s="30" t="s">
        <v>528</v>
      </c>
      <c r="E358" s="30">
        <v>1202.2281659800001</v>
      </c>
      <c r="F358" s="30">
        <v>928.61970362600005</v>
      </c>
      <c r="G358" s="30">
        <v>855.41563869599997</v>
      </c>
      <c r="H358" s="30">
        <v>1493.4490111099999</v>
      </c>
      <c r="I358" s="30">
        <v>1362.7972394000001</v>
      </c>
      <c r="J358" s="30">
        <v>1266.00132345</v>
      </c>
      <c r="K358" s="30">
        <v>1220.21208232</v>
      </c>
      <c r="L358" s="30">
        <v>643.55228057199997</v>
      </c>
      <c r="M358" s="30">
        <v>1593.1918060400001</v>
      </c>
      <c r="N358" s="30">
        <v>1055.1534283599999</v>
      </c>
      <c r="O358" s="30">
        <v>692.91377258800003</v>
      </c>
      <c r="P358" s="30">
        <v>736.71737417500003</v>
      </c>
      <c r="Q358" s="30">
        <v>1493.7203294599999</v>
      </c>
      <c r="R358" s="30">
        <v>1052.0361844500001</v>
      </c>
      <c r="S358" s="30">
        <v>1384.0909587199999</v>
      </c>
      <c r="T358" s="30">
        <v>500.46380451800002</v>
      </c>
      <c r="U358" s="30">
        <v>1298.77807052</v>
      </c>
      <c r="V358" s="30">
        <v>834.39647918200001</v>
      </c>
      <c r="W358" s="30">
        <v>1160.28421237</v>
      </c>
      <c r="X358" s="30">
        <v>1326.79242847</v>
      </c>
      <c r="Y358" s="30">
        <v>1408.58372358</v>
      </c>
      <c r="Z358" s="30">
        <v>965.36786993099997</v>
      </c>
      <c r="AA358" s="30">
        <v>1808.52171236</v>
      </c>
      <c r="AB358" s="30">
        <v>702.38053142499996</v>
      </c>
      <c r="AC358" s="30">
        <v>2071.9384996700001</v>
      </c>
      <c r="AD358" s="30">
        <v>1388.87940443</v>
      </c>
      <c r="AE358" s="30">
        <v>778.34764493600005</v>
      </c>
      <c r="AF358" s="30">
        <v>1057.97169231</v>
      </c>
      <c r="AG358" s="30">
        <v>1824.6880871799999</v>
      </c>
      <c r="AH358" s="30">
        <v>1501.2627928700001</v>
      </c>
      <c r="AI358" s="30">
        <v>1484.7297913299999</v>
      </c>
      <c r="AJ358" s="30">
        <v>1703.17998928</v>
      </c>
      <c r="AK358" s="30">
        <v>996.11427472299999</v>
      </c>
      <c r="AL358" s="30">
        <v>1180.4229924399999</v>
      </c>
      <c r="AM358" s="30">
        <v>757.54192744900001</v>
      </c>
      <c r="AN358" s="30">
        <v>2048.3921353400001</v>
      </c>
      <c r="AO358" s="30">
        <v>1059.52272722</v>
      </c>
      <c r="AP358" s="30">
        <v>794.20447009899999</v>
      </c>
      <c r="AQ358" s="30">
        <v>846.55005470900005</v>
      </c>
      <c r="AR358" s="30">
        <v>1415.17547064</v>
      </c>
      <c r="AS358" s="30">
        <v>1668.4814874000001</v>
      </c>
      <c r="AT358" s="30">
        <v>765.56048061700005</v>
      </c>
      <c r="AU358" s="30">
        <v>885.13766887700001</v>
      </c>
      <c r="AV358" s="30">
        <v>1673.7685616799999</v>
      </c>
      <c r="AW358" s="30">
        <v>1284.44804737</v>
      </c>
      <c r="AX358" s="30">
        <v>813.00381277099996</v>
      </c>
      <c r="AY358" s="30">
        <v>1231.51184775</v>
      </c>
      <c r="AZ358" s="30">
        <v>1420.68801001</v>
      </c>
      <c r="BA358" s="30">
        <v>761.77635158400005</v>
      </c>
      <c r="BB358" s="30">
        <v>638.63898073300004</v>
      </c>
      <c r="BC358" s="30">
        <v>604.05638551499999</v>
      </c>
      <c r="BD358" s="30">
        <v>925.53603653699997</v>
      </c>
      <c r="BE358" s="30">
        <v>1331.8563373100001</v>
      </c>
      <c r="BF358" s="30">
        <v>1502.3332264000001</v>
      </c>
      <c r="BG358" s="30">
        <v>824.52339785599997</v>
      </c>
      <c r="BH358" s="30">
        <v>1050.74606496</v>
      </c>
      <c r="BI358" s="30">
        <v>630.01789161399995</v>
      </c>
      <c r="BJ358" s="30">
        <v>916.71077726600004</v>
      </c>
      <c r="BK358" s="30">
        <v>1648.0128543200001</v>
      </c>
      <c r="BL358" s="30">
        <v>1256.3377580900001</v>
      </c>
      <c r="BM358" s="30">
        <v>1575.8928907</v>
      </c>
      <c r="BN358" s="30">
        <v>1477.2349505699999</v>
      </c>
      <c r="BO358" s="30">
        <v>1366.4030717099999</v>
      </c>
      <c r="BP358" s="30">
        <v>829.36464969400004</v>
      </c>
      <c r="BQ358" s="30">
        <v>1282.3223987900001</v>
      </c>
    </row>
    <row r="359" spans="1:69" x14ac:dyDescent="0.45">
      <c r="A359" s="11" t="s">
        <v>206</v>
      </c>
      <c r="B359" s="11" t="s">
        <v>204</v>
      </c>
      <c r="C359" s="11">
        <v>8.5</v>
      </c>
      <c r="D359" s="30" t="s">
        <v>529</v>
      </c>
      <c r="E359" s="30">
        <v>847.37166235300003</v>
      </c>
      <c r="F359" s="30">
        <v>1047.9729170799999</v>
      </c>
      <c r="G359" s="30">
        <v>909.09710090299995</v>
      </c>
      <c r="H359" s="30">
        <v>1146.2291266</v>
      </c>
      <c r="I359" s="30">
        <v>1243.74194605</v>
      </c>
      <c r="J359" s="30">
        <v>1304.7007485399999</v>
      </c>
      <c r="K359" s="30">
        <v>798.51406223200001</v>
      </c>
      <c r="L359" s="30">
        <v>1059.2930053499999</v>
      </c>
      <c r="M359" s="30">
        <v>1364.1262154799999</v>
      </c>
      <c r="N359" s="30">
        <v>1020.77225974</v>
      </c>
      <c r="O359" s="30">
        <v>1084.64295879</v>
      </c>
      <c r="P359" s="30">
        <v>1319.0945837300001</v>
      </c>
      <c r="Q359" s="30">
        <v>1594.9063086799999</v>
      </c>
      <c r="R359" s="30">
        <v>1165.8071931500001</v>
      </c>
      <c r="S359" s="30">
        <v>1135.9616656600001</v>
      </c>
      <c r="T359" s="30">
        <v>840.56439938899996</v>
      </c>
      <c r="U359" s="30">
        <v>1251.5443449500001</v>
      </c>
      <c r="V359" s="30">
        <v>1403.87677575</v>
      </c>
      <c r="W359" s="30">
        <v>815.236960608</v>
      </c>
      <c r="X359" s="30">
        <v>767.71090908500003</v>
      </c>
      <c r="Y359" s="30">
        <v>946.16343379399996</v>
      </c>
      <c r="Z359" s="30">
        <v>1187.7481620799999</v>
      </c>
      <c r="AA359" s="30">
        <v>1060.8849002100001</v>
      </c>
      <c r="AB359" s="30">
        <v>964.895330715</v>
      </c>
      <c r="AC359" s="30">
        <v>1008.59859641</v>
      </c>
      <c r="AD359" s="30">
        <v>1632.56610826</v>
      </c>
      <c r="AE359" s="30">
        <v>1038.4024688</v>
      </c>
      <c r="AF359" s="30">
        <v>1069.4593958400001</v>
      </c>
      <c r="AG359" s="30">
        <v>830.87757587900001</v>
      </c>
      <c r="AH359" s="30">
        <v>1403.0249534500001</v>
      </c>
      <c r="AI359" s="30">
        <v>1229.9947296099999</v>
      </c>
      <c r="AJ359" s="30">
        <v>953.06666881800004</v>
      </c>
      <c r="AK359" s="30">
        <v>1121.9136468300001</v>
      </c>
      <c r="AL359" s="30">
        <v>1285.1037894200001</v>
      </c>
      <c r="AM359" s="30">
        <v>1294.58633771</v>
      </c>
      <c r="AN359" s="30">
        <v>1156.23961317</v>
      </c>
      <c r="AO359" s="30">
        <v>1109.4904241900001</v>
      </c>
      <c r="AP359" s="30">
        <v>976.92956915800005</v>
      </c>
      <c r="AQ359" s="30">
        <v>1393.7455908500001</v>
      </c>
      <c r="AR359" s="30">
        <v>1333.32942529</v>
      </c>
      <c r="AS359" s="30">
        <v>1301.2744491000001</v>
      </c>
      <c r="AT359" s="30">
        <v>1000.31143161</v>
      </c>
      <c r="AU359" s="30">
        <v>1086.70275554</v>
      </c>
      <c r="AV359" s="30">
        <v>1132.76576768</v>
      </c>
      <c r="AW359" s="30">
        <v>903.53980318799995</v>
      </c>
      <c r="AX359" s="30">
        <v>1422.93899715</v>
      </c>
      <c r="AY359" s="30">
        <v>1676.7516266499999</v>
      </c>
      <c r="AZ359" s="30">
        <v>1237.87332309</v>
      </c>
      <c r="BA359" s="30">
        <v>799.93773991099999</v>
      </c>
      <c r="BB359" s="30">
        <v>2066.3589352099998</v>
      </c>
      <c r="BC359" s="30">
        <v>1017.57240686</v>
      </c>
      <c r="BD359" s="30">
        <v>911.32730665199995</v>
      </c>
      <c r="BE359" s="30">
        <v>1048.36292559</v>
      </c>
      <c r="BF359" s="30">
        <v>920.72160313899997</v>
      </c>
      <c r="BG359" s="30">
        <v>775.86374042800003</v>
      </c>
      <c r="BH359" s="30">
        <v>1842.5902128299999</v>
      </c>
      <c r="BI359" s="30">
        <v>1343.7017628399999</v>
      </c>
      <c r="BJ359" s="30">
        <v>938.84151510900006</v>
      </c>
      <c r="BK359" s="30">
        <v>1501.15701412</v>
      </c>
      <c r="BL359" s="30">
        <v>1053.5948156500001</v>
      </c>
      <c r="BM359" s="30">
        <v>1124.42675274</v>
      </c>
      <c r="BN359" s="30">
        <v>1033.2200845699999</v>
      </c>
      <c r="BO359" s="30">
        <v>1290.36767764</v>
      </c>
      <c r="BP359" s="30">
        <v>916.85356398900001</v>
      </c>
      <c r="BQ359" s="30">
        <v>1431.15449874</v>
      </c>
    </row>
    <row r="360" spans="1:69" x14ac:dyDescent="0.45">
      <c r="A360" s="11" t="s">
        <v>206</v>
      </c>
      <c r="B360" s="11" t="s">
        <v>204</v>
      </c>
      <c r="C360" s="11">
        <v>8.5</v>
      </c>
      <c r="D360" s="30" t="s">
        <v>530</v>
      </c>
      <c r="E360" s="30">
        <v>900.84025411200003</v>
      </c>
      <c r="F360" s="30">
        <v>1236.7031017100001</v>
      </c>
      <c r="G360" s="30">
        <v>1335.2318749399999</v>
      </c>
      <c r="H360" s="30">
        <v>1805.24167096</v>
      </c>
      <c r="I360" s="30">
        <v>1668.10138508</v>
      </c>
      <c r="J360" s="30">
        <v>1221.23147569</v>
      </c>
      <c r="K360" s="30">
        <v>829.13577609799995</v>
      </c>
      <c r="L360" s="30">
        <v>1076.7983842000001</v>
      </c>
      <c r="M360" s="30">
        <v>2143.2193658000001</v>
      </c>
      <c r="N360" s="30">
        <v>865.747615526</v>
      </c>
      <c r="O360" s="30">
        <v>847.95976628799997</v>
      </c>
      <c r="P360" s="30">
        <v>1015.72849909</v>
      </c>
      <c r="Q360" s="30">
        <v>1329.6028298399999</v>
      </c>
      <c r="R360" s="30">
        <v>2239.5542918299998</v>
      </c>
      <c r="S360" s="30">
        <v>1675.2461079300001</v>
      </c>
      <c r="T360" s="30">
        <v>1351.5331020799999</v>
      </c>
      <c r="U360" s="30">
        <v>1478.72434163</v>
      </c>
      <c r="V360" s="30">
        <v>1692.9157635199999</v>
      </c>
      <c r="W360" s="30">
        <v>1123.2742024199999</v>
      </c>
      <c r="X360" s="30">
        <v>2175.0112363899998</v>
      </c>
      <c r="Y360" s="30">
        <v>1382.05729913</v>
      </c>
      <c r="Z360" s="30">
        <v>867.39130336799997</v>
      </c>
      <c r="AA360" s="30">
        <v>1793.5853240599999</v>
      </c>
      <c r="AB360" s="30">
        <v>918.38333084800001</v>
      </c>
      <c r="AC360" s="30">
        <v>1444.1528708999999</v>
      </c>
      <c r="AD360" s="30">
        <v>1874.2094927999999</v>
      </c>
      <c r="AE360" s="30">
        <v>1473.11720627</v>
      </c>
      <c r="AF360" s="30">
        <v>1049.06536362</v>
      </c>
      <c r="AG360" s="30">
        <v>947.78827754300005</v>
      </c>
      <c r="AH360" s="30">
        <v>645.87909147899995</v>
      </c>
      <c r="AI360" s="30">
        <v>1450.52809953</v>
      </c>
      <c r="AJ360" s="30">
        <v>1301.08374701</v>
      </c>
      <c r="AK360" s="30">
        <v>1843.0773410500001</v>
      </c>
      <c r="AL360" s="30">
        <v>1702.4413100899999</v>
      </c>
      <c r="AM360" s="30">
        <v>1190.4683385200001</v>
      </c>
      <c r="AN360" s="30">
        <v>2156.5311016400001</v>
      </c>
      <c r="AO360" s="30">
        <v>1197.3223098799999</v>
      </c>
      <c r="AP360" s="30">
        <v>958.63969727100005</v>
      </c>
      <c r="AQ360" s="30">
        <v>1131.6297534800001</v>
      </c>
      <c r="AR360" s="30">
        <v>1465.9086013000001</v>
      </c>
      <c r="AS360" s="30">
        <v>1520.1680063399999</v>
      </c>
      <c r="AT360" s="30">
        <v>781.13941536599998</v>
      </c>
      <c r="AU360" s="30">
        <v>847.780414984</v>
      </c>
      <c r="AV360" s="30">
        <v>2147.4504680300001</v>
      </c>
      <c r="AW360" s="30">
        <v>1328.5293012</v>
      </c>
      <c r="AX360" s="30">
        <v>697.83035921700002</v>
      </c>
      <c r="AY360" s="30">
        <v>1835.07549642</v>
      </c>
      <c r="AZ360" s="30">
        <v>1155.5626181600001</v>
      </c>
      <c r="BA360" s="30">
        <v>481.82226852899998</v>
      </c>
      <c r="BB360" s="30">
        <v>1498.11396582</v>
      </c>
      <c r="BC360" s="30">
        <v>946.78677089899998</v>
      </c>
      <c r="BD360" s="30">
        <v>1412.93065179</v>
      </c>
      <c r="BE360" s="30">
        <v>2022.34626458</v>
      </c>
      <c r="BF360" s="30">
        <v>805.45563290400003</v>
      </c>
      <c r="BG360" s="30">
        <v>801.85333105100005</v>
      </c>
      <c r="BH360" s="30">
        <v>880.42408040199996</v>
      </c>
      <c r="BI360" s="30">
        <v>1056.1900475899999</v>
      </c>
      <c r="BJ360" s="30">
        <v>1456.0140997599999</v>
      </c>
      <c r="BK360" s="30">
        <v>2117.3476549900001</v>
      </c>
      <c r="BL360" s="30">
        <v>1842.77152574</v>
      </c>
      <c r="BM360" s="30">
        <v>825.26210161899996</v>
      </c>
      <c r="BN360" s="30">
        <v>517.54509097899995</v>
      </c>
      <c r="BO360" s="30">
        <v>1706.9922826899999</v>
      </c>
      <c r="BP360" s="30">
        <v>806.58039840200001</v>
      </c>
      <c r="BQ360" s="30">
        <v>768.39565537500005</v>
      </c>
    </row>
    <row r="361" spans="1:69" x14ac:dyDescent="0.45">
      <c r="A361" s="11" t="s">
        <v>206</v>
      </c>
      <c r="B361" s="11" t="s">
        <v>204</v>
      </c>
      <c r="C361" s="11">
        <v>8.5</v>
      </c>
      <c r="D361" s="30" t="s">
        <v>531</v>
      </c>
      <c r="E361" s="30">
        <v>1022.21153939</v>
      </c>
      <c r="F361" s="30">
        <v>1563.68281295</v>
      </c>
      <c r="G361" s="30">
        <v>899.18201779900005</v>
      </c>
      <c r="H361" s="30">
        <v>457.258102979</v>
      </c>
      <c r="I361" s="30">
        <v>1368.1610999699999</v>
      </c>
      <c r="J361" s="30">
        <v>1440.32693337</v>
      </c>
      <c r="K361" s="30">
        <v>1317.87768508</v>
      </c>
      <c r="L361" s="30">
        <v>988.85382252700003</v>
      </c>
      <c r="M361" s="30">
        <v>987.15251146699995</v>
      </c>
      <c r="N361" s="30">
        <v>1319.96808203</v>
      </c>
      <c r="O361" s="30">
        <v>480.24522247700003</v>
      </c>
      <c r="P361" s="30">
        <v>1425.46880629</v>
      </c>
      <c r="Q361" s="30">
        <v>1515.99698726</v>
      </c>
      <c r="R361" s="30">
        <v>1561.8215306100001</v>
      </c>
      <c r="S361" s="30">
        <v>2258.5164203999998</v>
      </c>
      <c r="T361" s="30">
        <v>1072.1276242700001</v>
      </c>
      <c r="U361" s="30">
        <v>1536.07157304</v>
      </c>
      <c r="V361" s="30">
        <v>1121.70257892</v>
      </c>
      <c r="W361" s="30">
        <v>1556.04719808</v>
      </c>
      <c r="X361" s="30">
        <v>702.27196383700004</v>
      </c>
      <c r="Y361" s="30">
        <v>1082.2403199800001</v>
      </c>
      <c r="Z361" s="30">
        <v>1391.20612727</v>
      </c>
      <c r="AA361" s="30">
        <v>1845.95114212</v>
      </c>
      <c r="AB361" s="30">
        <v>871.44362890399998</v>
      </c>
      <c r="AC361" s="30">
        <v>842.394881801</v>
      </c>
      <c r="AD361" s="30">
        <v>1922.8383248600001</v>
      </c>
      <c r="AE361" s="30">
        <v>883.66592785199998</v>
      </c>
      <c r="AF361" s="30">
        <v>1444.29558219</v>
      </c>
      <c r="AG361" s="30">
        <v>786.56332190499995</v>
      </c>
      <c r="AH361" s="30">
        <v>461.188854596</v>
      </c>
      <c r="AI361" s="30">
        <v>657.53519475799999</v>
      </c>
      <c r="AJ361" s="30">
        <v>1746.13521324</v>
      </c>
      <c r="AK361" s="30">
        <v>930.67841784500001</v>
      </c>
      <c r="AL361" s="30">
        <v>945.49931956800003</v>
      </c>
      <c r="AM361" s="30">
        <v>1189.31975999</v>
      </c>
      <c r="AN361" s="30">
        <v>1247.5891295900001</v>
      </c>
      <c r="AO361" s="30">
        <v>1277.6033776300001</v>
      </c>
      <c r="AP361" s="30">
        <v>1176.6992976900001</v>
      </c>
      <c r="AQ361" s="30">
        <v>2277.3799131000001</v>
      </c>
      <c r="AR361" s="30">
        <v>1282.0627769499999</v>
      </c>
      <c r="AS361" s="30">
        <v>1056.37783967</v>
      </c>
      <c r="AT361" s="30">
        <v>454.33335697899997</v>
      </c>
      <c r="AU361" s="30">
        <v>1565.94696318</v>
      </c>
      <c r="AV361" s="30">
        <v>2325.90508099</v>
      </c>
      <c r="AW361" s="30">
        <v>1070.69993002</v>
      </c>
      <c r="AX361" s="30">
        <v>1875.3617099999999</v>
      </c>
      <c r="AY361" s="30">
        <v>1327.25746824</v>
      </c>
      <c r="AZ361" s="30">
        <v>878.96299975199997</v>
      </c>
      <c r="BA361" s="30">
        <v>2368.5045748500002</v>
      </c>
      <c r="BB361" s="30">
        <v>1130.339976</v>
      </c>
      <c r="BC361" s="30">
        <v>1330.68188736</v>
      </c>
      <c r="BD361" s="30">
        <v>1158.78859547</v>
      </c>
      <c r="BE361" s="30">
        <v>1051.193172</v>
      </c>
      <c r="BF361" s="30">
        <v>725.83736401399995</v>
      </c>
      <c r="BG361" s="30">
        <v>1273.5717785700001</v>
      </c>
      <c r="BH361" s="30">
        <v>1420.3148345899999</v>
      </c>
      <c r="BI361" s="30">
        <v>1555.41442194</v>
      </c>
      <c r="BJ361" s="30">
        <v>1123.7208192099999</v>
      </c>
      <c r="BK361" s="30">
        <v>1152.40458055</v>
      </c>
      <c r="BL361" s="30">
        <v>1288.9230925700001</v>
      </c>
      <c r="BM361" s="30">
        <v>959.96477261999996</v>
      </c>
      <c r="BN361" s="30">
        <v>1387.8341312499999</v>
      </c>
      <c r="BO361" s="30">
        <v>1982.2147147200001</v>
      </c>
      <c r="BP361" s="30">
        <v>486.16492465300001</v>
      </c>
      <c r="BQ361" s="30">
        <v>864.81473391700001</v>
      </c>
    </row>
    <row r="362" spans="1:69" x14ac:dyDescent="0.45">
      <c r="A362" s="11" t="s">
        <v>206</v>
      </c>
      <c r="B362" s="11" t="s">
        <v>204</v>
      </c>
      <c r="C362" s="11">
        <v>8.5</v>
      </c>
      <c r="D362" s="30" t="s">
        <v>532</v>
      </c>
      <c r="E362" s="30">
        <v>1096.5094599900001</v>
      </c>
      <c r="F362" s="30">
        <v>1615.2137992999999</v>
      </c>
      <c r="G362" s="30">
        <v>1413.67072386</v>
      </c>
      <c r="H362" s="30">
        <v>884.80920831200001</v>
      </c>
      <c r="I362" s="30">
        <v>1384.26451456</v>
      </c>
      <c r="J362" s="30">
        <v>811.23526332999995</v>
      </c>
      <c r="K362" s="30">
        <v>803.16354882400003</v>
      </c>
      <c r="L362" s="30">
        <v>912.12148852500002</v>
      </c>
      <c r="M362" s="30">
        <v>937.97708546900003</v>
      </c>
      <c r="N362" s="30">
        <v>540.79516410400004</v>
      </c>
      <c r="O362" s="30">
        <v>1324.1937202500001</v>
      </c>
      <c r="P362" s="30">
        <v>871.88067965699997</v>
      </c>
      <c r="Q362" s="30">
        <v>868.26425602100005</v>
      </c>
      <c r="R362" s="30">
        <v>1563.96191447</v>
      </c>
      <c r="S362" s="30">
        <v>2301.2696347400001</v>
      </c>
      <c r="T362" s="30">
        <v>1006.9554432899999</v>
      </c>
      <c r="U362" s="30">
        <v>832.17472719800003</v>
      </c>
      <c r="V362" s="30">
        <v>1510.2179077999999</v>
      </c>
      <c r="W362" s="30">
        <v>1117.34531939</v>
      </c>
      <c r="X362" s="30">
        <v>1373.9960218399999</v>
      </c>
      <c r="Y362" s="30">
        <v>399.63554295500001</v>
      </c>
      <c r="Z362" s="30">
        <v>1228.71377732</v>
      </c>
      <c r="AA362" s="30">
        <v>1979.7794488699999</v>
      </c>
      <c r="AB362" s="30">
        <v>1428.1989465500001</v>
      </c>
      <c r="AC362" s="30">
        <v>1518.94250827</v>
      </c>
      <c r="AD362" s="30">
        <v>1117.02638108</v>
      </c>
      <c r="AE362" s="30">
        <v>825.63984547500002</v>
      </c>
      <c r="AF362" s="30">
        <v>1664.24816968</v>
      </c>
      <c r="AG362" s="30">
        <v>1823.6668529000001</v>
      </c>
      <c r="AH362" s="30">
        <v>1018.33076906</v>
      </c>
      <c r="AI362" s="30">
        <v>1012.8591912000001</v>
      </c>
      <c r="AJ362" s="30">
        <v>528.984934178</v>
      </c>
      <c r="AK362" s="30">
        <v>1344.22239068</v>
      </c>
      <c r="AL362" s="30">
        <v>1244.1731606799999</v>
      </c>
      <c r="AM362" s="30">
        <v>1187.7857981300001</v>
      </c>
      <c r="AN362" s="30">
        <v>1608.25970351</v>
      </c>
      <c r="AO362" s="30">
        <v>1297.6634976400001</v>
      </c>
      <c r="AP362" s="30">
        <v>881.89084836400002</v>
      </c>
      <c r="AQ362" s="30">
        <v>376.02097214100002</v>
      </c>
      <c r="AR362" s="30">
        <v>1128.83775326</v>
      </c>
      <c r="AS362" s="30">
        <v>866.87810880100005</v>
      </c>
      <c r="AT362" s="30">
        <v>1461.61573122</v>
      </c>
      <c r="AU362" s="30">
        <v>955.62885732899997</v>
      </c>
      <c r="AV362" s="30">
        <v>1618.9407311</v>
      </c>
      <c r="AW362" s="30">
        <v>911.79356380399997</v>
      </c>
      <c r="AX362" s="30">
        <v>460.61992530800001</v>
      </c>
      <c r="AY362" s="30">
        <v>1150.5060213899999</v>
      </c>
      <c r="AZ362" s="30">
        <v>1598.81790228</v>
      </c>
      <c r="BA362" s="30">
        <v>726.782428611</v>
      </c>
      <c r="BB362" s="30">
        <v>1042.14768976</v>
      </c>
      <c r="BC362" s="30">
        <v>1748.5940643199999</v>
      </c>
      <c r="BD362" s="30">
        <v>839.65852025699996</v>
      </c>
      <c r="BE362" s="30">
        <v>832.67440833700005</v>
      </c>
      <c r="BF362" s="30">
        <v>1028.33086299</v>
      </c>
      <c r="BG362" s="30">
        <v>2014.9723780700001</v>
      </c>
      <c r="BH362" s="30">
        <v>1863.80104523</v>
      </c>
      <c r="BI362" s="30">
        <v>528.66264061799995</v>
      </c>
      <c r="BJ362" s="30">
        <v>2498.2776981500001</v>
      </c>
      <c r="BK362" s="30">
        <v>1053.2292147799999</v>
      </c>
      <c r="BL362" s="30">
        <v>1972.6038367399999</v>
      </c>
      <c r="BM362" s="30">
        <v>1244.7827181</v>
      </c>
      <c r="BN362" s="30">
        <v>476.97591172699998</v>
      </c>
      <c r="BO362" s="30">
        <v>1388.9859226599999</v>
      </c>
      <c r="BP362" s="30">
        <v>1686.3521326099999</v>
      </c>
      <c r="BQ362" s="30">
        <v>228.38348715999999</v>
      </c>
    </row>
    <row r="363" spans="1:69" x14ac:dyDescent="0.45">
      <c r="A363" s="11" t="s">
        <v>206</v>
      </c>
      <c r="B363" s="11" t="s">
        <v>205</v>
      </c>
      <c r="C363" s="11">
        <v>4.5</v>
      </c>
      <c r="D363" s="30" t="s">
        <v>533</v>
      </c>
      <c r="E363" s="30">
        <v>24.606015726100001</v>
      </c>
      <c r="F363" s="30">
        <v>100.509579491</v>
      </c>
      <c r="G363" s="30">
        <v>68.866715445200001</v>
      </c>
      <c r="H363" s="30">
        <v>33.247772108600003</v>
      </c>
      <c r="I363" s="30">
        <v>71.547168126499997</v>
      </c>
      <c r="J363" s="30">
        <v>85.972810617099995</v>
      </c>
      <c r="K363" s="30">
        <v>78.546529531299996</v>
      </c>
      <c r="L363" s="30">
        <v>39.869936574599997</v>
      </c>
      <c r="M363" s="30">
        <v>44.857944798399998</v>
      </c>
      <c r="N363" s="30">
        <v>80.255509994600004</v>
      </c>
      <c r="O363" s="30">
        <v>41.925696844100003</v>
      </c>
      <c r="P363" s="30">
        <v>70.213594226699996</v>
      </c>
      <c r="Q363" s="30">
        <v>69.640466482099995</v>
      </c>
      <c r="R363" s="30">
        <v>118.46230296</v>
      </c>
      <c r="S363" s="30">
        <v>53.969193498300001</v>
      </c>
      <c r="T363" s="30">
        <v>80.223065011100005</v>
      </c>
      <c r="U363" s="30">
        <v>46.800176728300002</v>
      </c>
      <c r="V363" s="30">
        <v>15.909251841</v>
      </c>
      <c r="W363" s="30">
        <v>95.162141207700003</v>
      </c>
      <c r="X363" s="30">
        <v>53.462952443600003</v>
      </c>
      <c r="Y363" s="30">
        <v>32.903404545699999</v>
      </c>
      <c r="Z363" s="30">
        <v>49.247798616200001</v>
      </c>
      <c r="AA363" s="30">
        <v>59.212883262299997</v>
      </c>
      <c r="AB363" s="30">
        <v>28.781707596499999</v>
      </c>
      <c r="AC363" s="30">
        <v>24.427680750299999</v>
      </c>
      <c r="AD363" s="30">
        <v>45.375588907900003</v>
      </c>
      <c r="AE363" s="30">
        <v>36.947597900799998</v>
      </c>
      <c r="AF363" s="30">
        <v>0.942537800019</v>
      </c>
      <c r="AG363" s="30">
        <v>53.719450515799998</v>
      </c>
      <c r="AH363" s="30">
        <v>51.069736646899997</v>
      </c>
      <c r="AI363" s="30">
        <v>45.448570441800001</v>
      </c>
      <c r="AJ363" s="30">
        <v>15.6595793294</v>
      </c>
      <c r="AK363" s="30">
        <v>59.165651668199999</v>
      </c>
      <c r="AL363" s="30">
        <v>37.777380305599998</v>
      </c>
      <c r="AM363" s="30">
        <v>43.404582663799999</v>
      </c>
      <c r="AN363" s="30">
        <v>101.614951656</v>
      </c>
      <c r="AO363" s="30">
        <v>99.524899832200006</v>
      </c>
      <c r="AP363" s="30">
        <v>56.655896048800003</v>
      </c>
      <c r="AQ363" s="30">
        <v>81.9319963218</v>
      </c>
      <c r="AR363" s="30">
        <v>60.128721379700004</v>
      </c>
      <c r="AS363" s="30">
        <v>43.775882873500002</v>
      </c>
      <c r="AT363" s="30">
        <v>93.325289851500003</v>
      </c>
      <c r="AU363" s="30">
        <v>82.574407182599998</v>
      </c>
      <c r="AV363" s="30">
        <v>66.549773501299995</v>
      </c>
      <c r="AW363" s="30">
        <v>20.3533905633</v>
      </c>
      <c r="AX363" s="30">
        <v>32.861493931799998</v>
      </c>
      <c r="AY363" s="30">
        <v>86.2761295074</v>
      </c>
      <c r="AZ363" s="30">
        <v>18.998229183700001</v>
      </c>
      <c r="BA363" s="30">
        <v>57.089602050300002</v>
      </c>
      <c r="BB363" s="30">
        <v>78.406309768900002</v>
      </c>
      <c r="BC363" s="30">
        <v>118.518069291</v>
      </c>
      <c r="BD363" s="30">
        <v>122.88971872</v>
      </c>
      <c r="BE363" s="30">
        <v>53.666364473100003</v>
      </c>
      <c r="BF363" s="30">
        <v>25.416268480300001</v>
      </c>
      <c r="BG363" s="30">
        <v>42.041653025400002</v>
      </c>
      <c r="BH363" s="30">
        <v>35.882542092800001</v>
      </c>
      <c r="BI363" s="30">
        <v>35.580328537699998</v>
      </c>
      <c r="BJ363" s="30">
        <v>91.844817145299999</v>
      </c>
      <c r="BK363" s="30">
        <v>52.929326067399998</v>
      </c>
      <c r="BL363" s="30">
        <v>69.410069137099995</v>
      </c>
      <c r="BM363" s="30">
        <v>31.852339643800001</v>
      </c>
      <c r="BN363" s="30">
        <v>43.598839304499997</v>
      </c>
      <c r="BO363" s="30">
        <v>29.7973844578</v>
      </c>
      <c r="BP363" s="30">
        <v>37.289871912199999</v>
      </c>
      <c r="BQ363" s="30">
        <v>29.0369487414</v>
      </c>
    </row>
    <row r="364" spans="1:69" x14ac:dyDescent="0.45">
      <c r="A364" s="11" t="s">
        <v>206</v>
      </c>
      <c r="B364" s="11" t="s">
        <v>205</v>
      </c>
      <c r="C364" s="11">
        <v>4.5</v>
      </c>
      <c r="D364" s="30" t="s">
        <v>534</v>
      </c>
      <c r="E364" s="30">
        <v>94.998716153399997</v>
      </c>
      <c r="F364" s="30">
        <v>76.242644922099998</v>
      </c>
      <c r="G364" s="30">
        <v>-2.9118986209300002</v>
      </c>
      <c r="H364" s="30">
        <v>18.564551272900001</v>
      </c>
      <c r="I364" s="30">
        <v>-6.0210355914899996</v>
      </c>
      <c r="J364" s="30">
        <v>131.087026345</v>
      </c>
      <c r="K364" s="30">
        <v>170.088582014</v>
      </c>
      <c r="L364" s="30">
        <v>-8.1474757650999994</v>
      </c>
      <c r="M364" s="30">
        <v>65.672231465899998</v>
      </c>
      <c r="N364" s="30">
        <v>58.292862893900001</v>
      </c>
      <c r="O364" s="30">
        <v>-12.4814436397</v>
      </c>
      <c r="P364" s="30">
        <v>11.4745187152</v>
      </c>
      <c r="Q364" s="30">
        <v>13.8310833296</v>
      </c>
      <c r="R364" s="30">
        <v>53.966054389599996</v>
      </c>
      <c r="S364" s="30">
        <v>15.3764101751</v>
      </c>
      <c r="T364" s="30">
        <v>3.5562639700499998</v>
      </c>
      <c r="U364" s="30">
        <v>-18.382592263700001</v>
      </c>
      <c r="V364" s="30">
        <v>16.281984915599999</v>
      </c>
      <c r="W364" s="30">
        <v>82.634793668300006</v>
      </c>
      <c r="X364" s="30">
        <v>27.8922785502</v>
      </c>
      <c r="Y364" s="30">
        <v>-0.88208057904000003</v>
      </c>
      <c r="Z364" s="30">
        <v>15.776503981499999</v>
      </c>
      <c r="AA364" s="30">
        <v>4.5659027101599996</v>
      </c>
      <c r="AB364" s="30">
        <v>-10.8084294901</v>
      </c>
      <c r="AC364" s="30">
        <v>4.2142007813299998</v>
      </c>
      <c r="AD364" s="30">
        <v>19.044866869500002</v>
      </c>
      <c r="AE364" s="30">
        <v>28.343687308700002</v>
      </c>
      <c r="AF364" s="30">
        <v>-47.0972687294</v>
      </c>
      <c r="AG364" s="30">
        <v>26.3024788456</v>
      </c>
      <c r="AH364" s="30">
        <v>11.5306315249</v>
      </c>
      <c r="AI364" s="30">
        <v>16.7942917968</v>
      </c>
      <c r="AJ364" s="30">
        <v>-43.187477376700002</v>
      </c>
      <c r="AK364" s="30">
        <v>29.699127634100002</v>
      </c>
      <c r="AL364" s="30">
        <v>33.1627311234</v>
      </c>
      <c r="AM364" s="30">
        <v>11.681424286</v>
      </c>
      <c r="AN364" s="30">
        <v>61.574186604399998</v>
      </c>
      <c r="AO364" s="30">
        <v>0.81723503353100002</v>
      </c>
      <c r="AP364" s="30">
        <v>33.7690722583</v>
      </c>
      <c r="AQ364" s="30">
        <v>17.304339650199999</v>
      </c>
      <c r="AR364" s="30">
        <v>101.70795676199999</v>
      </c>
      <c r="AS364" s="30">
        <v>15.6537326214</v>
      </c>
      <c r="AT364" s="30">
        <v>25.0560654033</v>
      </c>
      <c r="AU364" s="30">
        <v>46.4995678744</v>
      </c>
      <c r="AV364" s="30">
        <v>65.089845743699996</v>
      </c>
      <c r="AW364" s="30">
        <v>3.15182473007</v>
      </c>
      <c r="AX364" s="30">
        <v>-25.076828529699998</v>
      </c>
      <c r="AY364" s="30">
        <v>154.29411999499999</v>
      </c>
      <c r="AZ364" s="30">
        <v>11.170757419399999</v>
      </c>
      <c r="BA364" s="30">
        <v>-7.9073748910399999</v>
      </c>
      <c r="BB364" s="30">
        <v>18.774853300699998</v>
      </c>
      <c r="BC364" s="30">
        <v>36.941978495599997</v>
      </c>
      <c r="BD364" s="30">
        <v>76.171607315700001</v>
      </c>
      <c r="BE364" s="30">
        <v>-2.7669486808600001</v>
      </c>
      <c r="BF364" s="30">
        <v>-9.8779244699100008</v>
      </c>
      <c r="BG364" s="30">
        <v>10.137145287099999</v>
      </c>
      <c r="BH364" s="30">
        <v>-6.2090870975100003</v>
      </c>
      <c r="BI364" s="30">
        <v>29.3172373367</v>
      </c>
      <c r="BJ364" s="30">
        <v>50.964145210399998</v>
      </c>
      <c r="BK364" s="30">
        <v>44.207356952600001</v>
      </c>
      <c r="BL364" s="30">
        <v>39.476754004900002</v>
      </c>
      <c r="BM364" s="30">
        <v>-14.2740080814</v>
      </c>
      <c r="BN364" s="30">
        <v>-29.568719939699999</v>
      </c>
      <c r="BO364" s="30">
        <v>-38.874588990500001</v>
      </c>
      <c r="BP364" s="30">
        <v>-17.886982589900001</v>
      </c>
      <c r="BQ364" s="30">
        <v>-24.5313537782</v>
      </c>
    </row>
    <row r="365" spans="1:69" x14ac:dyDescent="0.45">
      <c r="A365" s="11" t="s">
        <v>206</v>
      </c>
      <c r="B365" s="11" t="s">
        <v>205</v>
      </c>
      <c r="C365" s="11">
        <v>4.5</v>
      </c>
      <c r="D365" s="30" t="s">
        <v>535</v>
      </c>
      <c r="E365" s="30">
        <v>62.791712569300003</v>
      </c>
      <c r="F365" s="30">
        <v>49.510643484200003</v>
      </c>
      <c r="G365" s="30">
        <v>40.244207339100001</v>
      </c>
      <c r="H365" s="30">
        <v>54.085002143499999</v>
      </c>
      <c r="I365" s="30">
        <v>104.017419613</v>
      </c>
      <c r="J365" s="30">
        <v>41.780803844700003</v>
      </c>
      <c r="K365" s="30">
        <v>100.734812784</v>
      </c>
      <c r="L365" s="30">
        <v>73.272055184899997</v>
      </c>
      <c r="M365" s="30">
        <v>52.986412946599998</v>
      </c>
      <c r="N365" s="30">
        <v>45.841779189599997</v>
      </c>
      <c r="O365" s="30">
        <v>52.094723523500001</v>
      </c>
      <c r="P365" s="30">
        <v>60.681396089899998</v>
      </c>
      <c r="Q365" s="30">
        <v>77.097094827600003</v>
      </c>
      <c r="R365" s="30">
        <v>73.298259321700002</v>
      </c>
      <c r="S365" s="30">
        <v>62.485248788500002</v>
      </c>
      <c r="T365" s="30">
        <v>42.671214466000002</v>
      </c>
      <c r="U365" s="30">
        <v>63.747006653900002</v>
      </c>
      <c r="V365" s="30">
        <v>41.781924162000003</v>
      </c>
      <c r="W365" s="30">
        <v>38.967983491699997</v>
      </c>
      <c r="X365" s="30">
        <v>62.687683679899997</v>
      </c>
      <c r="Y365" s="30">
        <v>37.535336906700003</v>
      </c>
      <c r="Z365" s="30">
        <v>49.227691943700002</v>
      </c>
      <c r="AA365" s="30">
        <v>37.5670691057</v>
      </c>
      <c r="AB365" s="30">
        <v>47.196690227300003</v>
      </c>
      <c r="AC365" s="30">
        <v>44.787520368300001</v>
      </c>
      <c r="AD365" s="30">
        <v>53.636681420000002</v>
      </c>
      <c r="AE365" s="30">
        <v>51.179238119700003</v>
      </c>
      <c r="AF365" s="30">
        <v>48.072104694300002</v>
      </c>
      <c r="AG365" s="30">
        <v>54.527315504500002</v>
      </c>
      <c r="AH365" s="30">
        <v>57.177143025399999</v>
      </c>
      <c r="AI365" s="30">
        <v>66.282116713999997</v>
      </c>
      <c r="AJ365" s="30">
        <v>56.783077294900004</v>
      </c>
      <c r="AK365" s="30">
        <v>46.208573180999998</v>
      </c>
      <c r="AL365" s="30">
        <v>45.898407595800002</v>
      </c>
      <c r="AM365" s="30">
        <v>57.0535312146</v>
      </c>
      <c r="AN365" s="30">
        <v>47.665826217300001</v>
      </c>
      <c r="AO365" s="30">
        <v>63.181727496900002</v>
      </c>
      <c r="AP365" s="30">
        <v>66.006748589899999</v>
      </c>
      <c r="AQ365" s="30">
        <v>57.473400710500002</v>
      </c>
      <c r="AR365" s="30">
        <v>40.925649417000002</v>
      </c>
      <c r="AS365" s="30">
        <v>45.567355407199997</v>
      </c>
      <c r="AT365" s="30">
        <v>38.6338621696</v>
      </c>
      <c r="AU365" s="30">
        <v>40.536184499699999</v>
      </c>
      <c r="AV365" s="30">
        <v>52.2460440045</v>
      </c>
      <c r="AW365" s="30">
        <v>45.3714222029</v>
      </c>
      <c r="AX365" s="30">
        <v>52.481213965599999</v>
      </c>
      <c r="AY365" s="30">
        <v>52.526788797199998</v>
      </c>
      <c r="AZ365" s="30">
        <v>46.734917441699999</v>
      </c>
      <c r="BA365" s="30">
        <v>49.696029793699999</v>
      </c>
      <c r="BB365" s="30">
        <v>65.550532160100005</v>
      </c>
      <c r="BC365" s="30">
        <v>48.321106993999997</v>
      </c>
      <c r="BD365" s="30">
        <v>47.736054896299997</v>
      </c>
      <c r="BE365" s="30">
        <v>72.054343262399996</v>
      </c>
      <c r="BF365" s="30">
        <v>38.923115900799999</v>
      </c>
      <c r="BG365" s="30">
        <v>63.544203261900002</v>
      </c>
      <c r="BH365" s="30">
        <v>38.0718764123</v>
      </c>
      <c r="BI365" s="30">
        <v>67.053065465399996</v>
      </c>
      <c r="BJ365" s="30">
        <v>50.160193230099999</v>
      </c>
      <c r="BK365" s="30">
        <v>42.883200398299998</v>
      </c>
      <c r="BL365" s="30">
        <v>56.966029214800002</v>
      </c>
      <c r="BM365" s="30">
        <v>46.617540203399997</v>
      </c>
      <c r="BN365" s="30">
        <v>49.311051310300002</v>
      </c>
      <c r="BO365" s="30">
        <v>39.881172361899999</v>
      </c>
      <c r="BP365" s="30">
        <v>47.327566534200002</v>
      </c>
      <c r="BQ365" s="30">
        <v>46.978427074999999</v>
      </c>
    </row>
    <row r="366" spans="1:69" x14ac:dyDescent="0.45">
      <c r="A366" s="11" t="s">
        <v>206</v>
      </c>
      <c r="B366" s="11" t="s">
        <v>205</v>
      </c>
      <c r="C366" s="11">
        <v>4.5</v>
      </c>
      <c r="D366" s="30" t="s">
        <v>536</v>
      </c>
      <c r="E366" s="30">
        <v>49.293368076199997</v>
      </c>
      <c r="F366" s="30">
        <v>58.169130692000003</v>
      </c>
      <c r="G366" s="30">
        <v>42.332226243199997</v>
      </c>
      <c r="H366" s="30">
        <v>44.678722717699998</v>
      </c>
      <c r="I366" s="30">
        <v>85.572303772300003</v>
      </c>
      <c r="J366" s="30">
        <v>63.996571335500001</v>
      </c>
      <c r="K366" s="30">
        <v>54.7950868406</v>
      </c>
      <c r="L366" s="30">
        <v>72.010956657899996</v>
      </c>
      <c r="M366" s="30">
        <v>61.1985933383</v>
      </c>
      <c r="N366" s="30">
        <v>44.804509895499997</v>
      </c>
      <c r="O366" s="30">
        <v>49.450835179000002</v>
      </c>
      <c r="P366" s="30">
        <v>65.828552761599994</v>
      </c>
      <c r="Q366" s="30">
        <v>64.920115102599993</v>
      </c>
      <c r="R366" s="30">
        <v>54.355723356799999</v>
      </c>
      <c r="S366" s="30">
        <v>40.619026149500002</v>
      </c>
      <c r="T366" s="30">
        <v>51.602289338799999</v>
      </c>
      <c r="U366" s="30">
        <v>54.698882575299997</v>
      </c>
      <c r="V366" s="30">
        <v>41.617081643799999</v>
      </c>
      <c r="W366" s="30">
        <v>64.749194110000005</v>
      </c>
      <c r="X366" s="30">
        <v>40.350928810299997</v>
      </c>
      <c r="Y366" s="30">
        <v>64.397511769700003</v>
      </c>
      <c r="Z366" s="30">
        <v>130.635832967</v>
      </c>
      <c r="AA366" s="30">
        <v>46.937847423999997</v>
      </c>
      <c r="AB366" s="30">
        <v>54.608125929499998</v>
      </c>
      <c r="AC366" s="30">
        <v>107.51580790600001</v>
      </c>
      <c r="AD366" s="30">
        <v>76.5927821505</v>
      </c>
      <c r="AE366" s="30">
        <v>41.383581638300001</v>
      </c>
      <c r="AF366" s="30">
        <v>90.968657285199995</v>
      </c>
      <c r="AG366" s="30">
        <v>43.518123162400002</v>
      </c>
      <c r="AH366" s="30">
        <v>47.2589184104</v>
      </c>
      <c r="AI366" s="30">
        <v>57.680774931199998</v>
      </c>
      <c r="AJ366" s="30">
        <v>74.598216691499999</v>
      </c>
      <c r="AK366" s="30">
        <v>55.061740395599998</v>
      </c>
      <c r="AL366" s="30">
        <v>46.985056576600002</v>
      </c>
      <c r="AM366" s="30">
        <v>54.987030180200001</v>
      </c>
      <c r="AN366" s="30">
        <v>43.3555026091</v>
      </c>
      <c r="AO366" s="30">
        <v>79.240169391400002</v>
      </c>
      <c r="AP366" s="30">
        <v>63.301928469499998</v>
      </c>
      <c r="AQ366" s="30">
        <v>90.112813061200001</v>
      </c>
      <c r="AR366" s="30">
        <v>90.144032200300003</v>
      </c>
      <c r="AS366" s="30">
        <v>39.548712174099997</v>
      </c>
      <c r="AT366" s="30">
        <v>39.627708341599998</v>
      </c>
      <c r="AU366" s="30">
        <v>52.982119714200003</v>
      </c>
      <c r="AV366" s="30">
        <v>40.451637888800001</v>
      </c>
      <c r="AW366" s="30">
        <v>72.381291395999995</v>
      </c>
      <c r="AX366" s="30">
        <v>40.999806045100001</v>
      </c>
      <c r="AY366" s="30">
        <v>58.199078630800003</v>
      </c>
      <c r="AZ366" s="30">
        <v>53.986966159600001</v>
      </c>
      <c r="BA366" s="30">
        <v>59.538172616600001</v>
      </c>
      <c r="BB366" s="30">
        <v>78.136942295400004</v>
      </c>
      <c r="BC366" s="30">
        <v>55.719822872199998</v>
      </c>
      <c r="BD366" s="30">
        <v>67.217517294000004</v>
      </c>
      <c r="BE366" s="30">
        <v>51.298163650500001</v>
      </c>
      <c r="BF366" s="30">
        <v>38.1492446727</v>
      </c>
      <c r="BG366" s="30">
        <v>53.134464118899999</v>
      </c>
      <c r="BH366" s="30">
        <v>40.929548212500002</v>
      </c>
      <c r="BI366" s="30">
        <v>67.431630201100006</v>
      </c>
      <c r="BJ366" s="30">
        <v>44.767823960000001</v>
      </c>
      <c r="BK366" s="30">
        <v>53.9259838786</v>
      </c>
      <c r="BL366" s="30">
        <v>62.842365735000001</v>
      </c>
      <c r="BM366" s="30">
        <v>48.205428547700002</v>
      </c>
      <c r="BN366" s="30">
        <v>62.725669386600003</v>
      </c>
      <c r="BO366" s="30">
        <v>42.1873445162</v>
      </c>
      <c r="BP366" s="30">
        <v>60.294098194</v>
      </c>
      <c r="BQ366" s="30">
        <v>34.1199357331</v>
      </c>
    </row>
    <row r="367" spans="1:69" x14ac:dyDescent="0.45">
      <c r="A367" s="11" t="s">
        <v>206</v>
      </c>
      <c r="B367" s="11" t="s">
        <v>205</v>
      </c>
      <c r="C367" s="11">
        <v>4.5</v>
      </c>
      <c r="D367" s="30" t="s">
        <v>537</v>
      </c>
      <c r="E367" s="30">
        <v>37.908968529799999</v>
      </c>
      <c r="F367" s="30">
        <v>147.542064025</v>
      </c>
      <c r="G367" s="30">
        <v>19.668211742699999</v>
      </c>
      <c r="H367" s="30">
        <v>5.0748942427200001</v>
      </c>
      <c r="I367" s="30">
        <v>67.586332551400005</v>
      </c>
      <c r="J367" s="30">
        <v>36.595204455500003</v>
      </c>
      <c r="K367" s="30">
        <v>-11.861279761500001</v>
      </c>
      <c r="L367" s="30">
        <v>11.946650203700001</v>
      </c>
      <c r="M367" s="30">
        <v>80.153233127199996</v>
      </c>
      <c r="N367" s="30">
        <v>54.927172923599997</v>
      </c>
      <c r="O367" s="30">
        <v>25.2436549303</v>
      </c>
      <c r="P367" s="30">
        <v>21.316904597400001</v>
      </c>
      <c r="Q367" s="30">
        <v>59.331840758299997</v>
      </c>
      <c r="R367" s="30">
        <v>63.643426440799999</v>
      </c>
      <c r="S367" s="30">
        <v>88.371148571700004</v>
      </c>
      <c r="T367" s="30">
        <v>93.093902308099999</v>
      </c>
      <c r="U367" s="30">
        <v>2.4765584346799998</v>
      </c>
      <c r="V367" s="30">
        <v>53.746043416900001</v>
      </c>
      <c r="W367" s="30">
        <v>-8.5157201051999998</v>
      </c>
      <c r="X367" s="30">
        <v>147.73898039599999</v>
      </c>
      <c r="Y367" s="30">
        <v>41.572021670399998</v>
      </c>
      <c r="Z367" s="30">
        <v>75.447631987799994</v>
      </c>
      <c r="AA367" s="30">
        <v>81.286419549399994</v>
      </c>
      <c r="AB367" s="30">
        <v>95.897037342999994</v>
      </c>
      <c r="AC367" s="30">
        <v>65.348940668500006</v>
      </c>
      <c r="AD367" s="30">
        <v>88.303389405000004</v>
      </c>
      <c r="AE367" s="30">
        <v>20.384959605399999</v>
      </c>
      <c r="AF367" s="30">
        <v>58.271561393900001</v>
      </c>
      <c r="AG367" s="30">
        <v>76.866296823300004</v>
      </c>
      <c r="AH367" s="30">
        <v>69.8869781195</v>
      </c>
      <c r="AI367" s="30">
        <v>52.481172537399999</v>
      </c>
      <c r="AJ367" s="30">
        <v>-5.5990794306899998</v>
      </c>
      <c r="AK367" s="30">
        <v>-23.217982252799999</v>
      </c>
      <c r="AL367" s="30">
        <v>50.934883228399997</v>
      </c>
      <c r="AM367" s="30">
        <v>40.413716795600003</v>
      </c>
      <c r="AN367" s="30">
        <v>53.501045899499999</v>
      </c>
      <c r="AO367" s="30">
        <v>99.007048539899998</v>
      </c>
      <c r="AP367" s="30">
        <v>81.033775974199997</v>
      </c>
      <c r="AQ367" s="30">
        <v>39.426921312200001</v>
      </c>
      <c r="AR367" s="30">
        <v>62.033841634600002</v>
      </c>
      <c r="AS367" s="30">
        <v>-21.416085327400001</v>
      </c>
      <c r="AT367" s="30">
        <v>98.107458980700002</v>
      </c>
      <c r="AU367" s="30">
        <v>8.4368515275899991</v>
      </c>
      <c r="AV367" s="30">
        <v>115.307311763</v>
      </c>
      <c r="AW367" s="30">
        <v>46.705505947399999</v>
      </c>
      <c r="AX367" s="30">
        <v>54.934893120300003</v>
      </c>
      <c r="AY367" s="30">
        <v>76.412955162900005</v>
      </c>
      <c r="AZ367" s="30">
        <v>5.3102329520999998</v>
      </c>
      <c r="BA367" s="30">
        <v>22.434580050600001</v>
      </c>
      <c r="BB367" s="30">
        <v>-1.8901793601200001</v>
      </c>
      <c r="BC367" s="30">
        <v>30.3598746967</v>
      </c>
      <c r="BD367" s="30">
        <v>8.2868198024000002</v>
      </c>
      <c r="BE367" s="30">
        <v>15.231981947</v>
      </c>
      <c r="BF367" s="30">
        <v>77.238742732199995</v>
      </c>
      <c r="BG367" s="30">
        <v>-3.2824010336299998</v>
      </c>
      <c r="BH367" s="30">
        <v>116.540990808</v>
      </c>
      <c r="BI367" s="30">
        <v>64.168154453699998</v>
      </c>
      <c r="BJ367" s="30">
        <v>81.997449622199994</v>
      </c>
      <c r="BK367" s="30">
        <v>28.2811021242</v>
      </c>
      <c r="BL367" s="30">
        <v>1.94883535569</v>
      </c>
      <c r="BM367" s="30">
        <v>8.63634063764</v>
      </c>
      <c r="BN367" s="30">
        <v>49.445244668900003</v>
      </c>
      <c r="BO367" s="30">
        <v>33.109231839899998</v>
      </c>
      <c r="BP367" s="30">
        <v>5.4879291927200002</v>
      </c>
      <c r="BQ367" s="30">
        <v>64.129814273899996</v>
      </c>
    </row>
    <row r="368" spans="1:69" x14ac:dyDescent="0.45">
      <c r="A368" s="11" t="s">
        <v>206</v>
      </c>
      <c r="B368" s="11" t="s">
        <v>205</v>
      </c>
      <c r="C368" s="11">
        <v>4.5</v>
      </c>
      <c r="D368" s="30" t="s">
        <v>538</v>
      </c>
      <c r="E368" s="30">
        <v>10.4962576896</v>
      </c>
      <c r="F368" s="30">
        <v>1.7613648663799999</v>
      </c>
      <c r="G368" s="30">
        <v>8.9980869964500005</v>
      </c>
      <c r="H368" s="30">
        <v>3.1801666346999999</v>
      </c>
      <c r="I368" s="30">
        <v>35.193839488199998</v>
      </c>
      <c r="J368" s="30">
        <v>-16.594951763299999</v>
      </c>
      <c r="K368" s="30">
        <v>-34.646812212299999</v>
      </c>
      <c r="L368" s="30">
        <v>-12.9376204455</v>
      </c>
      <c r="M368" s="30">
        <v>32.503126865299997</v>
      </c>
      <c r="N368" s="30">
        <v>-21.703639289800002</v>
      </c>
      <c r="O368" s="30">
        <v>27.125307130300001</v>
      </c>
      <c r="P368" s="30">
        <v>125.31851889399999</v>
      </c>
      <c r="Q368" s="30">
        <v>7.1096902737400001</v>
      </c>
      <c r="R368" s="30">
        <v>83.817290288999999</v>
      </c>
      <c r="S368" s="30">
        <v>145.718020309</v>
      </c>
      <c r="T368" s="30">
        <v>117.14816163</v>
      </c>
      <c r="U368" s="30">
        <v>34.772788967399997</v>
      </c>
      <c r="V368" s="30">
        <v>-31.512368005999999</v>
      </c>
      <c r="W368" s="30">
        <v>12.383641311</v>
      </c>
      <c r="X368" s="30">
        <v>97.853749746399998</v>
      </c>
      <c r="Y368" s="30">
        <v>12.428212140899999</v>
      </c>
      <c r="Z368" s="30">
        <v>30.318774880300001</v>
      </c>
      <c r="AA368" s="30">
        <v>-2.4382901055100001</v>
      </c>
      <c r="AB368" s="30">
        <v>-9.2456220751699991</v>
      </c>
      <c r="AC368" s="30">
        <v>55.753008112400003</v>
      </c>
      <c r="AD368" s="30">
        <v>140.20104989999999</v>
      </c>
      <c r="AE368" s="30">
        <v>25.6842746013</v>
      </c>
      <c r="AF368" s="30">
        <v>77.922787950699998</v>
      </c>
      <c r="AG368" s="30">
        <v>-5.7090969491700001</v>
      </c>
      <c r="AH368" s="30">
        <v>62.295525861900003</v>
      </c>
      <c r="AI368" s="30">
        <v>-1.3989647918999999</v>
      </c>
      <c r="AJ368" s="30">
        <v>4.4055632953100003</v>
      </c>
      <c r="AK368" s="30">
        <v>-14.2857451637</v>
      </c>
      <c r="AL368" s="30">
        <v>-41.764993999200001</v>
      </c>
      <c r="AM368" s="30">
        <v>18.524798152500001</v>
      </c>
      <c r="AN368" s="30">
        <v>-28.1473878569</v>
      </c>
      <c r="AO368" s="30">
        <v>19.4375565665</v>
      </c>
      <c r="AP368" s="30">
        <v>75.544486075699993</v>
      </c>
      <c r="AQ368" s="30">
        <v>-50.267610988500003</v>
      </c>
      <c r="AR368" s="30">
        <v>-31.833575303</v>
      </c>
      <c r="AS368" s="30">
        <v>20.388307136600002</v>
      </c>
      <c r="AT368" s="30">
        <v>33.047937965300001</v>
      </c>
      <c r="AU368" s="30">
        <v>9.3505554027799995</v>
      </c>
      <c r="AV368" s="30">
        <v>11.5954563991</v>
      </c>
      <c r="AW368" s="30">
        <v>-18.1594755301</v>
      </c>
      <c r="AX368" s="30">
        <v>2.2316813607100001</v>
      </c>
      <c r="AY368" s="30">
        <v>29.706631369699998</v>
      </c>
      <c r="AZ368" s="30">
        <v>69.639785874599994</v>
      </c>
      <c r="BA368" s="30">
        <v>8.1703068486300001</v>
      </c>
      <c r="BB368" s="30">
        <v>15.056228819999999</v>
      </c>
      <c r="BC368" s="30">
        <v>10.908128362199999</v>
      </c>
      <c r="BD368" s="30">
        <v>19.3959594554</v>
      </c>
      <c r="BE368" s="30">
        <v>-40.743873860999997</v>
      </c>
      <c r="BF368" s="30">
        <v>-18.345242438900002</v>
      </c>
      <c r="BG368" s="30">
        <v>17.192781722300001</v>
      </c>
      <c r="BH368" s="30">
        <v>86.202123232999995</v>
      </c>
      <c r="BI368" s="30">
        <v>-0.37956700083400002</v>
      </c>
      <c r="BJ368" s="30">
        <v>-28.371121548800001</v>
      </c>
      <c r="BK368" s="30">
        <v>39.271481364300001</v>
      </c>
      <c r="BL368" s="30">
        <v>50.787203329199997</v>
      </c>
      <c r="BM368" s="30">
        <v>-19.660377846799999</v>
      </c>
      <c r="BN368" s="30">
        <v>52.730366217399997</v>
      </c>
      <c r="BO368" s="30">
        <v>29.0676708439</v>
      </c>
      <c r="BP368" s="30">
        <v>68.546220524199995</v>
      </c>
      <c r="BQ368" s="30">
        <v>-12.2300265945</v>
      </c>
    </row>
    <row r="369" spans="1:69" x14ac:dyDescent="0.45">
      <c r="A369" s="11" t="s">
        <v>206</v>
      </c>
      <c r="B369" s="11" t="s">
        <v>205</v>
      </c>
      <c r="C369" s="11">
        <v>4.5</v>
      </c>
      <c r="D369" s="30" t="s">
        <v>539</v>
      </c>
      <c r="E369" s="30">
        <v>55.127840574899999</v>
      </c>
      <c r="F369" s="30">
        <v>61.642659903499997</v>
      </c>
      <c r="G369" s="30">
        <v>80.630497720999998</v>
      </c>
      <c r="H369" s="30">
        <v>170.57796841999999</v>
      </c>
      <c r="I369" s="30">
        <v>51.3825486669</v>
      </c>
      <c r="J369" s="30">
        <v>63.6017039189</v>
      </c>
      <c r="K369" s="30">
        <v>111.539839609</v>
      </c>
      <c r="L369" s="30">
        <v>66.170061472399993</v>
      </c>
      <c r="M369" s="30">
        <v>48.231694765999997</v>
      </c>
      <c r="N369" s="30">
        <v>52.707287461999996</v>
      </c>
      <c r="O369" s="30">
        <v>59.2126859766</v>
      </c>
      <c r="P369" s="30">
        <v>63.592905118200001</v>
      </c>
      <c r="Q369" s="30">
        <v>59.800358089900001</v>
      </c>
      <c r="R369" s="30">
        <v>60.157784308399997</v>
      </c>
      <c r="S369" s="30">
        <v>47.080375266399997</v>
      </c>
      <c r="T369" s="30">
        <v>48.134727796699998</v>
      </c>
      <c r="U369" s="30">
        <v>55.062473117000003</v>
      </c>
      <c r="V369" s="30">
        <v>127.26660182800001</v>
      </c>
      <c r="W369" s="30">
        <v>59.828587206800002</v>
      </c>
      <c r="X369" s="30">
        <v>49.050446184599998</v>
      </c>
      <c r="Y369" s="30">
        <v>78.319092268399999</v>
      </c>
      <c r="Z369" s="30">
        <v>51.7460107514</v>
      </c>
      <c r="AA369" s="30">
        <v>107.555875421</v>
      </c>
      <c r="AB369" s="30">
        <v>67.9734746986</v>
      </c>
      <c r="AC369" s="30">
        <v>48.949425346600002</v>
      </c>
      <c r="AD369" s="30">
        <v>82.997546062200001</v>
      </c>
      <c r="AE369" s="30">
        <v>92.648868491299993</v>
      </c>
      <c r="AF369" s="30">
        <v>60.0832225463</v>
      </c>
      <c r="AG369" s="30">
        <v>104.930511252</v>
      </c>
      <c r="AH369" s="30">
        <v>56.876084423999998</v>
      </c>
      <c r="AI369" s="30">
        <v>70.430995378399999</v>
      </c>
      <c r="AJ369" s="30">
        <v>79.479383790100002</v>
      </c>
      <c r="AK369" s="30">
        <v>65.384922055000004</v>
      </c>
      <c r="AL369" s="30">
        <v>74.020255307599996</v>
      </c>
      <c r="AM369" s="30">
        <v>94.604207114999994</v>
      </c>
      <c r="AN369" s="30">
        <v>55.471797620399997</v>
      </c>
      <c r="AO369" s="30">
        <v>56.372796744299997</v>
      </c>
      <c r="AP369" s="30">
        <v>125.935763889</v>
      </c>
      <c r="AQ369" s="30">
        <v>52.628887320300002</v>
      </c>
      <c r="AR369" s="30">
        <v>45.5397874278</v>
      </c>
      <c r="AS369" s="30">
        <v>48.019978856199998</v>
      </c>
      <c r="AT369" s="30">
        <v>94.446194923600004</v>
      </c>
      <c r="AU369" s="30">
        <v>66.718783466299996</v>
      </c>
      <c r="AV369" s="30">
        <v>72.358708848199996</v>
      </c>
      <c r="AW369" s="30">
        <v>60.009329698599998</v>
      </c>
      <c r="AX369" s="30">
        <v>50.305561724199997</v>
      </c>
      <c r="AY369" s="30">
        <v>56.043196465299999</v>
      </c>
      <c r="AZ369" s="30">
        <v>50.868693178999997</v>
      </c>
      <c r="BA369" s="30">
        <v>52.7974046792</v>
      </c>
      <c r="BB369" s="30">
        <v>69.340844925699997</v>
      </c>
      <c r="BC369" s="30">
        <v>45.826455464600002</v>
      </c>
      <c r="BD369" s="30">
        <v>78.342937327900003</v>
      </c>
      <c r="BE369" s="30">
        <v>48.903324812400001</v>
      </c>
      <c r="BF369" s="30">
        <v>54.192206434699997</v>
      </c>
      <c r="BG369" s="30">
        <v>86.894126882899997</v>
      </c>
      <c r="BH369" s="30">
        <v>67.752418940499993</v>
      </c>
      <c r="BI369" s="30">
        <v>49.349722186199998</v>
      </c>
      <c r="BJ369" s="30">
        <v>65.963226149500002</v>
      </c>
      <c r="BK369" s="30">
        <v>54.246520255699998</v>
      </c>
      <c r="BL369" s="30">
        <v>49.954183723100002</v>
      </c>
      <c r="BM369" s="30">
        <v>46.397466637500003</v>
      </c>
      <c r="BN369" s="30">
        <v>46.444839055499997</v>
      </c>
      <c r="BO369" s="30">
        <v>51.586570274400003</v>
      </c>
      <c r="BP369" s="30">
        <v>55.175604354900003</v>
      </c>
      <c r="BQ369" s="30">
        <v>59.486564359299997</v>
      </c>
    </row>
    <row r="370" spans="1:69" x14ac:dyDescent="0.45">
      <c r="A370" s="11" t="s">
        <v>206</v>
      </c>
      <c r="B370" s="11" t="s">
        <v>205</v>
      </c>
      <c r="C370" s="11">
        <v>4.5</v>
      </c>
      <c r="D370" s="30" t="s">
        <v>540</v>
      </c>
      <c r="E370" s="30">
        <v>49.649192622199998</v>
      </c>
      <c r="F370" s="30">
        <v>69.522687064400003</v>
      </c>
      <c r="G370" s="30">
        <v>51.251094283199997</v>
      </c>
      <c r="H370" s="30">
        <v>72.106119066600002</v>
      </c>
      <c r="I370" s="30">
        <v>134.10304401799999</v>
      </c>
      <c r="J370" s="30">
        <v>70.5120013266</v>
      </c>
      <c r="K370" s="30">
        <v>66.135130113399995</v>
      </c>
      <c r="L370" s="30">
        <v>54.316841125400003</v>
      </c>
      <c r="M370" s="30">
        <v>69.920776990799993</v>
      </c>
      <c r="N370" s="30">
        <v>53.806720878100002</v>
      </c>
      <c r="O370" s="30">
        <v>82.338684622800002</v>
      </c>
      <c r="P370" s="30">
        <v>45.603168165100001</v>
      </c>
      <c r="Q370" s="30">
        <v>82.714763935899995</v>
      </c>
      <c r="R370" s="30">
        <v>63.669426338199997</v>
      </c>
      <c r="S370" s="30">
        <v>78.750419739400002</v>
      </c>
      <c r="T370" s="30">
        <v>51.006468954699997</v>
      </c>
      <c r="U370" s="30">
        <v>77.200600120199994</v>
      </c>
      <c r="V370" s="30">
        <v>88.515571851900006</v>
      </c>
      <c r="W370" s="30">
        <v>55.036257644400003</v>
      </c>
      <c r="X370" s="30">
        <v>81.975468698399993</v>
      </c>
      <c r="Y370" s="30">
        <v>58.190148135299999</v>
      </c>
      <c r="Z370" s="30">
        <v>57.053221632700001</v>
      </c>
      <c r="AA370" s="30">
        <v>46.854601084899997</v>
      </c>
      <c r="AB370" s="30">
        <v>64.025943788099994</v>
      </c>
      <c r="AC370" s="30">
        <v>64.7292622521</v>
      </c>
      <c r="AD370" s="30">
        <v>57.047407050399997</v>
      </c>
      <c r="AE370" s="30">
        <v>57.084336265499999</v>
      </c>
      <c r="AF370" s="30">
        <v>58.108541314900002</v>
      </c>
      <c r="AG370" s="30">
        <v>61.919497237400002</v>
      </c>
      <c r="AH370" s="30">
        <v>65.124714343700006</v>
      </c>
      <c r="AI370" s="30">
        <v>69.295051047800001</v>
      </c>
      <c r="AJ370" s="30">
        <v>64.966332327999993</v>
      </c>
      <c r="AK370" s="30">
        <v>50.600476237499997</v>
      </c>
      <c r="AL370" s="30">
        <v>59.550144983199999</v>
      </c>
      <c r="AM370" s="30">
        <v>72.340236643599994</v>
      </c>
      <c r="AN370" s="30">
        <v>61.925521739600001</v>
      </c>
      <c r="AO370" s="30">
        <v>68.441909165799999</v>
      </c>
      <c r="AP370" s="30">
        <v>51.078636477000003</v>
      </c>
      <c r="AQ370" s="30">
        <v>58.373077301599999</v>
      </c>
      <c r="AR370" s="30">
        <v>72.9660729422</v>
      </c>
      <c r="AS370" s="30">
        <v>47.395456314999997</v>
      </c>
      <c r="AT370" s="30">
        <v>37.160095001599998</v>
      </c>
      <c r="AU370" s="30">
        <v>36.723183446599997</v>
      </c>
      <c r="AV370" s="30">
        <v>58.888001055499998</v>
      </c>
      <c r="AW370" s="30">
        <v>46.380118117899997</v>
      </c>
      <c r="AX370" s="30">
        <v>53.962321595699997</v>
      </c>
      <c r="AY370" s="30">
        <v>58.451641301899997</v>
      </c>
      <c r="AZ370" s="30">
        <v>40.754229967699999</v>
      </c>
      <c r="BA370" s="30">
        <v>43.547533085399998</v>
      </c>
      <c r="BB370" s="30">
        <v>57.395049755199999</v>
      </c>
      <c r="BC370" s="30">
        <v>58.786384525300001</v>
      </c>
      <c r="BD370" s="30">
        <v>52.942870118599998</v>
      </c>
      <c r="BE370" s="30">
        <v>35.607140428100003</v>
      </c>
      <c r="BF370" s="30">
        <v>230.894636883</v>
      </c>
      <c r="BG370" s="30">
        <v>53.719107553900002</v>
      </c>
      <c r="BH370" s="30">
        <v>57.388090341599998</v>
      </c>
      <c r="BI370" s="30">
        <v>67.643250320600004</v>
      </c>
      <c r="BJ370" s="30">
        <v>43.420247139799997</v>
      </c>
      <c r="BK370" s="30">
        <v>34.766342581399996</v>
      </c>
      <c r="BL370" s="30">
        <v>76.9297080833</v>
      </c>
      <c r="BM370" s="30">
        <v>45.311878321099996</v>
      </c>
      <c r="BN370" s="30">
        <v>80.095472222699996</v>
      </c>
      <c r="BO370" s="30">
        <v>60.089060337600003</v>
      </c>
      <c r="BP370" s="30">
        <v>53.4562051451</v>
      </c>
      <c r="BQ370" s="30">
        <v>49.8508841206</v>
      </c>
    </row>
    <row r="371" spans="1:69" x14ac:dyDescent="0.45">
      <c r="A371" s="11" t="s">
        <v>206</v>
      </c>
      <c r="B371" s="11" t="s">
        <v>205</v>
      </c>
      <c r="C371" s="11">
        <v>4.5</v>
      </c>
      <c r="D371" s="30" t="s">
        <v>541</v>
      </c>
      <c r="E371" s="30">
        <v>55.6289732778</v>
      </c>
      <c r="F371" s="30">
        <v>38.641193372099998</v>
      </c>
      <c r="G371" s="30">
        <v>-4.2909425348100001</v>
      </c>
      <c r="H371" s="30">
        <v>97.012800863199999</v>
      </c>
      <c r="I371" s="30">
        <v>67.213094169399994</v>
      </c>
      <c r="J371" s="30">
        <v>28.986833588500001</v>
      </c>
      <c r="K371" s="30">
        <v>37.752821319200002</v>
      </c>
      <c r="L371" s="30">
        <v>27.271513180399999</v>
      </c>
      <c r="M371" s="30">
        <v>10.795901861300001</v>
      </c>
      <c r="N371" s="30">
        <v>18.617936265099999</v>
      </c>
      <c r="O371" s="30">
        <v>62.725424583100001</v>
      </c>
      <c r="P371" s="30">
        <v>18.3623081452</v>
      </c>
      <c r="Q371" s="30">
        <v>70.606632767600004</v>
      </c>
      <c r="R371" s="30">
        <v>92.502579205200007</v>
      </c>
      <c r="S371" s="30">
        <v>66.745962089399995</v>
      </c>
      <c r="T371" s="30">
        <v>6.3827703634599997E-2</v>
      </c>
      <c r="U371" s="30">
        <v>27.578186317499998</v>
      </c>
      <c r="V371" s="30">
        <v>29.214775778300002</v>
      </c>
      <c r="W371" s="30">
        <v>27.715893078499999</v>
      </c>
      <c r="X371" s="30">
        <v>8.2364751606799995</v>
      </c>
      <c r="Y371" s="30">
        <v>63.334220070999997</v>
      </c>
      <c r="Z371" s="30">
        <v>11.0201337548</v>
      </c>
      <c r="AA371" s="30">
        <v>196.298931434</v>
      </c>
      <c r="AB371" s="30">
        <v>122.627271351</v>
      </c>
      <c r="AC371" s="30">
        <v>-1.1829190890800001</v>
      </c>
      <c r="AD371" s="30">
        <v>29.9163195796</v>
      </c>
      <c r="AE371" s="30">
        <v>69.689828528500001</v>
      </c>
      <c r="AF371" s="30">
        <v>26.3619562039</v>
      </c>
      <c r="AG371" s="30">
        <v>145.79054951000001</v>
      </c>
      <c r="AH371" s="30">
        <v>48.945059872900003</v>
      </c>
      <c r="AI371" s="30">
        <v>33.294804469299997</v>
      </c>
      <c r="AJ371" s="30">
        <v>124.347070738</v>
      </c>
      <c r="AK371" s="30">
        <v>7.3924849749000003</v>
      </c>
      <c r="AL371" s="30">
        <v>50.371312405200001</v>
      </c>
      <c r="AM371" s="30">
        <v>25.561765080299999</v>
      </c>
      <c r="AN371" s="30">
        <v>27.868586438299999</v>
      </c>
      <c r="AO371" s="30">
        <v>21.427452097300002</v>
      </c>
      <c r="AP371" s="30">
        <v>36.598675629100001</v>
      </c>
      <c r="AQ371" s="30">
        <v>25.228199436000001</v>
      </c>
      <c r="AR371" s="30">
        <v>-9.7631543752799992</v>
      </c>
      <c r="AS371" s="30">
        <v>28.3950239198</v>
      </c>
      <c r="AT371" s="30">
        <v>38.382646731900003</v>
      </c>
      <c r="AU371" s="30">
        <v>49.757425581299998</v>
      </c>
      <c r="AV371" s="30">
        <v>3.9653908908700002</v>
      </c>
      <c r="AW371" s="30">
        <v>54.504970933400003</v>
      </c>
      <c r="AX371" s="30">
        <v>24.388090228799999</v>
      </c>
      <c r="AY371" s="30">
        <v>12.4072088329</v>
      </c>
      <c r="AZ371" s="30">
        <v>72.688063304500005</v>
      </c>
      <c r="BA371" s="30">
        <v>20.2384612733</v>
      </c>
      <c r="BB371" s="30">
        <v>34.318499625299999</v>
      </c>
      <c r="BC371" s="30">
        <v>53.860965360900003</v>
      </c>
      <c r="BD371" s="30">
        <v>63.6004694035</v>
      </c>
      <c r="BE371" s="30">
        <v>6.8471877403599999</v>
      </c>
      <c r="BF371" s="30">
        <v>14.608990653499999</v>
      </c>
      <c r="BG371" s="30">
        <v>45.929717561899999</v>
      </c>
      <c r="BH371" s="30">
        <v>15.0244320987</v>
      </c>
      <c r="BI371" s="30">
        <v>32.972544420200002</v>
      </c>
      <c r="BJ371" s="30">
        <v>152.944072334</v>
      </c>
      <c r="BK371" s="30">
        <v>69.385467107699995</v>
      </c>
      <c r="BL371" s="30">
        <v>28.251558049100002</v>
      </c>
      <c r="BM371" s="30">
        <v>-7.8394556188599998</v>
      </c>
      <c r="BN371" s="30">
        <v>11.601134995800001</v>
      </c>
      <c r="BO371" s="30">
        <v>28.111140053700002</v>
      </c>
      <c r="BP371" s="30">
        <v>48.6915893862</v>
      </c>
      <c r="BQ371" s="30">
        <v>32.940274361199997</v>
      </c>
    </row>
    <row r="372" spans="1:69" x14ac:dyDescent="0.45">
      <c r="A372" s="11" t="s">
        <v>206</v>
      </c>
      <c r="B372" s="11" t="s">
        <v>205</v>
      </c>
      <c r="C372" s="11">
        <v>4.5</v>
      </c>
      <c r="D372" s="30" t="s">
        <v>542</v>
      </c>
      <c r="E372" s="30">
        <v>78.918972217499999</v>
      </c>
      <c r="F372" s="30">
        <v>141.60780331399999</v>
      </c>
      <c r="G372" s="30">
        <v>73.283214774100003</v>
      </c>
      <c r="H372" s="30">
        <v>138.023601531</v>
      </c>
      <c r="I372" s="30">
        <v>29.136669766000001</v>
      </c>
      <c r="J372" s="30">
        <v>123.49852474399999</v>
      </c>
      <c r="K372" s="30">
        <v>83.691278835000006</v>
      </c>
      <c r="L372" s="30">
        <v>57.528101906499998</v>
      </c>
      <c r="M372" s="30">
        <v>24.004628536199998</v>
      </c>
      <c r="N372" s="30">
        <v>33.980693422900003</v>
      </c>
      <c r="O372" s="30">
        <v>93.654499851699995</v>
      </c>
      <c r="P372" s="30">
        <v>23.395226175200001</v>
      </c>
      <c r="Q372" s="30">
        <v>118.584212388</v>
      </c>
      <c r="R372" s="30">
        <v>146.07871704199999</v>
      </c>
      <c r="S372" s="30">
        <v>54.779545068700003</v>
      </c>
      <c r="T372" s="30">
        <v>-9.40955920701</v>
      </c>
      <c r="U372" s="30">
        <v>4.3907274254599997</v>
      </c>
      <c r="V372" s="30">
        <v>10.1448696023</v>
      </c>
      <c r="W372" s="30">
        <v>58.788161194200001</v>
      </c>
      <c r="X372" s="30">
        <v>15.2694532322</v>
      </c>
      <c r="Y372" s="30">
        <v>133.32374902500001</v>
      </c>
      <c r="Z372" s="30">
        <v>15.250284306099999</v>
      </c>
      <c r="AA372" s="30">
        <v>155.707208264</v>
      </c>
      <c r="AB372" s="30">
        <v>69.946471917300002</v>
      </c>
      <c r="AC372" s="30">
        <v>-7.1506946951300003</v>
      </c>
      <c r="AD372" s="30">
        <v>19.3707794631</v>
      </c>
      <c r="AE372" s="30">
        <v>-11.7940828228</v>
      </c>
      <c r="AF372" s="30">
        <v>63.025885828200003</v>
      </c>
      <c r="AG372" s="30">
        <v>72.080466736800005</v>
      </c>
      <c r="AH372" s="30">
        <v>6.73288487594</v>
      </c>
      <c r="AI372" s="30">
        <v>65.212059429700005</v>
      </c>
      <c r="AJ372" s="30">
        <v>102.771903395</v>
      </c>
      <c r="AK372" s="30">
        <v>201.64278917799999</v>
      </c>
      <c r="AL372" s="30">
        <v>81.249974155499999</v>
      </c>
      <c r="AM372" s="30">
        <v>16.0590736644</v>
      </c>
      <c r="AN372" s="30">
        <v>34.486706744800003</v>
      </c>
      <c r="AO372" s="30">
        <v>6.2844635348300004</v>
      </c>
      <c r="AP372" s="30">
        <v>101.23898204</v>
      </c>
      <c r="AQ372" s="30">
        <v>14.1481491313</v>
      </c>
      <c r="AR372" s="30">
        <v>6.4387416060599998</v>
      </c>
      <c r="AS372" s="30">
        <v>39.819770438299997</v>
      </c>
      <c r="AT372" s="30">
        <v>44.303100896499998</v>
      </c>
      <c r="AU372" s="30">
        <v>30.683272864900001</v>
      </c>
      <c r="AV372" s="30">
        <v>8.4724821559799999</v>
      </c>
      <c r="AW372" s="30">
        <v>40.238295224700003</v>
      </c>
      <c r="AX372" s="30">
        <v>70.609688233699998</v>
      </c>
      <c r="AY372" s="30">
        <v>36.158412067199997</v>
      </c>
      <c r="AZ372" s="30">
        <v>92.243306102999995</v>
      </c>
      <c r="BA372" s="30">
        <v>156.097298233</v>
      </c>
      <c r="BB372" s="30">
        <v>66.679337832499996</v>
      </c>
      <c r="BC372" s="30">
        <v>10.9303804566</v>
      </c>
      <c r="BD372" s="30">
        <v>49.684207704199999</v>
      </c>
      <c r="BE372" s="30">
        <v>142.064403269</v>
      </c>
      <c r="BF372" s="30">
        <v>6.96611190563</v>
      </c>
      <c r="BG372" s="30">
        <v>43.965210789399997</v>
      </c>
      <c r="BH372" s="30">
        <v>106.716395713</v>
      </c>
      <c r="BI372" s="30">
        <v>19.243563261399999</v>
      </c>
      <c r="BJ372" s="30">
        <v>11.2005535504</v>
      </c>
      <c r="BK372" s="30">
        <v>56.5126298084</v>
      </c>
      <c r="BL372" s="30">
        <v>8.97144810052</v>
      </c>
      <c r="BM372" s="30">
        <v>0.96297103146399998</v>
      </c>
      <c r="BN372" s="30">
        <v>-13.1766855293</v>
      </c>
      <c r="BO372" s="30">
        <v>77.865453417099999</v>
      </c>
      <c r="BP372" s="30">
        <v>55.505758706599998</v>
      </c>
      <c r="BQ372" s="30">
        <v>107.4446003</v>
      </c>
    </row>
    <row r="373" spans="1:69" x14ac:dyDescent="0.45">
      <c r="A373" s="11" t="s">
        <v>206</v>
      </c>
      <c r="B373" s="11" t="s">
        <v>205</v>
      </c>
      <c r="C373" s="11">
        <v>4.5</v>
      </c>
      <c r="D373" s="30" t="s">
        <v>543</v>
      </c>
      <c r="E373" s="30">
        <v>8.9039084111900006</v>
      </c>
      <c r="F373" s="30">
        <v>104.353804556</v>
      </c>
      <c r="G373" s="30">
        <v>9.8024657662999992</v>
      </c>
      <c r="H373" s="30">
        <v>37.545395889799998</v>
      </c>
      <c r="I373" s="30">
        <v>31.994671497199999</v>
      </c>
      <c r="J373" s="30">
        <v>183.20570594700001</v>
      </c>
      <c r="K373" s="30">
        <v>14.926050370600001</v>
      </c>
      <c r="L373" s="30">
        <v>46.574601759499998</v>
      </c>
      <c r="M373" s="30">
        <v>46.550287644699999</v>
      </c>
      <c r="N373" s="30">
        <v>138.536088998</v>
      </c>
      <c r="O373" s="30">
        <v>91.513662856099998</v>
      </c>
      <c r="P373" s="30">
        <v>68.280899260699996</v>
      </c>
      <c r="Q373" s="30">
        <v>61.6122073445</v>
      </c>
      <c r="R373" s="30">
        <v>14.8902958991</v>
      </c>
      <c r="S373" s="30">
        <v>34.937574613999999</v>
      </c>
      <c r="T373" s="30">
        <v>94.633909190899999</v>
      </c>
      <c r="U373" s="30">
        <v>26.739514847999999</v>
      </c>
      <c r="V373" s="30">
        <v>72.062105083000006</v>
      </c>
      <c r="W373" s="30">
        <v>21.839945569800001</v>
      </c>
      <c r="X373" s="30">
        <v>59.675328929599999</v>
      </c>
      <c r="Y373" s="30">
        <v>70.667306862700002</v>
      </c>
      <c r="Z373" s="30">
        <v>84.629832537200002</v>
      </c>
      <c r="AA373" s="30">
        <v>57.990130301100002</v>
      </c>
      <c r="AB373" s="30">
        <v>56.717218372600001</v>
      </c>
      <c r="AC373" s="30">
        <v>29.220313119</v>
      </c>
      <c r="AD373" s="30">
        <v>144.49544657999999</v>
      </c>
      <c r="AE373" s="30">
        <v>64.230198256899996</v>
      </c>
      <c r="AF373" s="30">
        <v>42.089719630600001</v>
      </c>
      <c r="AG373" s="30">
        <v>15.085212516</v>
      </c>
      <c r="AH373" s="30">
        <v>70.020216991300003</v>
      </c>
      <c r="AI373" s="30">
        <v>189.25382615300001</v>
      </c>
      <c r="AJ373" s="30">
        <v>175.250591961</v>
      </c>
      <c r="AK373" s="30">
        <v>63.487850141800003</v>
      </c>
      <c r="AL373" s="30">
        <v>28.913222770499999</v>
      </c>
      <c r="AM373" s="30">
        <v>15.6289119015</v>
      </c>
      <c r="AN373" s="30">
        <v>14.675074906500001</v>
      </c>
      <c r="AO373" s="30">
        <v>44.033569439700003</v>
      </c>
      <c r="AP373" s="30">
        <v>46.742439894299999</v>
      </c>
      <c r="AQ373" s="30">
        <v>46.689728556600002</v>
      </c>
      <c r="AR373" s="30">
        <v>43.237704681799997</v>
      </c>
      <c r="AS373" s="30">
        <v>32.170559533000002</v>
      </c>
      <c r="AT373" s="30">
        <v>25.0943175164</v>
      </c>
      <c r="AU373" s="30">
        <v>40.167813111299999</v>
      </c>
      <c r="AV373" s="30">
        <v>37.111158374200002</v>
      </c>
      <c r="AW373" s="30">
        <v>28.019087091399999</v>
      </c>
      <c r="AX373" s="30">
        <v>71.145397509199995</v>
      </c>
      <c r="AY373" s="30">
        <v>23.5143196856</v>
      </c>
      <c r="AZ373" s="30">
        <v>27.718066260800001</v>
      </c>
      <c r="BA373" s="30">
        <v>74.392233931800007</v>
      </c>
      <c r="BB373" s="30">
        <v>150.349241538</v>
      </c>
      <c r="BC373" s="30">
        <v>32.735754522299999</v>
      </c>
      <c r="BD373" s="30">
        <v>82.859545388599997</v>
      </c>
      <c r="BE373" s="30">
        <v>58.638890672999999</v>
      </c>
      <c r="BF373" s="30">
        <v>59.871184968900003</v>
      </c>
      <c r="BG373" s="30">
        <v>44.021805144299996</v>
      </c>
      <c r="BH373" s="30">
        <v>25.2267059347</v>
      </c>
      <c r="BI373" s="30">
        <v>80.821174645200003</v>
      </c>
      <c r="BJ373" s="30">
        <v>195.80626949000001</v>
      </c>
      <c r="BK373" s="30">
        <v>50.775221969900002</v>
      </c>
      <c r="BL373" s="30">
        <v>51.6871448622</v>
      </c>
      <c r="BM373" s="30">
        <v>103.23935726800001</v>
      </c>
      <c r="BN373" s="30">
        <v>88.057810560899995</v>
      </c>
      <c r="BO373" s="30">
        <v>45.423410046000001</v>
      </c>
      <c r="BP373" s="30">
        <v>56.241531005100001</v>
      </c>
      <c r="BQ373" s="30">
        <v>39.0509712761</v>
      </c>
    </row>
    <row r="374" spans="1:69" x14ac:dyDescent="0.45">
      <c r="A374" s="11" t="s">
        <v>206</v>
      </c>
      <c r="B374" s="11" t="s">
        <v>205</v>
      </c>
      <c r="C374" s="11">
        <v>4.5</v>
      </c>
      <c r="D374" s="30" t="s">
        <v>544</v>
      </c>
      <c r="E374" s="30">
        <v>45.276540571699996</v>
      </c>
      <c r="F374" s="30">
        <v>36.272593482799998</v>
      </c>
      <c r="G374" s="30">
        <v>21.5872557046</v>
      </c>
      <c r="H374" s="30">
        <v>38.3001437964</v>
      </c>
      <c r="I374" s="30">
        <v>-15.557132556799999</v>
      </c>
      <c r="J374" s="30">
        <v>7.4749902903400001</v>
      </c>
      <c r="K374" s="30">
        <v>171.02377530300001</v>
      </c>
      <c r="L374" s="30">
        <v>44.573530290800001</v>
      </c>
      <c r="M374" s="30">
        <v>49.654939672399998</v>
      </c>
      <c r="N374" s="30">
        <v>7.9147904481899998</v>
      </c>
      <c r="O374" s="30">
        <v>30.142321232299999</v>
      </c>
      <c r="P374" s="30">
        <v>76.714520655100003</v>
      </c>
      <c r="Q374" s="30">
        <v>216.57169334100001</v>
      </c>
      <c r="R374" s="30">
        <v>53.021375464800002</v>
      </c>
      <c r="S374" s="30">
        <v>14.607648301699999</v>
      </c>
      <c r="T374" s="30">
        <v>-3.6432386130999999</v>
      </c>
      <c r="U374" s="30">
        <v>32.361879029199997</v>
      </c>
      <c r="V374" s="30">
        <v>19.6224617333</v>
      </c>
      <c r="W374" s="30">
        <v>24.1355159427</v>
      </c>
      <c r="X374" s="30">
        <v>5.8201694711799998</v>
      </c>
      <c r="Y374" s="30">
        <v>31.521444495499999</v>
      </c>
      <c r="Z374" s="30">
        <v>33.021169181399998</v>
      </c>
      <c r="AA374" s="30">
        <v>103.77154925000001</v>
      </c>
      <c r="AB374" s="30">
        <v>158.76445536700001</v>
      </c>
      <c r="AC374" s="30">
        <v>8.6050964829099996</v>
      </c>
      <c r="AD374" s="30">
        <v>19.351931120300002</v>
      </c>
      <c r="AE374" s="30">
        <v>16.356501779199998</v>
      </c>
      <c r="AF374" s="30">
        <v>22.905244345500002</v>
      </c>
      <c r="AG374" s="30">
        <v>39.811403924700002</v>
      </c>
      <c r="AH374" s="30">
        <v>-3.42999938652</v>
      </c>
      <c r="AI374" s="30">
        <v>191.662567534</v>
      </c>
      <c r="AJ374" s="30">
        <v>1.81531821216</v>
      </c>
      <c r="AK374" s="30">
        <v>13.733910098100001</v>
      </c>
      <c r="AL374" s="30">
        <v>137.42512495400001</v>
      </c>
      <c r="AM374" s="30">
        <v>68.937471553400002</v>
      </c>
      <c r="AN374" s="30">
        <v>9.4053659975299997</v>
      </c>
      <c r="AO374" s="30">
        <v>5.1995992962099997</v>
      </c>
      <c r="AP374" s="30">
        <v>35.142348253400002</v>
      </c>
      <c r="AQ374" s="30">
        <v>-3.8175483581699998</v>
      </c>
      <c r="AR374" s="30">
        <v>61.921606760899998</v>
      </c>
      <c r="AS374" s="30">
        <v>4.8840236404399997</v>
      </c>
      <c r="AT374" s="30">
        <v>6.9312249312200001</v>
      </c>
      <c r="AU374" s="30">
        <v>22.133827670700001</v>
      </c>
      <c r="AV374" s="30">
        <v>32.663545633799998</v>
      </c>
      <c r="AW374" s="30">
        <v>3.2897448495499999</v>
      </c>
      <c r="AX374" s="30">
        <v>-2.91278630439</v>
      </c>
      <c r="AY374" s="30">
        <v>108.886103331</v>
      </c>
      <c r="AZ374" s="30">
        <v>73.568822259599997</v>
      </c>
      <c r="BA374" s="30">
        <v>82.415643453300007</v>
      </c>
      <c r="BB374" s="30">
        <v>-5.4712244830600003</v>
      </c>
      <c r="BC374" s="30">
        <v>96.023918309699994</v>
      </c>
      <c r="BD374" s="30">
        <v>-2.9498057305900001</v>
      </c>
      <c r="BE374" s="30">
        <v>19.311748010199999</v>
      </c>
      <c r="BF374" s="30">
        <v>39.254217198399999</v>
      </c>
      <c r="BG374" s="30">
        <v>27.7326642835</v>
      </c>
      <c r="BH374" s="30">
        <v>142.55241522</v>
      </c>
      <c r="BI374" s="30">
        <v>69.564725370999994</v>
      </c>
      <c r="BJ374" s="30">
        <v>43.089737725799999</v>
      </c>
      <c r="BK374" s="30">
        <v>126.625114747</v>
      </c>
      <c r="BL374" s="30">
        <v>4.1164950207400004</v>
      </c>
      <c r="BM374" s="30">
        <v>54.596634968499998</v>
      </c>
      <c r="BN374" s="30">
        <v>157.98532749500001</v>
      </c>
      <c r="BO374" s="30">
        <v>150.18696411499999</v>
      </c>
      <c r="BP374" s="30">
        <v>36.330070442699999</v>
      </c>
      <c r="BQ374" s="30">
        <v>26.133125382199999</v>
      </c>
    </row>
    <row r="375" spans="1:69" x14ac:dyDescent="0.45">
      <c r="A375" s="11" t="s">
        <v>206</v>
      </c>
      <c r="B375" s="11" t="s">
        <v>205</v>
      </c>
      <c r="C375" s="11">
        <v>4.5</v>
      </c>
      <c r="D375" s="30" t="s">
        <v>545</v>
      </c>
      <c r="E375" s="30">
        <v>52.098758032399999</v>
      </c>
      <c r="F375" s="30">
        <v>61.2368631541</v>
      </c>
      <c r="G375" s="30">
        <v>55.1437206194</v>
      </c>
      <c r="H375" s="30">
        <v>62.5505732305</v>
      </c>
      <c r="I375" s="30">
        <v>54.742662828699999</v>
      </c>
      <c r="J375" s="30">
        <v>47.722602609799999</v>
      </c>
      <c r="K375" s="30">
        <v>45.847208506900003</v>
      </c>
      <c r="L375" s="30">
        <v>50.073254128099997</v>
      </c>
      <c r="M375" s="30">
        <v>56.065220451499997</v>
      </c>
      <c r="N375" s="30">
        <v>53.901892727700002</v>
      </c>
      <c r="O375" s="30">
        <v>54.381156447000002</v>
      </c>
      <c r="P375" s="30">
        <v>145.10304094099999</v>
      </c>
      <c r="Q375" s="30">
        <v>56.383848275200002</v>
      </c>
      <c r="R375" s="30">
        <v>63.645372992399999</v>
      </c>
      <c r="S375" s="30">
        <v>44.328275855699999</v>
      </c>
      <c r="T375" s="30">
        <v>53.415273144300002</v>
      </c>
      <c r="U375" s="30">
        <v>60.6507290025</v>
      </c>
      <c r="V375" s="30">
        <v>44.451922859500002</v>
      </c>
      <c r="W375" s="30">
        <v>50.305736629000002</v>
      </c>
      <c r="X375" s="30">
        <v>44.405398267300001</v>
      </c>
      <c r="Y375" s="30">
        <v>56.064689634499999</v>
      </c>
      <c r="Z375" s="30">
        <v>45.729346498300004</v>
      </c>
      <c r="AA375" s="30">
        <v>51.015165858800003</v>
      </c>
      <c r="AB375" s="30">
        <v>82.587376709799997</v>
      </c>
      <c r="AC375" s="30">
        <v>89.252663731599995</v>
      </c>
      <c r="AD375" s="30">
        <v>55.533361131600003</v>
      </c>
      <c r="AE375" s="30">
        <v>44.743785727999999</v>
      </c>
      <c r="AF375" s="30">
        <v>48.913216803200001</v>
      </c>
      <c r="AG375" s="30">
        <v>43.686541288900003</v>
      </c>
      <c r="AH375" s="30">
        <v>48.1781738655</v>
      </c>
      <c r="AI375" s="30">
        <v>51.928725866999997</v>
      </c>
      <c r="AJ375" s="30">
        <v>50.210669526799997</v>
      </c>
      <c r="AK375" s="30">
        <v>43.867991402100003</v>
      </c>
      <c r="AL375" s="30">
        <v>52.778209384199997</v>
      </c>
      <c r="AM375" s="30">
        <v>46.529347034799997</v>
      </c>
      <c r="AN375" s="30">
        <v>60.407843079400003</v>
      </c>
      <c r="AO375" s="30">
        <v>52.718645237099999</v>
      </c>
      <c r="AP375" s="30">
        <v>50.988316608700003</v>
      </c>
      <c r="AQ375" s="30">
        <v>77.140609891699995</v>
      </c>
      <c r="AR375" s="30">
        <v>50.465689164499999</v>
      </c>
      <c r="AS375" s="30">
        <v>52.061783874</v>
      </c>
      <c r="AT375" s="30">
        <v>51.655350910700001</v>
      </c>
      <c r="AU375" s="30">
        <v>42.850983770100001</v>
      </c>
      <c r="AV375" s="30">
        <v>43.799069374699997</v>
      </c>
      <c r="AW375" s="30">
        <v>81.649256033399993</v>
      </c>
      <c r="AX375" s="30">
        <v>61.556146458299999</v>
      </c>
      <c r="AY375" s="30">
        <v>74.024528699300006</v>
      </c>
      <c r="AZ375" s="30">
        <v>49.806135358600002</v>
      </c>
      <c r="BA375" s="30">
        <v>55.258294917000001</v>
      </c>
      <c r="BB375" s="30">
        <v>47.170163183200003</v>
      </c>
      <c r="BC375" s="30">
        <v>42.963581617099997</v>
      </c>
      <c r="BD375" s="30">
        <v>50.486157786500002</v>
      </c>
      <c r="BE375" s="30">
        <v>48.753131938400003</v>
      </c>
      <c r="BF375" s="30">
        <v>43.545525660899997</v>
      </c>
      <c r="BG375" s="30">
        <v>50.9519957224</v>
      </c>
      <c r="BH375" s="30">
        <v>43.3654345721</v>
      </c>
      <c r="BI375" s="30">
        <v>43.3043348024</v>
      </c>
      <c r="BJ375" s="30">
        <v>62.5275819306</v>
      </c>
      <c r="BK375" s="30">
        <v>50.201446859800001</v>
      </c>
      <c r="BL375" s="30">
        <v>104.42662375899999</v>
      </c>
      <c r="BM375" s="30">
        <v>43.105301985399997</v>
      </c>
      <c r="BN375" s="30">
        <v>52.133499597499998</v>
      </c>
      <c r="BO375" s="30">
        <v>70.188925643000005</v>
      </c>
      <c r="BP375" s="30">
        <v>46.117106384499998</v>
      </c>
      <c r="BQ375" s="30">
        <v>71.492457010899997</v>
      </c>
    </row>
    <row r="376" spans="1:69" x14ac:dyDescent="0.45">
      <c r="A376" s="11" t="s">
        <v>206</v>
      </c>
      <c r="B376" s="11" t="s">
        <v>205</v>
      </c>
      <c r="C376" s="11">
        <v>4.5</v>
      </c>
      <c r="D376" s="30" t="s">
        <v>546</v>
      </c>
      <c r="E376" s="30">
        <v>69.977773706199997</v>
      </c>
      <c r="F376" s="30">
        <v>74.000661086299999</v>
      </c>
      <c r="G376" s="30">
        <v>146.95849808200001</v>
      </c>
      <c r="H376" s="30">
        <v>48.458990969299997</v>
      </c>
      <c r="I376" s="30">
        <v>40.245206685799999</v>
      </c>
      <c r="J376" s="30">
        <v>69.606433297199999</v>
      </c>
      <c r="K376" s="30">
        <v>47.523336846699998</v>
      </c>
      <c r="L376" s="30">
        <v>35.5648756597</v>
      </c>
      <c r="M376" s="30">
        <v>49.651890167300003</v>
      </c>
      <c r="N376" s="30">
        <v>35.231229617700002</v>
      </c>
      <c r="O376" s="30">
        <v>46.767278323600003</v>
      </c>
      <c r="P376" s="30">
        <v>41.034073200400002</v>
      </c>
      <c r="Q376" s="30">
        <v>34.201963227999997</v>
      </c>
      <c r="R376" s="30">
        <v>59.631078704899998</v>
      </c>
      <c r="S376" s="30">
        <v>29.075073595399999</v>
      </c>
      <c r="T376" s="30">
        <v>47.642807403799999</v>
      </c>
      <c r="U376" s="30">
        <v>41.548201535499999</v>
      </c>
      <c r="V376" s="30">
        <v>23.280595287200001</v>
      </c>
      <c r="W376" s="30">
        <v>43.037620507500002</v>
      </c>
      <c r="X376" s="30">
        <v>25.9014648126</v>
      </c>
      <c r="Y376" s="30">
        <v>53.916921325600001</v>
      </c>
      <c r="Z376" s="30">
        <v>32.0816615488</v>
      </c>
      <c r="AA376" s="30">
        <v>69.977556535299996</v>
      </c>
      <c r="AB376" s="30">
        <v>48.566676634799997</v>
      </c>
      <c r="AC376" s="30">
        <v>77.410946230600004</v>
      </c>
      <c r="AD376" s="30">
        <v>52.229672213699999</v>
      </c>
      <c r="AE376" s="30">
        <v>35.550633596899999</v>
      </c>
      <c r="AF376" s="30">
        <v>36.883717021599999</v>
      </c>
      <c r="AG376" s="30">
        <v>24.2891229769</v>
      </c>
      <c r="AH376" s="30">
        <v>40.456672509299999</v>
      </c>
      <c r="AI376" s="30">
        <v>29.618437462199999</v>
      </c>
      <c r="AJ376" s="30">
        <v>20.083906649100001</v>
      </c>
      <c r="AK376" s="30">
        <v>33.302477228199997</v>
      </c>
      <c r="AL376" s="30">
        <v>68.406726724500004</v>
      </c>
      <c r="AM376" s="30">
        <v>43.416527521699997</v>
      </c>
      <c r="AN376" s="30">
        <v>53.905070761600001</v>
      </c>
      <c r="AO376" s="30">
        <v>95.908294958200003</v>
      </c>
      <c r="AP376" s="30">
        <v>76.252525545099999</v>
      </c>
      <c r="AQ376" s="30">
        <v>71.418623293099998</v>
      </c>
      <c r="AR376" s="30">
        <v>56.071572570400001</v>
      </c>
      <c r="AS376" s="30">
        <v>37.888328185399999</v>
      </c>
      <c r="AT376" s="30">
        <v>44.8822595042</v>
      </c>
      <c r="AU376" s="30">
        <v>28.488061615100001</v>
      </c>
      <c r="AV376" s="30">
        <v>41.435530029799999</v>
      </c>
      <c r="AW376" s="30">
        <v>74.018847212899999</v>
      </c>
      <c r="AX376" s="30">
        <v>59.837603070199997</v>
      </c>
      <c r="AY376" s="30">
        <v>59.977292802299999</v>
      </c>
      <c r="AZ376" s="30">
        <v>42.2238153411</v>
      </c>
      <c r="BA376" s="30">
        <v>72.890967153299997</v>
      </c>
      <c r="BB376" s="30">
        <v>33.784720372999999</v>
      </c>
      <c r="BC376" s="30">
        <v>31.889426844300001</v>
      </c>
      <c r="BD376" s="30">
        <v>44.4191002162</v>
      </c>
      <c r="BE376" s="30">
        <v>40.736499776400002</v>
      </c>
      <c r="BF376" s="30">
        <v>44.7899720829</v>
      </c>
      <c r="BG376" s="30">
        <v>32.325201173700002</v>
      </c>
      <c r="BH376" s="30">
        <v>24.955538319599999</v>
      </c>
      <c r="BI376" s="30">
        <v>32.452984843000003</v>
      </c>
      <c r="BJ376" s="30">
        <v>57.483483954299999</v>
      </c>
      <c r="BK376" s="30">
        <v>53.310343585200002</v>
      </c>
      <c r="BL376" s="30">
        <v>120.812611236</v>
      </c>
      <c r="BM376" s="30">
        <v>22.0526880611</v>
      </c>
      <c r="BN376" s="30">
        <v>42.713512305599998</v>
      </c>
      <c r="BO376" s="30">
        <v>52.717076663299999</v>
      </c>
      <c r="BP376" s="30">
        <v>25.4315216239</v>
      </c>
      <c r="BQ376" s="30">
        <v>66.853658728400006</v>
      </c>
    </row>
    <row r="377" spans="1:69" x14ac:dyDescent="0.45">
      <c r="A377" s="11" t="s">
        <v>206</v>
      </c>
      <c r="B377" s="11" t="s">
        <v>205</v>
      </c>
      <c r="C377" s="11">
        <v>4.5</v>
      </c>
      <c r="D377" s="30" t="s">
        <v>547</v>
      </c>
      <c r="E377" s="30">
        <v>46.1847222898</v>
      </c>
      <c r="F377" s="30">
        <v>32.8748956182</v>
      </c>
      <c r="G377" s="30">
        <v>81.981622130100007</v>
      </c>
      <c r="H377" s="30">
        <v>80.817098526500004</v>
      </c>
      <c r="I377" s="30">
        <v>-5.0392657130199998</v>
      </c>
      <c r="J377" s="30">
        <v>63.510963158899997</v>
      </c>
      <c r="K377" s="30">
        <v>44.152669057399997</v>
      </c>
      <c r="L377" s="30">
        <v>44.070366438699999</v>
      </c>
      <c r="M377" s="30">
        <v>28.869484251900001</v>
      </c>
      <c r="N377" s="30">
        <v>41.531535378299999</v>
      </c>
      <c r="O377" s="30">
        <v>27.391754945700001</v>
      </c>
      <c r="P377" s="30">
        <v>65.132555591699997</v>
      </c>
      <c r="Q377" s="30">
        <v>22.944186656799999</v>
      </c>
      <c r="R377" s="30">
        <v>100.16957706300001</v>
      </c>
      <c r="S377" s="30">
        <v>15.8587190291</v>
      </c>
      <c r="T377" s="30">
        <v>143.082271155</v>
      </c>
      <c r="U377" s="30">
        <v>33.831101771</v>
      </c>
      <c r="V377" s="30">
        <v>-4.3001646902199999</v>
      </c>
      <c r="W377" s="30">
        <v>90.166791643400003</v>
      </c>
      <c r="X377" s="30">
        <v>43.104026737200002</v>
      </c>
      <c r="Y377" s="30">
        <v>96.518393816300005</v>
      </c>
      <c r="Z377" s="30">
        <v>-14.3759579462</v>
      </c>
      <c r="AA377" s="30">
        <v>17.876132935800001</v>
      </c>
      <c r="AB377" s="30">
        <v>79.875753067199994</v>
      </c>
      <c r="AC377" s="30">
        <v>68.265621880899999</v>
      </c>
      <c r="AD377" s="30">
        <v>8.0010937044000006</v>
      </c>
      <c r="AE377" s="30">
        <v>34.194239277400001</v>
      </c>
      <c r="AF377" s="30">
        <v>39.190683043699998</v>
      </c>
      <c r="AG377" s="30">
        <v>17.6765577617</v>
      </c>
      <c r="AH377" s="30">
        <v>120.831640269</v>
      </c>
      <c r="AI377" s="30">
        <v>14.161441334699999</v>
      </c>
      <c r="AJ377" s="30">
        <v>81.194168067099994</v>
      </c>
      <c r="AK377" s="30">
        <v>56.438300456100002</v>
      </c>
      <c r="AL377" s="30">
        <v>23.592392785400001</v>
      </c>
      <c r="AM377" s="30">
        <v>18.198901322099999</v>
      </c>
      <c r="AN377" s="30">
        <v>87.758399490499997</v>
      </c>
      <c r="AO377" s="30">
        <v>85.273570969000005</v>
      </c>
      <c r="AP377" s="30">
        <v>57.2601711051</v>
      </c>
      <c r="AQ377" s="30">
        <v>97.026616651300003</v>
      </c>
      <c r="AR377" s="30">
        <v>60.115635271000002</v>
      </c>
      <c r="AS377" s="30">
        <v>73.452780111699994</v>
      </c>
      <c r="AT377" s="30">
        <v>34.198470567299999</v>
      </c>
      <c r="AU377" s="30">
        <v>25.314996898099999</v>
      </c>
      <c r="AV377" s="30">
        <v>9.5625206715599997</v>
      </c>
      <c r="AW377" s="30">
        <v>40.572131843000001</v>
      </c>
      <c r="AX377" s="30">
        <v>111.01888672</v>
      </c>
      <c r="AY377" s="30">
        <v>25.130084833000002</v>
      </c>
      <c r="AZ377" s="30">
        <v>38.196429210799998</v>
      </c>
      <c r="BA377" s="30">
        <v>99.570390511200003</v>
      </c>
      <c r="BB377" s="30">
        <v>17.112631281799999</v>
      </c>
      <c r="BC377" s="30">
        <v>36.295665358900003</v>
      </c>
      <c r="BD377" s="30">
        <v>64.732226248700002</v>
      </c>
      <c r="BE377" s="30">
        <v>0.98858143661999998</v>
      </c>
      <c r="BF377" s="30">
        <v>63.437146846099999</v>
      </c>
      <c r="BG377" s="30">
        <v>17.510848825899998</v>
      </c>
      <c r="BH377" s="30">
        <v>-12.757876637100001</v>
      </c>
      <c r="BI377" s="30">
        <v>3.2268327407299999</v>
      </c>
      <c r="BJ377" s="30">
        <v>290.64578372099999</v>
      </c>
      <c r="BK377" s="30">
        <v>39.425900638599998</v>
      </c>
      <c r="BL377" s="30">
        <v>-0.31564460808299999</v>
      </c>
      <c r="BM377" s="30">
        <v>0.25915163741300001</v>
      </c>
      <c r="BN377" s="30">
        <v>59.2137960214</v>
      </c>
      <c r="BO377" s="30">
        <v>52.013818276400002</v>
      </c>
      <c r="BP377" s="30">
        <v>-21.230645879699999</v>
      </c>
      <c r="BQ377" s="30">
        <v>106.361848163</v>
      </c>
    </row>
    <row r="378" spans="1:69" x14ac:dyDescent="0.45">
      <c r="A378" s="11" t="s">
        <v>206</v>
      </c>
      <c r="B378" s="11" t="s">
        <v>205</v>
      </c>
      <c r="C378" s="11">
        <v>4.5</v>
      </c>
      <c r="D378" s="30" t="s">
        <v>548</v>
      </c>
      <c r="E378" s="30">
        <v>21.1897711461</v>
      </c>
      <c r="F378" s="30">
        <v>49.5955811563</v>
      </c>
      <c r="G378" s="30">
        <v>192.65428871</v>
      </c>
      <c r="H378" s="30">
        <v>39.039956481700003</v>
      </c>
      <c r="I378" s="30">
        <v>21.737141014300001</v>
      </c>
      <c r="J378" s="30">
        <v>24.8035580329</v>
      </c>
      <c r="K378" s="30">
        <v>31.7591406439</v>
      </c>
      <c r="L378" s="30">
        <v>78.447297086199995</v>
      </c>
      <c r="M378" s="30">
        <v>54.492192709000001</v>
      </c>
      <c r="N378" s="30">
        <v>27.624810720399999</v>
      </c>
      <c r="O378" s="30">
        <v>21.597061435800001</v>
      </c>
      <c r="P378" s="30">
        <v>39.014079442400003</v>
      </c>
      <c r="Q378" s="30">
        <v>126.350598158</v>
      </c>
      <c r="R378" s="30">
        <v>44.228984207099998</v>
      </c>
      <c r="S378" s="30">
        <v>30.4408482899</v>
      </c>
      <c r="T378" s="30">
        <v>77.566318959900002</v>
      </c>
      <c r="U378" s="30">
        <v>28.9369781119</v>
      </c>
      <c r="V378" s="30">
        <v>50.662242427300001</v>
      </c>
      <c r="W378" s="30">
        <v>55.588649691900002</v>
      </c>
      <c r="X378" s="30">
        <v>52.996394437100001</v>
      </c>
      <c r="Y378" s="30">
        <v>36.060187205699997</v>
      </c>
      <c r="Z378" s="30">
        <v>59.672882676999997</v>
      </c>
      <c r="AA378" s="30">
        <v>46.073712512900002</v>
      </c>
      <c r="AB378" s="30">
        <v>29.919231599</v>
      </c>
      <c r="AC378" s="30">
        <v>31.566616806900001</v>
      </c>
      <c r="AD378" s="30">
        <v>32.2571436068</v>
      </c>
      <c r="AE378" s="30">
        <v>37.604387804300003</v>
      </c>
      <c r="AF378" s="30">
        <v>29.4342672726</v>
      </c>
      <c r="AG378" s="30">
        <v>87.298902772600002</v>
      </c>
      <c r="AH378" s="30">
        <v>58.377028162000002</v>
      </c>
      <c r="AI378" s="30">
        <v>19.7313872382</v>
      </c>
      <c r="AJ378" s="30">
        <v>21.356457777300001</v>
      </c>
      <c r="AK378" s="30">
        <v>39.450849157900002</v>
      </c>
      <c r="AL378" s="30">
        <v>39.3421510963</v>
      </c>
      <c r="AM378" s="30">
        <v>54.550794466100001</v>
      </c>
      <c r="AN378" s="30">
        <v>32.133689738299999</v>
      </c>
      <c r="AO378" s="30">
        <v>44.332215443300001</v>
      </c>
      <c r="AP378" s="30">
        <v>60.684521515</v>
      </c>
      <c r="AQ378" s="30">
        <v>31.773837605800001</v>
      </c>
      <c r="AR378" s="30">
        <v>62.0991819423</v>
      </c>
      <c r="AS378" s="30">
        <v>44.971684358600001</v>
      </c>
      <c r="AT378" s="30">
        <v>50.208776242399999</v>
      </c>
      <c r="AU378" s="30">
        <v>27.108379352699998</v>
      </c>
      <c r="AV378" s="30">
        <v>45.192326332699999</v>
      </c>
      <c r="AW378" s="30">
        <v>22.188254719500001</v>
      </c>
      <c r="AX378" s="30">
        <v>19.9372618817</v>
      </c>
      <c r="AY378" s="30">
        <v>29.189380730500002</v>
      </c>
      <c r="AZ378" s="30">
        <v>44.933140853499999</v>
      </c>
      <c r="BA378" s="30">
        <v>129.96338901600001</v>
      </c>
      <c r="BB378" s="30">
        <v>58.321994885199999</v>
      </c>
      <c r="BC378" s="30">
        <v>22.394547152299999</v>
      </c>
      <c r="BD378" s="30">
        <v>37.849355943600003</v>
      </c>
      <c r="BE378" s="30">
        <v>26.936507908399999</v>
      </c>
      <c r="BF378" s="30">
        <v>32.112685716500003</v>
      </c>
      <c r="BG378" s="30">
        <v>97.730978167999993</v>
      </c>
      <c r="BH378" s="30">
        <v>61.000475783399999</v>
      </c>
      <c r="BI378" s="30">
        <v>29.507736923100001</v>
      </c>
      <c r="BJ378" s="30">
        <v>36.407071403099998</v>
      </c>
      <c r="BK378" s="30">
        <v>23.557887555400001</v>
      </c>
      <c r="BL378" s="30">
        <v>19.496288038900001</v>
      </c>
      <c r="BM378" s="30">
        <v>44.229202958800002</v>
      </c>
      <c r="BN378" s="30">
        <v>124.090857996</v>
      </c>
      <c r="BO378" s="30">
        <v>34.129822114600003</v>
      </c>
      <c r="BP378" s="30">
        <v>24.897462627500001</v>
      </c>
      <c r="BQ378" s="30">
        <v>53.865164253700001</v>
      </c>
    </row>
    <row r="379" spans="1:69" x14ac:dyDescent="0.45">
      <c r="A379" s="11" t="s">
        <v>206</v>
      </c>
      <c r="B379" s="11" t="s">
        <v>205</v>
      </c>
      <c r="C379" s="11">
        <v>4.5</v>
      </c>
      <c r="D379" s="30" t="s">
        <v>549</v>
      </c>
      <c r="E379" s="30">
        <v>-2.9556094188299999</v>
      </c>
      <c r="F379" s="30">
        <v>28.5577414497</v>
      </c>
      <c r="G379" s="30">
        <v>103.148070481</v>
      </c>
      <c r="H379" s="30">
        <v>61.067746821299998</v>
      </c>
      <c r="I379" s="30">
        <v>77.335420619399997</v>
      </c>
      <c r="J379" s="30">
        <v>40.150485161600002</v>
      </c>
      <c r="K379" s="30">
        <v>10.571240143100001</v>
      </c>
      <c r="L379" s="30">
        <v>203.293594125</v>
      </c>
      <c r="M379" s="30">
        <v>48.2518554452</v>
      </c>
      <c r="N379" s="30">
        <v>24.653295829800001</v>
      </c>
      <c r="O379" s="30">
        <v>17.149936482600001</v>
      </c>
      <c r="P379" s="30">
        <v>38.449629385599998</v>
      </c>
      <c r="Q379" s="30">
        <v>104.964552078</v>
      </c>
      <c r="R379" s="30">
        <v>176.44360771800001</v>
      </c>
      <c r="S379" s="30">
        <v>11.710366386</v>
      </c>
      <c r="T379" s="30">
        <v>37.329829549700001</v>
      </c>
      <c r="U379" s="30">
        <v>9.1914400082499998</v>
      </c>
      <c r="V379" s="30">
        <v>41.093358774999999</v>
      </c>
      <c r="W379" s="30">
        <v>23.670236088500001</v>
      </c>
      <c r="X379" s="30">
        <v>8.6577218514199998</v>
      </c>
      <c r="Y379" s="30">
        <v>-0.65119408389599998</v>
      </c>
      <c r="Z379" s="30">
        <v>54.983335358600002</v>
      </c>
      <c r="AA379" s="30">
        <v>43.426804931600003</v>
      </c>
      <c r="AB379" s="30">
        <v>3.7900874651800001</v>
      </c>
      <c r="AC379" s="30">
        <v>77.892120222200006</v>
      </c>
      <c r="AD379" s="30">
        <v>32.355180835600002</v>
      </c>
      <c r="AE379" s="30">
        <v>47.142452651299998</v>
      </c>
      <c r="AF379" s="30">
        <v>-13.462654066000001</v>
      </c>
      <c r="AG379" s="30">
        <v>89.133872983399996</v>
      </c>
      <c r="AH379" s="30">
        <v>6.9969923715100002</v>
      </c>
      <c r="AI379" s="30">
        <v>-13.0366430715</v>
      </c>
      <c r="AJ379" s="30">
        <v>1.0479227416100001</v>
      </c>
      <c r="AK379" s="30">
        <v>50.579435006799997</v>
      </c>
      <c r="AL379" s="30">
        <v>92.957603627300003</v>
      </c>
      <c r="AM379" s="30">
        <v>30.854695686700001</v>
      </c>
      <c r="AN379" s="30">
        <v>-5.0475589994399996</v>
      </c>
      <c r="AO379" s="30">
        <v>48.056273407399999</v>
      </c>
      <c r="AP379" s="30">
        <v>4.9574447415299998</v>
      </c>
      <c r="AQ379" s="30">
        <v>-1.6504180218</v>
      </c>
      <c r="AR379" s="30">
        <v>62.302625448699999</v>
      </c>
      <c r="AS379" s="30">
        <v>25.3737845116</v>
      </c>
      <c r="AT379" s="30">
        <v>11.704181119699999</v>
      </c>
      <c r="AU379" s="30">
        <v>52.543205360100004</v>
      </c>
      <c r="AV379" s="30">
        <v>20.943695179199999</v>
      </c>
      <c r="AW379" s="30">
        <v>9.4987346652499998</v>
      </c>
      <c r="AX379" s="30">
        <v>18.216987880400001</v>
      </c>
      <c r="AY379" s="30">
        <v>110.360920479</v>
      </c>
      <c r="AZ379" s="30">
        <v>39.0628148917</v>
      </c>
      <c r="BA379" s="30">
        <v>30.751381900799998</v>
      </c>
      <c r="BB379" s="30">
        <v>18.439167271999999</v>
      </c>
      <c r="BC379" s="30">
        <v>6.9048556582299998</v>
      </c>
      <c r="BD379" s="30">
        <v>-3.7944756444699999</v>
      </c>
      <c r="BE379" s="30">
        <v>3.54816744219</v>
      </c>
      <c r="BF379" s="30">
        <v>23.908185498200002</v>
      </c>
      <c r="BG379" s="30">
        <v>76.444436598899998</v>
      </c>
      <c r="BH379" s="30">
        <v>74.150954020200004</v>
      </c>
      <c r="BI379" s="30">
        <v>90.858364590700006</v>
      </c>
      <c r="BJ379" s="30">
        <v>-7.9494236762300003</v>
      </c>
      <c r="BK379" s="30">
        <v>-11.7075781118</v>
      </c>
      <c r="BL379" s="30">
        <v>19.2736631388</v>
      </c>
      <c r="BM379" s="30">
        <v>59.721561736300004</v>
      </c>
      <c r="BN379" s="30">
        <v>159.379565157</v>
      </c>
      <c r="BO379" s="30">
        <v>17.664654515599999</v>
      </c>
      <c r="BP379" s="30">
        <v>-8.2030959888199995</v>
      </c>
      <c r="BQ379" s="30">
        <v>18.4887215121</v>
      </c>
    </row>
    <row r="380" spans="1:69" x14ac:dyDescent="0.45">
      <c r="A380" s="11" t="s">
        <v>206</v>
      </c>
      <c r="B380" s="11" t="s">
        <v>205</v>
      </c>
      <c r="C380" s="11">
        <v>4.5</v>
      </c>
      <c r="D380" s="30" t="s">
        <v>550</v>
      </c>
      <c r="E380" s="30">
        <v>-42.488661680699998</v>
      </c>
      <c r="F380" s="30">
        <v>22.284771777100001</v>
      </c>
      <c r="G380" s="30">
        <v>-2.3260241009599998</v>
      </c>
      <c r="H380" s="30">
        <v>36.454290335400003</v>
      </c>
      <c r="I380" s="30">
        <v>-19.584023246699999</v>
      </c>
      <c r="J380" s="30">
        <v>66.963817601900004</v>
      </c>
      <c r="K380" s="30">
        <v>-32.129744956300001</v>
      </c>
      <c r="L380" s="30">
        <v>28.689000220699999</v>
      </c>
      <c r="M380" s="30">
        <v>10.676927754299999</v>
      </c>
      <c r="N380" s="30">
        <v>-11.047246051</v>
      </c>
      <c r="O380" s="30">
        <v>34.364459160800003</v>
      </c>
      <c r="P380" s="30">
        <v>-2.8195259511800002</v>
      </c>
      <c r="Q380" s="30">
        <v>30.094980788699999</v>
      </c>
      <c r="R380" s="30">
        <v>48.386138764400002</v>
      </c>
      <c r="S380" s="30">
        <v>-25.297740422499999</v>
      </c>
      <c r="T380" s="30">
        <v>36.132651118799998</v>
      </c>
      <c r="U380" s="30">
        <v>161.91389269699999</v>
      </c>
      <c r="V380" s="30">
        <v>90.213026439199993</v>
      </c>
      <c r="W380" s="30">
        <v>13.369315156600001</v>
      </c>
      <c r="X380" s="30">
        <v>-68.874504470900007</v>
      </c>
      <c r="Y380" s="30">
        <v>83.750280592799996</v>
      </c>
      <c r="Z380" s="30">
        <v>168.64648657699999</v>
      </c>
      <c r="AA380" s="30">
        <v>102.061935268</v>
      </c>
      <c r="AB380" s="30">
        <v>-65.480584194800002</v>
      </c>
      <c r="AC380" s="30">
        <v>20.2977758639</v>
      </c>
      <c r="AD380" s="30">
        <v>-49.744129870599998</v>
      </c>
      <c r="AE380" s="30">
        <v>20.104954093700002</v>
      </c>
      <c r="AF380" s="30">
        <v>-67.186523987399994</v>
      </c>
      <c r="AG380" s="30">
        <v>99.349802825899999</v>
      </c>
      <c r="AH380" s="30">
        <v>202.06695479999999</v>
      </c>
      <c r="AI380" s="30">
        <v>-44.836374071400002</v>
      </c>
      <c r="AJ380" s="30">
        <v>-38.835682352200003</v>
      </c>
      <c r="AK380" s="30">
        <v>49.7376041964</v>
      </c>
      <c r="AL380" s="30">
        <v>-6.6970641388600001</v>
      </c>
      <c r="AM380" s="30">
        <v>31.475356469400001</v>
      </c>
      <c r="AN380" s="30">
        <v>40.256715384800003</v>
      </c>
      <c r="AO380" s="30">
        <v>84.593750417899997</v>
      </c>
      <c r="AP380" s="30">
        <v>-53.260063476500001</v>
      </c>
      <c r="AQ380" s="30">
        <v>45.664271282000001</v>
      </c>
      <c r="AR380" s="30">
        <v>126.150463547</v>
      </c>
      <c r="AS380" s="30">
        <v>23.249868053899998</v>
      </c>
      <c r="AT380" s="30">
        <v>36.975232018699998</v>
      </c>
      <c r="AU380" s="30">
        <v>56.690096025199999</v>
      </c>
      <c r="AV380" s="30">
        <v>57.919660749899997</v>
      </c>
      <c r="AW380" s="30">
        <v>-12.2275925672</v>
      </c>
      <c r="AX380" s="30">
        <v>-36.353505552400001</v>
      </c>
      <c r="AY380" s="30">
        <v>-13.560054941400001</v>
      </c>
      <c r="AZ380" s="30">
        <v>119.71320105700001</v>
      </c>
      <c r="BA380" s="30">
        <v>-27.649717928200001</v>
      </c>
      <c r="BB380" s="30">
        <v>50.564553979199999</v>
      </c>
      <c r="BC380" s="30">
        <v>-2.4359300291300001</v>
      </c>
      <c r="BD380" s="30">
        <v>-4.8958995315299996</v>
      </c>
      <c r="BE380" s="30">
        <v>-43.382746200900002</v>
      </c>
      <c r="BF380" s="30">
        <v>44.161622786899997</v>
      </c>
      <c r="BG380" s="30">
        <v>143.943046383</v>
      </c>
      <c r="BH380" s="30">
        <v>240.09760872199999</v>
      </c>
      <c r="BI380" s="30">
        <v>30.362723368899999</v>
      </c>
      <c r="BJ380" s="30">
        <v>-18.859563706500001</v>
      </c>
      <c r="BK380" s="30">
        <v>-16.978539792100001</v>
      </c>
      <c r="BL380" s="30">
        <v>28.682250575600001</v>
      </c>
      <c r="BM380" s="30">
        <v>37.180329843800003</v>
      </c>
      <c r="BN380" s="30">
        <v>43.499463624000001</v>
      </c>
      <c r="BO380" s="30">
        <v>37.695909112300001</v>
      </c>
      <c r="BP380" s="30">
        <v>17.745150309500001</v>
      </c>
      <c r="BQ380" s="30">
        <v>66.527384586899998</v>
      </c>
    </row>
    <row r="381" spans="1:69" x14ac:dyDescent="0.45">
      <c r="A381" s="11" t="s">
        <v>206</v>
      </c>
      <c r="B381" s="11" t="s">
        <v>205</v>
      </c>
      <c r="C381" s="11">
        <v>4.5</v>
      </c>
      <c r="D381" s="30" t="s">
        <v>551</v>
      </c>
      <c r="E381" s="30">
        <v>79.676853800000004</v>
      </c>
      <c r="F381" s="30">
        <v>45.5343897244</v>
      </c>
      <c r="G381" s="30">
        <v>45.837136294499999</v>
      </c>
      <c r="H381" s="30">
        <v>30.246424108700001</v>
      </c>
      <c r="I381" s="30">
        <v>38.227565029700003</v>
      </c>
      <c r="J381" s="30">
        <v>75.404681502599999</v>
      </c>
      <c r="K381" s="30">
        <v>43.235043603800001</v>
      </c>
      <c r="L381" s="30">
        <v>48.0649446368</v>
      </c>
      <c r="M381" s="30">
        <v>43.620300973399999</v>
      </c>
      <c r="N381" s="30">
        <v>66.083003789000003</v>
      </c>
      <c r="O381" s="30">
        <v>22.304146072999998</v>
      </c>
      <c r="P381" s="30">
        <v>27.816961857500001</v>
      </c>
      <c r="Q381" s="30">
        <v>5.7485705179900002</v>
      </c>
      <c r="R381" s="30">
        <v>58.407748960500001</v>
      </c>
      <c r="S381" s="30">
        <v>99.247249654200004</v>
      </c>
      <c r="T381" s="30">
        <v>15.513058621800001</v>
      </c>
      <c r="U381" s="30">
        <v>48.559055956599998</v>
      </c>
      <c r="V381" s="30">
        <v>40.419006742800001</v>
      </c>
      <c r="W381" s="30">
        <v>46.521342859599997</v>
      </c>
      <c r="X381" s="30">
        <v>35.329680545199999</v>
      </c>
      <c r="Y381" s="30">
        <v>61.290856271700001</v>
      </c>
      <c r="Z381" s="30">
        <v>64.956488841600006</v>
      </c>
      <c r="AA381" s="30">
        <v>38.001672985600003</v>
      </c>
      <c r="AB381" s="30">
        <v>43.282110438499998</v>
      </c>
      <c r="AC381" s="30">
        <v>61.7048273897</v>
      </c>
      <c r="AD381" s="30">
        <v>153.30413639299999</v>
      </c>
      <c r="AE381" s="30">
        <v>29.0274973187</v>
      </c>
      <c r="AF381" s="30">
        <v>70.638773096600005</v>
      </c>
      <c r="AG381" s="30">
        <v>147.99369335</v>
      </c>
      <c r="AH381" s="30">
        <v>84.136065327400004</v>
      </c>
      <c r="AI381" s="30">
        <v>40.591568107299999</v>
      </c>
      <c r="AJ381" s="30">
        <v>23.949721632100001</v>
      </c>
      <c r="AK381" s="30">
        <v>19.431973385300001</v>
      </c>
      <c r="AL381" s="30">
        <v>15.134799904699999</v>
      </c>
      <c r="AM381" s="30">
        <v>97.225962891500004</v>
      </c>
      <c r="AN381" s="30">
        <v>51.988136147100001</v>
      </c>
      <c r="AO381" s="30">
        <v>22.254926282100001</v>
      </c>
      <c r="AP381" s="30">
        <v>70.792128724899996</v>
      </c>
      <c r="AQ381" s="30">
        <v>73.921357952799994</v>
      </c>
      <c r="AR381" s="30">
        <v>34.066514166200001</v>
      </c>
      <c r="AS381" s="30">
        <v>72.438718339499999</v>
      </c>
      <c r="AT381" s="30">
        <v>63.151059263</v>
      </c>
      <c r="AU381" s="30">
        <v>66.565466984300002</v>
      </c>
      <c r="AV381" s="30">
        <v>17.007524798399999</v>
      </c>
      <c r="AW381" s="30">
        <v>29.347111962100001</v>
      </c>
      <c r="AX381" s="30">
        <v>24.561540665300001</v>
      </c>
      <c r="AY381" s="30">
        <v>34.193825314500003</v>
      </c>
      <c r="AZ381" s="30">
        <v>43.587720592899998</v>
      </c>
      <c r="BA381" s="30">
        <v>51.745917808900003</v>
      </c>
      <c r="BB381" s="30">
        <v>49.106382867699999</v>
      </c>
      <c r="BC381" s="30">
        <v>41.6811962596</v>
      </c>
      <c r="BD381" s="30">
        <v>34.953731307699996</v>
      </c>
      <c r="BE381" s="30">
        <v>42.627197322199997</v>
      </c>
      <c r="BF381" s="30">
        <v>29.811385210899999</v>
      </c>
      <c r="BG381" s="30">
        <v>82.069132011999997</v>
      </c>
      <c r="BH381" s="30">
        <v>12.499130902699999</v>
      </c>
      <c r="BI381" s="30">
        <v>13.170990569300001</v>
      </c>
      <c r="BJ381" s="30">
        <v>52.354970970799997</v>
      </c>
      <c r="BK381" s="30">
        <v>19.3902793956</v>
      </c>
      <c r="BL381" s="30">
        <v>39.5661115853</v>
      </c>
      <c r="BM381" s="30">
        <v>46.533831908400003</v>
      </c>
      <c r="BN381" s="30">
        <v>47.844526685200002</v>
      </c>
      <c r="BO381" s="30">
        <v>58.3025619103</v>
      </c>
      <c r="BP381" s="30">
        <v>76.629815526200005</v>
      </c>
      <c r="BQ381" s="30">
        <v>26.353628112100001</v>
      </c>
    </row>
    <row r="382" spans="1:69" x14ac:dyDescent="0.45">
      <c r="A382" s="11" t="s">
        <v>206</v>
      </c>
      <c r="B382" s="11" t="s">
        <v>205</v>
      </c>
      <c r="C382" s="11">
        <v>4.5</v>
      </c>
      <c r="D382" s="30" t="s">
        <v>552</v>
      </c>
      <c r="E382" s="30">
        <v>-2.0063699055900002</v>
      </c>
      <c r="F382" s="30">
        <v>10.142932417800001</v>
      </c>
      <c r="G382" s="30">
        <v>64.385441892399996</v>
      </c>
      <c r="H382" s="30">
        <v>73.067100866000004</v>
      </c>
      <c r="I382" s="30">
        <v>-8.4271378803699992</v>
      </c>
      <c r="J382" s="30">
        <v>-14.035442659399999</v>
      </c>
      <c r="K382" s="30">
        <v>-13.952712438400001</v>
      </c>
      <c r="L382" s="30">
        <v>78.216307283000006</v>
      </c>
      <c r="M382" s="30">
        <v>20.901958659999998</v>
      </c>
      <c r="N382" s="30">
        <v>73.708176160899995</v>
      </c>
      <c r="O382" s="30">
        <v>16.704147806800002</v>
      </c>
      <c r="P382" s="30">
        <v>12.502636175799999</v>
      </c>
      <c r="Q382" s="30">
        <v>31.2949915819</v>
      </c>
      <c r="R382" s="30">
        <v>33.950563535699999</v>
      </c>
      <c r="S382" s="30">
        <v>-11.889156916599999</v>
      </c>
      <c r="T382" s="30">
        <v>67.970466453499995</v>
      </c>
      <c r="U382" s="30">
        <v>39.965983728499999</v>
      </c>
      <c r="V382" s="30">
        <v>65.835841330600005</v>
      </c>
      <c r="W382" s="30">
        <v>10.3945639885</v>
      </c>
      <c r="X382" s="30">
        <v>4.9818716351700001</v>
      </c>
      <c r="Y382" s="30">
        <v>7.4595148572600003</v>
      </c>
      <c r="Z382" s="30">
        <v>127.78271832999999</v>
      </c>
      <c r="AA382" s="30">
        <v>11.215059161599999</v>
      </c>
      <c r="AB382" s="30">
        <v>135.21222876799999</v>
      </c>
      <c r="AC382" s="30">
        <v>17.284429165900001</v>
      </c>
      <c r="AD382" s="30">
        <v>17.052092668499998</v>
      </c>
      <c r="AE382" s="30">
        <v>39.935236359699999</v>
      </c>
      <c r="AF382" s="30">
        <v>-5.4184353849200004</v>
      </c>
      <c r="AG382" s="30">
        <v>17.787439322600001</v>
      </c>
      <c r="AH382" s="30">
        <v>43.975275778799997</v>
      </c>
      <c r="AI382" s="30">
        <v>22.6089234419</v>
      </c>
      <c r="AJ382" s="30">
        <v>4.99683718073</v>
      </c>
      <c r="AK382" s="30">
        <v>86.894090322500006</v>
      </c>
      <c r="AL382" s="30">
        <v>-5.4567554815800001</v>
      </c>
      <c r="AM382" s="30">
        <v>7.9764023324600003E-2</v>
      </c>
      <c r="AN382" s="30">
        <v>91.437970781600001</v>
      </c>
      <c r="AO382" s="30">
        <v>10.521896405</v>
      </c>
      <c r="AP382" s="30">
        <v>44.423821224299999</v>
      </c>
      <c r="AQ382" s="30">
        <v>19.4413734892</v>
      </c>
      <c r="AR382" s="30">
        <v>27.514436776</v>
      </c>
      <c r="AS382" s="30">
        <v>76.885182244999996</v>
      </c>
      <c r="AT382" s="30">
        <v>5.0925524426799997</v>
      </c>
      <c r="AU382" s="30">
        <v>70.270743305099998</v>
      </c>
      <c r="AV382" s="30">
        <v>11.627775510599999</v>
      </c>
      <c r="AW382" s="30">
        <v>49.248048075900002</v>
      </c>
      <c r="AX382" s="30">
        <v>7.1697399304499996</v>
      </c>
      <c r="AY382" s="30">
        <v>26.1101350878</v>
      </c>
      <c r="AZ382" s="30">
        <v>16.735364852499998</v>
      </c>
      <c r="BA382" s="30">
        <v>69.147324276299997</v>
      </c>
      <c r="BB382" s="30">
        <v>28.3494439959</v>
      </c>
      <c r="BC382" s="30">
        <v>-3.1667547313600002</v>
      </c>
      <c r="BD382" s="30">
        <v>67.030268502400006</v>
      </c>
      <c r="BE382" s="30">
        <v>79.303352918599998</v>
      </c>
      <c r="BF382" s="30">
        <v>23.763094082399999</v>
      </c>
      <c r="BG382" s="30">
        <v>6.7427001789099998</v>
      </c>
      <c r="BH382" s="30">
        <v>29.081846109699999</v>
      </c>
      <c r="BI382" s="30">
        <v>50.297182988400003</v>
      </c>
      <c r="BJ382" s="30">
        <v>73.003515568400005</v>
      </c>
      <c r="BK382" s="30">
        <v>24.804809804800001</v>
      </c>
      <c r="BL382" s="30">
        <v>65.849025737999995</v>
      </c>
      <c r="BM382" s="30">
        <v>78.447508012100002</v>
      </c>
      <c r="BN382" s="30">
        <v>12.387103100999999</v>
      </c>
      <c r="BO382" s="30">
        <v>0.58957505541400002</v>
      </c>
      <c r="BP382" s="30">
        <v>-16.974027385799999</v>
      </c>
      <c r="BQ382" s="30">
        <v>41.365935114199999</v>
      </c>
    </row>
    <row r="383" spans="1:69" x14ac:dyDescent="0.45">
      <c r="A383" s="11" t="s">
        <v>206</v>
      </c>
      <c r="B383" s="11" t="s">
        <v>205</v>
      </c>
      <c r="C383" s="11">
        <v>8.5</v>
      </c>
      <c r="D383" s="30" t="s">
        <v>553</v>
      </c>
      <c r="E383" s="30">
        <v>67.831751686700002</v>
      </c>
      <c r="F383" s="30">
        <v>68.304242464799998</v>
      </c>
      <c r="G383" s="30">
        <v>83.071252172300007</v>
      </c>
      <c r="H383" s="30">
        <v>20.457945903999999</v>
      </c>
      <c r="I383" s="30">
        <v>61.124923513299997</v>
      </c>
      <c r="J383" s="30">
        <v>68.175359121900001</v>
      </c>
      <c r="K383" s="30">
        <v>105.140534802</v>
      </c>
      <c r="L383" s="30">
        <v>102.788127648</v>
      </c>
      <c r="M383" s="30">
        <v>42.884462674600002</v>
      </c>
      <c r="N383" s="30">
        <v>62.121340165500001</v>
      </c>
      <c r="O383" s="30">
        <v>9.2472586738100002</v>
      </c>
      <c r="P383" s="30">
        <v>35.985217292800002</v>
      </c>
      <c r="Q383" s="30">
        <v>85.832070905199998</v>
      </c>
      <c r="R383" s="30">
        <v>121.96981582700001</v>
      </c>
      <c r="S383" s="30">
        <v>52.656302519800001</v>
      </c>
      <c r="T383" s="30">
        <v>27.712594703099999</v>
      </c>
      <c r="U383" s="30">
        <v>108.56903154</v>
      </c>
      <c r="V383" s="30">
        <v>31.4741945295</v>
      </c>
      <c r="W383" s="30">
        <v>107.278436175</v>
      </c>
      <c r="X383" s="30">
        <v>31.255041175799999</v>
      </c>
      <c r="Y383" s="30">
        <v>35.331091585099998</v>
      </c>
      <c r="Z383" s="30">
        <v>53.8887517772</v>
      </c>
      <c r="AA383" s="30">
        <v>47.477328717200002</v>
      </c>
      <c r="AB383" s="30">
        <v>83.217181543199999</v>
      </c>
      <c r="AC383" s="30">
        <v>53.960753777900003</v>
      </c>
      <c r="AD383" s="30">
        <v>20.9387317883</v>
      </c>
      <c r="AE383" s="30">
        <v>67.879423849899993</v>
      </c>
      <c r="AF383" s="30">
        <v>50.235615094499998</v>
      </c>
      <c r="AG383" s="30">
        <v>64.841009409899996</v>
      </c>
      <c r="AH383" s="30">
        <v>93.377553086700004</v>
      </c>
      <c r="AI383" s="30">
        <v>14.1836333143</v>
      </c>
      <c r="AJ383" s="30">
        <v>22.097360173799999</v>
      </c>
      <c r="AK383" s="30">
        <v>74.870489370599998</v>
      </c>
      <c r="AL383" s="30">
        <v>57.4668621657</v>
      </c>
      <c r="AM383" s="30">
        <v>79.849287038300005</v>
      </c>
      <c r="AN383" s="30">
        <v>34.534757368100003</v>
      </c>
      <c r="AO383" s="30">
        <v>17.196606769700001</v>
      </c>
      <c r="AP383" s="30">
        <v>43.508436092300002</v>
      </c>
      <c r="AQ383" s="30">
        <v>130.45962380099999</v>
      </c>
      <c r="AR383" s="30">
        <v>54.237901240600003</v>
      </c>
      <c r="AS383" s="30">
        <v>40.730194344200001</v>
      </c>
      <c r="AT383" s="30">
        <v>56.3399558849</v>
      </c>
      <c r="AU383" s="30">
        <v>48.848849642700003</v>
      </c>
      <c r="AV383" s="30">
        <v>38.154039062899997</v>
      </c>
      <c r="AW383" s="30">
        <v>31.254062148700001</v>
      </c>
      <c r="AX383" s="30">
        <v>29.256855308799999</v>
      </c>
      <c r="AY383" s="30">
        <v>139.472633234</v>
      </c>
      <c r="AZ383" s="30">
        <v>43.8878797478</v>
      </c>
      <c r="BA383" s="30">
        <v>55.563521049199998</v>
      </c>
      <c r="BB383" s="30">
        <v>46.788298566900004</v>
      </c>
      <c r="BC383" s="30">
        <v>54.896773358200001</v>
      </c>
      <c r="BD383" s="30">
        <v>47.664873565900002</v>
      </c>
      <c r="BE383" s="30">
        <v>17.434156702599999</v>
      </c>
      <c r="BF383" s="30">
        <v>44.560652863900003</v>
      </c>
      <c r="BG383" s="30">
        <v>89.065874911700007</v>
      </c>
      <c r="BH383" s="30">
        <v>66.027667654799998</v>
      </c>
      <c r="BI383" s="30">
        <v>38.850864210200001</v>
      </c>
      <c r="BJ383" s="30">
        <v>32.388108465599998</v>
      </c>
      <c r="BK383" s="30">
        <v>40.981434018500003</v>
      </c>
      <c r="BL383" s="30">
        <v>48.058702714100001</v>
      </c>
      <c r="BM383" s="30">
        <v>65.591942227800004</v>
      </c>
      <c r="BN383" s="30">
        <v>82.490478081399999</v>
      </c>
      <c r="BO383" s="30">
        <v>43.998219401699998</v>
      </c>
      <c r="BP383" s="30">
        <v>48.049882709400002</v>
      </c>
      <c r="BQ383" s="30">
        <v>21.507065670300001</v>
      </c>
    </row>
    <row r="384" spans="1:69" x14ac:dyDescent="0.45">
      <c r="A384" s="11" t="s">
        <v>206</v>
      </c>
      <c r="B384" s="11" t="s">
        <v>205</v>
      </c>
      <c r="C384" s="11">
        <v>8.5</v>
      </c>
      <c r="D384" s="30" t="s">
        <v>554</v>
      </c>
      <c r="E384" s="30">
        <v>52.028467390199999</v>
      </c>
      <c r="F384" s="30">
        <v>104.475432269</v>
      </c>
      <c r="G384" s="30">
        <v>35.558871687900002</v>
      </c>
      <c r="H384" s="30">
        <v>-3.5262938676400002</v>
      </c>
      <c r="I384" s="30">
        <v>-3.2067933966900002</v>
      </c>
      <c r="J384" s="30">
        <v>-19.729681678399999</v>
      </c>
      <c r="K384" s="30">
        <v>67.493858451500003</v>
      </c>
      <c r="L384" s="30">
        <v>48.800211507199997</v>
      </c>
      <c r="M384" s="30">
        <v>43.197603521200001</v>
      </c>
      <c r="N384" s="30">
        <v>58.564585861399998</v>
      </c>
      <c r="O384" s="30">
        <v>-23.359134175499999</v>
      </c>
      <c r="P384" s="30">
        <v>-1.8480187448500001</v>
      </c>
      <c r="Q384" s="30">
        <v>17.347148584900001</v>
      </c>
      <c r="R384" s="30">
        <v>14.1604199506</v>
      </c>
      <c r="S384" s="30">
        <v>-5.3210433500700001</v>
      </c>
      <c r="T384" s="30">
        <v>5.2167235978699997</v>
      </c>
      <c r="U384" s="30">
        <v>55.681969976300003</v>
      </c>
      <c r="V384" s="30">
        <v>-12.396851594099999</v>
      </c>
      <c r="W384" s="30">
        <v>-4.1516540808700002</v>
      </c>
      <c r="X384" s="30">
        <v>38.955792000800002</v>
      </c>
      <c r="Y384" s="30">
        <v>40.938272508200001</v>
      </c>
      <c r="Z384" s="30">
        <v>-10.854411886999999</v>
      </c>
      <c r="AA384" s="30">
        <v>17.879045447300001</v>
      </c>
      <c r="AB384" s="30">
        <v>42.368368932000003</v>
      </c>
      <c r="AC384" s="30">
        <v>-10.9822903541</v>
      </c>
      <c r="AD384" s="30">
        <v>-14.233764598900001</v>
      </c>
      <c r="AE384" s="30">
        <v>-7.2498791254899997</v>
      </c>
      <c r="AF384" s="30">
        <v>7.7967141744099999</v>
      </c>
      <c r="AG384" s="30">
        <v>-18.5729601685</v>
      </c>
      <c r="AH384" s="30">
        <v>72.563761400399997</v>
      </c>
      <c r="AI384" s="30">
        <v>27.851037330299999</v>
      </c>
      <c r="AJ384" s="30">
        <v>21.294683129900001</v>
      </c>
      <c r="AK384" s="30">
        <v>29.020652937200001</v>
      </c>
      <c r="AL384" s="30">
        <v>56.656816240700003</v>
      </c>
      <c r="AM384" s="30">
        <v>25.214700068500001</v>
      </c>
      <c r="AN384" s="30">
        <v>-34.620236071599997</v>
      </c>
      <c r="AO384" s="30">
        <v>-7.4555803591899998</v>
      </c>
      <c r="AP384" s="30">
        <v>32.4050537257</v>
      </c>
      <c r="AQ384" s="30">
        <v>-9.3587004121199993</v>
      </c>
      <c r="AR384" s="30">
        <v>2.5971350911000002</v>
      </c>
      <c r="AS384" s="30">
        <v>-13.6115326576</v>
      </c>
      <c r="AT384" s="30">
        <v>18.250653771900001</v>
      </c>
      <c r="AU384" s="30">
        <v>15.162853293</v>
      </c>
      <c r="AV384" s="30">
        <v>-19.0603848487</v>
      </c>
      <c r="AW384" s="30">
        <v>-39.001588887399997</v>
      </c>
      <c r="AX384" s="30">
        <v>14.580956678</v>
      </c>
      <c r="AY384" s="30">
        <v>39.8079311742</v>
      </c>
      <c r="AZ384" s="30">
        <v>-6.4773018239800004</v>
      </c>
      <c r="BA384" s="30">
        <v>-15.775442092700001</v>
      </c>
      <c r="BB384" s="30">
        <v>-13.5682560237</v>
      </c>
      <c r="BC384" s="30">
        <v>2.1699243150799998</v>
      </c>
      <c r="BD384" s="30">
        <v>-37.336340556400003</v>
      </c>
      <c r="BE384" s="30">
        <v>-18.803207671500001</v>
      </c>
      <c r="BF384" s="30">
        <v>-13.344094134800001</v>
      </c>
      <c r="BG384" s="30">
        <v>-5.6232256744800004</v>
      </c>
      <c r="BH384" s="30">
        <v>16.426841860100001</v>
      </c>
      <c r="BI384" s="30">
        <v>-26.475135556200001</v>
      </c>
      <c r="BJ384" s="30">
        <v>-41.0091075395</v>
      </c>
      <c r="BK384" s="30">
        <v>-35.491023065599997</v>
      </c>
      <c r="BL384" s="30">
        <v>43.928234783500002</v>
      </c>
      <c r="BM384" s="30">
        <v>43.225670511200001</v>
      </c>
      <c r="BN384" s="30">
        <v>5.39655286107</v>
      </c>
      <c r="BO384" s="30">
        <v>13.4965251685</v>
      </c>
      <c r="BP384" s="30">
        <v>41.8657112004</v>
      </c>
      <c r="BQ384" s="30">
        <v>-25.8967861898</v>
      </c>
    </row>
    <row r="385" spans="1:69" x14ac:dyDescent="0.45">
      <c r="A385" s="11" t="s">
        <v>206</v>
      </c>
      <c r="B385" s="11" t="s">
        <v>205</v>
      </c>
      <c r="C385" s="11">
        <v>8.5</v>
      </c>
      <c r="D385" s="30" t="s">
        <v>555</v>
      </c>
      <c r="E385" s="30">
        <v>65.922441286899996</v>
      </c>
      <c r="F385" s="30">
        <v>76.368508689099997</v>
      </c>
      <c r="G385" s="30">
        <v>53.322893086199997</v>
      </c>
      <c r="H385" s="30">
        <v>105.96685872899999</v>
      </c>
      <c r="I385" s="30">
        <v>71.730082368599994</v>
      </c>
      <c r="J385" s="30">
        <v>65.855250578500005</v>
      </c>
      <c r="K385" s="30">
        <v>64.445476576100006</v>
      </c>
      <c r="L385" s="30">
        <v>67.803163627399996</v>
      </c>
      <c r="M385" s="30">
        <v>42.955069859699996</v>
      </c>
      <c r="N385" s="30">
        <v>82.669140508200002</v>
      </c>
      <c r="O385" s="30">
        <v>50.435981968100002</v>
      </c>
      <c r="P385" s="30">
        <v>42.252787820499996</v>
      </c>
      <c r="Q385" s="30">
        <v>38.040879842099997</v>
      </c>
      <c r="R385" s="30">
        <v>55.455220324499997</v>
      </c>
      <c r="S385" s="30">
        <v>49.432957303599999</v>
      </c>
      <c r="T385" s="30">
        <v>40.501919393199998</v>
      </c>
      <c r="U385" s="30">
        <v>42.221866204199998</v>
      </c>
      <c r="V385" s="30">
        <v>65.777998082500005</v>
      </c>
      <c r="W385" s="30">
        <v>58.749770282</v>
      </c>
      <c r="X385" s="30">
        <v>62.9052170565</v>
      </c>
      <c r="Y385" s="30">
        <v>51.492555111999998</v>
      </c>
      <c r="Z385" s="30">
        <v>42.727737646800001</v>
      </c>
      <c r="AA385" s="30">
        <v>111.652386646</v>
      </c>
      <c r="AB385" s="30">
        <v>42.933624119100003</v>
      </c>
      <c r="AC385" s="30">
        <v>45.979818612999999</v>
      </c>
      <c r="AD385" s="30">
        <v>42.923103421199997</v>
      </c>
      <c r="AE385" s="30">
        <v>48.016536128200002</v>
      </c>
      <c r="AF385" s="30">
        <v>43.555885263199997</v>
      </c>
      <c r="AG385" s="30">
        <v>77.667133511299994</v>
      </c>
      <c r="AH385" s="30">
        <v>58.9127258137</v>
      </c>
      <c r="AI385" s="30">
        <v>43.376713009299998</v>
      </c>
      <c r="AJ385" s="30">
        <v>64.262207596799996</v>
      </c>
      <c r="AK385" s="30">
        <v>42.914758008900002</v>
      </c>
      <c r="AL385" s="30">
        <v>56.468703459399997</v>
      </c>
      <c r="AM385" s="30">
        <v>40.152714163200002</v>
      </c>
      <c r="AN385" s="30">
        <v>47.355110150500003</v>
      </c>
      <c r="AO385" s="30">
        <v>49.872838328299999</v>
      </c>
      <c r="AP385" s="30">
        <v>47.078946129199998</v>
      </c>
      <c r="AQ385" s="30">
        <v>45.747427591600001</v>
      </c>
      <c r="AR385" s="30">
        <v>41.712127620799997</v>
      </c>
      <c r="AS385" s="30">
        <v>50.5029126146</v>
      </c>
      <c r="AT385" s="30">
        <v>69.816677704100002</v>
      </c>
      <c r="AU385" s="30">
        <v>45.543588544099997</v>
      </c>
      <c r="AV385" s="30">
        <v>68.707039692999999</v>
      </c>
      <c r="AW385" s="30">
        <v>46.358976567699997</v>
      </c>
      <c r="AX385" s="30">
        <v>39.948786338300003</v>
      </c>
      <c r="AY385" s="30">
        <v>44.068342162699999</v>
      </c>
      <c r="AZ385" s="30">
        <v>45.3821480963</v>
      </c>
      <c r="BA385" s="30">
        <v>39.791154879499999</v>
      </c>
      <c r="BB385" s="30">
        <v>74.563376029599993</v>
      </c>
      <c r="BC385" s="30">
        <v>77.074624621599995</v>
      </c>
      <c r="BD385" s="30">
        <v>47.679326812200003</v>
      </c>
      <c r="BE385" s="30">
        <v>41.704049125399997</v>
      </c>
      <c r="BF385" s="30">
        <v>45.181459942399997</v>
      </c>
      <c r="BG385" s="30">
        <v>106.895478121</v>
      </c>
      <c r="BH385" s="30">
        <v>41.807628407199999</v>
      </c>
      <c r="BI385" s="30">
        <v>39.149826466299999</v>
      </c>
      <c r="BJ385" s="30">
        <v>45.1429578722</v>
      </c>
      <c r="BK385" s="30">
        <v>38.142222381899998</v>
      </c>
      <c r="BL385" s="30">
        <v>54.497635007100001</v>
      </c>
      <c r="BM385" s="30">
        <v>46.672341966700003</v>
      </c>
      <c r="BN385" s="30">
        <v>44.5791782302</v>
      </c>
      <c r="BO385" s="30">
        <v>98.156688975600005</v>
      </c>
      <c r="BP385" s="30">
        <v>37.0331402439</v>
      </c>
      <c r="BQ385" s="30">
        <v>43.318516426199999</v>
      </c>
    </row>
    <row r="386" spans="1:69" x14ac:dyDescent="0.45">
      <c r="A386" s="11" t="s">
        <v>206</v>
      </c>
      <c r="B386" s="11" t="s">
        <v>205</v>
      </c>
      <c r="C386" s="11">
        <v>8.5</v>
      </c>
      <c r="D386" s="30" t="s">
        <v>556</v>
      </c>
      <c r="E386" s="30">
        <v>78.813166123399995</v>
      </c>
      <c r="F386" s="30">
        <v>40.352769507399998</v>
      </c>
      <c r="G386" s="30">
        <v>63.576442828399998</v>
      </c>
      <c r="H386" s="30">
        <v>57.556323919199997</v>
      </c>
      <c r="I386" s="30">
        <v>54.605085842199998</v>
      </c>
      <c r="J386" s="30">
        <v>115.176143431</v>
      </c>
      <c r="K386" s="30">
        <v>41.098513962699997</v>
      </c>
      <c r="L386" s="30">
        <v>58.972894617199998</v>
      </c>
      <c r="M386" s="30">
        <v>58.535119442899997</v>
      </c>
      <c r="N386" s="30">
        <v>81.6999011228</v>
      </c>
      <c r="O386" s="30">
        <v>61.631569056899998</v>
      </c>
      <c r="P386" s="30">
        <v>52.523813969700001</v>
      </c>
      <c r="Q386" s="30">
        <v>116.371757828</v>
      </c>
      <c r="R386" s="30">
        <v>66.622731891100003</v>
      </c>
      <c r="S386" s="30">
        <v>56.9306372303</v>
      </c>
      <c r="T386" s="30">
        <v>66.817463437200004</v>
      </c>
      <c r="U386" s="30">
        <v>63.992978959399998</v>
      </c>
      <c r="V386" s="30">
        <v>41.657734460599997</v>
      </c>
      <c r="W386" s="30">
        <v>87.262385409299995</v>
      </c>
      <c r="X386" s="30">
        <v>65.776086288000002</v>
      </c>
      <c r="Y386" s="30">
        <v>52.342645356799999</v>
      </c>
      <c r="Z386" s="30">
        <v>79.572886198000006</v>
      </c>
      <c r="AA386" s="30">
        <v>63.649397779099999</v>
      </c>
      <c r="AB386" s="30">
        <v>60.932965938800002</v>
      </c>
      <c r="AC386" s="30">
        <v>52.295479475900002</v>
      </c>
      <c r="AD386" s="30">
        <v>39.841512551100003</v>
      </c>
      <c r="AE386" s="30">
        <v>39.255627428300002</v>
      </c>
      <c r="AF386" s="30">
        <v>65.803728427099998</v>
      </c>
      <c r="AG386" s="30">
        <v>87.322598188900002</v>
      </c>
      <c r="AH386" s="30">
        <v>83.436382846900003</v>
      </c>
      <c r="AI386" s="30">
        <v>60.1861714992</v>
      </c>
      <c r="AJ386" s="30">
        <v>67.115816731600006</v>
      </c>
      <c r="AK386" s="30">
        <v>49.2818130649</v>
      </c>
      <c r="AL386" s="30">
        <v>64.056111364299994</v>
      </c>
      <c r="AM386" s="30">
        <v>45.0034260539</v>
      </c>
      <c r="AN386" s="30">
        <v>52.900543539700003</v>
      </c>
      <c r="AO386" s="30">
        <v>44.331599797700001</v>
      </c>
      <c r="AP386" s="30">
        <v>47.192599024700002</v>
      </c>
      <c r="AQ386" s="30">
        <v>61.736943932899997</v>
      </c>
      <c r="AR386" s="30">
        <v>49.0885369708</v>
      </c>
      <c r="AS386" s="30">
        <v>35.931909172799998</v>
      </c>
      <c r="AT386" s="30">
        <v>82.949984541299997</v>
      </c>
      <c r="AU386" s="30">
        <v>40.101189184100001</v>
      </c>
      <c r="AV386" s="30">
        <v>64.042974165499999</v>
      </c>
      <c r="AW386" s="30">
        <v>61.5561224267</v>
      </c>
      <c r="AX386" s="30">
        <v>51.4017828072</v>
      </c>
      <c r="AY386" s="30">
        <v>42.398787941099997</v>
      </c>
      <c r="AZ386" s="30">
        <v>51.4557471257</v>
      </c>
      <c r="BA386" s="30">
        <v>57.5381573166</v>
      </c>
      <c r="BB386" s="30">
        <v>65.788983368800004</v>
      </c>
      <c r="BC386" s="30">
        <v>50.562227355200001</v>
      </c>
      <c r="BD386" s="30">
        <v>70.1672231955</v>
      </c>
      <c r="BE386" s="30">
        <v>94.507878191700001</v>
      </c>
      <c r="BF386" s="30">
        <v>86.416764850899995</v>
      </c>
      <c r="BG386" s="30">
        <v>131.145794838</v>
      </c>
      <c r="BH386" s="30">
        <v>53.150884644900003</v>
      </c>
      <c r="BI386" s="30">
        <v>46.219687121200003</v>
      </c>
      <c r="BJ386" s="30">
        <v>52.332997511899997</v>
      </c>
      <c r="BK386" s="30">
        <v>54.584211357699999</v>
      </c>
      <c r="BL386" s="30">
        <v>54.575741638399997</v>
      </c>
      <c r="BM386" s="30">
        <v>52.135806289500003</v>
      </c>
      <c r="BN386" s="30">
        <v>70.959883378699999</v>
      </c>
      <c r="BO386" s="30">
        <v>50.873519797999997</v>
      </c>
      <c r="BP386" s="30">
        <v>60.062541982299997</v>
      </c>
      <c r="BQ386" s="30">
        <v>57.744398453599999</v>
      </c>
    </row>
    <row r="387" spans="1:69" x14ac:dyDescent="0.45">
      <c r="A387" s="11" t="s">
        <v>206</v>
      </c>
      <c r="B387" s="11" t="s">
        <v>205</v>
      </c>
      <c r="C387" s="11">
        <v>8.5</v>
      </c>
      <c r="D387" s="30" t="s">
        <v>557</v>
      </c>
      <c r="E387" s="30">
        <v>85.4385803861</v>
      </c>
      <c r="F387" s="30">
        <v>80.103641774400003</v>
      </c>
      <c r="G387" s="30">
        <v>68.973743095800003</v>
      </c>
      <c r="H387" s="30">
        <v>23.846682754</v>
      </c>
      <c r="I387" s="30">
        <v>90.157493689000006</v>
      </c>
      <c r="J387" s="30">
        <v>115.907611213</v>
      </c>
      <c r="K387" s="30">
        <v>7.0432269572499999</v>
      </c>
      <c r="L387" s="30">
        <v>73.300748100800007</v>
      </c>
      <c r="M387" s="30">
        <v>34.141272923199999</v>
      </c>
      <c r="N387" s="30">
        <v>101.561131683</v>
      </c>
      <c r="O387" s="30">
        <v>57.8273626816</v>
      </c>
      <c r="P387" s="30">
        <v>-4.3460536109200003</v>
      </c>
      <c r="Q387" s="30">
        <v>53.262730333100002</v>
      </c>
      <c r="R387" s="30">
        <v>70.786139097299994</v>
      </c>
      <c r="S387" s="30">
        <v>20.0669378441</v>
      </c>
      <c r="T387" s="30">
        <v>20.600630798699999</v>
      </c>
      <c r="U387" s="30">
        <v>125.94018762100001</v>
      </c>
      <c r="V387" s="30">
        <v>49.6633198866</v>
      </c>
      <c r="W387" s="30">
        <v>47.250721493599997</v>
      </c>
      <c r="X387" s="30">
        <v>55.575389208300003</v>
      </c>
      <c r="Y387" s="30">
        <v>113.291620827</v>
      </c>
      <c r="Z387" s="30">
        <v>61.364032229000003</v>
      </c>
      <c r="AA387" s="30">
        <v>31.2649784129</v>
      </c>
      <c r="AB387" s="30">
        <v>4.9286227041500004</v>
      </c>
      <c r="AC387" s="30">
        <v>49.3288369164</v>
      </c>
      <c r="AD387" s="30">
        <v>82.681201024999993</v>
      </c>
      <c r="AE387" s="30">
        <v>63.081634308600002</v>
      </c>
      <c r="AF387" s="30">
        <v>74.437507535500004</v>
      </c>
      <c r="AG387" s="30">
        <v>1.5340382069</v>
      </c>
      <c r="AH387" s="30">
        <v>32.979376777699997</v>
      </c>
      <c r="AI387" s="30">
        <v>41.676785417600001</v>
      </c>
      <c r="AJ387" s="30">
        <v>84.863308431500002</v>
      </c>
      <c r="AK387" s="30">
        <v>73.297442713400002</v>
      </c>
      <c r="AL387" s="30">
        <v>28.975565224099999</v>
      </c>
      <c r="AM387" s="30">
        <v>58.833999111799997</v>
      </c>
      <c r="AN387" s="30">
        <v>38.248095147699999</v>
      </c>
      <c r="AO387" s="30">
        <v>116.966119174</v>
      </c>
      <c r="AP387" s="30">
        <v>76.605425146399995</v>
      </c>
      <c r="AQ387" s="30">
        <v>41.237010753699998</v>
      </c>
      <c r="AR387" s="30">
        <v>89.970350905499998</v>
      </c>
      <c r="AS387" s="30">
        <v>35.966589907699998</v>
      </c>
      <c r="AT387" s="30">
        <v>46.504586964600001</v>
      </c>
      <c r="AU387" s="30">
        <v>35.224178366899999</v>
      </c>
      <c r="AV387" s="30">
        <v>26.0196602581</v>
      </c>
      <c r="AW387" s="30">
        <v>11.5668931234</v>
      </c>
      <c r="AX387" s="30">
        <v>24.448591144200002</v>
      </c>
      <c r="AY387" s="30">
        <v>27.463663754999999</v>
      </c>
      <c r="AZ387" s="30">
        <v>-18.604327831999999</v>
      </c>
      <c r="BA387" s="30">
        <v>-9.1718408564399994</v>
      </c>
      <c r="BB387" s="30">
        <v>17.533856375900001</v>
      </c>
      <c r="BC387" s="30">
        <v>39.206672066000003</v>
      </c>
      <c r="BD387" s="30">
        <v>68.185347759300001</v>
      </c>
      <c r="BE387" s="30">
        <v>-4.0242509393099999</v>
      </c>
      <c r="BF387" s="30">
        <v>-25.3943850679</v>
      </c>
      <c r="BG387" s="30">
        <v>12.8833159722</v>
      </c>
      <c r="BH387" s="30">
        <v>12.7739143083</v>
      </c>
      <c r="BI387" s="30">
        <v>-8.0234679625700007</v>
      </c>
      <c r="BJ387" s="30">
        <v>44.289673490299997</v>
      </c>
      <c r="BK387" s="30">
        <v>43.582949745699999</v>
      </c>
      <c r="BL387" s="30">
        <v>70.587998129599995</v>
      </c>
      <c r="BM387" s="30">
        <v>24.963987807599999</v>
      </c>
      <c r="BN387" s="30">
        <v>160.099004342</v>
      </c>
      <c r="BO387" s="30">
        <v>34.2230984495</v>
      </c>
      <c r="BP387" s="30">
        <v>17.2039694805</v>
      </c>
      <c r="BQ387" s="30">
        <v>38.054233549599999</v>
      </c>
    </row>
    <row r="388" spans="1:69" x14ac:dyDescent="0.45">
      <c r="A388" s="11" t="s">
        <v>206</v>
      </c>
      <c r="B388" s="11" t="s">
        <v>205</v>
      </c>
      <c r="C388" s="11">
        <v>8.5</v>
      </c>
      <c r="D388" s="30" t="s">
        <v>558</v>
      </c>
      <c r="E388" s="30">
        <v>-1.7829618941700001</v>
      </c>
      <c r="F388" s="30">
        <v>72.1173164211</v>
      </c>
      <c r="G388" s="30">
        <v>-20.859365861000001</v>
      </c>
      <c r="H388" s="30">
        <v>49.506598028699997</v>
      </c>
      <c r="I388" s="30">
        <v>28.754315972499999</v>
      </c>
      <c r="J388" s="30">
        <v>102.37806084100001</v>
      </c>
      <c r="K388" s="30">
        <v>0.86752658981999997</v>
      </c>
      <c r="L388" s="30">
        <v>109.24778261900001</v>
      </c>
      <c r="M388" s="30">
        <v>85.086099051199994</v>
      </c>
      <c r="N388" s="30">
        <v>15.1737573362</v>
      </c>
      <c r="O388" s="30">
        <v>1.6786062822200001</v>
      </c>
      <c r="P388" s="30">
        <v>-41.655126404599997</v>
      </c>
      <c r="Q388" s="30">
        <v>38.429786384300002</v>
      </c>
      <c r="R388" s="30">
        <v>47.644269291000001</v>
      </c>
      <c r="S388" s="30">
        <v>204.98058254399999</v>
      </c>
      <c r="T388" s="30">
        <v>75.284162334200005</v>
      </c>
      <c r="U388" s="30">
        <v>114.168788541</v>
      </c>
      <c r="V388" s="30">
        <v>8.8556091510799995</v>
      </c>
      <c r="W388" s="30">
        <v>13.7426260638</v>
      </c>
      <c r="X388" s="30">
        <v>56.923174472200003</v>
      </c>
      <c r="Y388" s="30">
        <v>89.292450236400001</v>
      </c>
      <c r="Z388" s="30">
        <v>29.653811387699999</v>
      </c>
      <c r="AA388" s="30">
        <v>-41.910432608100002</v>
      </c>
      <c r="AB388" s="30">
        <v>5.0081565268299997</v>
      </c>
      <c r="AC388" s="30">
        <v>14.214977378</v>
      </c>
      <c r="AD388" s="30">
        <v>59.397938727300001</v>
      </c>
      <c r="AE388" s="30">
        <v>89.200405026200002</v>
      </c>
      <c r="AF388" s="30">
        <v>67.773311599300001</v>
      </c>
      <c r="AG388" s="30">
        <v>305.68032109199999</v>
      </c>
      <c r="AH388" s="30">
        <v>3.0519422601700001</v>
      </c>
      <c r="AI388" s="30">
        <v>17.591759664200001</v>
      </c>
      <c r="AJ388" s="30">
        <v>87.040716310600004</v>
      </c>
      <c r="AK388" s="30">
        <v>2.0911514630200001</v>
      </c>
      <c r="AL388" s="30">
        <v>-3.3447084448300002</v>
      </c>
      <c r="AM388" s="30">
        <v>-24.582754251899999</v>
      </c>
      <c r="AN388" s="30">
        <v>-3.1866826096400001</v>
      </c>
      <c r="AO388" s="30">
        <v>-0.73644954377100003</v>
      </c>
      <c r="AP388" s="30">
        <v>136.71660345999999</v>
      </c>
      <c r="AQ388" s="30">
        <v>-7.3221066158900001</v>
      </c>
      <c r="AR388" s="30">
        <v>78.6485398385</v>
      </c>
      <c r="AS388" s="30">
        <v>86.995885684399994</v>
      </c>
      <c r="AT388" s="30">
        <v>-39.247664439200001</v>
      </c>
      <c r="AU388" s="30">
        <v>-18.1763372592</v>
      </c>
      <c r="AV388" s="30">
        <v>50.895388962600002</v>
      </c>
      <c r="AW388" s="30">
        <v>37.136159292000002</v>
      </c>
      <c r="AX388" s="30">
        <v>-9.8203678660999998</v>
      </c>
      <c r="AY388" s="30">
        <v>17.2682047019</v>
      </c>
      <c r="AZ388" s="30">
        <v>23.282209736799999</v>
      </c>
      <c r="BA388" s="30">
        <v>-31.146811277800001</v>
      </c>
      <c r="BB388" s="30">
        <v>8.5821686204599992</v>
      </c>
      <c r="BC388" s="30">
        <v>-5.75570820012</v>
      </c>
      <c r="BD388" s="30">
        <v>-29.635576400200002</v>
      </c>
      <c r="BE388" s="30">
        <v>-27.339897903800001</v>
      </c>
      <c r="BF388" s="30">
        <v>40.463545847900001</v>
      </c>
      <c r="BG388" s="30">
        <v>176.72137949399999</v>
      </c>
      <c r="BH388" s="30">
        <v>-3.1170407275800001</v>
      </c>
      <c r="BI388" s="30">
        <v>34.242178449699999</v>
      </c>
      <c r="BJ388" s="30">
        <v>24.844344476500002</v>
      </c>
      <c r="BK388" s="30">
        <v>-6.4214636275899997</v>
      </c>
      <c r="BL388" s="30">
        <v>-37.903699117599999</v>
      </c>
      <c r="BM388" s="30">
        <v>-12.0280074168</v>
      </c>
      <c r="BN388" s="30">
        <v>20.525812720499999</v>
      </c>
      <c r="BO388" s="30">
        <v>18.027613408099999</v>
      </c>
      <c r="BP388" s="30">
        <v>-47.908586405500003</v>
      </c>
      <c r="BQ388" s="30">
        <v>-30.6603917441</v>
      </c>
    </row>
    <row r="389" spans="1:69" x14ac:dyDescent="0.45">
      <c r="A389" s="11" t="s">
        <v>206</v>
      </c>
      <c r="B389" s="11" t="s">
        <v>205</v>
      </c>
      <c r="C389" s="11">
        <v>8.5</v>
      </c>
      <c r="D389" s="30" t="s">
        <v>559</v>
      </c>
      <c r="E389" s="30">
        <v>72.553086237900004</v>
      </c>
      <c r="F389" s="30">
        <v>60.9376672649</v>
      </c>
      <c r="G389" s="30">
        <v>60.403119749200002</v>
      </c>
      <c r="H389" s="30">
        <v>47.109539972999997</v>
      </c>
      <c r="I389" s="30">
        <v>57.388682468500001</v>
      </c>
      <c r="J389" s="30">
        <v>50.381725054900002</v>
      </c>
      <c r="K389" s="30">
        <v>67.891102996000001</v>
      </c>
      <c r="L389" s="30">
        <v>51.393489932500003</v>
      </c>
      <c r="M389" s="30">
        <v>67.656395139400004</v>
      </c>
      <c r="N389" s="30">
        <v>47.473029558599997</v>
      </c>
      <c r="O389" s="30">
        <v>62.204009998899998</v>
      </c>
      <c r="P389" s="30">
        <v>63.197628246500003</v>
      </c>
      <c r="Q389" s="30">
        <v>90.892743111000001</v>
      </c>
      <c r="R389" s="30">
        <v>56.219752167400003</v>
      </c>
      <c r="S389" s="30">
        <v>49.575026802099998</v>
      </c>
      <c r="T389" s="30">
        <v>51.756170653600002</v>
      </c>
      <c r="U389" s="30">
        <v>90.190948703000004</v>
      </c>
      <c r="V389" s="30">
        <v>75.233052449799999</v>
      </c>
      <c r="W389" s="30">
        <v>76.709948802100001</v>
      </c>
      <c r="X389" s="30">
        <v>48.173831860500002</v>
      </c>
      <c r="Y389" s="30">
        <v>59.513394743600003</v>
      </c>
      <c r="Z389" s="30">
        <v>47.056375085900001</v>
      </c>
      <c r="AA389" s="30">
        <v>60.630023013200002</v>
      </c>
      <c r="AB389" s="30">
        <v>93.155064949000007</v>
      </c>
      <c r="AC389" s="30">
        <v>67.433046383800004</v>
      </c>
      <c r="AD389" s="30">
        <v>52.137044742</v>
      </c>
      <c r="AE389" s="30">
        <v>71.841180966099998</v>
      </c>
      <c r="AF389" s="30">
        <v>53.292041318899997</v>
      </c>
      <c r="AG389" s="30">
        <v>55.335456344699999</v>
      </c>
      <c r="AH389" s="30">
        <v>61.6827355892</v>
      </c>
      <c r="AI389" s="30">
        <v>65.749391822800007</v>
      </c>
      <c r="AJ389" s="30">
        <v>64.523514042399995</v>
      </c>
      <c r="AK389" s="30">
        <v>56.091859858600003</v>
      </c>
      <c r="AL389" s="30">
        <v>53.600317710100001</v>
      </c>
      <c r="AM389" s="30">
        <v>89.539549602500003</v>
      </c>
      <c r="AN389" s="30">
        <v>49.170558080600003</v>
      </c>
      <c r="AO389" s="30">
        <v>114.165583193</v>
      </c>
      <c r="AP389" s="30">
        <v>62.6030614238</v>
      </c>
      <c r="AQ389" s="30">
        <v>48.347791723</v>
      </c>
      <c r="AR389" s="30">
        <v>48.017650851399999</v>
      </c>
      <c r="AS389" s="30">
        <v>93.104801011500001</v>
      </c>
      <c r="AT389" s="30">
        <v>58.1911512597</v>
      </c>
      <c r="AU389" s="30">
        <v>57.948466858499998</v>
      </c>
      <c r="AV389" s="30">
        <v>67.231223918799998</v>
      </c>
      <c r="AW389" s="30">
        <v>64.366074360799999</v>
      </c>
      <c r="AX389" s="30">
        <v>44.904119107500001</v>
      </c>
      <c r="AY389" s="30">
        <v>46.970614228899997</v>
      </c>
      <c r="AZ389" s="30">
        <v>48.107445035799998</v>
      </c>
      <c r="BA389" s="30">
        <v>54.375849644500001</v>
      </c>
      <c r="BB389" s="30">
        <v>82.662927068900004</v>
      </c>
      <c r="BC389" s="30">
        <v>48.341452389799997</v>
      </c>
      <c r="BD389" s="30">
        <v>63.4971957343</v>
      </c>
      <c r="BE389" s="30">
        <v>65.142161015900001</v>
      </c>
      <c r="BF389" s="30">
        <v>46.055462002699997</v>
      </c>
      <c r="BG389" s="30">
        <v>53.255136494399999</v>
      </c>
      <c r="BH389" s="30">
        <v>63.4798787979</v>
      </c>
      <c r="BI389" s="30">
        <v>50.388103472499999</v>
      </c>
      <c r="BJ389" s="30">
        <v>45.858935890700003</v>
      </c>
      <c r="BK389" s="30">
        <v>45.680947973499997</v>
      </c>
      <c r="BL389" s="30">
        <v>54.8554144362</v>
      </c>
      <c r="BM389" s="30">
        <v>69.827094334899996</v>
      </c>
      <c r="BN389" s="30">
        <v>45.616800770600001</v>
      </c>
      <c r="BO389" s="30">
        <v>67.413428474699998</v>
      </c>
      <c r="BP389" s="30">
        <v>49.4732769007</v>
      </c>
      <c r="BQ389" s="30">
        <v>50.210361578300002</v>
      </c>
    </row>
    <row r="390" spans="1:69" x14ac:dyDescent="0.45">
      <c r="A390" s="11" t="s">
        <v>206</v>
      </c>
      <c r="B390" s="11" t="s">
        <v>205</v>
      </c>
      <c r="C390" s="11">
        <v>8.5</v>
      </c>
      <c r="D390" s="30" t="s">
        <v>560</v>
      </c>
      <c r="E390" s="30">
        <v>41.769929200100002</v>
      </c>
      <c r="F390" s="30">
        <v>51.528662988000001</v>
      </c>
      <c r="G390" s="30">
        <v>53.5015266805</v>
      </c>
      <c r="H390" s="30">
        <v>55.491899952200001</v>
      </c>
      <c r="I390" s="30">
        <v>98.554972542900003</v>
      </c>
      <c r="J390" s="30">
        <v>73.684621077499997</v>
      </c>
      <c r="K390" s="30">
        <v>65.780093437299996</v>
      </c>
      <c r="L390" s="30">
        <v>56.032805154199998</v>
      </c>
      <c r="M390" s="30">
        <v>56.060621504300002</v>
      </c>
      <c r="N390" s="30">
        <v>44.815997193800001</v>
      </c>
      <c r="O390" s="30">
        <v>76.114250934200001</v>
      </c>
      <c r="P390" s="30">
        <v>85.322222748499996</v>
      </c>
      <c r="Q390" s="30">
        <v>56.390598977099998</v>
      </c>
      <c r="R390" s="30">
        <v>40.166054967000001</v>
      </c>
      <c r="S390" s="30">
        <v>68.781569087700007</v>
      </c>
      <c r="T390" s="30">
        <v>115.101298986</v>
      </c>
      <c r="U390" s="30">
        <v>39.2625612151</v>
      </c>
      <c r="V390" s="30">
        <v>72.158600351100006</v>
      </c>
      <c r="W390" s="30">
        <v>90.166188179599999</v>
      </c>
      <c r="X390" s="30">
        <v>39.6383910124</v>
      </c>
      <c r="Y390" s="30">
        <v>69.4543465502</v>
      </c>
      <c r="Z390" s="30">
        <v>62.292496936200003</v>
      </c>
      <c r="AA390" s="30">
        <v>75.394156897100004</v>
      </c>
      <c r="AB390" s="30">
        <v>35.932822721299999</v>
      </c>
      <c r="AC390" s="30">
        <v>54.621594231300001</v>
      </c>
      <c r="AD390" s="30">
        <v>63.5268659356</v>
      </c>
      <c r="AE390" s="30">
        <v>53.1640862486</v>
      </c>
      <c r="AF390" s="30">
        <v>94.764277944400007</v>
      </c>
      <c r="AG390" s="30">
        <v>50.3948683968</v>
      </c>
      <c r="AH390" s="30">
        <v>60.662441144399999</v>
      </c>
      <c r="AI390" s="30">
        <v>73.007551080300004</v>
      </c>
      <c r="AJ390" s="30">
        <v>64.2612295757</v>
      </c>
      <c r="AK390" s="30">
        <v>41.302574089300002</v>
      </c>
      <c r="AL390" s="30">
        <v>52.455565587400002</v>
      </c>
      <c r="AM390" s="30">
        <v>38.644425398300001</v>
      </c>
      <c r="AN390" s="30">
        <v>100.001950005</v>
      </c>
      <c r="AO390" s="30">
        <v>58.887716993200002</v>
      </c>
      <c r="AP390" s="30">
        <v>40.536667433300003</v>
      </c>
      <c r="AQ390" s="30">
        <v>52.128799909999998</v>
      </c>
      <c r="AR390" s="30">
        <v>37.306432502</v>
      </c>
      <c r="AS390" s="30">
        <v>57.755617862400001</v>
      </c>
      <c r="AT390" s="30">
        <v>80.938746764800001</v>
      </c>
      <c r="AU390" s="30">
        <v>74.102418558599993</v>
      </c>
      <c r="AV390" s="30">
        <v>61.156811560100003</v>
      </c>
      <c r="AW390" s="30">
        <v>45.434568305600003</v>
      </c>
      <c r="AX390" s="30">
        <v>43.2845889476</v>
      </c>
      <c r="AY390" s="30">
        <v>46.059618675099998</v>
      </c>
      <c r="AZ390" s="30">
        <v>56.5925976017</v>
      </c>
      <c r="BA390" s="30">
        <v>62.4751362282</v>
      </c>
      <c r="BB390" s="30">
        <v>67.299759831700001</v>
      </c>
      <c r="BC390" s="30">
        <v>67.932519994499998</v>
      </c>
      <c r="BD390" s="30">
        <v>68.756954117399999</v>
      </c>
      <c r="BE390" s="30">
        <v>54.3870665313</v>
      </c>
      <c r="BF390" s="30">
        <v>81.854600575299997</v>
      </c>
      <c r="BG390" s="30">
        <v>38.777509887400001</v>
      </c>
      <c r="BH390" s="30">
        <v>51.570753806699997</v>
      </c>
      <c r="BI390" s="30">
        <v>47.487499422299997</v>
      </c>
      <c r="BJ390" s="30">
        <v>111.69329960100001</v>
      </c>
      <c r="BK390" s="30">
        <v>65.758178279299997</v>
      </c>
      <c r="BL390" s="30">
        <v>29.8626002785</v>
      </c>
      <c r="BM390" s="30">
        <v>38.620680122400003</v>
      </c>
      <c r="BN390" s="30">
        <v>56.565414332099998</v>
      </c>
      <c r="BO390" s="30">
        <v>55.9944964942</v>
      </c>
      <c r="BP390" s="30">
        <v>55.583071907300003</v>
      </c>
      <c r="BQ390" s="30">
        <v>51.357663500500003</v>
      </c>
    </row>
    <row r="391" spans="1:69" x14ac:dyDescent="0.45">
      <c r="A391" s="11" t="s">
        <v>206</v>
      </c>
      <c r="B391" s="11" t="s">
        <v>205</v>
      </c>
      <c r="C391" s="11">
        <v>8.5</v>
      </c>
      <c r="D391" s="30" t="s">
        <v>561</v>
      </c>
      <c r="E391" s="30">
        <v>32.797031838999999</v>
      </c>
      <c r="F391" s="30">
        <v>-13.530492157599999</v>
      </c>
      <c r="G391" s="30">
        <v>29.164472367799998</v>
      </c>
      <c r="H391" s="30">
        <v>51.700366775600003</v>
      </c>
      <c r="I391" s="30">
        <v>86.744216382700003</v>
      </c>
      <c r="J391" s="30">
        <v>-3.5583080347</v>
      </c>
      <c r="K391" s="30">
        <v>31.0462208404</v>
      </c>
      <c r="L391" s="30">
        <v>89.057404478500004</v>
      </c>
      <c r="M391" s="30">
        <v>95.910896667900005</v>
      </c>
      <c r="N391" s="30">
        <v>29.9529464212</v>
      </c>
      <c r="O391" s="30">
        <v>75.290139885900004</v>
      </c>
      <c r="P391" s="30">
        <v>7.5230344581099997</v>
      </c>
      <c r="Q391" s="30">
        <v>19.755513048400001</v>
      </c>
      <c r="R391" s="30">
        <v>29.846506546800001</v>
      </c>
      <c r="S391" s="30">
        <v>41.397987826700003</v>
      </c>
      <c r="T391" s="30">
        <v>8.8142925360900009</v>
      </c>
      <c r="U391" s="30">
        <v>31.434787748400002</v>
      </c>
      <c r="V391" s="30">
        <v>41.749670965299998</v>
      </c>
      <c r="W391" s="30">
        <v>19.367635164999999</v>
      </c>
      <c r="X391" s="30">
        <v>52.625940787700003</v>
      </c>
      <c r="Y391" s="30">
        <v>27.527245936</v>
      </c>
      <c r="Z391" s="30">
        <v>14.501612552599999</v>
      </c>
      <c r="AA391" s="30">
        <v>-8.8146442411799999</v>
      </c>
      <c r="AB391" s="30">
        <v>139.69331118599999</v>
      </c>
      <c r="AC391" s="30">
        <v>-9.5705204901999998</v>
      </c>
      <c r="AD391" s="30">
        <v>92.096254906300004</v>
      </c>
      <c r="AE391" s="30">
        <v>51.2430601959</v>
      </c>
      <c r="AF391" s="30">
        <v>31.5324332916</v>
      </c>
      <c r="AG391" s="30">
        <v>5.9289151071399999</v>
      </c>
      <c r="AH391" s="30">
        <v>17.7108012821</v>
      </c>
      <c r="AI391" s="30">
        <v>65.184454710500006</v>
      </c>
      <c r="AJ391" s="30">
        <v>-4.2467323064200002</v>
      </c>
      <c r="AK391" s="30">
        <v>35.1539186945</v>
      </c>
      <c r="AL391" s="30">
        <v>43.576719732800001</v>
      </c>
      <c r="AM391" s="30">
        <v>17.923454075900001</v>
      </c>
      <c r="AN391" s="30">
        <v>6.4015599870999997</v>
      </c>
      <c r="AO391" s="30">
        <v>38.462221750200001</v>
      </c>
      <c r="AP391" s="30">
        <v>11.0239755794</v>
      </c>
      <c r="AQ391" s="30">
        <v>52.0566689268</v>
      </c>
      <c r="AR391" s="30">
        <v>10.677748895500001</v>
      </c>
      <c r="AS391" s="30">
        <v>16.214440788200001</v>
      </c>
      <c r="AT391" s="30">
        <v>22.918380294999999</v>
      </c>
      <c r="AU391" s="30">
        <v>25.910981768399999</v>
      </c>
      <c r="AV391" s="30">
        <v>23.0609541914</v>
      </c>
      <c r="AW391" s="30">
        <v>12.9917350878</v>
      </c>
      <c r="AX391" s="30">
        <v>25.704336124200001</v>
      </c>
      <c r="AY391" s="30">
        <v>-2.7954066362300001</v>
      </c>
      <c r="AZ391" s="30">
        <v>-14.453925737400001</v>
      </c>
      <c r="BA391" s="30">
        <v>28.037632811800002</v>
      </c>
      <c r="BB391" s="30">
        <v>84.248887741600001</v>
      </c>
      <c r="BC391" s="30">
        <v>31.359837863700001</v>
      </c>
      <c r="BD391" s="30">
        <v>-3.5274583862400002</v>
      </c>
      <c r="BE391" s="30">
        <v>269.288219852</v>
      </c>
      <c r="BF391" s="30">
        <v>-6.1280334896599999</v>
      </c>
      <c r="BG391" s="30">
        <v>15.1929806016</v>
      </c>
      <c r="BH391" s="30">
        <v>38.044917453799997</v>
      </c>
      <c r="BI391" s="30">
        <v>-8.0298345418799997</v>
      </c>
      <c r="BJ391" s="30">
        <v>37.162836840300002</v>
      </c>
      <c r="BK391" s="30">
        <v>21.4037387226</v>
      </c>
      <c r="BL391" s="30">
        <v>11.4328497212</v>
      </c>
      <c r="BM391" s="30">
        <v>67.087006244299999</v>
      </c>
      <c r="BN391" s="30">
        <v>-3.7051932804600001</v>
      </c>
      <c r="BO391" s="30">
        <v>20.841287741199999</v>
      </c>
      <c r="BP391" s="30">
        <v>26.550928057</v>
      </c>
      <c r="BQ391" s="30">
        <v>30.351446186800001</v>
      </c>
    </row>
    <row r="392" spans="1:69" x14ac:dyDescent="0.45">
      <c r="A392" s="11" t="s">
        <v>206</v>
      </c>
      <c r="B392" s="11" t="s">
        <v>205</v>
      </c>
      <c r="C392" s="11">
        <v>8.5</v>
      </c>
      <c r="D392" s="30" t="s">
        <v>562</v>
      </c>
      <c r="E392" s="30">
        <v>115.754503947</v>
      </c>
      <c r="F392" s="30">
        <v>20.457594186800002</v>
      </c>
      <c r="G392" s="30">
        <v>156.18431220299999</v>
      </c>
      <c r="H392" s="30">
        <v>-1.4866085463400001</v>
      </c>
      <c r="I392" s="30">
        <v>25.009862544200001</v>
      </c>
      <c r="J392" s="30">
        <v>21.336092026500001</v>
      </c>
      <c r="K392" s="30">
        <v>30.945394540399999</v>
      </c>
      <c r="L392" s="30">
        <v>43.754910046100001</v>
      </c>
      <c r="M392" s="30">
        <v>42.226279839</v>
      </c>
      <c r="N392" s="30">
        <v>-12.4021067521</v>
      </c>
      <c r="O392" s="30">
        <v>27.119115967100001</v>
      </c>
      <c r="P392" s="30">
        <v>16.456242936399999</v>
      </c>
      <c r="Q392" s="30">
        <v>79.168877061200007</v>
      </c>
      <c r="R392" s="30">
        <v>-3.6774566924399998</v>
      </c>
      <c r="S392" s="30">
        <v>16.196539264799998</v>
      </c>
      <c r="T392" s="30">
        <v>297.967448558</v>
      </c>
      <c r="U392" s="30">
        <v>101.616509999</v>
      </c>
      <c r="V392" s="30">
        <v>102.060381894</v>
      </c>
      <c r="W392" s="30">
        <v>27.4768217413</v>
      </c>
      <c r="X392" s="30">
        <v>65.825572938999997</v>
      </c>
      <c r="Y392" s="30">
        <v>114.00764960799999</v>
      </c>
      <c r="Z392" s="30">
        <v>58.825377670599998</v>
      </c>
      <c r="AA392" s="30">
        <v>59.901991137400003</v>
      </c>
      <c r="AB392" s="30">
        <v>116.977695965</v>
      </c>
      <c r="AC392" s="30">
        <v>88.436134506299993</v>
      </c>
      <c r="AD392" s="30">
        <v>48.661551502800002</v>
      </c>
      <c r="AE392" s="30">
        <v>88.976961479099998</v>
      </c>
      <c r="AF392" s="30">
        <v>3.74446232795</v>
      </c>
      <c r="AG392" s="30">
        <v>18.057560257799999</v>
      </c>
      <c r="AH392" s="30">
        <v>50.629937856600002</v>
      </c>
      <c r="AI392" s="30">
        <v>35.5173085403</v>
      </c>
      <c r="AJ392" s="30">
        <v>96.046320416699999</v>
      </c>
      <c r="AK392" s="30">
        <v>43.563058972999997</v>
      </c>
      <c r="AL392" s="30">
        <v>44.8184899671</v>
      </c>
      <c r="AM392" s="30">
        <v>56.699298686699997</v>
      </c>
      <c r="AN392" s="30">
        <v>32.6846489156</v>
      </c>
      <c r="AO392" s="30">
        <v>12.012305058600001</v>
      </c>
      <c r="AP392" s="30">
        <v>16.190251176299999</v>
      </c>
      <c r="AQ392" s="30">
        <v>-1.1166029608500001</v>
      </c>
      <c r="AR392" s="30">
        <v>-0.45142846971400002</v>
      </c>
      <c r="AS392" s="30">
        <v>43.173420382400003</v>
      </c>
      <c r="AT392" s="30">
        <v>26.094820426399998</v>
      </c>
      <c r="AU392" s="30">
        <v>22.035588457500001</v>
      </c>
      <c r="AV392" s="30">
        <v>46.822449019899999</v>
      </c>
      <c r="AW392" s="30">
        <v>-12.970165852999999</v>
      </c>
      <c r="AX392" s="30">
        <v>39.223355507400001</v>
      </c>
      <c r="AY392" s="30">
        <v>26.630598474100001</v>
      </c>
      <c r="AZ392" s="30">
        <v>-9.7979249892099993</v>
      </c>
      <c r="BA392" s="30">
        <v>23.852629996600001</v>
      </c>
      <c r="BB392" s="30">
        <v>151.41876621399999</v>
      </c>
      <c r="BC392" s="30">
        <v>43.7074849547</v>
      </c>
      <c r="BD392" s="30">
        <v>38.998807791300003</v>
      </c>
      <c r="BE392" s="30">
        <v>53.2675725466</v>
      </c>
      <c r="BF392" s="30">
        <v>6.6799694034600003</v>
      </c>
      <c r="BG392" s="30">
        <v>23.365243010699999</v>
      </c>
      <c r="BH392" s="30">
        <v>104.095998584</v>
      </c>
      <c r="BI392" s="30">
        <v>66.666090880799999</v>
      </c>
      <c r="BJ392" s="30">
        <v>0.58909121830199995</v>
      </c>
      <c r="BK392" s="30">
        <v>-22.7791766454</v>
      </c>
      <c r="BL392" s="30">
        <v>28.3235239706</v>
      </c>
      <c r="BM392" s="30">
        <v>45.918490474599999</v>
      </c>
      <c r="BN392" s="30">
        <v>-14.690485585399999</v>
      </c>
      <c r="BO392" s="30">
        <v>91.219694127699995</v>
      </c>
      <c r="BP392" s="30">
        <v>30.794419689200001</v>
      </c>
      <c r="BQ392" s="30">
        <v>73.772556111399993</v>
      </c>
    </row>
    <row r="393" spans="1:69" x14ac:dyDescent="0.45">
      <c r="A393" s="11" t="s">
        <v>206</v>
      </c>
      <c r="B393" s="11" t="s">
        <v>205</v>
      </c>
      <c r="C393" s="11">
        <v>8.5</v>
      </c>
      <c r="D393" s="30" t="s">
        <v>563</v>
      </c>
      <c r="E393" s="30">
        <v>19.680030430599999</v>
      </c>
      <c r="F393" s="30">
        <v>19.636460783699999</v>
      </c>
      <c r="G393" s="30">
        <v>52.214099113499998</v>
      </c>
      <c r="H393" s="30">
        <v>287.54575574500001</v>
      </c>
      <c r="I393" s="30">
        <v>18.224258132399999</v>
      </c>
      <c r="J393" s="30">
        <v>56.5099006453</v>
      </c>
      <c r="K393" s="30">
        <v>11.685652338800001</v>
      </c>
      <c r="L393" s="30">
        <v>27.2300572931</v>
      </c>
      <c r="M393" s="30">
        <v>109.251109078</v>
      </c>
      <c r="N393" s="30">
        <v>23.898243717900002</v>
      </c>
      <c r="O393" s="30">
        <v>107.0046031</v>
      </c>
      <c r="P393" s="30">
        <v>50.809283858800001</v>
      </c>
      <c r="Q393" s="30">
        <v>18.3496943106</v>
      </c>
      <c r="R393" s="30">
        <v>99.203439062699999</v>
      </c>
      <c r="S393" s="30">
        <v>46.150159969800001</v>
      </c>
      <c r="T393" s="30">
        <v>31.919184900499999</v>
      </c>
      <c r="U393" s="30">
        <v>11.3157892889</v>
      </c>
      <c r="V393" s="30">
        <v>54.203140580199999</v>
      </c>
      <c r="W393" s="30">
        <v>24.7896399736</v>
      </c>
      <c r="X393" s="30">
        <v>54.724626869399998</v>
      </c>
      <c r="Y393" s="30">
        <v>75.928727378299996</v>
      </c>
      <c r="Z393" s="30">
        <v>33.980536197600003</v>
      </c>
      <c r="AA393" s="30">
        <v>146.662965684</v>
      </c>
      <c r="AB393" s="30">
        <v>49.870823522499997</v>
      </c>
      <c r="AC393" s="30">
        <v>18.201596180900001</v>
      </c>
      <c r="AD393" s="30">
        <v>87.483354747000007</v>
      </c>
      <c r="AE393" s="30">
        <v>89.587036540300005</v>
      </c>
      <c r="AF393" s="30">
        <v>25.634018263200002</v>
      </c>
      <c r="AG393" s="30">
        <v>50.534390991400002</v>
      </c>
      <c r="AH393" s="30">
        <v>55.402073711900002</v>
      </c>
      <c r="AI393" s="30">
        <v>82.626091046300004</v>
      </c>
      <c r="AJ393" s="30">
        <v>214.50508513899999</v>
      </c>
      <c r="AK393" s="30">
        <v>29.911451150600001</v>
      </c>
      <c r="AL393" s="30">
        <v>61.757959335599999</v>
      </c>
      <c r="AM393" s="30">
        <v>20.6225426739</v>
      </c>
      <c r="AN393" s="30">
        <v>23.083744753600001</v>
      </c>
      <c r="AO393" s="30">
        <v>42.4595461077</v>
      </c>
      <c r="AP393" s="30">
        <v>24.4085942516</v>
      </c>
      <c r="AQ393" s="30">
        <v>59.566936874699998</v>
      </c>
      <c r="AR393" s="30">
        <v>21.629546936200001</v>
      </c>
      <c r="AS393" s="30">
        <v>51.107865992199997</v>
      </c>
      <c r="AT393" s="30">
        <v>14.1309922479</v>
      </c>
      <c r="AU393" s="30">
        <v>39.8110119579</v>
      </c>
      <c r="AV393" s="30">
        <v>106.47682582100001</v>
      </c>
      <c r="AW393" s="30">
        <v>61.1866142071</v>
      </c>
      <c r="AX393" s="30">
        <v>27.757588775399999</v>
      </c>
      <c r="AY393" s="30">
        <v>48.146477398400002</v>
      </c>
      <c r="AZ393" s="30">
        <v>99.214062854199994</v>
      </c>
      <c r="BA393" s="30">
        <v>63.991473147400001</v>
      </c>
      <c r="BB393" s="30">
        <v>33.110197572600001</v>
      </c>
      <c r="BC393" s="30">
        <v>31.474957316899999</v>
      </c>
      <c r="BD393" s="30">
        <v>66.845205980200006</v>
      </c>
      <c r="BE393" s="30">
        <v>57.593956666499999</v>
      </c>
      <c r="BF393" s="30">
        <v>90.074060236500003</v>
      </c>
      <c r="BG393" s="30">
        <v>76.212539765499997</v>
      </c>
      <c r="BH393" s="30">
        <v>15.354801119599999</v>
      </c>
      <c r="BI393" s="30">
        <v>57.643666926900003</v>
      </c>
      <c r="BJ393" s="30">
        <v>100.21657919499999</v>
      </c>
      <c r="BK393" s="30">
        <v>69.681646189999995</v>
      </c>
      <c r="BL393" s="30">
        <v>28.981344550100001</v>
      </c>
      <c r="BM393" s="30">
        <v>53.816725515800002</v>
      </c>
      <c r="BN393" s="30">
        <v>37.009284446899997</v>
      </c>
      <c r="BO393" s="30">
        <v>40.347710695499998</v>
      </c>
      <c r="BP393" s="30">
        <v>108.03391802900001</v>
      </c>
      <c r="BQ393" s="30">
        <v>26.313524595600001</v>
      </c>
    </row>
    <row r="394" spans="1:69" x14ac:dyDescent="0.45">
      <c r="A394" s="11" t="s">
        <v>206</v>
      </c>
      <c r="B394" s="11" t="s">
        <v>205</v>
      </c>
      <c r="C394" s="11">
        <v>8.5</v>
      </c>
      <c r="D394" s="30" t="s">
        <v>564</v>
      </c>
      <c r="E394" s="30">
        <v>79.543685293099998</v>
      </c>
      <c r="F394" s="30">
        <v>51.490859658700003</v>
      </c>
      <c r="G394" s="30">
        <v>26.8398885328</v>
      </c>
      <c r="H394" s="30">
        <v>36.008098416099998</v>
      </c>
      <c r="I394" s="30">
        <v>135.375549675</v>
      </c>
      <c r="J394" s="30">
        <v>83.156688518899998</v>
      </c>
      <c r="K394" s="30">
        <v>26.743484006399999</v>
      </c>
      <c r="L394" s="30">
        <v>-10.804717655099999</v>
      </c>
      <c r="M394" s="30">
        <v>34.093409963900001</v>
      </c>
      <c r="N394" s="30">
        <v>54.343701395700002</v>
      </c>
      <c r="O394" s="30">
        <v>31.048362429800001</v>
      </c>
      <c r="P394" s="30">
        <v>51.6501852082</v>
      </c>
      <c r="Q394" s="30">
        <v>6.3399076137300003</v>
      </c>
      <c r="R394" s="30">
        <v>4.1069069468699997</v>
      </c>
      <c r="S394" s="30">
        <v>139.57168629500001</v>
      </c>
      <c r="T394" s="30">
        <v>18.904944576399998</v>
      </c>
      <c r="U394" s="30">
        <v>21.7204260199</v>
      </c>
      <c r="V394" s="30">
        <v>-5.87137102226</v>
      </c>
      <c r="W394" s="30">
        <v>25.804716515500001</v>
      </c>
      <c r="X394" s="30">
        <v>55.392623503199999</v>
      </c>
      <c r="Y394" s="30">
        <v>122.482423286</v>
      </c>
      <c r="Z394" s="30">
        <v>8.5548856003899996</v>
      </c>
      <c r="AA394" s="30">
        <v>-1.3111954401100001</v>
      </c>
      <c r="AB394" s="30">
        <v>-8.2930548807100006</v>
      </c>
      <c r="AC394" s="30">
        <v>25.277801740800001</v>
      </c>
      <c r="AD394" s="30">
        <v>134.15223243400001</v>
      </c>
      <c r="AE394" s="30">
        <v>95.955127039299995</v>
      </c>
      <c r="AF394" s="30">
        <v>15.6186660938</v>
      </c>
      <c r="AG394" s="30">
        <v>11.3558556628</v>
      </c>
      <c r="AH394" s="30">
        <v>154.120462954</v>
      </c>
      <c r="AI394" s="30">
        <v>92.714539344599999</v>
      </c>
      <c r="AJ394" s="30">
        <v>39.601726370800002</v>
      </c>
      <c r="AK394" s="30">
        <v>-0.418327647242</v>
      </c>
      <c r="AL394" s="30">
        <v>66.904851889</v>
      </c>
      <c r="AM394" s="30">
        <v>-1.8238981653099999</v>
      </c>
      <c r="AN394" s="30">
        <v>18.754911678799999</v>
      </c>
      <c r="AO394" s="30">
        <v>7.2856125405599999</v>
      </c>
      <c r="AP394" s="30">
        <v>22.139708434300001</v>
      </c>
      <c r="AQ394" s="30">
        <v>82.377571030799999</v>
      </c>
      <c r="AR394" s="30">
        <v>109.117106912</v>
      </c>
      <c r="AS394" s="30">
        <v>11.335917848299999</v>
      </c>
      <c r="AT394" s="30">
        <v>22.2578887584</v>
      </c>
      <c r="AU394" s="30">
        <v>33.086488274200001</v>
      </c>
      <c r="AV394" s="30">
        <v>19.5818359734</v>
      </c>
      <c r="AW394" s="30">
        <v>10.520989206599999</v>
      </c>
      <c r="AX394" s="30">
        <v>23.578216878100001</v>
      </c>
      <c r="AY394" s="30">
        <v>5.2076830882699996</v>
      </c>
      <c r="AZ394" s="30">
        <v>10.327275696699999</v>
      </c>
      <c r="BA394" s="30">
        <v>50.357717990399998</v>
      </c>
      <c r="BB394" s="30">
        <v>7.0609530829500002</v>
      </c>
      <c r="BC394" s="30">
        <v>65.408664296400005</v>
      </c>
      <c r="BD394" s="30">
        <v>52.0876865157</v>
      </c>
      <c r="BE394" s="30">
        <v>-7.8686475890800001</v>
      </c>
      <c r="BF394" s="30">
        <v>15.0427413297</v>
      </c>
      <c r="BG394" s="30">
        <v>31.0220800783</v>
      </c>
      <c r="BH394" s="30">
        <v>28.190365297700001</v>
      </c>
      <c r="BI394" s="30">
        <v>111.588281143</v>
      </c>
      <c r="BJ394" s="30">
        <v>15.8462010595</v>
      </c>
      <c r="BK394" s="30">
        <v>-7.3826686104099997</v>
      </c>
      <c r="BL394" s="30">
        <v>-5.6891347681699997</v>
      </c>
      <c r="BM394" s="30">
        <v>-7.5710837068699997</v>
      </c>
      <c r="BN394" s="30">
        <v>42.787435248900003</v>
      </c>
      <c r="BO394" s="30">
        <v>61.407446559999997</v>
      </c>
      <c r="BP394" s="30">
        <v>14.4561241574</v>
      </c>
      <c r="BQ394" s="30">
        <v>15.616787243699999</v>
      </c>
    </row>
    <row r="395" spans="1:69" x14ac:dyDescent="0.45">
      <c r="A395" s="11" t="s">
        <v>206</v>
      </c>
      <c r="B395" s="11" t="s">
        <v>205</v>
      </c>
      <c r="C395" s="11">
        <v>8.5</v>
      </c>
      <c r="D395" s="30" t="s">
        <v>565</v>
      </c>
      <c r="E395" s="30">
        <v>57.237954057400003</v>
      </c>
      <c r="F395" s="30">
        <v>45.502361384300002</v>
      </c>
      <c r="G395" s="30">
        <v>50.774922645499998</v>
      </c>
      <c r="H395" s="30">
        <v>48.588734164800002</v>
      </c>
      <c r="I395" s="30">
        <v>50.362475380200003</v>
      </c>
      <c r="J395" s="30">
        <v>59.917617503300001</v>
      </c>
      <c r="K395" s="30">
        <v>43.636804234300001</v>
      </c>
      <c r="L395" s="30">
        <v>61.3880963095</v>
      </c>
      <c r="M395" s="30">
        <v>59.571021674000001</v>
      </c>
      <c r="N395" s="30">
        <v>45.887191669700002</v>
      </c>
      <c r="O395" s="30">
        <v>144.20471406199999</v>
      </c>
      <c r="P395" s="30">
        <v>55.658115850900003</v>
      </c>
      <c r="Q395" s="30">
        <v>42.575388893700001</v>
      </c>
      <c r="R395" s="30">
        <v>70.637422098299993</v>
      </c>
      <c r="S395" s="30">
        <v>44.2827842664</v>
      </c>
      <c r="T395" s="30">
        <v>43.9734448914</v>
      </c>
      <c r="U395" s="30">
        <v>46.550729249500002</v>
      </c>
      <c r="V395" s="30">
        <v>50.062595719500003</v>
      </c>
      <c r="W395" s="30">
        <v>46.290429659499999</v>
      </c>
      <c r="X395" s="30">
        <v>47.043226298</v>
      </c>
      <c r="Y395" s="30">
        <v>57.093196363099999</v>
      </c>
      <c r="Z395" s="30">
        <v>45.708314893100003</v>
      </c>
      <c r="AA395" s="30">
        <v>67.3071630078</v>
      </c>
      <c r="AB395" s="30">
        <v>60.591358299200003</v>
      </c>
      <c r="AC395" s="30">
        <v>47.218703707000003</v>
      </c>
      <c r="AD395" s="30">
        <v>45.385339481800003</v>
      </c>
      <c r="AE395" s="30">
        <v>46.6128296431</v>
      </c>
      <c r="AF395" s="30">
        <v>45.071190405999999</v>
      </c>
      <c r="AG395" s="30">
        <v>96.146551723300007</v>
      </c>
      <c r="AH395" s="30">
        <v>45.038075189600001</v>
      </c>
      <c r="AI395" s="30">
        <v>99.134103427900001</v>
      </c>
      <c r="AJ395" s="30">
        <v>58.041111194899997</v>
      </c>
      <c r="AK395" s="30">
        <v>76.027819362900004</v>
      </c>
      <c r="AL395" s="30">
        <v>69.253028264700006</v>
      </c>
      <c r="AM395" s="30">
        <v>55.166445351</v>
      </c>
      <c r="AN395" s="30">
        <v>45.372029994000002</v>
      </c>
      <c r="AO395" s="30">
        <v>46.522213735699999</v>
      </c>
      <c r="AP395" s="30">
        <v>43.556654781399999</v>
      </c>
      <c r="AQ395" s="30">
        <v>45.3811079177</v>
      </c>
      <c r="AR395" s="30">
        <v>49.961983719000003</v>
      </c>
      <c r="AS395" s="30">
        <v>45.899489899199999</v>
      </c>
      <c r="AT395" s="30">
        <v>42.749715082000002</v>
      </c>
      <c r="AU395" s="30">
        <v>48.082063848300002</v>
      </c>
      <c r="AV395" s="30">
        <v>47.807229303</v>
      </c>
      <c r="AW395" s="30">
        <v>48.009957674200002</v>
      </c>
      <c r="AX395" s="30">
        <v>50.582966122899997</v>
      </c>
      <c r="AY395" s="30">
        <v>84.250485035300002</v>
      </c>
      <c r="AZ395" s="30">
        <v>46.481457227999996</v>
      </c>
      <c r="BA395" s="30">
        <v>58.689855341499999</v>
      </c>
      <c r="BB395" s="30">
        <v>42.596600910900001</v>
      </c>
      <c r="BC395" s="30">
        <v>49.026124019500003</v>
      </c>
      <c r="BD395" s="30">
        <v>50.918464935700001</v>
      </c>
      <c r="BE395" s="30">
        <v>46.069624843699998</v>
      </c>
      <c r="BF395" s="30">
        <v>61.346658515900003</v>
      </c>
      <c r="BG395" s="30">
        <v>50.032703881099998</v>
      </c>
      <c r="BH395" s="30">
        <v>43.597418803700002</v>
      </c>
      <c r="BI395" s="30">
        <v>61.688089202299999</v>
      </c>
      <c r="BJ395" s="30">
        <v>73.518485038999998</v>
      </c>
      <c r="BK395" s="30">
        <v>62.071578927799997</v>
      </c>
      <c r="BL395" s="30">
        <v>46.252727999900003</v>
      </c>
      <c r="BM395" s="30">
        <v>71.6481457326</v>
      </c>
      <c r="BN395" s="30">
        <v>46.802034181000003</v>
      </c>
      <c r="BO395" s="30">
        <v>46.526928958299997</v>
      </c>
      <c r="BP395" s="30">
        <v>51.264639436400003</v>
      </c>
      <c r="BQ395" s="30">
        <v>45.593646494600002</v>
      </c>
    </row>
    <row r="396" spans="1:69" x14ac:dyDescent="0.45">
      <c r="A396" s="11" t="s">
        <v>206</v>
      </c>
      <c r="B396" s="11" t="s">
        <v>205</v>
      </c>
      <c r="C396" s="11">
        <v>8.5</v>
      </c>
      <c r="D396" s="30" t="s">
        <v>566</v>
      </c>
      <c r="E396" s="30">
        <v>83.302086123500004</v>
      </c>
      <c r="F396" s="30">
        <v>69.947641380299999</v>
      </c>
      <c r="G396" s="30">
        <v>66.644382332600003</v>
      </c>
      <c r="H396" s="30">
        <v>53.916213353499998</v>
      </c>
      <c r="I396" s="30">
        <v>33.065597664899997</v>
      </c>
      <c r="J396" s="30">
        <v>67.530164686099994</v>
      </c>
      <c r="K396" s="30">
        <v>41.3322491224</v>
      </c>
      <c r="L396" s="30">
        <v>35.994717040600001</v>
      </c>
      <c r="M396" s="30">
        <v>58.708047077700002</v>
      </c>
      <c r="N396" s="30">
        <v>57.985567033400002</v>
      </c>
      <c r="O396" s="30">
        <v>98.993780767900006</v>
      </c>
      <c r="P396" s="30">
        <v>36.088149517200002</v>
      </c>
      <c r="Q396" s="30">
        <v>34.781596612199998</v>
      </c>
      <c r="R396" s="30">
        <v>51.890755332300003</v>
      </c>
      <c r="S396" s="30">
        <v>34.292528315299997</v>
      </c>
      <c r="T396" s="30">
        <v>31.798132849400002</v>
      </c>
      <c r="U396" s="30">
        <v>68.799589227499993</v>
      </c>
      <c r="V396" s="30">
        <v>59.506233719100003</v>
      </c>
      <c r="W396" s="30">
        <v>35.962130216200002</v>
      </c>
      <c r="X396" s="30">
        <v>28.285412931300002</v>
      </c>
      <c r="Y396" s="30">
        <v>59.191195420900002</v>
      </c>
      <c r="Z396" s="30">
        <v>54.319684622700002</v>
      </c>
      <c r="AA396" s="30">
        <v>31.039512633299999</v>
      </c>
      <c r="AB396" s="30">
        <v>227.10987540400001</v>
      </c>
      <c r="AC396" s="30">
        <v>47.668960298800002</v>
      </c>
      <c r="AD396" s="30">
        <v>53.804374171299997</v>
      </c>
      <c r="AE396" s="30">
        <v>48.572614694400002</v>
      </c>
      <c r="AF396" s="30">
        <v>54.473107620199997</v>
      </c>
      <c r="AG396" s="30">
        <v>63.708695885799997</v>
      </c>
      <c r="AH396" s="30">
        <v>43.0979364871</v>
      </c>
      <c r="AI396" s="30">
        <v>64.7312768826</v>
      </c>
      <c r="AJ396" s="30">
        <v>34.883423985100002</v>
      </c>
      <c r="AK396" s="30">
        <v>66.729213118700002</v>
      </c>
      <c r="AL396" s="30">
        <v>57.185013638599997</v>
      </c>
      <c r="AM396" s="30">
        <v>50.434062864799998</v>
      </c>
      <c r="AN396" s="30">
        <v>31.9801084353</v>
      </c>
      <c r="AO396" s="30">
        <v>47.099357631700002</v>
      </c>
      <c r="AP396" s="30">
        <v>26.815349752900001</v>
      </c>
      <c r="AQ396" s="30">
        <v>40.155050187299999</v>
      </c>
      <c r="AR396" s="30">
        <v>32.3437575532</v>
      </c>
      <c r="AS396" s="30">
        <v>32.635202464000002</v>
      </c>
      <c r="AT396" s="30">
        <v>21.3030205522</v>
      </c>
      <c r="AU396" s="30">
        <v>44.1115405452</v>
      </c>
      <c r="AV396" s="30">
        <v>32.737926778000002</v>
      </c>
      <c r="AW396" s="30">
        <v>41.430999313900003</v>
      </c>
      <c r="AX396" s="30">
        <v>49.662509649699999</v>
      </c>
      <c r="AY396" s="30">
        <v>86.068473987000004</v>
      </c>
      <c r="AZ396" s="30">
        <v>85.267875587099994</v>
      </c>
      <c r="BA396" s="30">
        <v>58.703894651200002</v>
      </c>
      <c r="BB396" s="30">
        <v>27.436693441900001</v>
      </c>
      <c r="BC396" s="30">
        <v>26.228420983700001</v>
      </c>
      <c r="BD396" s="30">
        <v>55.031354221900003</v>
      </c>
      <c r="BE396" s="30">
        <v>39.671631089800002</v>
      </c>
      <c r="BF396" s="30">
        <v>37.698820965199999</v>
      </c>
      <c r="BG396" s="30">
        <v>26.1487015469</v>
      </c>
      <c r="BH396" s="30">
        <v>33.3180112569</v>
      </c>
      <c r="BI396" s="30">
        <v>36.745162811999997</v>
      </c>
      <c r="BJ396" s="30">
        <v>44.9777232629</v>
      </c>
      <c r="BK396" s="30">
        <v>64.232593404699998</v>
      </c>
      <c r="BL396" s="30">
        <v>25.054626044900001</v>
      </c>
      <c r="BM396" s="30">
        <v>41.404233101499997</v>
      </c>
      <c r="BN396" s="30">
        <v>42.6456843307</v>
      </c>
      <c r="BO396" s="30">
        <v>53.356298248199998</v>
      </c>
      <c r="BP396" s="30">
        <v>59.703723511600003</v>
      </c>
      <c r="BQ396" s="30">
        <v>36.356413395499999</v>
      </c>
    </row>
    <row r="397" spans="1:69" x14ac:dyDescent="0.45">
      <c r="A397" s="11" t="s">
        <v>206</v>
      </c>
      <c r="B397" s="11" t="s">
        <v>205</v>
      </c>
      <c r="C397" s="11">
        <v>8.5</v>
      </c>
      <c r="D397" s="30" t="s">
        <v>567</v>
      </c>
      <c r="E397" s="30">
        <v>54.725979868099998</v>
      </c>
      <c r="F397" s="30">
        <v>42.523356564300002</v>
      </c>
      <c r="G397" s="30">
        <v>27.919047805999998</v>
      </c>
      <c r="H397" s="30">
        <v>61.449880462499998</v>
      </c>
      <c r="I397" s="30">
        <v>39.300319224699997</v>
      </c>
      <c r="J397" s="30">
        <v>97.540090076400006</v>
      </c>
      <c r="K397" s="30">
        <v>34.418510075699999</v>
      </c>
      <c r="L397" s="30">
        <v>87.1730689611</v>
      </c>
      <c r="M397" s="30">
        <v>74.482916692399996</v>
      </c>
      <c r="N397" s="30">
        <v>92.132100651599998</v>
      </c>
      <c r="O397" s="30">
        <v>21.993727675999999</v>
      </c>
      <c r="P397" s="30">
        <v>33.934020472199997</v>
      </c>
      <c r="Q397" s="30">
        <v>13.8264401926</v>
      </c>
      <c r="R397" s="30">
        <v>74.640244949000007</v>
      </c>
      <c r="S397" s="30">
        <v>-3.47497346376</v>
      </c>
      <c r="T397" s="30">
        <v>41.290759769700003</v>
      </c>
      <c r="U397" s="30">
        <v>35.618844229499999</v>
      </c>
      <c r="V397" s="30">
        <v>272.38876231</v>
      </c>
      <c r="W397" s="30">
        <v>3.5928597578299999</v>
      </c>
      <c r="X397" s="30">
        <v>2.3640553928000001</v>
      </c>
      <c r="Y397" s="30">
        <v>77.673188324600005</v>
      </c>
      <c r="Z397" s="30">
        <v>53.773352897400002</v>
      </c>
      <c r="AA397" s="30">
        <v>52.486320547699997</v>
      </c>
      <c r="AB397" s="30">
        <v>40.068066143599999</v>
      </c>
      <c r="AC397" s="30">
        <v>33.064186399699999</v>
      </c>
      <c r="AD397" s="30">
        <v>19.453204612499999</v>
      </c>
      <c r="AE397" s="30">
        <v>53.087945512700003</v>
      </c>
      <c r="AF397" s="30">
        <v>-18.594354875299999</v>
      </c>
      <c r="AG397" s="30">
        <v>170.97857924100001</v>
      </c>
      <c r="AH397" s="30">
        <v>23.4802633069</v>
      </c>
      <c r="AI397" s="30">
        <v>136.05670484000001</v>
      </c>
      <c r="AJ397" s="30">
        <v>61.8903252048</v>
      </c>
      <c r="AK397" s="30">
        <v>33.251101287899999</v>
      </c>
      <c r="AL397" s="30">
        <v>61.2101682626</v>
      </c>
      <c r="AM397" s="30">
        <v>45.204166577199999</v>
      </c>
      <c r="AN397" s="30">
        <v>156.10215888600001</v>
      </c>
      <c r="AO397" s="30">
        <v>27.5828127676</v>
      </c>
      <c r="AP397" s="30">
        <v>63.030694171699999</v>
      </c>
      <c r="AQ397" s="30">
        <v>63.827678283899999</v>
      </c>
      <c r="AR397" s="30">
        <v>5.76938463818</v>
      </c>
      <c r="AS397" s="30">
        <v>13.4245515073</v>
      </c>
      <c r="AT397" s="30">
        <v>-17.718720659700001</v>
      </c>
      <c r="AU397" s="30">
        <v>61.9159243434</v>
      </c>
      <c r="AV397" s="30">
        <v>33.014890814600001</v>
      </c>
      <c r="AW397" s="30">
        <v>32.016891777200001</v>
      </c>
      <c r="AX397" s="30">
        <v>9.9100306511700005</v>
      </c>
      <c r="AY397" s="30">
        <v>286.633245128</v>
      </c>
      <c r="AZ397" s="30">
        <v>47.428173602599998</v>
      </c>
      <c r="BA397" s="30">
        <v>157.61318275599999</v>
      </c>
      <c r="BB397" s="30">
        <v>57.123932023199998</v>
      </c>
      <c r="BC397" s="30">
        <v>98.730340186399999</v>
      </c>
      <c r="BD397" s="30">
        <v>-3.3234932711499998</v>
      </c>
      <c r="BE397" s="30">
        <v>2.7941648207699998</v>
      </c>
      <c r="BF397" s="30">
        <v>44.3034904991</v>
      </c>
      <c r="BG397" s="30">
        <v>-18.804432755899999</v>
      </c>
      <c r="BH397" s="30">
        <v>25.4584450959</v>
      </c>
      <c r="BI397" s="30">
        <v>117.835292861</v>
      </c>
      <c r="BJ397" s="30">
        <v>57.4472348838</v>
      </c>
      <c r="BK397" s="30">
        <v>30.790709998299999</v>
      </c>
      <c r="BL397" s="30">
        <v>15.660418590400001</v>
      </c>
      <c r="BM397" s="30">
        <v>15.1323342527</v>
      </c>
      <c r="BN397" s="30">
        <v>30.509043413400001</v>
      </c>
      <c r="BO397" s="30">
        <v>23.004674333200001</v>
      </c>
      <c r="BP397" s="30">
        <v>51.108373174</v>
      </c>
      <c r="BQ397" s="30">
        <v>-22.022870810899999</v>
      </c>
    </row>
    <row r="398" spans="1:69" x14ac:dyDescent="0.45">
      <c r="A398" s="11" t="s">
        <v>206</v>
      </c>
      <c r="B398" s="11" t="s">
        <v>205</v>
      </c>
      <c r="C398" s="11">
        <v>8.5</v>
      </c>
      <c r="D398" s="30" t="s">
        <v>568</v>
      </c>
      <c r="E398" s="30">
        <v>36.306461851599998</v>
      </c>
      <c r="F398" s="30">
        <v>30.890995797599999</v>
      </c>
      <c r="G398" s="30">
        <v>52.663158233099999</v>
      </c>
      <c r="H398" s="30">
        <v>37.686220454800001</v>
      </c>
      <c r="I398" s="30">
        <v>106.48773953</v>
      </c>
      <c r="J398" s="30">
        <v>27.257332279700002</v>
      </c>
      <c r="K398" s="30">
        <v>22.1420814226</v>
      </c>
      <c r="L398" s="30">
        <v>43.191344599300002</v>
      </c>
      <c r="M398" s="30">
        <v>29.798504882</v>
      </c>
      <c r="N398" s="30">
        <v>18.052273713400002</v>
      </c>
      <c r="O398" s="30">
        <v>29.711475730899998</v>
      </c>
      <c r="P398" s="30">
        <v>38.405485162200002</v>
      </c>
      <c r="Q398" s="30">
        <v>43.136515962799997</v>
      </c>
      <c r="R398" s="30">
        <v>53.058145778700002</v>
      </c>
      <c r="S398" s="30">
        <v>23.364771113300002</v>
      </c>
      <c r="T398" s="30">
        <v>55.919396140899998</v>
      </c>
      <c r="U398" s="30">
        <v>38.0987332415</v>
      </c>
      <c r="V398" s="30">
        <v>57.605569127999999</v>
      </c>
      <c r="W398" s="30">
        <v>57.324841025799998</v>
      </c>
      <c r="X398" s="30">
        <v>38.860581869400001</v>
      </c>
      <c r="Y398" s="30">
        <v>34.944925629499998</v>
      </c>
      <c r="Z398" s="30">
        <v>24.286931689999999</v>
      </c>
      <c r="AA398" s="30">
        <v>57.862774283699999</v>
      </c>
      <c r="AB398" s="30">
        <v>28.756841244</v>
      </c>
      <c r="AC398" s="30">
        <v>40.4143312012</v>
      </c>
      <c r="AD398" s="30">
        <v>70.318404471600005</v>
      </c>
      <c r="AE398" s="30">
        <v>51.7542031479</v>
      </c>
      <c r="AF398" s="30">
        <v>19.836997634399999</v>
      </c>
      <c r="AG398" s="30">
        <v>40.029118065699997</v>
      </c>
      <c r="AH398" s="30">
        <v>59.365948683699997</v>
      </c>
      <c r="AI398" s="30">
        <v>33.619576938100003</v>
      </c>
      <c r="AJ398" s="30">
        <v>31.916080966199999</v>
      </c>
      <c r="AK398" s="30">
        <v>26.1152224163</v>
      </c>
      <c r="AL398" s="30">
        <v>22.451262865499999</v>
      </c>
      <c r="AM398" s="30">
        <v>37.1157030874</v>
      </c>
      <c r="AN398" s="30">
        <v>35.762664304399998</v>
      </c>
      <c r="AO398" s="30">
        <v>25.130940586099999</v>
      </c>
      <c r="AP398" s="30">
        <v>30.340968653699999</v>
      </c>
      <c r="AQ398" s="30">
        <v>82.3380365079</v>
      </c>
      <c r="AR398" s="30">
        <v>33.827234514600001</v>
      </c>
      <c r="AS398" s="30">
        <v>25.882245799</v>
      </c>
      <c r="AT398" s="30">
        <v>27.616554287700001</v>
      </c>
      <c r="AU398" s="30">
        <v>41.675839444099999</v>
      </c>
      <c r="AV398" s="30">
        <v>33.9605908335</v>
      </c>
      <c r="AW398" s="30">
        <v>36.684763864899999</v>
      </c>
      <c r="AX398" s="30">
        <v>20.065326142</v>
      </c>
      <c r="AY398" s="30">
        <v>48.245661904499997</v>
      </c>
      <c r="AZ398" s="30">
        <v>22.552955344400001</v>
      </c>
      <c r="BA398" s="30">
        <v>37.407118218100003</v>
      </c>
      <c r="BB398" s="30">
        <v>25.7373811414</v>
      </c>
      <c r="BC398" s="30">
        <v>46.123347031999998</v>
      </c>
      <c r="BD398" s="30">
        <v>39.164413859100002</v>
      </c>
      <c r="BE398" s="30">
        <v>49.009427870499998</v>
      </c>
      <c r="BF398" s="30">
        <v>91.2851551718</v>
      </c>
      <c r="BG398" s="30">
        <v>21.8933882764</v>
      </c>
      <c r="BH398" s="30">
        <v>25.632903295999999</v>
      </c>
      <c r="BI398" s="30">
        <v>19.454086049000001</v>
      </c>
      <c r="BJ398" s="30">
        <v>26.239489147099999</v>
      </c>
      <c r="BK398" s="30">
        <v>17.449602004199999</v>
      </c>
      <c r="BL398" s="30">
        <v>22.339518886499999</v>
      </c>
      <c r="BM398" s="30">
        <v>23.235441718099999</v>
      </c>
      <c r="BN398" s="30">
        <v>20.634059932700001</v>
      </c>
      <c r="BO398" s="30">
        <v>17.6452611815</v>
      </c>
      <c r="BP398" s="30">
        <v>31.781883386699999</v>
      </c>
      <c r="BQ398" s="30">
        <v>29.949465746800001</v>
      </c>
    </row>
    <row r="399" spans="1:69" x14ac:dyDescent="0.45">
      <c r="A399" s="11" t="s">
        <v>206</v>
      </c>
      <c r="B399" s="11" t="s">
        <v>205</v>
      </c>
      <c r="C399" s="11">
        <v>8.5</v>
      </c>
      <c r="D399" s="30" t="s">
        <v>569</v>
      </c>
      <c r="E399" s="30">
        <v>20.714516355200001</v>
      </c>
      <c r="F399" s="30">
        <v>44.629397888900002</v>
      </c>
      <c r="G399" s="30">
        <v>155.16736215700001</v>
      </c>
      <c r="H399" s="30">
        <v>10.3526271471</v>
      </c>
      <c r="I399" s="30">
        <v>34.628499265199999</v>
      </c>
      <c r="J399" s="30">
        <v>47.129271793900003</v>
      </c>
      <c r="K399" s="30">
        <v>20.447446856700001</v>
      </c>
      <c r="L399" s="30">
        <v>-2.9959123374800001</v>
      </c>
      <c r="M399" s="30">
        <v>1.8286579865599999</v>
      </c>
      <c r="N399" s="30">
        <v>-9.3501519117399994</v>
      </c>
      <c r="O399" s="30">
        <v>5.0881608677200001</v>
      </c>
      <c r="P399" s="30">
        <v>25.972859031799999</v>
      </c>
      <c r="Q399" s="30">
        <v>51.134784928599998</v>
      </c>
      <c r="R399" s="30">
        <v>64.845451956199994</v>
      </c>
      <c r="S399" s="30">
        <v>-5.1973091309999999</v>
      </c>
      <c r="T399" s="30">
        <v>-11.103477960399999</v>
      </c>
      <c r="U399" s="30">
        <v>37.3267649354</v>
      </c>
      <c r="V399" s="30">
        <v>26.386755897299999</v>
      </c>
      <c r="W399" s="30">
        <v>34.1164240596</v>
      </c>
      <c r="X399" s="30">
        <v>81.819468509800004</v>
      </c>
      <c r="Y399" s="30">
        <v>20.5007748238</v>
      </c>
      <c r="Z399" s="30">
        <v>12.087646773499999</v>
      </c>
      <c r="AA399" s="30">
        <v>122.131482562</v>
      </c>
      <c r="AB399" s="30">
        <v>7.6642012841599998</v>
      </c>
      <c r="AC399" s="30">
        <v>159.348422967</v>
      </c>
      <c r="AD399" s="30">
        <v>50.182875290200002</v>
      </c>
      <c r="AE399" s="30">
        <v>45.263910192200001</v>
      </c>
      <c r="AF399" s="30">
        <v>20.2596172704</v>
      </c>
      <c r="AG399" s="30">
        <v>40.440086255399997</v>
      </c>
      <c r="AH399" s="30">
        <v>19.569205691400001</v>
      </c>
      <c r="AI399" s="30">
        <v>14.5420554132</v>
      </c>
      <c r="AJ399" s="30">
        <v>-17.208645922100001</v>
      </c>
      <c r="AK399" s="30">
        <v>-21.6602603338</v>
      </c>
      <c r="AL399" s="30">
        <v>29.383098988499999</v>
      </c>
      <c r="AM399" s="30">
        <v>156.43472176200001</v>
      </c>
      <c r="AN399" s="30">
        <v>77.489307667199995</v>
      </c>
      <c r="AO399" s="30">
        <v>-9.0662500931800007</v>
      </c>
      <c r="AP399" s="30">
        <v>10.0024445334</v>
      </c>
      <c r="AQ399" s="30">
        <v>86.346354974199997</v>
      </c>
      <c r="AR399" s="30">
        <v>13.6128499833</v>
      </c>
      <c r="AS399" s="30">
        <v>20.0449727819</v>
      </c>
      <c r="AT399" s="30">
        <v>11.637389586899999</v>
      </c>
      <c r="AU399" s="30">
        <v>4.7008087851499996</v>
      </c>
      <c r="AV399" s="30">
        <v>43.681238356599998</v>
      </c>
      <c r="AW399" s="30">
        <v>10.705775512200001</v>
      </c>
      <c r="AX399" s="30">
        <v>-1.5185291024400001</v>
      </c>
      <c r="AY399" s="30">
        <v>32.493459918399999</v>
      </c>
      <c r="AZ399" s="30">
        <v>63.774047034799999</v>
      </c>
      <c r="BA399" s="30">
        <v>15.795575808600001</v>
      </c>
      <c r="BB399" s="30">
        <v>4.1330476558399996</v>
      </c>
      <c r="BC399" s="30">
        <v>12.2993072905</v>
      </c>
      <c r="BD399" s="30">
        <v>8.5036381955099998</v>
      </c>
      <c r="BE399" s="30">
        <v>23.155411888100002</v>
      </c>
      <c r="BF399" s="30">
        <v>7.8029018972899999</v>
      </c>
      <c r="BG399" s="30">
        <v>-1.0160545272499999</v>
      </c>
      <c r="BH399" s="30">
        <v>-3.8619565034500001</v>
      </c>
      <c r="BI399" s="30">
        <v>47.967790306200001</v>
      </c>
      <c r="BJ399" s="30">
        <v>6.8069958161699997</v>
      </c>
      <c r="BK399" s="30">
        <v>5.8328276356900002</v>
      </c>
      <c r="BL399" s="30">
        <v>28.896473576000002</v>
      </c>
      <c r="BM399" s="30">
        <v>7.56662702665</v>
      </c>
      <c r="BN399" s="30">
        <v>3.4036743658100002</v>
      </c>
      <c r="BO399" s="30">
        <v>-11.917231560699999</v>
      </c>
      <c r="BP399" s="30">
        <v>-15.830135168</v>
      </c>
      <c r="BQ399" s="30">
        <v>26.553309100300002</v>
      </c>
    </row>
    <row r="400" spans="1:69" x14ac:dyDescent="0.45">
      <c r="A400" s="11" t="s">
        <v>206</v>
      </c>
      <c r="B400" s="11" t="s">
        <v>205</v>
      </c>
      <c r="C400" s="11">
        <v>8.5</v>
      </c>
      <c r="D400" s="30" t="s">
        <v>570</v>
      </c>
      <c r="E400" s="30">
        <v>56.347399336800002</v>
      </c>
      <c r="F400" s="30">
        <v>-2.40815468051</v>
      </c>
      <c r="G400" s="30">
        <v>9.8790407217999991</v>
      </c>
      <c r="H400" s="30">
        <v>-50.655976302399999</v>
      </c>
      <c r="I400" s="30">
        <v>-18.6590744471</v>
      </c>
      <c r="J400" s="30">
        <v>-25.670632229500001</v>
      </c>
      <c r="K400" s="30">
        <v>-49.119201613800001</v>
      </c>
      <c r="L400" s="30">
        <v>17.782207327999998</v>
      </c>
      <c r="M400" s="30">
        <v>-47.337494334799999</v>
      </c>
      <c r="N400" s="30">
        <v>-69.407865363499994</v>
      </c>
      <c r="O400" s="30">
        <v>25.188922852400001</v>
      </c>
      <c r="P400" s="30">
        <v>-26.618895605999999</v>
      </c>
      <c r="Q400" s="30">
        <v>-28.541931766899999</v>
      </c>
      <c r="R400" s="30">
        <v>52.658937146200003</v>
      </c>
      <c r="S400" s="30">
        <v>49.526313853600001</v>
      </c>
      <c r="T400" s="30">
        <v>-38.609037646099999</v>
      </c>
      <c r="U400" s="30">
        <v>13.5473656557</v>
      </c>
      <c r="V400" s="30">
        <v>61.822073404100003</v>
      </c>
      <c r="W400" s="30">
        <v>72.476768687200007</v>
      </c>
      <c r="X400" s="30">
        <v>53.974064080700003</v>
      </c>
      <c r="Y400" s="30">
        <v>80.099700114000001</v>
      </c>
      <c r="Z400" s="30">
        <v>16.964066181500002</v>
      </c>
      <c r="AA400" s="30">
        <v>176.952756123</v>
      </c>
      <c r="AB400" s="30">
        <v>18.254176130800001</v>
      </c>
      <c r="AC400" s="30">
        <v>70.763397151700005</v>
      </c>
      <c r="AD400" s="30">
        <v>140.65526108399999</v>
      </c>
      <c r="AE400" s="30">
        <v>29.085528839199998</v>
      </c>
      <c r="AF400" s="30">
        <v>-50.904636340899998</v>
      </c>
      <c r="AG400" s="30">
        <v>10.4535745434</v>
      </c>
      <c r="AH400" s="30">
        <v>122.01855390599999</v>
      </c>
      <c r="AI400" s="30">
        <v>63.471514474400003</v>
      </c>
      <c r="AJ400" s="30">
        <v>-18.1440172432</v>
      </c>
      <c r="AK400" s="30">
        <v>-37.271798666700001</v>
      </c>
      <c r="AL400" s="30">
        <v>24.091005236899999</v>
      </c>
      <c r="AM400" s="30">
        <v>50.486009255900001</v>
      </c>
      <c r="AN400" s="30">
        <v>185.37742951199999</v>
      </c>
      <c r="AO400" s="30">
        <v>68.9507245004</v>
      </c>
      <c r="AP400" s="30">
        <v>-41.223412473700002</v>
      </c>
      <c r="AQ400" s="30">
        <v>116.311440663</v>
      </c>
      <c r="AR400" s="30">
        <v>126.36661327100001</v>
      </c>
      <c r="AS400" s="30">
        <v>19.112027354199999</v>
      </c>
      <c r="AT400" s="30">
        <v>-15.9435550019</v>
      </c>
      <c r="AU400" s="30">
        <v>11.888640715199999</v>
      </c>
      <c r="AV400" s="30">
        <v>124.854652797</v>
      </c>
      <c r="AW400" s="30">
        <v>-37.685625568500001</v>
      </c>
      <c r="AX400" s="30">
        <v>32.672469445799997</v>
      </c>
      <c r="AY400" s="30">
        <v>21.018252062799998</v>
      </c>
      <c r="AZ400" s="30">
        <v>-28.853487639899999</v>
      </c>
      <c r="BA400" s="30">
        <v>10.9267293036</v>
      </c>
      <c r="BB400" s="30">
        <v>-12.466721271700001</v>
      </c>
      <c r="BC400" s="30">
        <v>60.748669028899997</v>
      </c>
      <c r="BD400" s="30">
        <v>111.645547165</v>
      </c>
      <c r="BE400" s="30">
        <v>14.2914077201</v>
      </c>
      <c r="BF400" s="30">
        <v>44.939585260699999</v>
      </c>
      <c r="BG400" s="30">
        <v>90.609215233300006</v>
      </c>
      <c r="BH400" s="30">
        <v>-41.538869287799997</v>
      </c>
      <c r="BI400" s="30">
        <v>-1.9397973428099999</v>
      </c>
      <c r="BJ400" s="30">
        <v>3.9832239817400001</v>
      </c>
      <c r="BK400" s="30">
        <v>188.28129477900001</v>
      </c>
      <c r="BL400" s="30">
        <v>99.478908048199997</v>
      </c>
      <c r="BM400" s="30">
        <v>-1.2666617523699999</v>
      </c>
      <c r="BN400" s="30">
        <v>-33.258648558899999</v>
      </c>
      <c r="BO400" s="30">
        <v>-40.862258835799999</v>
      </c>
      <c r="BP400" s="30">
        <v>-69.110249907599993</v>
      </c>
      <c r="BQ400" s="30">
        <v>42.052789808900002</v>
      </c>
    </row>
    <row r="401" spans="1:69" x14ac:dyDescent="0.45">
      <c r="A401" s="11" t="s">
        <v>206</v>
      </c>
      <c r="B401" s="11" t="s">
        <v>205</v>
      </c>
      <c r="C401" s="11">
        <v>8.5</v>
      </c>
      <c r="D401" s="30" t="s">
        <v>571</v>
      </c>
      <c r="E401" s="30">
        <v>62.149073250100002</v>
      </c>
      <c r="F401" s="30">
        <v>38.698038489399998</v>
      </c>
      <c r="G401" s="30">
        <v>73.593839748799994</v>
      </c>
      <c r="H401" s="30">
        <v>32.714906585199998</v>
      </c>
      <c r="I401" s="30">
        <v>60.131370369999999</v>
      </c>
      <c r="J401" s="30">
        <v>42.259392706299998</v>
      </c>
      <c r="K401" s="30">
        <v>67.265960806699994</v>
      </c>
      <c r="L401" s="30">
        <v>28.3324955657</v>
      </c>
      <c r="M401" s="30">
        <v>148.73995296800001</v>
      </c>
      <c r="N401" s="30">
        <v>43.153984567800002</v>
      </c>
      <c r="O401" s="30">
        <v>80.858504860300002</v>
      </c>
      <c r="P401" s="30">
        <v>173.67447178099999</v>
      </c>
      <c r="Q401" s="30">
        <v>92.671455185400006</v>
      </c>
      <c r="R401" s="30">
        <v>41.813132091200004</v>
      </c>
      <c r="S401" s="30">
        <v>22.2344461659</v>
      </c>
      <c r="T401" s="30">
        <v>34.4741486534</v>
      </c>
      <c r="U401" s="30">
        <v>43.697745157699998</v>
      </c>
      <c r="V401" s="30">
        <v>57.375374072299998</v>
      </c>
      <c r="W401" s="30">
        <v>29.425111192999999</v>
      </c>
      <c r="X401" s="30">
        <v>5.7498896581799999</v>
      </c>
      <c r="Y401" s="30">
        <v>15.0675545439</v>
      </c>
      <c r="Z401" s="30">
        <v>21.525579108500001</v>
      </c>
      <c r="AA401" s="30">
        <v>17.087824953399998</v>
      </c>
      <c r="AB401" s="30">
        <v>47.055965757400003</v>
      </c>
      <c r="AC401" s="30">
        <v>30.988626126</v>
      </c>
      <c r="AD401" s="30">
        <v>26.4019463968</v>
      </c>
      <c r="AE401" s="30">
        <v>21.753085883200001</v>
      </c>
      <c r="AF401" s="30">
        <v>89.532340276900001</v>
      </c>
      <c r="AG401" s="30">
        <v>54.632364370099999</v>
      </c>
      <c r="AH401" s="30">
        <v>24.074718261200001</v>
      </c>
      <c r="AI401" s="30">
        <v>15.457509272399999</v>
      </c>
      <c r="AJ401" s="30">
        <v>52.683411939099997</v>
      </c>
      <c r="AK401" s="30">
        <v>92.434748050899998</v>
      </c>
      <c r="AL401" s="30">
        <v>34.598490781300001</v>
      </c>
      <c r="AM401" s="30">
        <v>58.198405918299997</v>
      </c>
      <c r="AN401" s="30">
        <v>69.015523221500004</v>
      </c>
      <c r="AO401" s="30">
        <v>55.6961815254</v>
      </c>
      <c r="AP401" s="30">
        <v>36.528931078799999</v>
      </c>
      <c r="AQ401" s="30">
        <v>45.006764973800003</v>
      </c>
      <c r="AR401" s="30">
        <v>16.398341498899999</v>
      </c>
      <c r="AS401" s="30">
        <v>90.8520836358</v>
      </c>
      <c r="AT401" s="30">
        <v>49.662755904599997</v>
      </c>
      <c r="AU401" s="30">
        <v>52.738818635000001</v>
      </c>
      <c r="AV401" s="30">
        <v>36.294016216599999</v>
      </c>
      <c r="AW401" s="30">
        <v>64.838220202100004</v>
      </c>
      <c r="AX401" s="30">
        <v>39.132193623200003</v>
      </c>
      <c r="AY401" s="30">
        <v>18.711931675900001</v>
      </c>
      <c r="AZ401" s="30">
        <v>30.023396207800001</v>
      </c>
      <c r="BA401" s="30">
        <v>26.445590866100002</v>
      </c>
      <c r="BB401" s="30">
        <v>9.0761164138599995</v>
      </c>
      <c r="BC401" s="30">
        <v>23.371194046100001</v>
      </c>
      <c r="BD401" s="30">
        <v>21.10748602</v>
      </c>
      <c r="BE401" s="30">
        <v>129.09516269400001</v>
      </c>
      <c r="BF401" s="30">
        <v>20.941880103599999</v>
      </c>
      <c r="BG401" s="30">
        <v>86.119404299099998</v>
      </c>
      <c r="BH401" s="30">
        <v>43.053319356999999</v>
      </c>
      <c r="BI401" s="30">
        <v>52.539141660200002</v>
      </c>
      <c r="BJ401" s="30">
        <v>30.898104678300001</v>
      </c>
      <c r="BK401" s="30">
        <v>46.0466602893</v>
      </c>
      <c r="BL401" s="30">
        <v>45.865584749699998</v>
      </c>
      <c r="BM401" s="30">
        <v>19.070547496900002</v>
      </c>
      <c r="BN401" s="30">
        <v>65.330729083799994</v>
      </c>
      <c r="BO401" s="30">
        <v>11.9115522726</v>
      </c>
      <c r="BP401" s="30">
        <v>28.019539633800001</v>
      </c>
      <c r="BQ401" s="30">
        <v>56.312810372599998</v>
      </c>
    </row>
    <row r="402" spans="1:69" x14ac:dyDescent="0.45">
      <c r="A402" s="11" t="s">
        <v>206</v>
      </c>
      <c r="B402" s="11" t="s">
        <v>205</v>
      </c>
      <c r="C402" s="11">
        <v>8.5</v>
      </c>
      <c r="D402" s="30" t="s">
        <v>572</v>
      </c>
      <c r="E402" s="30">
        <v>33.820976012300001</v>
      </c>
      <c r="F402" s="30">
        <v>-0.78106743913599996</v>
      </c>
      <c r="G402" s="30">
        <v>104.189489306</v>
      </c>
      <c r="H402" s="30">
        <v>17.077496444499999</v>
      </c>
      <c r="I402" s="30">
        <v>-10.139906570100001</v>
      </c>
      <c r="J402" s="30">
        <v>46.054551867500003</v>
      </c>
      <c r="K402" s="30">
        <v>128.31693956999999</v>
      </c>
      <c r="L402" s="30">
        <v>-1.0887627574400001</v>
      </c>
      <c r="M402" s="30">
        <v>-12.7402125163</v>
      </c>
      <c r="N402" s="30">
        <v>30.110371541399999</v>
      </c>
      <c r="O402" s="30">
        <v>60.247449219400004</v>
      </c>
      <c r="P402" s="30">
        <v>6.5128282657699996</v>
      </c>
      <c r="Q402" s="30">
        <v>1.16591596798</v>
      </c>
      <c r="R402" s="30">
        <v>164.523328534</v>
      </c>
      <c r="S402" s="30">
        <v>46.807876585000002</v>
      </c>
      <c r="T402" s="30">
        <v>-6.8927595503900001</v>
      </c>
      <c r="U402" s="30">
        <v>17.694190145499999</v>
      </c>
      <c r="V402" s="30">
        <v>147.38036316</v>
      </c>
      <c r="W402" s="30">
        <v>-5.4574743518200002</v>
      </c>
      <c r="X402" s="30">
        <v>-7.2567965470400004</v>
      </c>
      <c r="Y402" s="30">
        <v>5.8917618955100002</v>
      </c>
      <c r="Z402" s="30">
        <v>59.164188428000003</v>
      </c>
      <c r="AA402" s="30">
        <v>87.457795238399996</v>
      </c>
      <c r="AB402" s="30">
        <v>42.024315260400002</v>
      </c>
      <c r="AC402" s="30">
        <v>33.029323563699997</v>
      </c>
      <c r="AD402" s="30">
        <v>96.070988776099995</v>
      </c>
      <c r="AE402" s="30">
        <v>51.4092578076</v>
      </c>
      <c r="AF402" s="30">
        <v>40.060902349199999</v>
      </c>
      <c r="AG402" s="30">
        <v>13.109383660800001</v>
      </c>
      <c r="AH402" s="30">
        <v>19.590030802400001</v>
      </c>
      <c r="AI402" s="30">
        <v>17.100150790800001</v>
      </c>
      <c r="AJ402" s="30">
        <v>133.10354044499999</v>
      </c>
      <c r="AK402" s="30">
        <v>-20.780344489600001</v>
      </c>
      <c r="AL402" s="30">
        <v>7.1139526951200001</v>
      </c>
      <c r="AM402" s="30">
        <v>3.0270095386200002</v>
      </c>
      <c r="AN402" s="30">
        <v>80.646683676799995</v>
      </c>
      <c r="AO402" s="30">
        <v>65.651541145500005</v>
      </c>
      <c r="AP402" s="30">
        <v>260.49606637699998</v>
      </c>
      <c r="AQ402" s="30">
        <v>3.07758859042</v>
      </c>
      <c r="AR402" s="30">
        <v>-4.9476066124800004</v>
      </c>
      <c r="AS402" s="30">
        <v>25.983322465800001</v>
      </c>
      <c r="AT402" s="30">
        <v>47.403645449499997</v>
      </c>
      <c r="AU402" s="30">
        <v>2.0511554322699999</v>
      </c>
      <c r="AV402" s="30">
        <v>79.676560069000004</v>
      </c>
      <c r="AW402" s="30">
        <v>29.039120622999999</v>
      </c>
      <c r="AX402" s="30">
        <v>20.206695573400001</v>
      </c>
      <c r="AY402" s="30">
        <v>146.64029859499999</v>
      </c>
      <c r="AZ402" s="30">
        <v>15.906727053999999</v>
      </c>
      <c r="BA402" s="30">
        <v>-5.3439151167099999</v>
      </c>
      <c r="BB402" s="30">
        <v>38.857014175000003</v>
      </c>
      <c r="BC402" s="30">
        <v>21.353298824700001</v>
      </c>
      <c r="BD402" s="30">
        <v>2.9601170319999999</v>
      </c>
      <c r="BE402" s="30">
        <v>-5.7243479454699999</v>
      </c>
      <c r="BF402" s="30">
        <v>30.112326579600001</v>
      </c>
      <c r="BG402" s="30">
        <v>-5.63444055131</v>
      </c>
      <c r="BH402" s="30">
        <v>5.5998628202800003</v>
      </c>
      <c r="BI402" s="30">
        <v>-2.6933603909600001</v>
      </c>
      <c r="BJ402" s="30">
        <v>-23.6762240001</v>
      </c>
      <c r="BK402" s="30">
        <v>10.236648687800001</v>
      </c>
      <c r="BL402" s="30">
        <v>38.969320113800002</v>
      </c>
      <c r="BM402" s="30">
        <v>-6.1700615681100004</v>
      </c>
      <c r="BN402" s="30">
        <v>23.7906752568</v>
      </c>
      <c r="BO402" s="30">
        <v>53.7184690327</v>
      </c>
      <c r="BP402" s="30">
        <v>32.229999986099997</v>
      </c>
      <c r="BQ402" s="30">
        <v>63.468014474999997</v>
      </c>
    </row>
    <row r="403" spans="1:69" x14ac:dyDescent="0.45">
      <c r="A403" t="s">
        <v>207</v>
      </c>
      <c r="B403" s="11" t="s">
        <v>201</v>
      </c>
      <c r="C403" s="11">
        <v>4.5</v>
      </c>
      <c r="D403" s="12" t="s">
        <v>0</v>
      </c>
      <c r="E403" s="2">
        <v>1.800305204</v>
      </c>
      <c r="F403" s="2">
        <v>-5.9896489999999997E-3</v>
      </c>
      <c r="G403" s="2">
        <v>0.233239426</v>
      </c>
      <c r="H403" s="2">
        <v>1.420226776</v>
      </c>
      <c r="I403" s="2">
        <v>0.82937229700000004</v>
      </c>
      <c r="J403" s="2">
        <v>0.16976005199999999</v>
      </c>
      <c r="K403" s="2">
        <v>0.35474255199999999</v>
      </c>
      <c r="L403" s="2">
        <v>0.75759128099999995</v>
      </c>
      <c r="M403" s="2">
        <v>0.33902802500000001</v>
      </c>
      <c r="N403" s="2">
        <v>0.81015677799999997</v>
      </c>
      <c r="O403" s="2">
        <v>1.1821378929999999</v>
      </c>
      <c r="P403" s="2">
        <v>1.3822135959999999</v>
      </c>
      <c r="Q403" s="2">
        <v>0.99543837099999999</v>
      </c>
      <c r="R403" s="2">
        <v>0.96821595800000004</v>
      </c>
      <c r="S403" s="2">
        <v>1.413001108</v>
      </c>
      <c r="T403" s="2">
        <v>0.85324530099999996</v>
      </c>
      <c r="U403" s="2">
        <v>1.2770368590000001</v>
      </c>
      <c r="V403" s="2">
        <v>1.6788852270000001</v>
      </c>
      <c r="W403" s="2">
        <v>1.4552519530000001</v>
      </c>
      <c r="X403" s="2">
        <v>0.82684471699999995</v>
      </c>
      <c r="Y403" s="2">
        <v>1.200233026</v>
      </c>
      <c r="Z403" s="2">
        <v>1.031217241</v>
      </c>
      <c r="AA403" s="2">
        <v>0.79399419800000004</v>
      </c>
      <c r="AB403" s="2">
        <v>1.4933514969999999</v>
      </c>
      <c r="AC403" s="2">
        <v>2.0002300009999998</v>
      </c>
      <c r="AD403" s="2">
        <v>1.2699142510000001</v>
      </c>
      <c r="AE403" s="2">
        <v>1.0059110179999999</v>
      </c>
      <c r="AF403" s="2">
        <v>1.532448424</v>
      </c>
      <c r="AG403" s="2">
        <v>1.2842311049999999</v>
      </c>
      <c r="AH403" s="2">
        <v>1.2438788810000001</v>
      </c>
      <c r="AI403" s="2">
        <v>1.5654572879999999</v>
      </c>
      <c r="AJ403" s="2">
        <v>2.401300446</v>
      </c>
      <c r="AK403" s="2">
        <v>1.875320659</v>
      </c>
      <c r="AL403" s="2">
        <v>1.482865262</v>
      </c>
      <c r="AM403" s="2">
        <v>2.3820309489999998</v>
      </c>
      <c r="AN403" s="2">
        <v>2.1422316389999998</v>
      </c>
      <c r="AO403" s="2">
        <v>2.1673437629999999</v>
      </c>
      <c r="AP403" s="2">
        <v>0.80019831200000002</v>
      </c>
      <c r="AQ403" s="2">
        <v>1.951760046</v>
      </c>
      <c r="AR403" s="2">
        <v>1.814250889</v>
      </c>
      <c r="AS403" s="2">
        <v>2.8291184980000001</v>
      </c>
      <c r="AT403" s="2">
        <v>2.1289238899999998</v>
      </c>
      <c r="AU403" s="2">
        <v>1.717339932</v>
      </c>
      <c r="AV403" s="2">
        <v>2.4888546979999999</v>
      </c>
      <c r="AW403" s="2">
        <v>1.8855928749999999</v>
      </c>
      <c r="AX403" s="2">
        <v>2.5397027539999999</v>
      </c>
      <c r="AY403" s="2">
        <v>1.8886005850000001</v>
      </c>
      <c r="AZ403" s="2">
        <v>2.273857467</v>
      </c>
      <c r="BA403" s="2">
        <v>1.421175324</v>
      </c>
      <c r="BB403" s="2">
        <v>1.5612083160000001</v>
      </c>
      <c r="BC403" s="2">
        <v>2.255317631</v>
      </c>
      <c r="BD403" s="2">
        <v>1.9999700309999999</v>
      </c>
      <c r="BE403" s="2">
        <v>1.9163721760000001</v>
      </c>
      <c r="BF403" s="2">
        <v>2.8129002359999999</v>
      </c>
      <c r="BG403" s="2">
        <v>2.7743455940000001</v>
      </c>
      <c r="BH403" s="2">
        <v>2.049595472</v>
      </c>
      <c r="BI403" s="2">
        <v>2.7464892380000001</v>
      </c>
      <c r="BJ403" s="2">
        <v>2.252048764</v>
      </c>
      <c r="BK403" s="2">
        <v>2.2348905910000001</v>
      </c>
      <c r="BL403" s="2">
        <v>1.9532887720000001</v>
      </c>
      <c r="BM403" s="2">
        <v>2.0269437730000002</v>
      </c>
      <c r="BN403" s="2">
        <v>1.5808884510000001</v>
      </c>
      <c r="BO403" s="2">
        <v>1.893320645</v>
      </c>
      <c r="BP403" s="2">
        <v>2.6796345609999999</v>
      </c>
      <c r="BQ403" s="2">
        <v>2.1726900699999998</v>
      </c>
    </row>
    <row r="404" spans="1:69" x14ac:dyDescent="0.45">
      <c r="A404" s="11" t="s">
        <v>207</v>
      </c>
      <c r="B404" s="11" t="s">
        <v>201</v>
      </c>
      <c r="C404" s="11">
        <v>4.5</v>
      </c>
      <c r="D404" s="12" t="s">
        <v>1</v>
      </c>
      <c r="E404" s="2">
        <v>1.3703934280000001</v>
      </c>
      <c r="F404" s="2">
        <v>0.69307610799999997</v>
      </c>
      <c r="G404" s="2">
        <v>0.322554599</v>
      </c>
      <c r="H404" s="2">
        <v>1.152126333</v>
      </c>
      <c r="I404" s="2">
        <v>1.800223812</v>
      </c>
      <c r="J404" s="2">
        <v>0.94358987800000005</v>
      </c>
      <c r="K404" s="2">
        <v>0.442466048</v>
      </c>
      <c r="L404" s="2">
        <v>1.0325130199999999</v>
      </c>
      <c r="M404" s="2">
        <v>0.27555578600000002</v>
      </c>
      <c r="N404" s="2">
        <v>1.030739549</v>
      </c>
      <c r="O404" s="2">
        <v>0.92012305900000002</v>
      </c>
      <c r="P404" s="2">
        <v>1.0256285220000001</v>
      </c>
      <c r="Q404" s="2">
        <v>1.0830376289999999</v>
      </c>
      <c r="R404" s="2">
        <v>1.2767151370000001</v>
      </c>
      <c r="S404" s="2">
        <v>1.5170661249999999</v>
      </c>
      <c r="T404" s="2">
        <v>1.0308764450000001</v>
      </c>
      <c r="U404" s="2">
        <v>1.6598263179999999</v>
      </c>
      <c r="V404" s="2">
        <v>1.835652611</v>
      </c>
      <c r="W404" s="2">
        <v>1.365833777</v>
      </c>
      <c r="X404" s="2">
        <v>0.94169518900000004</v>
      </c>
      <c r="Y404" s="2">
        <v>1.38672274</v>
      </c>
      <c r="Z404" s="2">
        <v>1.1829038890000001</v>
      </c>
      <c r="AA404" s="2">
        <v>1.5265985099999999</v>
      </c>
      <c r="AB404" s="2">
        <v>1.207894061</v>
      </c>
      <c r="AC404" s="2">
        <v>1.9032601330000001</v>
      </c>
      <c r="AD404" s="2">
        <v>1.466414651</v>
      </c>
      <c r="AE404" s="2">
        <v>0.77495496200000002</v>
      </c>
      <c r="AF404" s="2">
        <v>1.443146102</v>
      </c>
      <c r="AG404" s="2">
        <v>1.168001479</v>
      </c>
      <c r="AH404" s="2">
        <v>1.4385484559999999</v>
      </c>
      <c r="AI404" s="2">
        <v>1.692408436</v>
      </c>
      <c r="AJ404" s="2">
        <v>2.1535822439999999</v>
      </c>
      <c r="AK404" s="2">
        <v>1.8518984089999999</v>
      </c>
      <c r="AL404" s="2">
        <v>1.3645269550000001</v>
      </c>
      <c r="AM404" s="2">
        <v>2.415137138</v>
      </c>
      <c r="AN404" s="2">
        <v>2.0066392770000001</v>
      </c>
      <c r="AO404" s="2">
        <v>2.0125686159999998</v>
      </c>
      <c r="AP404" s="2">
        <v>1.5630117859999999</v>
      </c>
      <c r="AQ404" s="2">
        <v>1.7931433379999999</v>
      </c>
      <c r="AR404" s="2">
        <v>1.3847969010000001</v>
      </c>
      <c r="AS404" s="2">
        <v>2.6817900680000002</v>
      </c>
      <c r="AT404" s="2">
        <v>2.4320505180000001</v>
      </c>
      <c r="AU404" s="2">
        <v>2.0180311359999998</v>
      </c>
      <c r="AV404" s="2">
        <v>2.2091739069999998</v>
      </c>
      <c r="AW404" s="2">
        <v>2.0122953130000001</v>
      </c>
      <c r="AX404" s="2">
        <v>2.8718386410000001</v>
      </c>
      <c r="AY404" s="2">
        <v>1.9452029099999999</v>
      </c>
      <c r="AZ404" s="2">
        <v>2.6575771239999999</v>
      </c>
      <c r="BA404" s="2">
        <v>1.484968166</v>
      </c>
      <c r="BB404" s="2">
        <v>2.0110918240000002</v>
      </c>
      <c r="BC404" s="2">
        <v>2.4288249670000002</v>
      </c>
      <c r="BD404" s="2">
        <v>1.760715392</v>
      </c>
      <c r="BE404" s="2">
        <v>2.0591699409999999</v>
      </c>
      <c r="BF404" s="2">
        <v>2.6958095210000002</v>
      </c>
      <c r="BG404" s="2">
        <v>2.6799469820000001</v>
      </c>
      <c r="BH404" s="2">
        <v>2.1422478210000002</v>
      </c>
      <c r="BI404" s="2">
        <v>2.7032119030000001</v>
      </c>
      <c r="BJ404" s="2">
        <v>2.513446504</v>
      </c>
      <c r="BK404" s="2">
        <v>2.3789608050000002</v>
      </c>
      <c r="BL404" s="2">
        <v>1.6611523429999999</v>
      </c>
      <c r="BM404" s="2">
        <v>2.05780838</v>
      </c>
      <c r="BN404" s="2">
        <v>2.3375656399999998</v>
      </c>
      <c r="BO404" s="2">
        <v>2.3807549269999999</v>
      </c>
      <c r="BP404" s="2">
        <v>3.0696984700000001</v>
      </c>
      <c r="BQ404" s="2">
        <v>2.4242227019999998</v>
      </c>
    </row>
    <row r="405" spans="1:69" x14ac:dyDescent="0.45">
      <c r="A405" s="11" t="s">
        <v>207</v>
      </c>
      <c r="B405" s="11" t="s">
        <v>201</v>
      </c>
      <c r="C405" s="11">
        <v>4.5</v>
      </c>
      <c r="D405" s="12" t="s">
        <v>2</v>
      </c>
      <c r="E405" s="2">
        <v>0.222997693</v>
      </c>
      <c r="F405" s="2">
        <v>-0.203882603</v>
      </c>
      <c r="G405" s="2">
        <v>0.32277401300000003</v>
      </c>
      <c r="H405" s="2">
        <v>1.1210379420000001</v>
      </c>
      <c r="I405" s="2">
        <v>-3.3551888000000002E-2</v>
      </c>
      <c r="J405" s="2">
        <v>6.9751876000000004E-2</v>
      </c>
      <c r="K405" s="2">
        <v>-7.6525616000000005E-2</v>
      </c>
      <c r="L405" s="2">
        <v>0.199695609</v>
      </c>
      <c r="M405" s="2">
        <v>0.18187372600000001</v>
      </c>
      <c r="N405" s="2">
        <v>0.42337802499999999</v>
      </c>
      <c r="O405" s="2">
        <v>0.733618883</v>
      </c>
      <c r="P405" s="2">
        <v>0.76980579199999999</v>
      </c>
      <c r="Q405" s="2">
        <v>0.22590622899999999</v>
      </c>
      <c r="R405" s="2">
        <v>0.52368637399999995</v>
      </c>
      <c r="S405" s="2">
        <v>0.74533751699999995</v>
      </c>
      <c r="T405" s="2">
        <v>0.69770561900000005</v>
      </c>
      <c r="U405" s="2">
        <v>-8.9083277000000002E-2</v>
      </c>
      <c r="V405" s="2">
        <v>1.4826890000000001E-2</v>
      </c>
      <c r="W405" s="2">
        <v>0.596782221</v>
      </c>
      <c r="X405" s="2">
        <v>0.96294368500000005</v>
      </c>
      <c r="Y405" s="2">
        <v>1.037215174</v>
      </c>
      <c r="Z405" s="2">
        <v>0.41623679899999999</v>
      </c>
      <c r="AA405" s="2">
        <v>0.88573427599999999</v>
      </c>
      <c r="AB405" s="2">
        <v>1.000684846</v>
      </c>
      <c r="AC405" s="2">
        <v>0.90204405700000001</v>
      </c>
      <c r="AD405" s="2">
        <v>0.76262843700000005</v>
      </c>
      <c r="AE405" s="2">
        <v>1.3997810390000001</v>
      </c>
      <c r="AF405" s="2">
        <v>1.0380655139999999</v>
      </c>
      <c r="AG405" s="2">
        <v>0.82623112799999998</v>
      </c>
      <c r="AH405" s="2">
        <v>1.2967392179999999</v>
      </c>
      <c r="AI405" s="2">
        <v>0.46781961500000002</v>
      </c>
      <c r="AJ405" s="2">
        <v>0.92246966399999997</v>
      </c>
      <c r="AK405" s="2">
        <v>0.92101703400000001</v>
      </c>
      <c r="AL405" s="2">
        <v>1.5326748960000001</v>
      </c>
      <c r="AM405" s="2">
        <v>0.51305387800000002</v>
      </c>
      <c r="AN405" s="2">
        <v>1.345408972</v>
      </c>
      <c r="AO405" s="2">
        <v>0.96642108699999996</v>
      </c>
      <c r="AP405" s="2">
        <v>0.72817147000000004</v>
      </c>
      <c r="AQ405" s="2">
        <v>0.79236973300000002</v>
      </c>
      <c r="AR405" s="2">
        <v>1.4527052250000001</v>
      </c>
      <c r="AS405" s="2">
        <v>1.47177267</v>
      </c>
      <c r="AT405" s="2">
        <v>2.4459393999999999</v>
      </c>
      <c r="AU405" s="2">
        <v>2.1724927900000002</v>
      </c>
      <c r="AV405" s="2">
        <v>1.59148416</v>
      </c>
      <c r="AW405" s="2">
        <v>1.149284499</v>
      </c>
      <c r="AX405" s="2">
        <v>1.30946115</v>
      </c>
      <c r="AY405" s="2">
        <v>1.414755733</v>
      </c>
      <c r="AZ405" s="2">
        <v>1.8353670150000001</v>
      </c>
      <c r="BA405" s="2">
        <v>1.710189054</v>
      </c>
      <c r="BB405" s="2">
        <v>1.9908462069999999</v>
      </c>
      <c r="BC405" s="2">
        <v>1.399766249</v>
      </c>
      <c r="BD405" s="2">
        <v>1.341705661</v>
      </c>
      <c r="BE405" s="2">
        <v>1.4991564829999999</v>
      </c>
      <c r="BF405" s="2">
        <v>1.259793935</v>
      </c>
      <c r="BG405" s="2">
        <v>1.7390169259999999</v>
      </c>
      <c r="BH405" s="2">
        <v>1.7732868509999999</v>
      </c>
      <c r="BI405" s="2">
        <v>1.1496437989999999</v>
      </c>
      <c r="BJ405" s="2">
        <v>1.825475108</v>
      </c>
      <c r="BK405" s="2">
        <v>1.9166997400000001</v>
      </c>
      <c r="BL405" s="2">
        <v>2.1756407910000002</v>
      </c>
      <c r="BM405" s="2">
        <v>1.05422281</v>
      </c>
      <c r="BN405" s="2">
        <v>2.087408334</v>
      </c>
      <c r="BO405" s="2">
        <v>1.5162187359999999</v>
      </c>
      <c r="BP405" s="2">
        <v>1.847858564</v>
      </c>
      <c r="BQ405" s="2">
        <v>1.907556332</v>
      </c>
    </row>
    <row r="406" spans="1:69" x14ac:dyDescent="0.45">
      <c r="A406" s="11" t="s">
        <v>207</v>
      </c>
      <c r="B406" s="11" t="s">
        <v>201</v>
      </c>
      <c r="C406" s="11">
        <v>4.5</v>
      </c>
      <c r="D406" s="12" t="s">
        <v>3</v>
      </c>
      <c r="E406" s="2">
        <v>9.5872755000000004E-2</v>
      </c>
      <c r="F406" s="2">
        <v>0.42152407600000003</v>
      </c>
      <c r="G406" s="2">
        <v>0.93030177599999997</v>
      </c>
      <c r="H406" s="2">
        <v>0.48359247799999999</v>
      </c>
      <c r="I406" s="2">
        <v>0.20695350600000001</v>
      </c>
      <c r="J406" s="2">
        <v>0.54378183099999999</v>
      </c>
      <c r="K406" s="2">
        <v>0.29707793700000001</v>
      </c>
      <c r="L406" s="2">
        <v>0.71335594499999999</v>
      </c>
      <c r="M406" s="2">
        <v>0.33709386099999999</v>
      </c>
      <c r="N406" s="2">
        <v>0.36942114399999998</v>
      </c>
      <c r="O406" s="2">
        <v>0.52419278800000002</v>
      </c>
      <c r="P406" s="2">
        <v>0.88875501999999995</v>
      </c>
      <c r="Q406" s="2">
        <v>0.74946643499999999</v>
      </c>
      <c r="R406" s="2">
        <v>0.552808666</v>
      </c>
      <c r="S406" s="2">
        <v>0.89512362700000003</v>
      </c>
      <c r="T406" s="2">
        <v>0.461213337</v>
      </c>
      <c r="U406" s="2">
        <v>0.24625138199999999</v>
      </c>
      <c r="V406" s="2">
        <v>0.50641950899999999</v>
      </c>
      <c r="W406" s="2">
        <v>0.82922541100000002</v>
      </c>
      <c r="X406" s="2">
        <v>1.1855922400000001</v>
      </c>
      <c r="Y406" s="2">
        <v>0.60386556800000002</v>
      </c>
      <c r="Z406" s="2">
        <v>0.34395768999999998</v>
      </c>
      <c r="AA406" s="2">
        <v>0.97599509399999995</v>
      </c>
      <c r="AB406" s="2">
        <v>0.69901184800000005</v>
      </c>
      <c r="AC406" s="2">
        <v>0.70562356500000001</v>
      </c>
      <c r="AD406" s="2">
        <v>0.82607600400000003</v>
      </c>
      <c r="AE406" s="2">
        <v>1.230005536</v>
      </c>
      <c r="AF406" s="2">
        <v>0.39430922000000002</v>
      </c>
      <c r="AG406" s="2">
        <v>1.483651692</v>
      </c>
      <c r="AH406" s="2">
        <v>1.3906995049999999</v>
      </c>
      <c r="AI406" s="2">
        <v>1.028080272</v>
      </c>
      <c r="AJ406" s="2">
        <v>0.92493552999999995</v>
      </c>
      <c r="AK406" s="2">
        <v>1.3121723679999999</v>
      </c>
      <c r="AL406" s="2">
        <v>1.2565328410000001</v>
      </c>
      <c r="AM406" s="2">
        <v>0.902084302</v>
      </c>
      <c r="AN406" s="2">
        <v>1.166159033</v>
      </c>
      <c r="AO406" s="2">
        <v>0.89623708599999996</v>
      </c>
      <c r="AP406" s="2">
        <v>1.23343179</v>
      </c>
      <c r="AQ406" s="2">
        <v>1.0799758070000001</v>
      </c>
      <c r="AR406" s="2">
        <v>0.95120818100000004</v>
      </c>
      <c r="AS406" s="2">
        <v>1.6565700290000001</v>
      </c>
      <c r="AT406" s="2">
        <v>2.5473219920000001</v>
      </c>
      <c r="AU406" s="2">
        <v>1.7390829080000001</v>
      </c>
      <c r="AV406" s="2">
        <v>1.4515768449999999</v>
      </c>
      <c r="AW406" s="2">
        <v>1.310517849</v>
      </c>
      <c r="AX406" s="2">
        <v>1.4433416130000001</v>
      </c>
      <c r="AY406" s="2">
        <v>1.3504369190000001</v>
      </c>
      <c r="AZ406" s="2">
        <v>1.5970944869999999</v>
      </c>
      <c r="BA406" s="2">
        <v>1.3458809570000001</v>
      </c>
      <c r="BB406" s="2">
        <v>1.684383202</v>
      </c>
      <c r="BC406" s="2">
        <v>1.427909388</v>
      </c>
      <c r="BD406" s="2">
        <v>1.5031254009999999</v>
      </c>
      <c r="BE406" s="2">
        <v>1.3076012050000001</v>
      </c>
      <c r="BF406" s="2">
        <v>1.50175495</v>
      </c>
      <c r="BG406" s="2">
        <v>1.3490132450000001</v>
      </c>
      <c r="BH406" s="2">
        <v>1.372870233</v>
      </c>
      <c r="BI406" s="2">
        <v>1.295689546</v>
      </c>
      <c r="BJ406" s="2">
        <v>1.7328949890000001</v>
      </c>
      <c r="BK406" s="2">
        <v>1.746280909</v>
      </c>
      <c r="BL406" s="2">
        <v>1.4276315079999999</v>
      </c>
      <c r="BM406" s="2">
        <v>1.457775603</v>
      </c>
      <c r="BN406" s="2">
        <v>1.5906368630000001</v>
      </c>
      <c r="BO406" s="2">
        <v>1.3636759679999999</v>
      </c>
      <c r="BP406" s="2">
        <v>1.9016001380000001</v>
      </c>
      <c r="BQ406" s="2">
        <v>1.888462227</v>
      </c>
    </row>
    <row r="407" spans="1:69" x14ac:dyDescent="0.45">
      <c r="A407" s="11" t="s">
        <v>207</v>
      </c>
      <c r="B407" s="11" t="s">
        <v>201</v>
      </c>
      <c r="C407" s="11">
        <v>4.5</v>
      </c>
      <c r="D407" s="12" t="s">
        <v>4</v>
      </c>
      <c r="E407" s="2">
        <v>-1.4747557E-2</v>
      </c>
      <c r="F407" s="2">
        <v>0.123749574</v>
      </c>
      <c r="G407" s="2">
        <v>0.47792995999999999</v>
      </c>
      <c r="H407" s="2">
        <v>0.24865490900000001</v>
      </c>
      <c r="I407" s="2">
        <v>1.0613168799999999</v>
      </c>
      <c r="J407" s="2">
        <v>0.66213101200000002</v>
      </c>
      <c r="K407" s="2">
        <v>0.96995568700000001</v>
      </c>
      <c r="L407" s="2">
        <v>1.1954221270000001</v>
      </c>
      <c r="M407" s="2">
        <v>0.76598273100000003</v>
      </c>
      <c r="N407" s="2">
        <v>0.29156896900000001</v>
      </c>
      <c r="O407" s="2">
        <v>1.037600163</v>
      </c>
      <c r="P407" s="2">
        <v>0.94179924800000003</v>
      </c>
      <c r="Q407" s="2">
        <v>0.63518998000000004</v>
      </c>
      <c r="R407" s="2">
        <v>1.3417766259999999</v>
      </c>
      <c r="S407" s="2">
        <v>0.85584170800000003</v>
      </c>
      <c r="T407" s="2">
        <v>1.1267457830000001</v>
      </c>
      <c r="U407" s="2">
        <v>1.3204477509999999</v>
      </c>
      <c r="V407" s="2">
        <v>0.23971983599999999</v>
      </c>
      <c r="W407" s="2">
        <v>1.026430094</v>
      </c>
      <c r="X407" s="2">
        <v>1.114456149</v>
      </c>
      <c r="Y407" s="2">
        <v>1.1009699079999999</v>
      </c>
      <c r="Z407" s="2">
        <v>0.74089813599999998</v>
      </c>
      <c r="AA407" s="2">
        <v>0.80430874200000002</v>
      </c>
      <c r="AB407" s="2">
        <v>0.88336183700000004</v>
      </c>
      <c r="AC407" s="2">
        <v>1.046140643</v>
      </c>
      <c r="AD407" s="2">
        <v>0.85696714299999999</v>
      </c>
      <c r="AE407" s="2">
        <v>1.1964748709999999</v>
      </c>
      <c r="AF407" s="2">
        <v>0.74928811799999995</v>
      </c>
      <c r="AG407" s="2">
        <v>1.0352606950000001</v>
      </c>
      <c r="AH407" s="2">
        <v>1.4805294980000001</v>
      </c>
      <c r="AI407" s="2">
        <v>1.745107194</v>
      </c>
      <c r="AJ407" s="2">
        <v>2.2108058750000001</v>
      </c>
      <c r="AK407" s="2">
        <v>2.3356945310000001</v>
      </c>
      <c r="AL407" s="2">
        <v>1.020992492</v>
      </c>
      <c r="AM407" s="2">
        <v>1.40123679</v>
      </c>
      <c r="AN407" s="2">
        <v>2.2137846059999999</v>
      </c>
      <c r="AO407" s="2">
        <v>2.341995131</v>
      </c>
      <c r="AP407" s="2">
        <v>1.677550157</v>
      </c>
      <c r="AQ407" s="2">
        <v>1.852195429</v>
      </c>
      <c r="AR407" s="2">
        <v>1.8557239059999999</v>
      </c>
      <c r="AS407" s="2">
        <v>1.6235355389999999</v>
      </c>
      <c r="AT407" s="2">
        <v>0.81765366500000003</v>
      </c>
      <c r="AU407" s="2">
        <v>2.2925865110000001</v>
      </c>
      <c r="AV407" s="2">
        <v>2.3327815319999998</v>
      </c>
      <c r="AW407" s="2">
        <v>2.523179888</v>
      </c>
      <c r="AX407" s="2">
        <v>2.009896667</v>
      </c>
      <c r="AY407" s="2">
        <v>2.864544607</v>
      </c>
      <c r="AZ407" s="2">
        <v>2.5517863049999998</v>
      </c>
      <c r="BA407" s="2">
        <v>3.083395796</v>
      </c>
      <c r="BB407" s="2">
        <v>3.1638364669999999</v>
      </c>
      <c r="BC407" s="2">
        <v>2.3643981649999999</v>
      </c>
      <c r="BD407" s="2">
        <v>2.4872947779999999</v>
      </c>
      <c r="BE407" s="2">
        <v>3.0767963900000002</v>
      </c>
      <c r="BF407" s="2">
        <v>3.0367411199999998</v>
      </c>
      <c r="BG407" s="2">
        <v>3.0935473870000001</v>
      </c>
      <c r="BH407" s="2">
        <v>2.7313622940000002</v>
      </c>
      <c r="BI407" s="2">
        <v>2.2741726230000001</v>
      </c>
      <c r="BJ407" s="2">
        <v>2.6651076210000002</v>
      </c>
      <c r="BK407" s="2">
        <v>2.389229485</v>
      </c>
      <c r="BL407" s="2">
        <v>2.3329459250000002</v>
      </c>
      <c r="BM407" s="2">
        <v>2.3085291589999999</v>
      </c>
      <c r="BN407" s="2">
        <v>2.946603418</v>
      </c>
      <c r="BO407" s="2">
        <v>3.0557150559999999</v>
      </c>
      <c r="BP407" s="2">
        <v>2.858436024</v>
      </c>
      <c r="BQ407" s="2">
        <v>3.1699446020000002</v>
      </c>
    </row>
    <row r="408" spans="1:69" x14ac:dyDescent="0.45">
      <c r="A408" s="11" t="s">
        <v>207</v>
      </c>
      <c r="B408" s="11" t="s">
        <v>201</v>
      </c>
      <c r="C408" s="11">
        <v>4.5</v>
      </c>
      <c r="D408" s="12" t="s">
        <v>5</v>
      </c>
      <c r="E408" s="2">
        <v>0.38662592099999998</v>
      </c>
      <c r="F408" s="2">
        <v>0.75045469600000003</v>
      </c>
      <c r="G408" s="2">
        <v>0.63101869099999996</v>
      </c>
      <c r="H408" s="2">
        <v>0.32760568499999998</v>
      </c>
      <c r="I408" s="2">
        <v>0.66877012899999999</v>
      </c>
      <c r="J408" s="2">
        <v>0.85158147699999998</v>
      </c>
      <c r="K408" s="2">
        <v>0.81522689699999995</v>
      </c>
      <c r="L408" s="2">
        <v>0.99465721100000004</v>
      </c>
      <c r="M408" s="2">
        <v>1.210840235</v>
      </c>
      <c r="N408" s="2">
        <v>1.0572834129999999</v>
      </c>
      <c r="O408" s="2">
        <v>0.55294020600000005</v>
      </c>
      <c r="P408" s="2">
        <v>0.64252964099999998</v>
      </c>
      <c r="Q408" s="2">
        <v>1.000476693</v>
      </c>
      <c r="R408" s="2">
        <v>0.89399018600000002</v>
      </c>
      <c r="S408" s="2">
        <v>1.106860068</v>
      </c>
      <c r="T408" s="2">
        <v>0.28701495399999999</v>
      </c>
      <c r="U408" s="2">
        <v>0.62697847399999995</v>
      </c>
      <c r="V408" s="2">
        <v>1.237796943</v>
      </c>
      <c r="W408" s="2">
        <v>0.56851812899999998</v>
      </c>
      <c r="X408" s="2">
        <v>0.70551895099999995</v>
      </c>
      <c r="Y408" s="2">
        <v>1.4808380990000001</v>
      </c>
      <c r="Z408" s="2">
        <v>0.92119168699999998</v>
      </c>
      <c r="AA408" s="2">
        <v>0.61193466200000002</v>
      </c>
      <c r="AB408" s="2">
        <v>0.84667612000000003</v>
      </c>
      <c r="AC408" s="2">
        <v>1.010456467</v>
      </c>
      <c r="AD408" s="2">
        <v>0.80500717300000002</v>
      </c>
      <c r="AE408" s="2">
        <v>1.005409564</v>
      </c>
      <c r="AF408" s="2">
        <v>1.4335595999999999</v>
      </c>
      <c r="AG408" s="2">
        <v>0.82174847900000003</v>
      </c>
      <c r="AH408" s="2">
        <v>0.54332684799999997</v>
      </c>
      <c r="AI408" s="2">
        <v>0.96042174599999997</v>
      </c>
      <c r="AJ408" s="2">
        <v>1.113023514</v>
      </c>
      <c r="AK408" s="2">
        <v>0.44138345299999998</v>
      </c>
      <c r="AL408" s="2">
        <v>1.1694948570000001</v>
      </c>
      <c r="AM408" s="2">
        <v>1.1095334610000001</v>
      </c>
      <c r="AN408" s="2">
        <v>1.3873035229999999</v>
      </c>
      <c r="AO408" s="2">
        <v>1.5382988319999999</v>
      </c>
      <c r="AP408" s="2">
        <v>1.3548548380000001</v>
      </c>
      <c r="AQ408" s="2">
        <v>1.4875334730000001</v>
      </c>
      <c r="AR408" s="2">
        <v>1.393115962</v>
      </c>
      <c r="AS408" s="2">
        <v>1.2484155349999999</v>
      </c>
      <c r="AT408" s="2">
        <v>1.440970957</v>
      </c>
      <c r="AU408" s="2">
        <v>1.096470075</v>
      </c>
      <c r="AV408" s="2">
        <v>1.566009955</v>
      </c>
      <c r="AW408" s="2">
        <v>1.8277348170000001</v>
      </c>
      <c r="AX408" s="2">
        <v>1.649059198</v>
      </c>
      <c r="AY408" s="2">
        <v>1.708380494</v>
      </c>
      <c r="AZ408" s="2">
        <v>1.3065079690000001</v>
      </c>
      <c r="BA408" s="2">
        <v>1.388266682</v>
      </c>
      <c r="BB408" s="2">
        <v>1.440516921</v>
      </c>
      <c r="BC408" s="2">
        <v>1.3256681349999999</v>
      </c>
      <c r="BD408" s="2">
        <v>1.3941875990000001</v>
      </c>
      <c r="BE408" s="2">
        <v>1.598573027</v>
      </c>
      <c r="BF408" s="2">
        <v>1.6210739110000001</v>
      </c>
      <c r="BG408" s="2">
        <v>2.0496752379999998</v>
      </c>
      <c r="BH408" s="2">
        <v>1.506759194</v>
      </c>
      <c r="BI408" s="2">
        <v>1.7677869049999999</v>
      </c>
      <c r="BJ408" s="2">
        <v>1.6139690769999999</v>
      </c>
      <c r="BK408" s="2">
        <v>1.3560890430000001</v>
      </c>
      <c r="BL408" s="2">
        <v>1.70647803</v>
      </c>
      <c r="BM408" s="2">
        <v>1.6010650550000001</v>
      </c>
      <c r="BN408" s="2">
        <v>2.2091852040000002</v>
      </c>
      <c r="BO408" s="2">
        <v>2.1026227290000001</v>
      </c>
      <c r="BP408" s="2">
        <v>1.8200418949999999</v>
      </c>
      <c r="BQ408" s="2">
        <v>1.9023173360000001</v>
      </c>
    </row>
    <row r="409" spans="1:69" x14ac:dyDescent="0.45">
      <c r="A409" s="11" t="s">
        <v>207</v>
      </c>
      <c r="B409" s="11" t="s">
        <v>201</v>
      </c>
      <c r="C409" s="11">
        <v>4.5</v>
      </c>
      <c r="D409" s="12" t="s">
        <v>6</v>
      </c>
      <c r="E409" s="2">
        <v>0.77652980400000005</v>
      </c>
      <c r="F409" s="2">
        <v>0.55637352900000003</v>
      </c>
      <c r="G409" s="2">
        <v>0.29568112699999999</v>
      </c>
      <c r="H409" s="2">
        <v>0.25999038400000002</v>
      </c>
      <c r="I409" s="2">
        <v>0.335751191</v>
      </c>
      <c r="J409" s="2">
        <v>0.45182193999999998</v>
      </c>
      <c r="K409" s="2">
        <v>0.60118048400000001</v>
      </c>
      <c r="L409" s="2">
        <v>1.043280891</v>
      </c>
      <c r="M409" s="2">
        <v>1.489118282</v>
      </c>
      <c r="N409" s="2">
        <v>0.28900977700000002</v>
      </c>
      <c r="O409" s="2">
        <v>1.204264526</v>
      </c>
      <c r="P409" s="2">
        <v>1.4885933499999999</v>
      </c>
      <c r="Q409" s="2">
        <v>0.209100341</v>
      </c>
      <c r="R409" s="2">
        <v>0.50316952400000003</v>
      </c>
      <c r="S409" s="2">
        <v>1.4112042170000001</v>
      </c>
      <c r="T409" s="2">
        <v>1.3224067799999999</v>
      </c>
      <c r="U409" s="2">
        <v>0.431231064</v>
      </c>
      <c r="V409" s="2">
        <v>1.1715651709999999</v>
      </c>
      <c r="W409" s="2">
        <v>1.3208194929999999</v>
      </c>
      <c r="X409" s="2">
        <v>0.97941096400000005</v>
      </c>
      <c r="Y409" s="2">
        <v>1.2662273770000001</v>
      </c>
      <c r="Z409" s="2">
        <v>1.1285296300000001</v>
      </c>
      <c r="AA409" s="2">
        <v>0.698363705</v>
      </c>
      <c r="AB409" s="2">
        <v>1.3436888680000001</v>
      </c>
      <c r="AC409" s="2">
        <v>1.047345835</v>
      </c>
      <c r="AD409" s="2">
        <v>0.44092533699999997</v>
      </c>
      <c r="AE409" s="2">
        <v>0.863045281</v>
      </c>
      <c r="AF409" s="2">
        <v>1.1703388450000001</v>
      </c>
      <c r="AG409" s="2">
        <v>0.77761280200000005</v>
      </c>
      <c r="AH409" s="2">
        <v>1.220707172</v>
      </c>
      <c r="AI409" s="2">
        <v>1.0737717410000001</v>
      </c>
      <c r="AJ409" s="2">
        <v>0.49535009699999999</v>
      </c>
      <c r="AK409" s="2">
        <v>0.94060258100000005</v>
      </c>
      <c r="AL409" s="2">
        <v>1.305238025</v>
      </c>
      <c r="AM409" s="2">
        <v>1.2147378230000001</v>
      </c>
      <c r="AN409" s="2">
        <v>1.4707717170000001</v>
      </c>
      <c r="AO409" s="2">
        <v>1.0332420959999999</v>
      </c>
      <c r="AP409" s="2">
        <v>1.1624371280000001</v>
      </c>
      <c r="AQ409" s="2">
        <v>1.289487928</v>
      </c>
      <c r="AR409" s="2">
        <v>2.2785438779999998</v>
      </c>
      <c r="AS409" s="2">
        <v>1.862356294</v>
      </c>
      <c r="AT409" s="2">
        <v>1.3926064410000001</v>
      </c>
      <c r="AU409" s="2">
        <v>1.542934247</v>
      </c>
      <c r="AV409" s="2">
        <v>1.4913956530000001</v>
      </c>
      <c r="AW409" s="2">
        <v>1.3909666039999999</v>
      </c>
      <c r="AX409" s="2">
        <v>1.531385354</v>
      </c>
      <c r="AY409" s="2">
        <v>2.149672679</v>
      </c>
      <c r="AZ409" s="2">
        <v>1.0973664299999999</v>
      </c>
      <c r="BA409" s="2">
        <v>1.18965045</v>
      </c>
      <c r="BB409" s="2">
        <v>0.95923260300000002</v>
      </c>
      <c r="BC409" s="2">
        <v>2.1957899150000002</v>
      </c>
      <c r="BD409" s="2">
        <v>1.561658744</v>
      </c>
      <c r="BE409" s="2">
        <v>1.940628121</v>
      </c>
      <c r="BF409" s="2">
        <v>1.634359221</v>
      </c>
      <c r="BG409" s="2">
        <v>1.372356404</v>
      </c>
      <c r="BH409" s="2">
        <v>1.5387511460000001</v>
      </c>
      <c r="BI409" s="2">
        <v>1.891009494</v>
      </c>
      <c r="BJ409" s="2">
        <v>1.360672806</v>
      </c>
      <c r="BK409" s="2">
        <v>2.1658575720000002</v>
      </c>
      <c r="BL409" s="2">
        <v>1.891989047</v>
      </c>
      <c r="BM409" s="2">
        <v>2.609779117</v>
      </c>
      <c r="BN409" s="2">
        <v>2.3183401670000001</v>
      </c>
      <c r="BO409" s="2">
        <v>1.5783871060000001</v>
      </c>
      <c r="BP409" s="2">
        <v>2.396000935</v>
      </c>
      <c r="BQ409" s="2">
        <v>1.509878944</v>
      </c>
    </row>
    <row r="410" spans="1:69" x14ac:dyDescent="0.45">
      <c r="A410" s="11" t="s">
        <v>207</v>
      </c>
      <c r="B410" s="11" t="s">
        <v>201</v>
      </c>
      <c r="C410" s="11">
        <v>4.5</v>
      </c>
      <c r="D410" s="12" t="s">
        <v>7</v>
      </c>
      <c r="E410" s="2">
        <v>1.287480167</v>
      </c>
      <c r="F410" s="2">
        <v>0.77669262400000005</v>
      </c>
      <c r="G410" s="2">
        <v>0.562837323</v>
      </c>
      <c r="H410" s="2">
        <v>0.60771021599999997</v>
      </c>
      <c r="I410" s="2">
        <v>0.62405048100000005</v>
      </c>
      <c r="J410" s="2">
        <v>1.040997961</v>
      </c>
      <c r="K410" s="2">
        <v>0.708243446</v>
      </c>
      <c r="L410" s="2">
        <v>0.86469496499999998</v>
      </c>
      <c r="M410" s="2">
        <v>1.0134115509999999</v>
      </c>
      <c r="N410" s="2">
        <v>0.63574129999999995</v>
      </c>
      <c r="O410" s="2">
        <v>0.489173093</v>
      </c>
      <c r="P410" s="2">
        <v>1.4930439769999999</v>
      </c>
      <c r="Q410" s="2">
        <v>0.31347325100000001</v>
      </c>
      <c r="R410" s="2">
        <v>1.425145313</v>
      </c>
      <c r="S410" s="2">
        <v>0.40438154799999998</v>
      </c>
      <c r="T410" s="2">
        <v>0.74025944099999996</v>
      </c>
      <c r="U410" s="2">
        <v>1.3050778629999999</v>
      </c>
      <c r="V410" s="2">
        <v>0.66086979999999995</v>
      </c>
      <c r="W410" s="2">
        <v>1.316130126</v>
      </c>
      <c r="X410" s="2">
        <v>0.89873473400000004</v>
      </c>
      <c r="Y410" s="2">
        <v>0.95208400999999998</v>
      </c>
      <c r="Z410" s="2">
        <v>1.4958326099999999</v>
      </c>
      <c r="AA410" s="2">
        <v>1.3700986829999999</v>
      </c>
      <c r="AB410" s="2">
        <v>1.1616971570000001</v>
      </c>
      <c r="AC410" s="2">
        <v>0.96186713800000001</v>
      </c>
      <c r="AD410" s="2">
        <v>0.68263825600000005</v>
      </c>
      <c r="AE410" s="2">
        <v>1.53898274</v>
      </c>
      <c r="AF410" s="2">
        <v>0.62357259899999995</v>
      </c>
      <c r="AG410" s="2">
        <v>0.98191538899999997</v>
      </c>
      <c r="AH410" s="2">
        <v>0.85812023100000001</v>
      </c>
      <c r="AI410" s="2">
        <v>1.129660688</v>
      </c>
      <c r="AJ410" s="2">
        <v>1.125571205</v>
      </c>
      <c r="AK410" s="2">
        <v>1.442763843</v>
      </c>
      <c r="AL410" s="2">
        <v>1.187236419</v>
      </c>
      <c r="AM410" s="2">
        <v>1.9077986</v>
      </c>
      <c r="AN410" s="2">
        <v>1.694295401</v>
      </c>
      <c r="AO410" s="2">
        <v>2.519347099</v>
      </c>
      <c r="AP410" s="2">
        <v>1.803421052</v>
      </c>
      <c r="AQ410" s="2">
        <v>1.2872428090000001</v>
      </c>
      <c r="AR410" s="2">
        <v>1.1027351030000001</v>
      </c>
      <c r="AS410" s="2">
        <v>1.9698584139999999</v>
      </c>
      <c r="AT410" s="2">
        <v>1.6634839340000001</v>
      </c>
      <c r="AU410" s="2">
        <v>1.438867734</v>
      </c>
      <c r="AV410" s="2">
        <v>1.555721522</v>
      </c>
      <c r="AW410" s="2">
        <v>2.3638535410000001</v>
      </c>
      <c r="AX410" s="2">
        <v>2.1436472750000002</v>
      </c>
      <c r="AY410" s="2">
        <v>1.550893919</v>
      </c>
      <c r="AZ410" s="2">
        <v>2.2273634590000002</v>
      </c>
      <c r="BA410" s="2">
        <v>2.081173701</v>
      </c>
      <c r="BB410" s="2">
        <v>2.4672553289999999</v>
      </c>
      <c r="BC410" s="2">
        <v>2.4711219519999998</v>
      </c>
      <c r="BD410" s="2">
        <v>1.7784602359999999</v>
      </c>
      <c r="BE410" s="2">
        <v>2.2344013949999999</v>
      </c>
      <c r="BF410" s="2">
        <v>1.7411014849999999</v>
      </c>
      <c r="BG410" s="2">
        <v>1.876807873</v>
      </c>
      <c r="BH410" s="2">
        <v>2.052369289</v>
      </c>
      <c r="BI410" s="2">
        <v>1.900204725</v>
      </c>
      <c r="BJ410" s="2">
        <v>2.68716146</v>
      </c>
      <c r="BK410" s="2">
        <v>2.4389729930000001</v>
      </c>
      <c r="BL410" s="2">
        <v>1.8730529380000001</v>
      </c>
      <c r="BM410" s="2">
        <v>1.9516663089999999</v>
      </c>
      <c r="BN410" s="2">
        <v>2.7192113299999998</v>
      </c>
      <c r="BO410" s="2">
        <v>2.1259920729999999</v>
      </c>
      <c r="BP410" s="2">
        <v>2.2351285089999999</v>
      </c>
      <c r="BQ410" s="2">
        <v>2.5158163619999998</v>
      </c>
    </row>
    <row r="411" spans="1:69" x14ac:dyDescent="0.45">
      <c r="A411" s="11" t="s">
        <v>207</v>
      </c>
      <c r="B411" s="11" t="s">
        <v>201</v>
      </c>
      <c r="C411" s="11">
        <v>4.5</v>
      </c>
      <c r="D411" s="12" t="s">
        <v>8</v>
      </c>
      <c r="E411" s="2">
        <v>0.40310825</v>
      </c>
      <c r="F411" s="2">
        <v>0.84267624399999996</v>
      </c>
      <c r="G411" s="2">
        <v>0.62239033899999996</v>
      </c>
      <c r="H411" s="2">
        <v>0.42445918900000001</v>
      </c>
      <c r="I411" s="2">
        <v>0.36072414600000002</v>
      </c>
      <c r="J411" s="2">
        <v>0.30738579799999999</v>
      </c>
      <c r="K411" s="2">
        <v>1.1796678549999999</v>
      </c>
      <c r="L411" s="2">
        <v>1.378378823</v>
      </c>
      <c r="M411" s="2">
        <v>0.61358073499999999</v>
      </c>
      <c r="N411" s="2">
        <v>0.83311594200000005</v>
      </c>
      <c r="O411" s="2">
        <v>0.80087774899999997</v>
      </c>
      <c r="P411" s="2">
        <v>0.637795424</v>
      </c>
      <c r="Q411" s="2">
        <v>0.38437501299999999</v>
      </c>
      <c r="R411" s="2">
        <v>0.40003226800000002</v>
      </c>
      <c r="S411" s="2">
        <v>1.2619561690000001</v>
      </c>
      <c r="T411" s="2">
        <v>0.46277658700000002</v>
      </c>
      <c r="U411" s="2">
        <v>0.71525661900000004</v>
      </c>
      <c r="V411" s="2">
        <v>0.835302145</v>
      </c>
      <c r="W411" s="2">
        <v>1.109141524</v>
      </c>
      <c r="X411" s="2">
        <v>1.119031836</v>
      </c>
      <c r="Y411" s="2">
        <v>0.68568683600000002</v>
      </c>
      <c r="Z411" s="2">
        <v>0.98738720000000002</v>
      </c>
      <c r="AA411" s="2">
        <v>1.1613644089999999</v>
      </c>
      <c r="AB411" s="2">
        <v>1.218435594</v>
      </c>
      <c r="AC411" s="2">
        <v>1.078146287</v>
      </c>
      <c r="AD411" s="2">
        <v>0.46716574199999999</v>
      </c>
      <c r="AE411" s="2">
        <v>0.58446609500000002</v>
      </c>
      <c r="AF411" s="2">
        <v>0.85454282199999998</v>
      </c>
      <c r="AG411" s="2">
        <v>0.43252260100000001</v>
      </c>
      <c r="AH411" s="2">
        <v>0.97835914499999999</v>
      </c>
      <c r="AI411" s="2">
        <v>1.1209923159999999</v>
      </c>
      <c r="AJ411" s="2">
        <v>0.952419499</v>
      </c>
      <c r="AK411" s="2">
        <v>1.8169272320000001</v>
      </c>
      <c r="AL411" s="2">
        <v>2.122065326</v>
      </c>
      <c r="AM411" s="2">
        <v>0.91297335400000001</v>
      </c>
      <c r="AN411" s="2">
        <v>1.1228671880000001</v>
      </c>
      <c r="AO411" s="2">
        <v>0.70852200399999998</v>
      </c>
      <c r="AP411" s="2">
        <v>1.2516925619999999</v>
      </c>
      <c r="AQ411" s="2">
        <v>1.767710608</v>
      </c>
      <c r="AR411" s="2">
        <v>1.9971074010000001</v>
      </c>
      <c r="AS411" s="2">
        <v>1.558233896</v>
      </c>
      <c r="AT411" s="2">
        <v>1.963402563</v>
      </c>
      <c r="AU411" s="2">
        <v>1.5018595459999999</v>
      </c>
      <c r="AV411" s="2">
        <v>1.8223254719999999</v>
      </c>
      <c r="AW411" s="2">
        <v>1.8850875330000001</v>
      </c>
      <c r="AX411" s="2">
        <v>1.4314988</v>
      </c>
      <c r="AY411" s="2">
        <v>1.6389823059999999</v>
      </c>
      <c r="AZ411" s="2">
        <v>1.219508456</v>
      </c>
      <c r="BA411" s="2">
        <v>1.321325504</v>
      </c>
      <c r="BB411" s="2">
        <v>1.404297584</v>
      </c>
      <c r="BC411" s="2">
        <v>1.551839859</v>
      </c>
      <c r="BD411" s="2">
        <v>1.8922832679999999</v>
      </c>
      <c r="BE411" s="2">
        <v>1.5719683120000001</v>
      </c>
      <c r="BF411" s="2">
        <v>1.9303021339999999</v>
      </c>
      <c r="BG411" s="2">
        <v>1.6582368359999999</v>
      </c>
      <c r="BH411" s="2">
        <v>1.582646408</v>
      </c>
      <c r="BI411" s="2">
        <v>1.5130096479999999</v>
      </c>
      <c r="BJ411" s="2">
        <v>1.1600100719999999</v>
      </c>
      <c r="BK411" s="2">
        <v>1.6044996499999999</v>
      </c>
      <c r="BL411" s="2">
        <v>1.4725760489999999</v>
      </c>
      <c r="BM411" s="2">
        <v>2.0479907829999999</v>
      </c>
      <c r="BN411" s="2">
        <v>1.8677244200000001</v>
      </c>
      <c r="BO411" s="2">
        <v>1.853667583</v>
      </c>
      <c r="BP411" s="2">
        <v>1.759857921</v>
      </c>
      <c r="BQ411" s="2">
        <v>1.5756170110000001</v>
      </c>
    </row>
    <row r="412" spans="1:69" x14ac:dyDescent="0.45">
      <c r="A412" s="11" t="s">
        <v>207</v>
      </c>
      <c r="B412" s="11" t="s">
        <v>201</v>
      </c>
      <c r="C412" s="11">
        <v>4.5</v>
      </c>
      <c r="D412" s="12" t="s">
        <v>9</v>
      </c>
      <c r="E412" s="2">
        <v>0.54389111599999995</v>
      </c>
      <c r="F412" s="2">
        <v>0.474164117</v>
      </c>
      <c r="G412" s="2">
        <v>0.15991867000000001</v>
      </c>
      <c r="H412" s="2">
        <v>0.54628398600000005</v>
      </c>
      <c r="I412" s="2">
        <v>0.61736230199999997</v>
      </c>
      <c r="J412" s="2">
        <v>0.460531146</v>
      </c>
      <c r="K412" s="2">
        <v>0.52189635499999998</v>
      </c>
      <c r="L412" s="2">
        <v>0.69332715</v>
      </c>
      <c r="M412" s="2">
        <v>0.75600940500000002</v>
      </c>
      <c r="N412" s="2">
        <v>0.54971800800000004</v>
      </c>
      <c r="O412" s="2">
        <v>0.65231897800000005</v>
      </c>
      <c r="P412" s="2">
        <v>1.137261292</v>
      </c>
      <c r="Q412" s="2">
        <v>0.57574650999999999</v>
      </c>
      <c r="R412" s="2">
        <v>0.545800167</v>
      </c>
      <c r="S412" s="2">
        <v>1.1881177009999999</v>
      </c>
      <c r="T412" s="2">
        <v>0.91583603599999996</v>
      </c>
      <c r="U412" s="2">
        <v>0.63144514100000004</v>
      </c>
      <c r="V412" s="2">
        <v>1.4102798919999999</v>
      </c>
      <c r="W412" s="2">
        <v>1.1697766860000001</v>
      </c>
      <c r="X412" s="2">
        <v>1.4691502030000001</v>
      </c>
      <c r="Y412" s="2">
        <v>0.94035479799999999</v>
      </c>
      <c r="Z412" s="2">
        <v>0.82212929099999998</v>
      </c>
      <c r="AA412" s="2">
        <v>1.1579566210000001</v>
      </c>
      <c r="AB412" s="2">
        <v>1.111064472</v>
      </c>
      <c r="AC412" s="2">
        <v>1.093178779</v>
      </c>
      <c r="AD412" s="2">
        <v>0.55380734499999995</v>
      </c>
      <c r="AE412" s="2">
        <v>0.97644532399999995</v>
      </c>
      <c r="AF412" s="2">
        <v>1.0020433390000001</v>
      </c>
      <c r="AG412" s="2">
        <v>0.86861029099999998</v>
      </c>
      <c r="AH412" s="2">
        <v>1.331090417</v>
      </c>
      <c r="AI412" s="2">
        <v>1.3955007429999999</v>
      </c>
      <c r="AJ412" s="2">
        <v>0.93306804799999998</v>
      </c>
      <c r="AK412" s="2">
        <v>1.5172041679999999</v>
      </c>
      <c r="AL412" s="2">
        <v>1.7443853760000001</v>
      </c>
      <c r="AM412" s="2">
        <v>1.23103816</v>
      </c>
      <c r="AN412" s="2">
        <v>1.4127300519999999</v>
      </c>
      <c r="AO412" s="2">
        <v>1.2724627420000001</v>
      </c>
      <c r="AP412" s="2">
        <v>1.555011521</v>
      </c>
      <c r="AQ412" s="2">
        <v>1.4961433689999999</v>
      </c>
      <c r="AR412" s="2">
        <v>1.824268531</v>
      </c>
      <c r="AS412" s="2">
        <v>1.6916707390000001</v>
      </c>
      <c r="AT412" s="2">
        <v>1.5122595889999999</v>
      </c>
      <c r="AU412" s="2">
        <v>1.6130354950000001</v>
      </c>
      <c r="AV412" s="2">
        <v>2.142223709</v>
      </c>
      <c r="AW412" s="2">
        <v>1.4421034260000001</v>
      </c>
      <c r="AX412" s="2">
        <v>1.955937051</v>
      </c>
      <c r="AY412" s="2">
        <v>1.931495607</v>
      </c>
      <c r="AZ412" s="2">
        <v>1.085611796</v>
      </c>
      <c r="BA412" s="2">
        <v>1.382811357</v>
      </c>
      <c r="BB412" s="2">
        <v>1.4643936209999999</v>
      </c>
      <c r="BC412" s="2">
        <v>1.940103175</v>
      </c>
      <c r="BD412" s="2">
        <v>1.77964937</v>
      </c>
      <c r="BE412" s="2">
        <v>1.5952520130000001</v>
      </c>
      <c r="BF412" s="2">
        <v>1.7485404550000001</v>
      </c>
      <c r="BG412" s="2">
        <v>1.6628072110000001</v>
      </c>
      <c r="BH412" s="2">
        <v>1.9252934530000001</v>
      </c>
      <c r="BI412" s="2">
        <v>1.5579039219999999</v>
      </c>
      <c r="BJ412" s="2">
        <v>1.6693360509999999</v>
      </c>
      <c r="BK412" s="2">
        <v>1.5459161880000001</v>
      </c>
      <c r="BL412" s="2">
        <v>2.1244206060000002</v>
      </c>
      <c r="BM412" s="2">
        <v>2.0524779469999999</v>
      </c>
      <c r="BN412" s="2">
        <v>2.0490763099999998</v>
      </c>
      <c r="BO412" s="2">
        <v>1.9455072369999999</v>
      </c>
      <c r="BP412" s="2">
        <v>2.0728777539999999</v>
      </c>
      <c r="BQ412" s="2">
        <v>1.701875888</v>
      </c>
    </row>
    <row r="413" spans="1:69" x14ac:dyDescent="0.45">
      <c r="A413" s="11" t="s">
        <v>207</v>
      </c>
      <c r="B413" s="11" t="s">
        <v>201</v>
      </c>
      <c r="C413" s="11">
        <v>4.5</v>
      </c>
      <c r="D413" s="12" t="s">
        <v>10</v>
      </c>
      <c r="E413" s="2">
        <v>0.443025275</v>
      </c>
      <c r="F413" s="2">
        <v>-0.36808374799999999</v>
      </c>
      <c r="G413" s="2">
        <v>0.84379974099999999</v>
      </c>
      <c r="H413" s="2">
        <v>0.56809504899999996</v>
      </c>
      <c r="I413" s="2">
        <v>0.26071525699999998</v>
      </c>
      <c r="J413" s="2">
        <v>0.61887613900000005</v>
      </c>
      <c r="K413" s="2">
        <v>0.86395068900000005</v>
      </c>
      <c r="L413" s="2">
        <v>0.677743294</v>
      </c>
      <c r="M413" s="2">
        <v>0.65968373999999996</v>
      </c>
      <c r="N413" s="2">
        <v>0.46842295099999998</v>
      </c>
      <c r="O413" s="2">
        <v>1.183638696</v>
      </c>
      <c r="P413" s="2">
        <v>1.080566766</v>
      </c>
      <c r="Q413" s="2">
        <v>0.58511504700000005</v>
      </c>
      <c r="R413" s="2">
        <v>0.91103563399999998</v>
      </c>
      <c r="S413" s="2">
        <v>1.20098617</v>
      </c>
      <c r="T413" s="2">
        <v>0.38772334400000003</v>
      </c>
      <c r="U413" s="2">
        <v>1.113145504</v>
      </c>
      <c r="V413" s="2">
        <v>1.7656141519999999</v>
      </c>
      <c r="W413" s="2">
        <v>1.749645954</v>
      </c>
      <c r="X413" s="2">
        <v>1.415259372</v>
      </c>
      <c r="Y413" s="2">
        <v>1.755120614</v>
      </c>
      <c r="Z413" s="2">
        <v>0.74647095500000005</v>
      </c>
      <c r="AA413" s="2">
        <v>1.237632294</v>
      </c>
      <c r="AB413" s="2">
        <v>1.5039167229999999</v>
      </c>
      <c r="AC413" s="2">
        <v>2.1578071599999999</v>
      </c>
      <c r="AD413" s="2">
        <v>2.5588114719999999</v>
      </c>
      <c r="AE413" s="2">
        <v>2.0488426959999999</v>
      </c>
      <c r="AF413" s="2">
        <v>1.243505871</v>
      </c>
      <c r="AG413" s="2">
        <v>1.9636195590000001</v>
      </c>
      <c r="AH413" s="2">
        <v>2.0116428559999999</v>
      </c>
      <c r="AI413" s="2">
        <v>1.0375957609999999</v>
      </c>
      <c r="AJ413" s="2">
        <v>1.0167564330000001</v>
      </c>
      <c r="AK413" s="2">
        <v>1.246210284</v>
      </c>
      <c r="AL413" s="2">
        <v>2.0864013209999999</v>
      </c>
      <c r="AM413" s="2">
        <v>1.827805846</v>
      </c>
      <c r="AN413" s="2">
        <v>1.1479139119999999</v>
      </c>
      <c r="AO413" s="2">
        <v>1.4955060259999999</v>
      </c>
      <c r="AP413" s="2">
        <v>1.9246222159999999</v>
      </c>
      <c r="AQ413" s="2">
        <v>1.527228568</v>
      </c>
      <c r="AR413" s="2">
        <v>2.1591587529999998</v>
      </c>
      <c r="AS413" s="2">
        <v>1.4746915650000001</v>
      </c>
      <c r="AT413" s="2">
        <v>1.9601826010000001</v>
      </c>
      <c r="AU413" s="2">
        <v>2.0412668410000001</v>
      </c>
      <c r="AV413" s="2">
        <v>2.1757114940000002</v>
      </c>
      <c r="AW413" s="2">
        <v>1.7036668079999999</v>
      </c>
      <c r="AX413" s="2">
        <v>1.2747096710000001</v>
      </c>
      <c r="AY413" s="2">
        <v>1.84724446</v>
      </c>
      <c r="AZ413" s="2">
        <v>2.1814027619999998</v>
      </c>
      <c r="BA413" s="2">
        <v>1.9286007890000001</v>
      </c>
      <c r="BB413" s="2">
        <v>1.4660267929999999</v>
      </c>
      <c r="BC413" s="2">
        <v>1.48547673</v>
      </c>
      <c r="BD413" s="2">
        <v>1.691899364</v>
      </c>
      <c r="BE413" s="2">
        <v>2.1153571699999998</v>
      </c>
      <c r="BF413" s="2">
        <v>2.0247433890000002</v>
      </c>
      <c r="BG413" s="2">
        <v>2.1505265750000002</v>
      </c>
      <c r="BH413" s="2">
        <v>2.5044156989999999</v>
      </c>
      <c r="BI413" s="2">
        <v>1.977827183</v>
      </c>
      <c r="BJ413" s="2">
        <v>2.4607600000000001</v>
      </c>
      <c r="BK413" s="2">
        <v>2.3117905959999998</v>
      </c>
      <c r="BL413" s="2">
        <v>2.0957576769999999</v>
      </c>
      <c r="BM413" s="2">
        <v>2.3465236780000001</v>
      </c>
      <c r="BN413" s="2">
        <v>2.1498913040000001</v>
      </c>
      <c r="BO413" s="2">
        <v>2.0280210689999998</v>
      </c>
      <c r="BP413" s="2">
        <v>2.4095522420000002</v>
      </c>
      <c r="BQ413" s="2">
        <v>2.3316352330000001</v>
      </c>
    </row>
    <row r="414" spans="1:69" x14ac:dyDescent="0.45">
      <c r="A414" s="11" t="s">
        <v>207</v>
      </c>
      <c r="B414" s="11" t="s">
        <v>201</v>
      </c>
      <c r="C414" s="11">
        <v>4.5</v>
      </c>
      <c r="D414" s="12" t="s">
        <v>11</v>
      </c>
      <c r="E414" s="2">
        <v>0.37644292400000001</v>
      </c>
      <c r="F414" s="2">
        <v>0.15536127199999999</v>
      </c>
      <c r="G414" s="2">
        <v>0.33261108900000003</v>
      </c>
      <c r="H414" s="2">
        <v>0.70580387899999997</v>
      </c>
      <c r="I414" s="2">
        <v>1.385536415</v>
      </c>
      <c r="J414" s="2">
        <v>0.91347102899999999</v>
      </c>
      <c r="K414" s="2">
        <v>0.32655240200000002</v>
      </c>
      <c r="L414" s="2">
        <v>0.23796853600000001</v>
      </c>
      <c r="M414" s="2">
        <v>0.84485409300000003</v>
      </c>
      <c r="N414" s="2">
        <v>2.1360748530000002</v>
      </c>
      <c r="O414" s="2">
        <v>1.118476166</v>
      </c>
      <c r="P414" s="2">
        <v>0.83493372300000002</v>
      </c>
      <c r="Q414" s="2">
        <v>8.8252099000000001E-2</v>
      </c>
      <c r="R414" s="2">
        <v>0.65546311099999999</v>
      </c>
      <c r="S414" s="2">
        <v>1.775233316</v>
      </c>
      <c r="T414" s="2">
        <v>1.3486554470000001</v>
      </c>
      <c r="U414" s="2">
        <v>0.996579722</v>
      </c>
      <c r="V414" s="2">
        <v>0.11872400600000001</v>
      </c>
      <c r="W414" s="2">
        <v>0.74933550100000001</v>
      </c>
      <c r="X414" s="2">
        <v>0.93668165000000003</v>
      </c>
      <c r="Y414" s="2">
        <v>2.257865357</v>
      </c>
      <c r="Z414" s="2">
        <v>1.9470134189999999</v>
      </c>
      <c r="AA414" s="2">
        <v>1.06142373</v>
      </c>
      <c r="AB414" s="2">
        <v>0.694372302</v>
      </c>
      <c r="AC414" s="2">
        <v>0.99428491900000004</v>
      </c>
      <c r="AD414" s="2">
        <v>1.5190699919999999</v>
      </c>
      <c r="AE414" s="2">
        <v>2.622312521</v>
      </c>
      <c r="AF414" s="2">
        <v>2.1601739109999998</v>
      </c>
      <c r="AG414" s="2">
        <v>1.377270116</v>
      </c>
      <c r="AH414" s="2">
        <v>1.1956763399999999</v>
      </c>
      <c r="AI414" s="2">
        <v>1.1622212510000001</v>
      </c>
      <c r="AJ414" s="2">
        <v>2.0042328949999999</v>
      </c>
      <c r="AK414" s="2">
        <v>2.3885382150000001</v>
      </c>
      <c r="AL414" s="2">
        <v>1.5155733659999999</v>
      </c>
      <c r="AM414" s="2">
        <v>1.417732574</v>
      </c>
      <c r="AN414" s="2">
        <v>1.18120216</v>
      </c>
      <c r="AO414" s="2">
        <v>2.2259418759999998</v>
      </c>
      <c r="AP414" s="2">
        <v>2.651539004</v>
      </c>
      <c r="AQ414" s="2">
        <v>2.3639368580000002</v>
      </c>
      <c r="AR414" s="2">
        <v>1.539377757</v>
      </c>
      <c r="AS414" s="2">
        <v>1.5400514059999999</v>
      </c>
      <c r="AT414" s="2">
        <v>1.7924446359999999</v>
      </c>
      <c r="AU414" s="2">
        <v>2.9222138059999998</v>
      </c>
      <c r="AV414" s="2">
        <v>2.895244414</v>
      </c>
      <c r="AW414" s="2">
        <v>1.6639496009999999</v>
      </c>
      <c r="AX414" s="2">
        <v>1.043715427</v>
      </c>
      <c r="AY414" s="2">
        <v>1.475419934</v>
      </c>
      <c r="AZ414" s="2">
        <v>1.658594406</v>
      </c>
      <c r="BA414" s="2">
        <v>2.9165893340000002</v>
      </c>
      <c r="BB414" s="2">
        <v>2.3433967959999999</v>
      </c>
      <c r="BC414" s="2">
        <v>1.6318174030000001</v>
      </c>
      <c r="BD414" s="2">
        <v>1.7999185550000001</v>
      </c>
      <c r="BE414" s="2">
        <v>2.1850329949999998</v>
      </c>
      <c r="BF414" s="2">
        <v>1.9098434849999999</v>
      </c>
      <c r="BG414" s="2">
        <v>2.90250685</v>
      </c>
      <c r="BH414" s="2">
        <v>1.9120800950000001</v>
      </c>
      <c r="BI414" s="2">
        <v>1.435934109</v>
      </c>
      <c r="BJ414" s="2">
        <v>1.4817904340000001</v>
      </c>
      <c r="BK414" s="2">
        <v>1.8324188260000001</v>
      </c>
      <c r="BL414" s="2">
        <v>2.8772473340000002</v>
      </c>
      <c r="BM414" s="2">
        <v>2.7814944110000002</v>
      </c>
      <c r="BN414" s="2">
        <v>1.3958336899999999</v>
      </c>
      <c r="BO414" s="2">
        <v>1.9945627669999999</v>
      </c>
      <c r="BP414" s="2">
        <v>2.8233204789999999</v>
      </c>
      <c r="BQ414" s="2">
        <v>2.7513808370000001</v>
      </c>
    </row>
    <row r="415" spans="1:69" x14ac:dyDescent="0.45">
      <c r="A415" s="11" t="s">
        <v>207</v>
      </c>
      <c r="B415" s="11" t="s">
        <v>201</v>
      </c>
      <c r="C415" s="11">
        <v>4.5</v>
      </c>
      <c r="D415" s="12" t="s">
        <v>12</v>
      </c>
      <c r="E415" s="2">
        <v>0.74975263000000003</v>
      </c>
      <c r="F415" s="2">
        <v>2.0729236229999999</v>
      </c>
      <c r="G415" s="2">
        <v>0.38915486500000002</v>
      </c>
      <c r="H415" s="2">
        <v>1.1833923500000001</v>
      </c>
      <c r="I415" s="2">
        <v>0.75093795699999999</v>
      </c>
      <c r="J415" s="2">
        <v>1.1245541489999999</v>
      </c>
      <c r="K415" s="2">
        <v>0.64331595399999997</v>
      </c>
      <c r="L415" s="2">
        <v>1.031055627</v>
      </c>
      <c r="M415" s="2">
        <v>1.3599614120000001</v>
      </c>
      <c r="N415" s="2">
        <v>0.791078324</v>
      </c>
      <c r="O415" s="2">
        <v>1.3973316339999999</v>
      </c>
      <c r="P415" s="2">
        <v>0.72481324400000002</v>
      </c>
      <c r="Q415" s="2">
        <v>1.166633407</v>
      </c>
      <c r="R415" s="2">
        <v>1.076254123</v>
      </c>
      <c r="S415" s="2">
        <v>0.96568437500000004</v>
      </c>
      <c r="T415" s="2">
        <v>1.454384224</v>
      </c>
      <c r="U415" s="2">
        <v>1.5976454490000001</v>
      </c>
      <c r="V415" s="2">
        <v>2.3137289050000001</v>
      </c>
      <c r="W415" s="2">
        <v>0.76588009199999996</v>
      </c>
      <c r="X415" s="2">
        <v>1.5920323359999999</v>
      </c>
      <c r="Y415" s="2">
        <v>1.12413026</v>
      </c>
      <c r="Z415" s="2">
        <v>1.492884536</v>
      </c>
      <c r="AA415" s="2">
        <v>1.4888163480000001</v>
      </c>
      <c r="AB415" s="2">
        <v>1.18805604</v>
      </c>
      <c r="AC415" s="2">
        <v>0.79434834300000001</v>
      </c>
      <c r="AD415" s="2">
        <v>0.77357571800000002</v>
      </c>
      <c r="AE415" s="2">
        <v>1.3419749839999999</v>
      </c>
      <c r="AF415" s="2">
        <v>2.025930985</v>
      </c>
      <c r="AG415" s="2">
        <v>2.000003027</v>
      </c>
      <c r="AH415" s="2">
        <v>1.2401785919999999</v>
      </c>
      <c r="AI415" s="2">
        <v>1.4428979239999999</v>
      </c>
      <c r="AJ415" s="2">
        <v>2.1516900649999999</v>
      </c>
      <c r="AK415" s="2">
        <v>1.4064419079999999</v>
      </c>
      <c r="AL415" s="2">
        <v>1.2161900489999999</v>
      </c>
      <c r="AM415" s="2">
        <v>1.8241885870000001</v>
      </c>
      <c r="AN415" s="2">
        <v>1.9816496859999999</v>
      </c>
      <c r="AO415" s="2">
        <v>1.5037488000000001</v>
      </c>
      <c r="AP415" s="2">
        <v>2.0690403900000001</v>
      </c>
      <c r="AQ415" s="2">
        <v>1.4734000190000001</v>
      </c>
      <c r="AR415" s="2">
        <v>1.0763100430000001</v>
      </c>
      <c r="AS415" s="2">
        <v>2.618418637</v>
      </c>
      <c r="AT415" s="2">
        <v>2.7367503279999998</v>
      </c>
      <c r="AU415" s="2">
        <v>1.7959287239999999</v>
      </c>
      <c r="AV415" s="2">
        <v>2.535382877</v>
      </c>
      <c r="AW415" s="2">
        <v>1.7457793399999999</v>
      </c>
      <c r="AX415" s="2">
        <v>0.98264628099999995</v>
      </c>
      <c r="AY415" s="2">
        <v>1.2687926309999999</v>
      </c>
      <c r="AZ415" s="2">
        <v>1.787237881</v>
      </c>
      <c r="BA415" s="2">
        <v>1.8806624169999999</v>
      </c>
      <c r="BB415" s="2">
        <v>2.1091346799999999</v>
      </c>
      <c r="BC415" s="2">
        <v>2.9064142629999998</v>
      </c>
      <c r="BD415" s="2">
        <v>2.5999499340000001</v>
      </c>
      <c r="BE415" s="2">
        <v>1.9988774899999999</v>
      </c>
      <c r="BF415" s="2">
        <v>2.680674073</v>
      </c>
      <c r="BG415" s="2">
        <v>1.8847992870000001</v>
      </c>
      <c r="BH415" s="2">
        <v>2.3934308080000002</v>
      </c>
      <c r="BI415" s="2">
        <v>2.801952489</v>
      </c>
      <c r="BJ415" s="2">
        <v>2.6491073479999998</v>
      </c>
      <c r="BK415" s="2">
        <v>2.6765612559999998</v>
      </c>
      <c r="BL415" s="2">
        <v>2.0707426340000001</v>
      </c>
      <c r="BM415" s="2">
        <v>3.0134425089999999</v>
      </c>
      <c r="BN415" s="2">
        <v>3.2273035980000002</v>
      </c>
      <c r="BO415" s="2">
        <v>1.901780456</v>
      </c>
      <c r="BP415" s="2">
        <v>2.6861272129999998</v>
      </c>
      <c r="BQ415" s="2">
        <v>1.9450604890000001</v>
      </c>
    </row>
    <row r="416" spans="1:69" x14ac:dyDescent="0.45">
      <c r="A416" s="11" t="s">
        <v>207</v>
      </c>
      <c r="B416" s="11" t="s">
        <v>201</v>
      </c>
      <c r="C416" s="11">
        <v>4.5</v>
      </c>
      <c r="D416" s="12" t="s">
        <v>13</v>
      </c>
      <c r="E416" s="2">
        <v>-4.6505405999999999E-2</v>
      </c>
      <c r="F416" s="2">
        <v>1.301554544</v>
      </c>
      <c r="G416" s="2">
        <v>0.31811372999999998</v>
      </c>
      <c r="H416" s="2">
        <v>0.86255409299999997</v>
      </c>
      <c r="I416" s="2">
        <v>1.0685222780000001</v>
      </c>
      <c r="J416" s="2">
        <v>1.0354106199999999</v>
      </c>
      <c r="K416" s="2">
        <v>0.67420983400000001</v>
      </c>
      <c r="L416" s="2">
        <v>0.69939749600000001</v>
      </c>
      <c r="M416" s="2">
        <v>1.505601583</v>
      </c>
      <c r="N416" s="2">
        <v>1.176664626</v>
      </c>
      <c r="O416" s="2">
        <v>1.258874209</v>
      </c>
      <c r="P416" s="2">
        <v>1.189500024</v>
      </c>
      <c r="Q416" s="2">
        <v>2.2020165249999999</v>
      </c>
      <c r="R416" s="2">
        <v>1.244739788</v>
      </c>
      <c r="S416" s="2">
        <v>1.4426449459999999</v>
      </c>
      <c r="T416" s="2">
        <v>2.0710980920000002</v>
      </c>
      <c r="U416" s="2">
        <v>1.7195172460000001</v>
      </c>
      <c r="V416" s="2">
        <v>2.2935029920000001</v>
      </c>
      <c r="W416" s="2">
        <v>1.3586214750000001</v>
      </c>
      <c r="X416" s="2">
        <v>1.5135222850000001</v>
      </c>
      <c r="Y416" s="2">
        <v>1.1781059540000001</v>
      </c>
      <c r="Z416" s="2">
        <v>1.3582647960000001</v>
      </c>
      <c r="AA416" s="2">
        <v>1.9855586329999999</v>
      </c>
      <c r="AB416" s="2">
        <v>1.4361861469999999</v>
      </c>
      <c r="AC416" s="2">
        <v>1.278698989</v>
      </c>
      <c r="AD416" s="2">
        <v>1.2657871810000001</v>
      </c>
      <c r="AE416" s="2">
        <v>1.6809231200000001</v>
      </c>
      <c r="AF416" s="2">
        <v>2.2217431140000001</v>
      </c>
      <c r="AG416" s="2">
        <v>2.4020977910000001</v>
      </c>
      <c r="AH416" s="2">
        <v>1.8480930440000001</v>
      </c>
      <c r="AI416" s="2">
        <v>2.0953879529999999</v>
      </c>
      <c r="AJ416" s="2">
        <v>2.4868731799999999</v>
      </c>
      <c r="AK416" s="2">
        <v>2.056977405</v>
      </c>
      <c r="AL416" s="2">
        <v>0.916011829</v>
      </c>
      <c r="AM416" s="2">
        <v>2.2515807919999999</v>
      </c>
      <c r="AN416" s="2">
        <v>2.5785600149999999</v>
      </c>
      <c r="AO416" s="2">
        <v>2.146792386</v>
      </c>
      <c r="AP416" s="2">
        <v>2.7615329850000001</v>
      </c>
      <c r="AQ416" s="2">
        <v>1.9794984920000001</v>
      </c>
      <c r="AR416" s="2">
        <v>1.7624142229999999</v>
      </c>
      <c r="AS416" s="2">
        <v>2.2253139310000001</v>
      </c>
      <c r="AT416" s="2">
        <v>2.3549549500000002</v>
      </c>
      <c r="AU416" s="2">
        <v>2.0135836199999999</v>
      </c>
      <c r="AV416" s="2">
        <v>3.0294302590000002</v>
      </c>
      <c r="AW416" s="2">
        <v>1.8680896060000001</v>
      </c>
      <c r="AX416" s="2">
        <v>1.707827451</v>
      </c>
      <c r="AY416" s="2">
        <v>2.4558316090000001</v>
      </c>
      <c r="AZ416" s="2">
        <v>2.2885055510000001</v>
      </c>
      <c r="BA416" s="2">
        <v>1.692313637</v>
      </c>
      <c r="BB416" s="2">
        <v>2.7269965790000001</v>
      </c>
      <c r="BC416" s="2">
        <v>3.280207351</v>
      </c>
      <c r="BD416" s="2">
        <v>2.6711065450000002</v>
      </c>
      <c r="BE416" s="2">
        <v>2.9081140730000001</v>
      </c>
      <c r="BF416" s="2">
        <v>3.3712286589999998</v>
      </c>
      <c r="BG416" s="2">
        <v>2.7280447840000002</v>
      </c>
      <c r="BH416" s="2">
        <v>3.122029275</v>
      </c>
      <c r="BI416" s="2">
        <v>3.2326694730000001</v>
      </c>
      <c r="BJ416" s="2">
        <v>2.467560926</v>
      </c>
      <c r="BK416" s="2">
        <v>2.7615528789999999</v>
      </c>
      <c r="BL416" s="2">
        <v>2.4354112539999999</v>
      </c>
      <c r="BM416" s="2">
        <v>3.4341887560000002</v>
      </c>
      <c r="BN416" s="2">
        <v>3.2349020529999999</v>
      </c>
      <c r="BO416" s="2">
        <v>2.5674098590000001</v>
      </c>
      <c r="BP416" s="2">
        <v>3.383922552</v>
      </c>
      <c r="BQ416" s="2">
        <v>2.8595681700000002</v>
      </c>
    </row>
    <row r="417" spans="1:69" x14ac:dyDescent="0.45">
      <c r="A417" s="11" t="s">
        <v>207</v>
      </c>
      <c r="B417" s="11" t="s">
        <v>201</v>
      </c>
      <c r="C417" s="11">
        <v>4.5</v>
      </c>
      <c r="D417" s="12" t="s">
        <v>14</v>
      </c>
      <c r="E417" s="2">
        <v>0.389943239</v>
      </c>
      <c r="F417" s="2">
        <v>1.0870417960000001</v>
      </c>
      <c r="G417" s="2">
        <v>0.92061051299999996</v>
      </c>
      <c r="H417" s="2">
        <v>0.593651453</v>
      </c>
      <c r="I417" s="2">
        <v>0.92632931799999996</v>
      </c>
      <c r="J417" s="2">
        <v>0.433304205</v>
      </c>
      <c r="K417" s="2">
        <v>-8.2406473999999993E-2</v>
      </c>
      <c r="L417" s="2">
        <v>0.37023853499999998</v>
      </c>
      <c r="M417" s="2">
        <v>0.895255511</v>
      </c>
      <c r="N417" s="2">
        <v>0.83758134100000003</v>
      </c>
      <c r="O417" s="2">
        <v>1.296351829</v>
      </c>
      <c r="P417" s="2">
        <v>1.0360220200000001</v>
      </c>
      <c r="Q417" s="2">
        <v>1.0279126789999999</v>
      </c>
      <c r="R417" s="2">
        <v>1.2612161070000001</v>
      </c>
      <c r="S417" s="2">
        <v>0.79779260399999996</v>
      </c>
      <c r="T417" s="2">
        <v>1.0998590429999999</v>
      </c>
      <c r="U417" s="2">
        <v>1.363197365</v>
      </c>
      <c r="V417" s="2">
        <v>1.6826728580000001</v>
      </c>
      <c r="W417" s="2">
        <v>0.82885923299999997</v>
      </c>
      <c r="X417" s="2">
        <v>1.1160961069999999</v>
      </c>
      <c r="Y417" s="2">
        <v>0.71100773799999994</v>
      </c>
      <c r="Z417" s="2">
        <v>0.91437225300000002</v>
      </c>
      <c r="AA417" s="2">
        <v>1.2546047309999999</v>
      </c>
      <c r="AB417" s="2">
        <v>1.057487456</v>
      </c>
      <c r="AC417" s="2">
        <v>1.0764527340000001</v>
      </c>
      <c r="AD417" s="2">
        <v>1.172098144</v>
      </c>
      <c r="AE417" s="2">
        <v>1.376952878</v>
      </c>
      <c r="AF417" s="2">
        <v>1.708576715</v>
      </c>
      <c r="AG417" s="2">
        <v>1.0215368650000001</v>
      </c>
      <c r="AH417" s="2">
        <v>1.270285232</v>
      </c>
      <c r="AI417" s="2">
        <v>1.321119449</v>
      </c>
      <c r="AJ417" s="2">
        <v>1.7224444290000001</v>
      </c>
      <c r="AK417" s="2">
        <v>1.282430765</v>
      </c>
      <c r="AL417" s="2">
        <v>1.1047714959999999</v>
      </c>
      <c r="AM417" s="2">
        <v>1.786518668</v>
      </c>
      <c r="AN417" s="2">
        <v>1.2979650309999999</v>
      </c>
      <c r="AO417" s="2">
        <v>1.895073958</v>
      </c>
      <c r="AP417" s="2">
        <v>2.2228437140000001</v>
      </c>
      <c r="AQ417" s="2">
        <v>1.803632168</v>
      </c>
      <c r="AR417" s="2">
        <v>1.365223716</v>
      </c>
      <c r="AS417" s="2">
        <v>1.966473736</v>
      </c>
      <c r="AT417" s="2">
        <v>1.708534048</v>
      </c>
      <c r="AU417" s="2">
        <v>1.7812348440000001</v>
      </c>
      <c r="AV417" s="2">
        <v>1.9774769379999999</v>
      </c>
      <c r="AW417" s="2">
        <v>1.8884628290000001</v>
      </c>
      <c r="AX417" s="2">
        <v>1.282701842</v>
      </c>
      <c r="AY417" s="2">
        <v>1.9238728919999999</v>
      </c>
      <c r="AZ417" s="2">
        <v>1.939200042</v>
      </c>
      <c r="BA417" s="2">
        <v>2.0012776400000001</v>
      </c>
      <c r="BB417" s="2">
        <v>1.6963001209999999</v>
      </c>
      <c r="BC417" s="2">
        <v>2.2105174729999999</v>
      </c>
      <c r="BD417" s="2">
        <v>1.8375089389999999</v>
      </c>
      <c r="BE417" s="2">
        <v>1.9654790630000001</v>
      </c>
      <c r="BF417" s="2">
        <v>2.0970526139999999</v>
      </c>
      <c r="BG417" s="2">
        <v>2.253985111</v>
      </c>
      <c r="BH417" s="2">
        <v>2.5165521320000002</v>
      </c>
      <c r="BI417" s="2">
        <v>2.4528633399999999</v>
      </c>
      <c r="BJ417" s="2">
        <v>2.0971043119999999</v>
      </c>
      <c r="BK417" s="2">
        <v>1.918228048</v>
      </c>
      <c r="BL417" s="2">
        <v>2.0601683830000002</v>
      </c>
      <c r="BM417" s="2">
        <v>2.424849096</v>
      </c>
      <c r="BN417" s="2">
        <v>2.1535756990000001</v>
      </c>
      <c r="BO417" s="2">
        <v>1.803650148</v>
      </c>
      <c r="BP417" s="2">
        <v>2.4693609140000001</v>
      </c>
      <c r="BQ417" s="2">
        <v>2.1870274869999999</v>
      </c>
    </row>
    <row r="418" spans="1:69" x14ac:dyDescent="0.45">
      <c r="A418" s="11" t="s">
        <v>207</v>
      </c>
      <c r="B418" s="11" t="s">
        <v>201</v>
      </c>
      <c r="C418" s="11">
        <v>4.5</v>
      </c>
      <c r="D418" s="12" t="s">
        <v>15</v>
      </c>
      <c r="E418" s="2">
        <v>0.52591611599999999</v>
      </c>
      <c r="F418" s="2">
        <v>0.276942729</v>
      </c>
      <c r="G418" s="2">
        <v>0.42191986199999998</v>
      </c>
      <c r="H418" s="2">
        <v>0.64777880600000004</v>
      </c>
      <c r="I418" s="2">
        <v>0.87380130499999997</v>
      </c>
      <c r="J418" s="2">
        <v>1.669375182</v>
      </c>
      <c r="K418" s="2">
        <v>1.0533739710000001</v>
      </c>
      <c r="L418" s="2">
        <v>1.121957216</v>
      </c>
      <c r="M418" s="2">
        <v>0.91047560699999996</v>
      </c>
      <c r="N418" s="2">
        <v>1.4644050260000001</v>
      </c>
      <c r="O418" s="2">
        <v>2.2413853650000002</v>
      </c>
      <c r="P418" s="2">
        <v>1.5888310960000001</v>
      </c>
      <c r="Q418" s="2">
        <v>0.54294188899999996</v>
      </c>
      <c r="R418" s="2">
        <v>0.49794744099999999</v>
      </c>
      <c r="S418" s="2">
        <v>1.394789353</v>
      </c>
      <c r="T418" s="2">
        <v>1.4720562079999999</v>
      </c>
      <c r="U418" s="2">
        <v>0.41251674599999999</v>
      </c>
      <c r="V418" s="2">
        <v>0.91958431200000001</v>
      </c>
      <c r="W418" s="2">
        <v>0.925833664</v>
      </c>
      <c r="X418" s="2">
        <v>1.8879592709999999</v>
      </c>
      <c r="Y418" s="2">
        <v>2.1481638510000001</v>
      </c>
      <c r="Z418" s="2">
        <v>1.0089566130000001</v>
      </c>
      <c r="AA418" s="2">
        <v>1.0800838660000001</v>
      </c>
      <c r="AB418" s="2">
        <v>1.8628542889999999</v>
      </c>
      <c r="AC418" s="2">
        <v>1.005525435</v>
      </c>
      <c r="AD418" s="2">
        <v>1.2985565480000001</v>
      </c>
      <c r="AE418" s="2">
        <v>1.5899008670000001</v>
      </c>
      <c r="AF418" s="2">
        <v>2.3690321569999999</v>
      </c>
      <c r="AG418" s="2">
        <v>1.666429712</v>
      </c>
      <c r="AH418" s="2">
        <v>1.0357829000000001</v>
      </c>
      <c r="AI418" s="2">
        <v>1.518409358</v>
      </c>
      <c r="AJ418" s="2">
        <v>2.17240389</v>
      </c>
      <c r="AK418" s="2">
        <v>1.4753944370000001</v>
      </c>
      <c r="AL418" s="2">
        <v>1.8028646690000001</v>
      </c>
      <c r="AM418" s="2">
        <v>1.5092156210000001</v>
      </c>
      <c r="AN418" s="2">
        <v>1.727420293</v>
      </c>
      <c r="AO418" s="2">
        <v>1.6002949769999999</v>
      </c>
      <c r="AP418" s="2">
        <v>2.0700243899999999</v>
      </c>
      <c r="AQ418" s="2">
        <v>2.4830416610000001</v>
      </c>
      <c r="AR418" s="2">
        <v>1.245599173</v>
      </c>
      <c r="AS418" s="2">
        <v>0.72932385799999999</v>
      </c>
      <c r="AT418" s="2">
        <v>1.7823540579999999</v>
      </c>
      <c r="AU418" s="2">
        <v>1.868306606</v>
      </c>
      <c r="AV418" s="2">
        <v>2.334625956</v>
      </c>
      <c r="AW418" s="2">
        <v>2.2963315049999999</v>
      </c>
      <c r="AX418" s="2">
        <v>1.9665958610000001</v>
      </c>
      <c r="AY418" s="2">
        <v>1.9787587120000001</v>
      </c>
      <c r="AZ418" s="2">
        <v>1.953458793</v>
      </c>
      <c r="BA418" s="2">
        <v>1.9932036129999999</v>
      </c>
      <c r="BB418" s="2">
        <v>1.831693274</v>
      </c>
      <c r="BC418" s="2">
        <v>1.4940837709999999</v>
      </c>
      <c r="BD418" s="2">
        <v>2.026530648</v>
      </c>
      <c r="BE418" s="2">
        <v>2.5051209339999998</v>
      </c>
      <c r="BF418" s="2">
        <v>2.258590104</v>
      </c>
      <c r="BG418" s="2">
        <v>1.2342678069999999</v>
      </c>
      <c r="BH418" s="2">
        <v>1.8555682060000001</v>
      </c>
      <c r="BI418" s="2">
        <v>2.6028977719999999</v>
      </c>
      <c r="BJ418" s="2">
        <v>3.160532881</v>
      </c>
      <c r="BK418" s="2">
        <v>2.804070705</v>
      </c>
      <c r="BL418" s="2">
        <v>2.261211823</v>
      </c>
      <c r="BM418" s="2">
        <v>2.0946785889999999</v>
      </c>
      <c r="BN418" s="2">
        <v>1.647981725</v>
      </c>
      <c r="BO418" s="2">
        <v>1.8533350470000001</v>
      </c>
      <c r="BP418" s="2">
        <v>2.9388587249999998</v>
      </c>
      <c r="BQ418" s="2">
        <v>2.7513232580000002</v>
      </c>
    </row>
    <row r="419" spans="1:69" x14ac:dyDescent="0.45">
      <c r="A419" s="11" t="s">
        <v>207</v>
      </c>
      <c r="B419" s="11" t="s">
        <v>201</v>
      </c>
      <c r="C419" s="11">
        <v>4.5</v>
      </c>
      <c r="D419" s="12" t="s">
        <v>16</v>
      </c>
      <c r="E419" s="2">
        <v>0.32172346299999999</v>
      </c>
      <c r="F419" s="2">
        <v>0.829812408</v>
      </c>
      <c r="G419" s="2">
        <v>0.60717647100000005</v>
      </c>
      <c r="H419" s="2">
        <v>0.25165554000000001</v>
      </c>
      <c r="I419" s="2">
        <v>0.30031979199999997</v>
      </c>
      <c r="J419" s="2">
        <v>0.72341049099999999</v>
      </c>
      <c r="K419" s="2">
        <v>0.84308472999999995</v>
      </c>
      <c r="L419" s="2">
        <v>0.325327321</v>
      </c>
      <c r="M419" s="2">
        <v>0.32008737500000001</v>
      </c>
      <c r="N419" s="2">
        <v>1.254254668</v>
      </c>
      <c r="O419" s="2">
        <v>1.5505588809999999</v>
      </c>
      <c r="P419" s="2">
        <v>0.47639830599999999</v>
      </c>
      <c r="Q419" s="2">
        <v>0.40933996299999997</v>
      </c>
      <c r="R419" s="2">
        <v>0.44404453300000002</v>
      </c>
      <c r="S419" s="2">
        <v>1.4528379629999999</v>
      </c>
      <c r="T419" s="2">
        <v>1.449360864</v>
      </c>
      <c r="U419" s="2">
        <v>0.52855581200000001</v>
      </c>
      <c r="V419" s="2">
        <v>0.925360713</v>
      </c>
      <c r="W419" s="2">
        <v>0.45962822800000003</v>
      </c>
      <c r="X419" s="2">
        <v>1.263251672</v>
      </c>
      <c r="Y419" s="2">
        <v>1.0923862980000001</v>
      </c>
      <c r="Z419" s="2">
        <v>0.67090060699999998</v>
      </c>
      <c r="AA419" s="2">
        <v>0.79490082699999998</v>
      </c>
      <c r="AB419" s="2">
        <v>1.29734277</v>
      </c>
      <c r="AC419" s="2">
        <v>1.153322253</v>
      </c>
      <c r="AD419" s="2">
        <v>1.2563163260000001</v>
      </c>
      <c r="AE419" s="2">
        <v>1.5278618850000001</v>
      </c>
      <c r="AF419" s="2">
        <v>2.5204140960000001</v>
      </c>
      <c r="AG419" s="2">
        <v>1.1412610540000001</v>
      </c>
      <c r="AH419" s="2">
        <v>0.93728841699999998</v>
      </c>
      <c r="AI419" s="2">
        <v>1.048074132</v>
      </c>
      <c r="AJ419" s="2">
        <v>1.4864561919999999</v>
      </c>
      <c r="AK419" s="2">
        <v>1.278119454</v>
      </c>
      <c r="AL419" s="2">
        <v>1.22989247</v>
      </c>
      <c r="AM419" s="2">
        <v>1.3336580069999999</v>
      </c>
      <c r="AN419" s="2">
        <v>1.1956546400000001</v>
      </c>
      <c r="AO419" s="2">
        <v>0.87412347999999995</v>
      </c>
      <c r="AP419" s="2">
        <v>1.8493018569999999</v>
      </c>
      <c r="AQ419" s="2">
        <v>2.2704327119999999</v>
      </c>
      <c r="AR419" s="2">
        <v>1.3969553939999999</v>
      </c>
      <c r="AS419" s="2">
        <v>1.0080251929999999</v>
      </c>
      <c r="AT419" s="2">
        <v>1.6539866059999999</v>
      </c>
      <c r="AU419" s="2">
        <v>1.4012483339999999</v>
      </c>
      <c r="AV419" s="2">
        <v>1.3832818339999999</v>
      </c>
      <c r="AW419" s="2">
        <v>1.3889850269999999</v>
      </c>
      <c r="AX419" s="2">
        <v>1.5918016779999999</v>
      </c>
      <c r="AY419" s="2">
        <v>2.1071131759999999</v>
      </c>
      <c r="AZ419" s="2">
        <v>1.7351264529999999</v>
      </c>
      <c r="BA419" s="2">
        <v>1.346917366</v>
      </c>
      <c r="BB419" s="2">
        <v>1.5459922930000001</v>
      </c>
      <c r="BC419" s="2">
        <v>1.017587445</v>
      </c>
      <c r="BD419" s="2">
        <v>1.412139896</v>
      </c>
      <c r="BE419" s="2">
        <v>2.3162479039999999</v>
      </c>
      <c r="BF419" s="2">
        <v>2.2774230449999999</v>
      </c>
      <c r="BG419" s="2">
        <v>1.564873169</v>
      </c>
      <c r="BH419" s="2">
        <v>1.4381006629999999</v>
      </c>
      <c r="BI419" s="2">
        <v>1.783984937</v>
      </c>
      <c r="BJ419" s="2">
        <v>1.966319731</v>
      </c>
      <c r="BK419" s="2">
        <v>2.1481111020000001</v>
      </c>
      <c r="BL419" s="2">
        <v>1.9362246240000001</v>
      </c>
      <c r="BM419" s="2">
        <v>1.471853957</v>
      </c>
      <c r="BN419" s="2">
        <v>1.937852141</v>
      </c>
      <c r="BO419" s="2">
        <v>1.3953708300000001</v>
      </c>
      <c r="BP419" s="2">
        <v>2.5907332109999999</v>
      </c>
      <c r="BQ419" s="2">
        <v>2.519778627</v>
      </c>
    </row>
    <row r="420" spans="1:69" x14ac:dyDescent="0.45">
      <c r="A420" s="11" t="s">
        <v>207</v>
      </c>
      <c r="B420" s="11" t="s">
        <v>201</v>
      </c>
      <c r="C420" s="11">
        <v>4.5</v>
      </c>
      <c r="D420" s="12" t="s">
        <v>17</v>
      </c>
      <c r="E420" s="2">
        <v>0.36975440399999998</v>
      </c>
      <c r="F420" s="2">
        <v>0.81176671</v>
      </c>
      <c r="G420" s="2">
        <v>0.55901412500000003</v>
      </c>
      <c r="H420" s="2">
        <v>0.38661182100000002</v>
      </c>
      <c r="I420" s="2">
        <v>0.93897650099999996</v>
      </c>
      <c r="J420" s="2">
        <v>0.92491269200000004</v>
      </c>
      <c r="K420" s="2">
        <v>1.1170483099999999</v>
      </c>
      <c r="L420" s="2">
        <v>0.68828628400000003</v>
      </c>
      <c r="M420" s="2">
        <v>0.67540760799999999</v>
      </c>
      <c r="N420" s="2">
        <v>1.565556468</v>
      </c>
      <c r="O420" s="2">
        <v>1.542321227</v>
      </c>
      <c r="P420" s="2">
        <v>0.37438305300000002</v>
      </c>
      <c r="Q420" s="2">
        <v>0.14928509200000001</v>
      </c>
      <c r="R420" s="2">
        <v>0.73805294300000002</v>
      </c>
      <c r="S420" s="2">
        <v>1.0355935489999999</v>
      </c>
      <c r="T420" s="2">
        <v>1.422983254</v>
      </c>
      <c r="U420" s="2">
        <v>0.20640809199999999</v>
      </c>
      <c r="V420" s="2">
        <v>0.65286333399999996</v>
      </c>
      <c r="W420" s="2">
        <v>1.0953025139999999</v>
      </c>
      <c r="X420" s="2">
        <v>1.5094623119999999</v>
      </c>
      <c r="Y420" s="2">
        <v>0.94188636699999995</v>
      </c>
      <c r="Z420" s="2">
        <v>0.45495824899999998</v>
      </c>
      <c r="AA420" s="2">
        <v>0.430405227</v>
      </c>
      <c r="AB420" s="2">
        <v>1.066458127</v>
      </c>
      <c r="AC420" s="2">
        <v>0.98579394300000001</v>
      </c>
      <c r="AD420" s="2">
        <v>1.090531994</v>
      </c>
      <c r="AE420" s="2">
        <v>2.0096288210000002</v>
      </c>
      <c r="AF420" s="2">
        <v>2.1709965759999998</v>
      </c>
      <c r="AG420" s="2">
        <v>1.602713037</v>
      </c>
      <c r="AH420" s="2">
        <v>0.76368405500000003</v>
      </c>
      <c r="AI420" s="2">
        <v>1.4618379210000001</v>
      </c>
      <c r="AJ420" s="2">
        <v>1.735076032</v>
      </c>
      <c r="AK420" s="2">
        <v>1.06528482</v>
      </c>
      <c r="AL420" s="2">
        <v>1.594517381</v>
      </c>
      <c r="AM420" s="2">
        <v>1.643407632</v>
      </c>
      <c r="AN420" s="2">
        <v>0.99717008299999998</v>
      </c>
      <c r="AO420" s="2">
        <v>1.128017126</v>
      </c>
      <c r="AP420" s="2">
        <v>1.892177687</v>
      </c>
      <c r="AQ420" s="2">
        <v>2.1964369650000002</v>
      </c>
      <c r="AR420" s="2">
        <v>0.80077025499999999</v>
      </c>
      <c r="AS420" s="2">
        <v>0.73996015699999995</v>
      </c>
      <c r="AT420" s="2">
        <v>1.6503165120000001</v>
      </c>
      <c r="AU420" s="2">
        <v>1.4498378030000001</v>
      </c>
      <c r="AV420" s="2">
        <v>1.5878391679999999</v>
      </c>
      <c r="AW420" s="2">
        <v>1.3919794649999999</v>
      </c>
      <c r="AX420" s="2">
        <v>1.956103114</v>
      </c>
      <c r="AY420" s="2">
        <v>2.4115919859999999</v>
      </c>
      <c r="AZ420" s="2">
        <v>1.819527739</v>
      </c>
      <c r="BA420" s="2">
        <v>1.7308281270000001</v>
      </c>
      <c r="BB420" s="2">
        <v>1.8956974010000001</v>
      </c>
      <c r="BC420" s="2">
        <v>1.403045179</v>
      </c>
      <c r="BD420" s="2">
        <v>1.8316024200000001</v>
      </c>
      <c r="BE420" s="2">
        <v>2.285272854</v>
      </c>
      <c r="BF420" s="2">
        <v>1.8190298620000001</v>
      </c>
      <c r="BG420" s="2">
        <v>1.376395303</v>
      </c>
      <c r="BH420" s="2">
        <v>1.699677058</v>
      </c>
      <c r="BI420" s="2">
        <v>2.9398759399999999</v>
      </c>
      <c r="BJ420" s="2">
        <v>2.7766251670000002</v>
      </c>
      <c r="BK420" s="2">
        <v>2.1635037220000002</v>
      </c>
      <c r="BL420" s="2">
        <v>1.8484370999999999</v>
      </c>
      <c r="BM420" s="2">
        <v>1.929102595</v>
      </c>
      <c r="BN420" s="2">
        <v>1.7765827999999999</v>
      </c>
      <c r="BO420" s="2">
        <v>1.417819186</v>
      </c>
      <c r="BP420" s="2">
        <v>2.354852341</v>
      </c>
      <c r="BQ420" s="2">
        <v>2.3356707490000002</v>
      </c>
    </row>
    <row r="421" spans="1:69" x14ac:dyDescent="0.45">
      <c r="A421" s="11" t="s">
        <v>207</v>
      </c>
      <c r="B421" s="11" t="s">
        <v>201</v>
      </c>
      <c r="C421" s="11">
        <v>4.5</v>
      </c>
      <c r="D421" s="12" t="s">
        <v>18</v>
      </c>
      <c r="E421" s="2">
        <v>0.32745233400000001</v>
      </c>
      <c r="F421" s="2">
        <v>0.47493301199999999</v>
      </c>
      <c r="G421" s="2">
        <v>0.335449312</v>
      </c>
      <c r="H421" s="2">
        <v>0.74060906699999995</v>
      </c>
      <c r="I421" s="2">
        <v>0.54846533099999994</v>
      </c>
      <c r="J421" s="2">
        <v>0.75542920099999999</v>
      </c>
      <c r="K421" s="2">
        <v>0.72503506699999998</v>
      </c>
      <c r="L421" s="2">
        <v>0.95385959399999998</v>
      </c>
      <c r="M421" s="2">
        <v>0.393245646</v>
      </c>
      <c r="N421" s="2">
        <v>0.97946309600000003</v>
      </c>
      <c r="O421" s="2">
        <v>0.40842764599999998</v>
      </c>
      <c r="P421" s="2">
        <v>0.72068813700000001</v>
      </c>
      <c r="Q421" s="2">
        <v>0.77620544000000002</v>
      </c>
      <c r="R421" s="2">
        <v>0.652924579</v>
      </c>
      <c r="S421" s="2">
        <v>0.88285126199999997</v>
      </c>
      <c r="T421" s="2">
        <v>0.806287533</v>
      </c>
      <c r="U421" s="2">
        <v>0.71000355599999998</v>
      </c>
      <c r="V421" s="2">
        <v>1.1596702400000001</v>
      </c>
      <c r="W421" s="2">
        <v>0.89004223800000004</v>
      </c>
      <c r="X421" s="2">
        <v>0.91967592899999995</v>
      </c>
      <c r="Y421" s="2">
        <v>0.96476225199999999</v>
      </c>
      <c r="Z421" s="2">
        <v>0.63557900599999995</v>
      </c>
      <c r="AA421" s="2">
        <v>0.74981339899999999</v>
      </c>
      <c r="AB421" s="2">
        <v>1.2744304310000001</v>
      </c>
      <c r="AC421" s="2">
        <v>1.540572458</v>
      </c>
      <c r="AD421" s="2">
        <v>0.92451033900000001</v>
      </c>
      <c r="AE421" s="2">
        <v>1.5130071410000001</v>
      </c>
      <c r="AF421" s="2">
        <v>0.82702796999999995</v>
      </c>
      <c r="AG421" s="2">
        <v>0.83544573700000002</v>
      </c>
      <c r="AH421" s="2">
        <v>1.110110055</v>
      </c>
      <c r="AI421" s="2">
        <v>1.078142742</v>
      </c>
      <c r="AJ421" s="2">
        <v>1.566228102</v>
      </c>
      <c r="AK421" s="2">
        <v>1.5526940890000001</v>
      </c>
      <c r="AL421" s="2">
        <v>1.539510406</v>
      </c>
      <c r="AM421" s="2">
        <v>1.2768755679999999</v>
      </c>
      <c r="AN421" s="2">
        <v>0.74260304600000004</v>
      </c>
      <c r="AO421" s="2">
        <v>1.284408757</v>
      </c>
      <c r="AP421" s="2">
        <v>1.516820485</v>
      </c>
      <c r="AQ421" s="2">
        <v>1.6947888149999999</v>
      </c>
      <c r="AR421" s="2">
        <v>2.0859880849999999</v>
      </c>
      <c r="AS421" s="2">
        <v>1.238499018</v>
      </c>
      <c r="AT421" s="2">
        <v>1.2191161960000001</v>
      </c>
      <c r="AU421" s="2">
        <v>1.3433029329999999</v>
      </c>
      <c r="AV421" s="2">
        <v>1.5243775879999999</v>
      </c>
      <c r="AW421" s="2">
        <v>1.716826438</v>
      </c>
      <c r="AX421" s="2">
        <v>1.5807405189999999</v>
      </c>
      <c r="AY421" s="2">
        <v>1.83306901</v>
      </c>
      <c r="AZ421" s="2">
        <v>1.21547497</v>
      </c>
      <c r="BA421" s="2">
        <v>1.9458050170000001</v>
      </c>
      <c r="BB421" s="2">
        <v>1.9409732500000001</v>
      </c>
      <c r="BC421" s="2">
        <v>1.5334140999999999</v>
      </c>
      <c r="BD421" s="2">
        <v>1.6030278039999999</v>
      </c>
      <c r="BE421" s="2">
        <v>1.2927462949999999</v>
      </c>
      <c r="BF421" s="2">
        <v>1.4611972259999999</v>
      </c>
      <c r="BG421" s="2">
        <v>1.315017487</v>
      </c>
      <c r="BH421" s="2">
        <v>1.795864594</v>
      </c>
      <c r="BI421" s="2">
        <v>2.2046300099999998</v>
      </c>
      <c r="BJ421" s="2">
        <v>1.7377530839999999</v>
      </c>
      <c r="BK421" s="2">
        <v>1.2062006810000001</v>
      </c>
      <c r="BL421" s="2">
        <v>1.2327012509999999</v>
      </c>
      <c r="BM421" s="2">
        <v>1.4813261559999999</v>
      </c>
      <c r="BN421" s="2">
        <v>1.2007543060000001</v>
      </c>
      <c r="BO421" s="2">
        <v>1.131726215</v>
      </c>
      <c r="BP421" s="2">
        <v>1.554563476</v>
      </c>
      <c r="BQ421" s="2">
        <v>1.7251578400000001</v>
      </c>
    </row>
    <row r="422" spans="1:69" x14ac:dyDescent="0.45">
      <c r="A422" s="11" t="s">
        <v>207</v>
      </c>
      <c r="B422" s="11" t="s">
        <v>201</v>
      </c>
      <c r="C422" s="11">
        <v>4.5</v>
      </c>
      <c r="D422" s="12" t="s">
        <v>19</v>
      </c>
      <c r="E422" s="2">
        <v>0.85177749800000002</v>
      </c>
      <c r="F422" s="2">
        <v>1.440133281</v>
      </c>
      <c r="G422" s="2">
        <v>0.60411694900000001</v>
      </c>
      <c r="H422" s="2">
        <v>0.92225782000000001</v>
      </c>
      <c r="I422" s="2">
        <v>1.139638492</v>
      </c>
      <c r="J422" s="2">
        <v>0.72566337800000003</v>
      </c>
      <c r="K422" s="2">
        <v>1.1744171210000001</v>
      </c>
      <c r="L422" s="2">
        <v>0.97084247199999996</v>
      </c>
      <c r="M422" s="2">
        <v>1.5053510910000001</v>
      </c>
      <c r="N422" s="2">
        <v>0.53728640800000005</v>
      </c>
      <c r="O422" s="2">
        <v>1.4900269159999999</v>
      </c>
      <c r="P422" s="2">
        <v>1.1990816280000001</v>
      </c>
      <c r="Q422" s="2">
        <v>1.3662593649999999</v>
      </c>
      <c r="R422" s="2">
        <v>1.481275138</v>
      </c>
      <c r="S422" s="2">
        <v>1.5400979400000001</v>
      </c>
      <c r="T422" s="2">
        <v>1.5753961240000001</v>
      </c>
      <c r="U422" s="2">
        <v>0.99637293999999998</v>
      </c>
      <c r="V422" s="2">
        <v>0.81320553399999995</v>
      </c>
      <c r="W422" s="2">
        <v>1.5735404710000001</v>
      </c>
      <c r="X422" s="2">
        <v>1.4973557799999999</v>
      </c>
      <c r="Y422" s="2">
        <v>1.0099814789999999</v>
      </c>
      <c r="Z422" s="2">
        <v>0.78827776599999999</v>
      </c>
      <c r="AA422" s="2">
        <v>1.6965882910000001</v>
      </c>
      <c r="AB422" s="2">
        <v>1.323881241</v>
      </c>
      <c r="AC422" s="2">
        <v>1.433413314</v>
      </c>
      <c r="AD422" s="2">
        <v>1.327121137</v>
      </c>
      <c r="AE422" s="2">
        <v>1.176223738</v>
      </c>
      <c r="AF422" s="2">
        <v>1.725257788</v>
      </c>
      <c r="AG422" s="2">
        <v>1.744988253</v>
      </c>
      <c r="AH422" s="2">
        <v>1.816207463</v>
      </c>
      <c r="AI422" s="2">
        <v>1.18829761</v>
      </c>
      <c r="AJ422" s="2">
        <v>1.4571383200000001</v>
      </c>
      <c r="AK422" s="2">
        <v>1.3968768439999999</v>
      </c>
      <c r="AL422" s="2">
        <v>1.1195804840000001</v>
      </c>
      <c r="AM422" s="2">
        <v>1.1798417489999999</v>
      </c>
      <c r="AN422" s="2">
        <v>1.7116945640000001</v>
      </c>
      <c r="AO422" s="2">
        <v>2.066386708</v>
      </c>
      <c r="AP422" s="2">
        <v>1.493928932</v>
      </c>
      <c r="AQ422" s="2">
        <v>1.697793804</v>
      </c>
      <c r="AR422" s="2">
        <v>1.495088883</v>
      </c>
      <c r="AS422" s="2">
        <v>1.406340878</v>
      </c>
      <c r="AT422" s="2">
        <v>1.672008774</v>
      </c>
      <c r="AU422" s="2">
        <v>1.163621923</v>
      </c>
      <c r="AV422" s="2">
        <v>1.9913722060000001</v>
      </c>
      <c r="AW422" s="2">
        <v>1.219650052</v>
      </c>
      <c r="AX422" s="2">
        <v>1.395670918</v>
      </c>
      <c r="AY422" s="2">
        <v>1.7935623860000001</v>
      </c>
      <c r="AZ422" s="2">
        <v>2.697115546</v>
      </c>
      <c r="BA422" s="2">
        <v>1.7387019340000001</v>
      </c>
      <c r="BB422" s="2">
        <v>1.8201121090000001</v>
      </c>
      <c r="BC422" s="2">
        <v>2.0310534730000001</v>
      </c>
      <c r="BD422" s="2">
        <v>2.1622210530000001</v>
      </c>
      <c r="BE422" s="2">
        <v>1.2774162570000001</v>
      </c>
      <c r="BF422" s="2">
        <v>2.078171298</v>
      </c>
      <c r="BG422" s="2">
        <v>1.594100343</v>
      </c>
      <c r="BH422" s="2">
        <v>1.8080743669999999</v>
      </c>
      <c r="BI422" s="2">
        <v>1.8822423020000001</v>
      </c>
      <c r="BJ422" s="2">
        <v>2.0161914009999999</v>
      </c>
      <c r="BK422" s="2">
        <v>1.526284636</v>
      </c>
      <c r="BL422" s="2">
        <v>2.2354163850000002</v>
      </c>
      <c r="BM422" s="2">
        <v>2.5533536309999998</v>
      </c>
      <c r="BN422" s="2">
        <v>1.9572460759999999</v>
      </c>
      <c r="BO422" s="2">
        <v>1.9683173439999999</v>
      </c>
      <c r="BP422" s="2">
        <v>1.3972774459999999</v>
      </c>
      <c r="BQ422" s="2">
        <v>1.8887045579999999</v>
      </c>
    </row>
    <row r="423" spans="1:69" x14ac:dyDescent="0.45">
      <c r="A423" s="11" t="s">
        <v>207</v>
      </c>
      <c r="B423" s="11" t="s">
        <v>201</v>
      </c>
      <c r="C423" s="11">
        <v>8.5</v>
      </c>
      <c r="D423" s="12" t="s">
        <v>20</v>
      </c>
      <c r="E423" s="2">
        <v>1.2679070589999999</v>
      </c>
      <c r="F423" s="2">
        <v>0.536753496</v>
      </c>
      <c r="G423" s="2">
        <v>0.31640124400000003</v>
      </c>
      <c r="H423" s="2">
        <v>1.0195397900000001</v>
      </c>
      <c r="I423" s="2">
        <v>0.72428062699999995</v>
      </c>
      <c r="J423" s="2">
        <v>1.245229774</v>
      </c>
      <c r="K423" s="2">
        <v>0.31786247000000001</v>
      </c>
      <c r="L423" s="2">
        <v>5.5785517E-2</v>
      </c>
      <c r="M423" s="2">
        <v>0.84285918500000001</v>
      </c>
      <c r="N423" s="2">
        <v>0.48582797700000002</v>
      </c>
      <c r="O423" s="2">
        <v>1.3132814310000001</v>
      </c>
      <c r="P423" s="2">
        <v>1.295911721</v>
      </c>
      <c r="Q423" s="2">
        <v>1.651138714</v>
      </c>
      <c r="R423" s="2">
        <v>0.71503079700000005</v>
      </c>
      <c r="S423" s="2">
        <v>1.778783722</v>
      </c>
      <c r="T423" s="2">
        <v>1.0067528379999999</v>
      </c>
      <c r="U423" s="2">
        <v>1.2623093970000001</v>
      </c>
      <c r="V423" s="2">
        <v>1.7601088789999999</v>
      </c>
      <c r="W423" s="2">
        <v>1.61781956</v>
      </c>
      <c r="X423" s="2">
        <v>1.971762397</v>
      </c>
      <c r="Y423" s="2">
        <v>1.3314444320000001</v>
      </c>
      <c r="Z423" s="2">
        <v>2.1684797859999998</v>
      </c>
      <c r="AA423" s="2">
        <v>2.246791736</v>
      </c>
      <c r="AB423" s="2">
        <v>1.436129271</v>
      </c>
      <c r="AC423" s="2">
        <v>1.22918277</v>
      </c>
      <c r="AD423" s="2">
        <v>1.8974046200000001</v>
      </c>
      <c r="AE423" s="2">
        <v>2.4409291369999999</v>
      </c>
      <c r="AF423" s="2">
        <v>2.4102705360000001</v>
      </c>
      <c r="AG423" s="2">
        <v>1.358936559</v>
      </c>
      <c r="AH423" s="2">
        <v>1.984165916</v>
      </c>
      <c r="AI423" s="2">
        <v>1.5274677910000001</v>
      </c>
      <c r="AJ423" s="2">
        <v>1.909179486</v>
      </c>
      <c r="AK423" s="2">
        <v>1.861059818</v>
      </c>
      <c r="AL423" s="2">
        <v>1.7469555299999999</v>
      </c>
      <c r="AM423" s="2">
        <v>1.5376494970000001</v>
      </c>
      <c r="AN423" s="2">
        <v>2.7466351769999999</v>
      </c>
      <c r="AO423" s="2">
        <v>3.3436242749999998</v>
      </c>
      <c r="AP423" s="2">
        <v>1.7978240249999999</v>
      </c>
      <c r="AQ423" s="2">
        <v>1.707372613</v>
      </c>
      <c r="AR423" s="2">
        <v>1.9454803949999999</v>
      </c>
      <c r="AS423" s="2">
        <v>1.8010418130000001</v>
      </c>
      <c r="AT423" s="2">
        <v>2.7398397640000001</v>
      </c>
      <c r="AU423" s="2">
        <v>2.7627598130000002</v>
      </c>
      <c r="AV423" s="2">
        <v>2.0478704909999998</v>
      </c>
      <c r="AW423" s="2">
        <v>3.0235168209999999</v>
      </c>
      <c r="AX423" s="2">
        <v>2.4578701779999999</v>
      </c>
      <c r="AY423" s="2">
        <v>2.4396736030000001</v>
      </c>
      <c r="AZ423" s="2">
        <v>2.3504827439999998</v>
      </c>
      <c r="BA423" s="2">
        <v>2.8708366170000001</v>
      </c>
      <c r="BB423" s="2">
        <v>3.1113917280000001</v>
      </c>
      <c r="BC423" s="2">
        <v>2.513025576</v>
      </c>
      <c r="BD423" s="2">
        <v>2.7700024480000001</v>
      </c>
      <c r="BE423" s="2">
        <v>3.5061318130000001</v>
      </c>
      <c r="BF423" s="2">
        <v>2.8035924859999999</v>
      </c>
      <c r="BG423" s="2">
        <v>3.6446919129999999</v>
      </c>
      <c r="BH423" s="2">
        <v>3.382974317</v>
      </c>
      <c r="BI423" s="2">
        <v>3.6078366470000001</v>
      </c>
      <c r="BJ423" s="2">
        <v>3.6333756780000002</v>
      </c>
      <c r="BK423" s="2">
        <v>3.1717804059999999</v>
      </c>
      <c r="BL423" s="2">
        <v>3.1814452289999999</v>
      </c>
      <c r="BM423" s="2">
        <v>3.16325711</v>
      </c>
      <c r="BN423" s="2">
        <v>3.4073718730000002</v>
      </c>
      <c r="BO423" s="2">
        <v>4.4566511389999999</v>
      </c>
      <c r="BP423" s="2">
        <v>3.183508078</v>
      </c>
      <c r="BQ423" s="2">
        <v>4.1982641129999996</v>
      </c>
    </row>
    <row r="424" spans="1:69" x14ac:dyDescent="0.45">
      <c r="A424" s="11" t="s">
        <v>207</v>
      </c>
      <c r="B424" s="11" t="s">
        <v>201</v>
      </c>
      <c r="C424" s="11">
        <v>8.5</v>
      </c>
      <c r="D424" s="12" t="s">
        <v>21</v>
      </c>
      <c r="E424" s="2">
        <v>1.360532308</v>
      </c>
      <c r="F424" s="2">
        <v>0.316490891</v>
      </c>
      <c r="G424" s="2">
        <v>0.61190936100000004</v>
      </c>
      <c r="H424" s="2">
        <v>0.81711500199999998</v>
      </c>
      <c r="I424" s="2">
        <v>1.2856371559999999</v>
      </c>
      <c r="J424" s="2">
        <v>1.376289721</v>
      </c>
      <c r="K424" s="2">
        <v>0.39316689999999999</v>
      </c>
      <c r="L424" s="2">
        <v>0.80318173000000004</v>
      </c>
      <c r="M424" s="2">
        <v>0.58243050900000004</v>
      </c>
      <c r="N424" s="2">
        <v>0.57349028099999999</v>
      </c>
      <c r="O424" s="2">
        <v>1.241172918</v>
      </c>
      <c r="P424" s="2">
        <v>0.97053161899999996</v>
      </c>
      <c r="Q424" s="2">
        <v>1.6488110499999999</v>
      </c>
      <c r="R424" s="2">
        <v>1.356289987</v>
      </c>
      <c r="S424" s="2">
        <v>1.4477291720000001</v>
      </c>
      <c r="T424" s="2">
        <v>1.3118172560000001</v>
      </c>
      <c r="U424" s="2">
        <v>1.308800116</v>
      </c>
      <c r="V424" s="2">
        <v>1.571472449</v>
      </c>
      <c r="W424" s="2">
        <v>1.7811354500000001</v>
      </c>
      <c r="X424" s="2">
        <v>2.2431188240000002</v>
      </c>
      <c r="Y424" s="2">
        <v>1.572131701</v>
      </c>
      <c r="Z424" s="2">
        <v>1.9835667859999999</v>
      </c>
      <c r="AA424" s="2">
        <v>1.6744313390000001</v>
      </c>
      <c r="AB424" s="2">
        <v>1.64903519</v>
      </c>
      <c r="AC424" s="2">
        <v>1.609866909</v>
      </c>
      <c r="AD424" s="2">
        <v>2.5827754029999999</v>
      </c>
      <c r="AE424" s="2">
        <v>2.81391758</v>
      </c>
      <c r="AF424" s="2">
        <v>2.0089736349999998</v>
      </c>
      <c r="AG424" s="2">
        <v>2.163797137</v>
      </c>
      <c r="AH424" s="2">
        <v>2.22432834</v>
      </c>
      <c r="AI424" s="2">
        <v>1.686354232</v>
      </c>
      <c r="AJ424" s="2">
        <v>2.0141861350000001</v>
      </c>
      <c r="AK424" s="2">
        <v>2.057810865</v>
      </c>
      <c r="AL424" s="2">
        <v>1.81941156</v>
      </c>
      <c r="AM424" s="2">
        <v>1.2798333200000001</v>
      </c>
      <c r="AN424" s="2">
        <v>3.220324873</v>
      </c>
      <c r="AO424" s="2">
        <v>2.8975149340000002</v>
      </c>
      <c r="AP424" s="2">
        <v>1.7279604070000001</v>
      </c>
      <c r="AQ424" s="2">
        <v>2.0804752660000001</v>
      </c>
      <c r="AR424" s="2">
        <v>1.741185725</v>
      </c>
      <c r="AS424" s="2">
        <v>2.3412352900000002</v>
      </c>
      <c r="AT424" s="2">
        <v>3.089272936</v>
      </c>
      <c r="AU424" s="2">
        <v>3.0487622459999999</v>
      </c>
      <c r="AV424" s="2">
        <v>2.8522393190000002</v>
      </c>
      <c r="AW424" s="2">
        <v>2.4435716329999999</v>
      </c>
      <c r="AX424" s="2">
        <v>3.0281255140000001</v>
      </c>
      <c r="AY424" s="2">
        <v>2.626612755</v>
      </c>
      <c r="AZ424" s="2">
        <v>3.3555007680000002</v>
      </c>
      <c r="BA424" s="2">
        <v>3.240873509</v>
      </c>
      <c r="BB424" s="2">
        <v>3.3751699890000002</v>
      </c>
      <c r="BC424" s="2">
        <v>3.0771853990000002</v>
      </c>
      <c r="BD424" s="2">
        <v>2.896880903</v>
      </c>
      <c r="BE424" s="2">
        <v>3.251039714</v>
      </c>
      <c r="BF424" s="2">
        <v>2.9736664460000002</v>
      </c>
      <c r="BG424" s="2">
        <v>3.384712156</v>
      </c>
      <c r="BH424" s="2">
        <v>3.1713522279999999</v>
      </c>
      <c r="BI424" s="2">
        <v>3.5847922319999999</v>
      </c>
      <c r="BJ424" s="2">
        <v>3.410652072</v>
      </c>
      <c r="BK424" s="2">
        <v>4.013639564</v>
      </c>
      <c r="BL424" s="2">
        <v>3.4712395069999999</v>
      </c>
      <c r="BM424" s="2">
        <v>3.1735411490000001</v>
      </c>
      <c r="BN424" s="2">
        <v>3.9785912959999998</v>
      </c>
      <c r="BO424" s="2">
        <v>3.9293008519999999</v>
      </c>
      <c r="BP424" s="2">
        <v>3.1248118030000001</v>
      </c>
      <c r="BQ424" s="2">
        <v>3.4476953520000002</v>
      </c>
    </row>
    <row r="425" spans="1:69" x14ac:dyDescent="0.45">
      <c r="A425" s="11" t="s">
        <v>207</v>
      </c>
      <c r="B425" s="11" t="s">
        <v>201</v>
      </c>
      <c r="C425" s="11">
        <v>8.5</v>
      </c>
      <c r="D425" s="12" t="s">
        <v>22</v>
      </c>
      <c r="E425" s="2">
        <v>0.89629278400000001</v>
      </c>
      <c r="F425" s="2">
        <v>0.49666703400000001</v>
      </c>
      <c r="G425" s="2">
        <v>0.10112423399999999</v>
      </c>
      <c r="H425" s="2">
        <v>0.26532913899999999</v>
      </c>
      <c r="I425" s="2">
        <v>3.437205E-3</v>
      </c>
      <c r="J425" s="2">
        <v>0.65630279899999999</v>
      </c>
      <c r="K425" s="2">
        <v>0.39094848100000001</v>
      </c>
      <c r="L425" s="2">
        <v>0.52818039299999997</v>
      </c>
      <c r="M425" s="2">
        <v>0.55285347200000001</v>
      </c>
      <c r="N425" s="2">
        <v>0.261451551</v>
      </c>
      <c r="O425" s="2">
        <v>0.17152915899999999</v>
      </c>
      <c r="P425" s="2">
        <v>1.1502691869999999</v>
      </c>
      <c r="Q425" s="2">
        <v>0.35036773799999998</v>
      </c>
      <c r="R425" s="2">
        <v>0.88856316899999999</v>
      </c>
      <c r="S425" s="2">
        <v>1.009443643</v>
      </c>
      <c r="T425" s="2">
        <v>0.94478406000000004</v>
      </c>
      <c r="U425" s="2">
        <v>0.58988142300000002</v>
      </c>
      <c r="V425" s="2">
        <v>4.6565157000000003E-2</v>
      </c>
      <c r="W425" s="2">
        <v>0.405941997</v>
      </c>
      <c r="X425" s="2">
        <v>0.56166773000000003</v>
      </c>
      <c r="Y425" s="2">
        <v>0.98479647400000003</v>
      </c>
      <c r="Z425" s="2">
        <v>0.79892342299999997</v>
      </c>
      <c r="AA425" s="2">
        <v>0.68978082200000002</v>
      </c>
      <c r="AB425" s="2">
        <v>1.2077246909999999</v>
      </c>
      <c r="AC425" s="2">
        <v>1.649694829</v>
      </c>
      <c r="AD425" s="2">
        <v>0.71114037299999999</v>
      </c>
      <c r="AE425" s="2">
        <v>0.58493419599999996</v>
      </c>
      <c r="AF425" s="2">
        <v>0.92375837900000002</v>
      </c>
      <c r="AG425" s="2">
        <v>0.68353745899999996</v>
      </c>
      <c r="AH425" s="2">
        <v>-0.15032246399999999</v>
      </c>
      <c r="AI425" s="2">
        <v>1.764657452</v>
      </c>
      <c r="AJ425" s="2">
        <v>0.54114571300000003</v>
      </c>
      <c r="AK425" s="2">
        <v>0.78546302300000004</v>
      </c>
      <c r="AL425" s="2">
        <v>1.1132024140000001</v>
      </c>
      <c r="AM425" s="2">
        <v>1.377161802</v>
      </c>
      <c r="AN425" s="2">
        <v>0.95594075099999998</v>
      </c>
      <c r="AO425" s="2">
        <v>1.2575962000000001</v>
      </c>
      <c r="AP425" s="2">
        <v>1.586515675</v>
      </c>
      <c r="AQ425" s="2">
        <v>1.931247264</v>
      </c>
      <c r="AR425" s="2">
        <v>1.43456315</v>
      </c>
      <c r="AS425" s="2">
        <v>0.94910122500000005</v>
      </c>
      <c r="AT425" s="2">
        <v>1.15094227</v>
      </c>
      <c r="AU425" s="2">
        <v>1.0530251639999999</v>
      </c>
      <c r="AV425" s="2">
        <v>0.89178852099999995</v>
      </c>
      <c r="AW425" s="2">
        <v>1.547943812</v>
      </c>
      <c r="AX425" s="2">
        <v>1.500525664</v>
      </c>
      <c r="AY425" s="2">
        <v>1.8578391990000001</v>
      </c>
      <c r="AZ425" s="2">
        <v>2.1214031530000002</v>
      </c>
      <c r="BA425" s="2">
        <v>2.1463844110000001</v>
      </c>
      <c r="BB425" s="2">
        <v>1.6509777720000001</v>
      </c>
      <c r="BC425" s="2">
        <v>2.2668313179999999</v>
      </c>
      <c r="BD425" s="2">
        <v>2.2410723149999998</v>
      </c>
      <c r="BE425" s="2">
        <v>1.98229023</v>
      </c>
      <c r="BF425" s="2">
        <v>2.3870981790000001</v>
      </c>
      <c r="BG425" s="2">
        <v>2.3913734679999998</v>
      </c>
      <c r="BH425" s="2">
        <v>1.890622051</v>
      </c>
      <c r="BI425" s="2">
        <v>1.964732819</v>
      </c>
      <c r="BJ425" s="2">
        <v>2.1055260819999999</v>
      </c>
      <c r="BK425" s="2">
        <v>2.2736400539999999</v>
      </c>
      <c r="BL425" s="2">
        <v>2.1148421220000002</v>
      </c>
      <c r="BM425" s="2">
        <v>2.2253859020000002</v>
      </c>
      <c r="BN425" s="2">
        <v>3.337384771</v>
      </c>
      <c r="BO425" s="2">
        <v>3.1198893779999999</v>
      </c>
      <c r="BP425" s="2">
        <v>2.414614517</v>
      </c>
      <c r="BQ425" s="2">
        <v>2.5446340840000001</v>
      </c>
    </row>
    <row r="426" spans="1:69" x14ac:dyDescent="0.45">
      <c r="A426" s="11" t="s">
        <v>207</v>
      </c>
      <c r="B426" s="11" t="s">
        <v>201</v>
      </c>
      <c r="C426" s="11">
        <v>8.5</v>
      </c>
      <c r="D426" s="12" t="s">
        <v>23</v>
      </c>
      <c r="E426" s="2">
        <v>0.22794171099999999</v>
      </c>
      <c r="F426" s="2">
        <v>0.65852818199999996</v>
      </c>
      <c r="G426" s="2">
        <v>0.67341125899999998</v>
      </c>
      <c r="H426" s="2">
        <v>0.36085340300000002</v>
      </c>
      <c r="I426" s="2">
        <v>0.34465949600000001</v>
      </c>
      <c r="J426" s="2">
        <v>0.71548220200000001</v>
      </c>
      <c r="K426" s="2">
        <v>0.35824288999999998</v>
      </c>
      <c r="L426" s="2">
        <v>0.31335504600000003</v>
      </c>
      <c r="M426" s="2">
        <v>0.46762803600000002</v>
      </c>
      <c r="N426" s="2">
        <v>0.39827431099999999</v>
      </c>
      <c r="O426" s="2">
        <v>0.58399481499999994</v>
      </c>
      <c r="P426" s="2">
        <v>1.110032608</v>
      </c>
      <c r="Q426" s="2">
        <v>0.57682636399999998</v>
      </c>
      <c r="R426" s="2">
        <v>0.83558639800000001</v>
      </c>
      <c r="S426" s="2">
        <v>0.52924446999999997</v>
      </c>
      <c r="T426" s="2">
        <v>0.851936586</v>
      </c>
      <c r="U426" s="2">
        <v>0.65510969799999996</v>
      </c>
      <c r="V426" s="2">
        <v>0.68187958100000001</v>
      </c>
      <c r="W426" s="2">
        <v>1.0647361740000001</v>
      </c>
      <c r="X426" s="2">
        <v>0.74661548300000002</v>
      </c>
      <c r="Y426" s="2">
        <v>1.3110675039999999</v>
      </c>
      <c r="Z426" s="2">
        <v>0.938652084</v>
      </c>
      <c r="AA426" s="2">
        <v>0.98385163600000003</v>
      </c>
      <c r="AB426" s="2">
        <v>0.83172795399999999</v>
      </c>
      <c r="AC426" s="2">
        <v>1.021139266</v>
      </c>
      <c r="AD426" s="2">
        <v>0.914913325</v>
      </c>
      <c r="AE426" s="2">
        <v>1.1640186969999999</v>
      </c>
      <c r="AF426" s="2">
        <v>1.1607283909999999</v>
      </c>
      <c r="AG426" s="2">
        <v>0.63914782400000003</v>
      </c>
      <c r="AH426" s="2">
        <v>0.82776371999999998</v>
      </c>
      <c r="AI426" s="2">
        <v>1.474825907</v>
      </c>
      <c r="AJ426" s="2">
        <v>0.90350509099999998</v>
      </c>
      <c r="AK426" s="2">
        <v>1.3208199270000001</v>
      </c>
      <c r="AL426" s="2">
        <v>1.8367524289999999</v>
      </c>
      <c r="AM426" s="2">
        <v>1.128647197</v>
      </c>
      <c r="AN426" s="2">
        <v>1.2539829389999999</v>
      </c>
      <c r="AO426" s="2">
        <v>1.190993738</v>
      </c>
      <c r="AP426" s="2">
        <v>1.429846548</v>
      </c>
      <c r="AQ426" s="2">
        <v>1.464974451</v>
      </c>
      <c r="AR426" s="2">
        <v>1.7911530849999999</v>
      </c>
      <c r="AS426" s="2">
        <v>1.3932332249999999</v>
      </c>
      <c r="AT426" s="2">
        <v>1.4932260420000001</v>
      </c>
      <c r="AU426" s="2">
        <v>1.434488641</v>
      </c>
      <c r="AV426" s="2">
        <v>1.580628822</v>
      </c>
      <c r="AW426" s="2">
        <v>1.6339195740000001</v>
      </c>
      <c r="AX426" s="2">
        <v>1.2845585639999999</v>
      </c>
      <c r="AY426" s="2">
        <v>1.537116505</v>
      </c>
      <c r="AZ426" s="2">
        <v>1.8520815150000001</v>
      </c>
      <c r="BA426" s="2">
        <v>2.0938200579999999</v>
      </c>
      <c r="BB426" s="2">
        <v>1.822670011</v>
      </c>
      <c r="BC426" s="2">
        <v>1.9549649739999999</v>
      </c>
      <c r="BD426" s="2">
        <v>2.1749085990000001</v>
      </c>
      <c r="BE426" s="2">
        <v>2.2747405789999999</v>
      </c>
      <c r="BF426" s="2">
        <v>2.4485243470000002</v>
      </c>
      <c r="BG426" s="2">
        <v>1.766771716</v>
      </c>
      <c r="BH426" s="2">
        <v>1.9581913070000001</v>
      </c>
      <c r="BI426" s="2">
        <v>2.1787263669999999</v>
      </c>
      <c r="BJ426" s="2">
        <v>2.0337799680000002</v>
      </c>
      <c r="BK426" s="2">
        <v>2.9889125349999999</v>
      </c>
      <c r="BL426" s="2">
        <v>1.791748696</v>
      </c>
      <c r="BM426" s="2">
        <v>2.5278562959999999</v>
      </c>
      <c r="BN426" s="2">
        <v>3.058397432</v>
      </c>
      <c r="BO426" s="2">
        <v>2.7804747519999999</v>
      </c>
      <c r="BP426" s="2">
        <v>2.3810478989999999</v>
      </c>
      <c r="BQ426" s="2">
        <v>2.345385093</v>
      </c>
    </row>
    <row r="427" spans="1:69" x14ac:dyDescent="0.45">
      <c r="A427" s="11" t="s">
        <v>207</v>
      </c>
      <c r="B427" s="11" t="s">
        <v>201</v>
      </c>
      <c r="C427" s="11">
        <v>8.5</v>
      </c>
      <c r="D427" s="12" t="s">
        <v>24</v>
      </c>
      <c r="E427" s="2">
        <v>0.431455488</v>
      </c>
      <c r="F427" s="2">
        <v>0.43918937600000002</v>
      </c>
      <c r="G427" s="2">
        <v>0.40501474700000001</v>
      </c>
      <c r="H427" s="2">
        <v>0.86465698999999996</v>
      </c>
      <c r="I427" s="2">
        <v>0.60435728200000005</v>
      </c>
      <c r="J427" s="2">
        <v>0.187825134</v>
      </c>
      <c r="K427" s="2">
        <v>0.55703212899999999</v>
      </c>
      <c r="L427" s="2">
        <v>1.1060770040000001</v>
      </c>
      <c r="M427" s="2">
        <v>0.94457937599999997</v>
      </c>
      <c r="N427" s="2">
        <v>0.30400168500000002</v>
      </c>
      <c r="O427" s="2">
        <v>0.111595794</v>
      </c>
      <c r="P427" s="2">
        <v>0.24622952100000001</v>
      </c>
      <c r="Q427" s="2">
        <v>0.85608358900000003</v>
      </c>
      <c r="R427" s="2">
        <v>1.0616699300000001</v>
      </c>
      <c r="S427" s="2">
        <v>1.1613295480000001</v>
      </c>
      <c r="T427" s="2">
        <v>1.3853335389999999</v>
      </c>
      <c r="U427" s="2">
        <v>0.67596877300000002</v>
      </c>
      <c r="V427" s="2">
        <v>0.47798820199999997</v>
      </c>
      <c r="W427" s="2">
        <v>1.4347916979999999</v>
      </c>
      <c r="X427" s="2">
        <v>1.1369357769999999</v>
      </c>
      <c r="Y427" s="2">
        <v>1.251349292</v>
      </c>
      <c r="Z427" s="2">
        <v>1.9937809040000001</v>
      </c>
      <c r="AA427" s="2">
        <v>1.0944657769999999</v>
      </c>
      <c r="AB427" s="2">
        <v>1.389046338</v>
      </c>
      <c r="AC427" s="2">
        <v>1.253219012</v>
      </c>
      <c r="AD427" s="2">
        <v>0.526687617</v>
      </c>
      <c r="AE427" s="2">
        <v>1.159797025</v>
      </c>
      <c r="AF427" s="2">
        <v>1.241856828</v>
      </c>
      <c r="AG427" s="2">
        <v>1.2376238799999999</v>
      </c>
      <c r="AH427" s="2">
        <v>1.582154509</v>
      </c>
      <c r="AI427" s="2">
        <v>2.0855140059999999</v>
      </c>
      <c r="AJ427" s="2">
        <v>1.4394741120000001</v>
      </c>
      <c r="AK427" s="2">
        <v>1.980630385</v>
      </c>
      <c r="AL427" s="2">
        <v>1.4475852570000001</v>
      </c>
      <c r="AM427" s="2">
        <v>1.9688205569999999</v>
      </c>
      <c r="AN427" s="2">
        <v>1.909378018</v>
      </c>
      <c r="AO427" s="2">
        <v>2.0823910959999998</v>
      </c>
      <c r="AP427" s="2">
        <v>1.255810581</v>
      </c>
      <c r="AQ427" s="2">
        <v>1.7273384700000001</v>
      </c>
      <c r="AR427" s="2">
        <v>2.557124119</v>
      </c>
      <c r="AS427" s="2">
        <v>2.5074675919999998</v>
      </c>
      <c r="AT427" s="2">
        <v>3.526126928</v>
      </c>
      <c r="AU427" s="2">
        <v>2.3720259179999998</v>
      </c>
      <c r="AV427" s="2">
        <v>1.9603561009999999</v>
      </c>
      <c r="AW427" s="2">
        <v>1.6080512010000001</v>
      </c>
      <c r="AX427" s="2">
        <v>2.2383559709999998</v>
      </c>
      <c r="AY427" s="2">
        <v>1.865175287</v>
      </c>
      <c r="AZ427" s="2">
        <v>3.1027418419999999</v>
      </c>
      <c r="BA427" s="2">
        <v>3.1992715440000001</v>
      </c>
      <c r="BB427" s="2">
        <v>2.968528724</v>
      </c>
      <c r="BC427" s="2">
        <v>3.6806955289999999</v>
      </c>
      <c r="BD427" s="2">
        <v>3.2421858060000002</v>
      </c>
      <c r="BE427" s="2">
        <v>3.2523740270000001</v>
      </c>
      <c r="BF427" s="2">
        <v>2.6946976060000001</v>
      </c>
      <c r="BG427" s="2">
        <v>3.1066114919999999</v>
      </c>
      <c r="BH427" s="2">
        <v>3.2482110620000002</v>
      </c>
      <c r="BI427" s="2">
        <v>3.8793751489999999</v>
      </c>
      <c r="BJ427" s="2">
        <v>3.7129769100000001</v>
      </c>
      <c r="BK427" s="2">
        <v>3.7303872230000001</v>
      </c>
      <c r="BL427" s="2">
        <v>3.567359427</v>
      </c>
      <c r="BM427" s="2">
        <v>4.2209832169999997</v>
      </c>
      <c r="BN427" s="2">
        <v>3.1215911969999999</v>
      </c>
      <c r="BO427" s="2">
        <v>3.1850657029999998</v>
      </c>
      <c r="BP427" s="2">
        <v>3.2196896420000001</v>
      </c>
      <c r="BQ427" s="2">
        <v>3.6605598279999998</v>
      </c>
    </row>
    <row r="428" spans="1:69" x14ac:dyDescent="0.45">
      <c r="A428" s="11" t="s">
        <v>207</v>
      </c>
      <c r="B428" s="11" t="s">
        <v>201</v>
      </c>
      <c r="C428" s="11">
        <v>8.5</v>
      </c>
      <c r="D428" s="12" t="s">
        <v>25</v>
      </c>
      <c r="E428" s="2">
        <v>0.41134257699999999</v>
      </c>
      <c r="F428" s="2">
        <v>0.48647127299999998</v>
      </c>
      <c r="G428" s="2">
        <v>0.53825725000000002</v>
      </c>
      <c r="H428" s="2">
        <v>0.53171108300000003</v>
      </c>
      <c r="I428" s="2">
        <v>0.53023193199999996</v>
      </c>
      <c r="J428" s="2">
        <v>0.338859723</v>
      </c>
      <c r="K428" s="2">
        <v>0.74083005000000002</v>
      </c>
      <c r="L428" s="2">
        <v>0.29405629799999999</v>
      </c>
      <c r="M428" s="2">
        <v>0.16031906300000001</v>
      </c>
      <c r="N428" s="2">
        <v>0.80358494400000002</v>
      </c>
      <c r="O428" s="2">
        <v>0.44307929400000001</v>
      </c>
      <c r="P428" s="2">
        <v>0.74780392299999998</v>
      </c>
      <c r="Q428" s="2">
        <v>0.763083344</v>
      </c>
      <c r="R428" s="2">
        <v>0.61908990799999997</v>
      </c>
      <c r="S428" s="2">
        <v>1.1135841639999999</v>
      </c>
      <c r="T428" s="2">
        <v>1.1839359780000001</v>
      </c>
      <c r="U428" s="2">
        <v>0.522195356</v>
      </c>
      <c r="V428" s="2">
        <v>0.711791493</v>
      </c>
      <c r="W428" s="2">
        <v>0.94362698300000003</v>
      </c>
      <c r="X428" s="2">
        <v>1.5488494930000001</v>
      </c>
      <c r="Y428" s="2">
        <v>1.08121782</v>
      </c>
      <c r="Z428" s="2">
        <v>0.90509977100000005</v>
      </c>
      <c r="AA428" s="2">
        <v>1.1112310489999999</v>
      </c>
      <c r="AB428" s="2">
        <v>1.7947032000000001</v>
      </c>
      <c r="AC428" s="2">
        <v>0.84546832100000002</v>
      </c>
      <c r="AD428" s="2">
        <v>0.85716490899999997</v>
      </c>
      <c r="AE428" s="2">
        <v>0.88696750899999999</v>
      </c>
      <c r="AF428" s="2">
        <v>1.4928429160000001</v>
      </c>
      <c r="AG428" s="2">
        <v>1.3651022509999999</v>
      </c>
      <c r="AH428" s="2">
        <v>1.8741697289999999</v>
      </c>
      <c r="AI428" s="2">
        <v>1.425849862</v>
      </c>
      <c r="AJ428" s="2">
        <v>1.4853479709999999</v>
      </c>
      <c r="AK428" s="2">
        <v>0.93933657599999998</v>
      </c>
      <c r="AL428" s="2">
        <v>1.2399593980000001</v>
      </c>
      <c r="AM428" s="2">
        <v>1.076344183</v>
      </c>
      <c r="AN428" s="2">
        <v>1.628017053</v>
      </c>
      <c r="AO428" s="2">
        <v>1.4920033180000001</v>
      </c>
      <c r="AP428" s="2">
        <v>1.9767111470000001</v>
      </c>
      <c r="AQ428" s="2">
        <v>1.8369126739999999</v>
      </c>
      <c r="AR428" s="2">
        <v>1.9432905330000001</v>
      </c>
      <c r="AS428" s="2">
        <v>1.718545207</v>
      </c>
      <c r="AT428" s="2">
        <v>1.305752155</v>
      </c>
      <c r="AU428" s="2">
        <v>1.572960948</v>
      </c>
      <c r="AV428" s="2">
        <v>2.1126193039999999</v>
      </c>
      <c r="AW428" s="2">
        <v>2.481878901</v>
      </c>
      <c r="AX428" s="2">
        <v>1.612983136</v>
      </c>
      <c r="AY428" s="2">
        <v>1.616780079</v>
      </c>
      <c r="AZ428" s="2">
        <v>2.249317912</v>
      </c>
      <c r="BA428" s="2">
        <v>2.4769735919999998</v>
      </c>
      <c r="BB428" s="2">
        <v>1.9873444</v>
      </c>
      <c r="BC428" s="2">
        <v>1.9480004500000001</v>
      </c>
      <c r="BD428" s="2">
        <v>2.3747661120000001</v>
      </c>
      <c r="BE428" s="2">
        <v>2.5792811169999998</v>
      </c>
      <c r="BF428" s="2">
        <v>2.224017125</v>
      </c>
      <c r="BG428" s="2">
        <v>1.6128121520000001</v>
      </c>
      <c r="BH428" s="2">
        <v>1.8415576490000001</v>
      </c>
      <c r="BI428" s="2">
        <v>1.825932533</v>
      </c>
      <c r="BJ428" s="2">
        <v>2.7503929039999999</v>
      </c>
      <c r="BK428" s="2">
        <v>2.2144407099999999</v>
      </c>
      <c r="BL428" s="2">
        <v>2.991403016</v>
      </c>
      <c r="BM428" s="2">
        <v>2.610062546</v>
      </c>
      <c r="BN428" s="2">
        <v>2.6058369799999999</v>
      </c>
      <c r="BO428" s="2">
        <v>2.5670869029999999</v>
      </c>
      <c r="BP428" s="2">
        <v>3.0173071629999999</v>
      </c>
      <c r="BQ428" s="2">
        <v>2.855483252</v>
      </c>
    </row>
    <row r="429" spans="1:69" x14ac:dyDescent="0.45">
      <c r="A429" s="11" t="s">
        <v>207</v>
      </c>
      <c r="B429" s="11" t="s">
        <v>201</v>
      </c>
      <c r="C429" s="11">
        <v>8.5</v>
      </c>
      <c r="D429" s="12" t="s">
        <v>26</v>
      </c>
      <c r="E429" s="2">
        <v>-0.22776294399999999</v>
      </c>
      <c r="F429" s="2">
        <v>0.93772457600000003</v>
      </c>
      <c r="G429" s="2">
        <v>0.52068222200000003</v>
      </c>
      <c r="H429" s="2">
        <v>1.189874026</v>
      </c>
      <c r="I429" s="2">
        <v>0.65787455900000003</v>
      </c>
      <c r="J429" s="2">
        <v>0.97435450400000001</v>
      </c>
      <c r="K429" s="2">
        <v>0.83287105699999997</v>
      </c>
      <c r="L429" s="2">
        <v>1.3996752269999999</v>
      </c>
      <c r="M429" s="2">
        <v>1.0221167179999999</v>
      </c>
      <c r="N429" s="2">
        <v>1.331780808</v>
      </c>
      <c r="O429" s="2">
        <v>1.0660180050000001</v>
      </c>
      <c r="P429" s="2">
        <v>0.39338426399999998</v>
      </c>
      <c r="Q429" s="2">
        <v>0.44292516399999998</v>
      </c>
      <c r="R429" s="2">
        <v>1.1305850500000001</v>
      </c>
      <c r="S429" s="2">
        <v>1.8248513369999999</v>
      </c>
      <c r="T429" s="2">
        <v>1.0311754980000001</v>
      </c>
      <c r="U429" s="2">
        <v>1.0909261189999999</v>
      </c>
      <c r="V429" s="2">
        <v>1.5545522890000001</v>
      </c>
      <c r="W429" s="2">
        <v>1.807565104</v>
      </c>
      <c r="X429" s="2">
        <v>1.430364473</v>
      </c>
      <c r="Y429" s="2">
        <v>1.1660930430000001</v>
      </c>
      <c r="Z429" s="2">
        <v>1.508907496</v>
      </c>
      <c r="AA429" s="2">
        <v>1.064822028</v>
      </c>
      <c r="AB429" s="2">
        <v>0.42584266799999998</v>
      </c>
      <c r="AC429" s="2">
        <v>1.661629596</v>
      </c>
      <c r="AD429" s="2">
        <v>1.2859277069999999</v>
      </c>
      <c r="AE429" s="2">
        <v>1.2294327359999999</v>
      </c>
      <c r="AF429" s="2">
        <v>1.950205049</v>
      </c>
      <c r="AG429" s="2">
        <v>1.771003401</v>
      </c>
      <c r="AH429" s="2">
        <v>1.8407656100000001</v>
      </c>
      <c r="AI429" s="2">
        <v>1.150456752</v>
      </c>
      <c r="AJ429" s="2">
        <v>1.5246778990000001</v>
      </c>
      <c r="AK429" s="2">
        <v>1.2684889640000001</v>
      </c>
      <c r="AL429" s="2">
        <v>1.9554670590000001</v>
      </c>
      <c r="AM429" s="2">
        <v>1.7597674160000001</v>
      </c>
      <c r="AN429" s="2">
        <v>1.819081282</v>
      </c>
      <c r="AO429" s="2">
        <v>1.525029202</v>
      </c>
      <c r="AP429" s="2">
        <v>1.9351446960000001</v>
      </c>
      <c r="AQ429" s="2">
        <v>2.2819231740000001</v>
      </c>
      <c r="AR429" s="2">
        <v>2.800770124</v>
      </c>
      <c r="AS429" s="2">
        <v>1.8732688420000001</v>
      </c>
      <c r="AT429" s="2">
        <v>2.0435341610000002</v>
      </c>
      <c r="AU429" s="2">
        <v>2.4613287580000001</v>
      </c>
      <c r="AV429" s="2">
        <v>1.340908491</v>
      </c>
      <c r="AW429" s="2">
        <v>1.506663965</v>
      </c>
      <c r="AX429" s="2">
        <v>2.5643032290000001</v>
      </c>
      <c r="AY429" s="2">
        <v>2.8446187520000001</v>
      </c>
      <c r="AZ429" s="2">
        <v>2.0338893200000001</v>
      </c>
      <c r="BA429" s="2">
        <v>2.1964730829999999</v>
      </c>
      <c r="BB429" s="2">
        <v>1.4488230929999999</v>
      </c>
      <c r="BC429" s="2">
        <v>2.7798951999999999</v>
      </c>
      <c r="BD429" s="2">
        <v>2.7344425640000001</v>
      </c>
      <c r="BE429" s="2">
        <v>1.556068899</v>
      </c>
      <c r="BF429" s="2">
        <v>2.5851552779999998</v>
      </c>
      <c r="BG429" s="2">
        <v>2.651660906</v>
      </c>
      <c r="BH429" s="2">
        <v>2.312769324</v>
      </c>
      <c r="BI429" s="2">
        <v>2.1970752519999999</v>
      </c>
      <c r="BJ429" s="2">
        <v>2.8213843949999999</v>
      </c>
      <c r="BK429" s="2">
        <v>2.9669093879999999</v>
      </c>
      <c r="BL429" s="2">
        <v>3.6861285289999999</v>
      </c>
      <c r="BM429" s="2">
        <v>2.638661704</v>
      </c>
      <c r="BN429" s="2">
        <v>3.4073347639999998</v>
      </c>
      <c r="BO429" s="2">
        <v>2.6147288359999998</v>
      </c>
      <c r="BP429" s="2">
        <v>2.831216328</v>
      </c>
      <c r="BQ429" s="2">
        <v>2.8776428979999999</v>
      </c>
    </row>
    <row r="430" spans="1:69" x14ac:dyDescent="0.45">
      <c r="A430" s="11" t="s">
        <v>207</v>
      </c>
      <c r="B430" s="11" t="s">
        <v>201</v>
      </c>
      <c r="C430" s="11">
        <v>8.5</v>
      </c>
      <c r="D430" s="12" t="s">
        <v>27</v>
      </c>
      <c r="E430" s="2">
        <v>0.95739607599999998</v>
      </c>
      <c r="F430" s="2">
        <v>0.72607010800000005</v>
      </c>
      <c r="G430" s="2">
        <v>0.31136163100000003</v>
      </c>
      <c r="H430" s="2">
        <v>0.42067644399999998</v>
      </c>
      <c r="I430" s="2">
        <v>1.1438046799999999</v>
      </c>
      <c r="J430" s="2">
        <v>0.85998517699999999</v>
      </c>
      <c r="K430" s="2">
        <v>0.60496689800000003</v>
      </c>
      <c r="L430" s="2">
        <v>0.49748461399999999</v>
      </c>
      <c r="M430" s="2">
        <v>0.78018287100000006</v>
      </c>
      <c r="N430" s="2">
        <v>1.0583913110000001</v>
      </c>
      <c r="O430" s="2">
        <v>0.94866736799999996</v>
      </c>
      <c r="P430" s="2">
        <v>1.329431907</v>
      </c>
      <c r="Q430" s="2">
        <v>0.79468232900000002</v>
      </c>
      <c r="R430" s="2">
        <v>0.71643006300000001</v>
      </c>
      <c r="S430" s="2">
        <v>0.90409123199999997</v>
      </c>
      <c r="T430" s="2">
        <v>0.85131064899999997</v>
      </c>
      <c r="U430" s="2">
        <v>1.4631456270000001</v>
      </c>
      <c r="V430" s="2">
        <v>0.85422034599999996</v>
      </c>
      <c r="W430" s="2">
        <v>0.80282335400000004</v>
      </c>
      <c r="X430" s="2">
        <v>1.626726074</v>
      </c>
      <c r="Y430" s="2">
        <v>1.324742758</v>
      </c>
      <c r="Z430" s="2">
        <v>1.650664057</v>
      </c>
      <c r="AA430" s="2">
        <v>1.380871956</v>
      </c>
      <c r="AB430" s="2">
        <v>1.9814647299999999</v>
      </c>
      <c r="AC430" s="2">
        <v>0.98373240500000003</v>
      </c>
      <c r="AD430" s="2">
        <v>1.2321396979999999</v>
      </c>
      <c r="AE430" s="2">
        <v>1.3320639379999999</v>
      </c>
      <c r="AF430" s="2">
        <v>1.2969342829999999</v>
      </c>
      <c r="AG430" s="2">
        <v>2.1811515030000002</v>
      </c>
      <c r="AH430" s="2">
        <v>1.2576557500000001</v>
      </c>
      <c r="AI430" s="2">
        <v>1.118969482</v>
      </c>
      <c r="AJ430" s="2">
        <v>1.3811397000000001</v>
      </c>
      <c r="AK430" s="2">
        <v>1.992595857</v>
      </c>
      <c r="AL430" s="2">
        <v>2.1296143999999999</v>
      </c>
      <c r="AM430" s="2">
        <v>1.9714328839999999</v>
      </c>
      <c r="AN430" s="2">
        <v>2.386978348</v>
      </c>
      <c r="AO430" s="2">
        <v>1.943509052</v>
      </c>
      <c r="AP430" s="2">
        <v>1.550340727</v>
      </c>
      <c r="AQ430" s="2">
        <v>2.25345007</v>
      </c>
      <c r="AR430" s="2">
        <v>2.3766543179999999</v>
      </c>
      <c r="AS430" s="2">
        <v>1.7045645250000001</v>
      </c>
      <c r="AT430" s="2">
        <v>1.449718514</v>
      </c>
      <c r="AU430" s="2">
        <v>1.5850952490000001</v>
      </c>
      <c r="AV430" s="2">
        <v>2.0499997479999998</v>
      </c>
      <c r="AW430" s="2">
        <v>2.5158062550000002</v>
      </c>
      <c r="AX430" s="2">
        <v>2.0325260360000001</v>
      </c>
      <c r="AY430" s="2">
        <v>2.2036886249999998</v>
      </c>
      <c r="AZ430" s="2">
        <v>2.1381828330000001</v>
      </c>
      <c r="BA430" s="2">
        <v>1.5207822630000001</v>
      </c>
      <c r="BB430" s="2">
        <v>2.2852333210000002</v>
      </c>
      <c r="BC430" s="2">
        <v>2.5461759119999998</v>
      </c>
      <c r="BD430" s="2">
        <v>2.3272250300000001</v>
      </c>
      <c r="BE430" s="2">
        <v>2.419921151</v>
      </c>
      <c r="BF430" s="2">
        <v>2.4145838120000001</v>
      </c>
      <c r="BG430" s="2">
        <v>2.512920174</v>
      </c>
      <c r="BH430" s="2">
        <v>2.669634753</v>
      </c>
      <c r="BI430" s="2">
        <v>2.476320367</v>
      </c>
      <c r="BJ430" s="2">
        <v>2.6885719620000001</v>
      </c>
      <c r="BK430" s="2">
        <v>2.8860800129999999</v>
      </c>
      <c r="BL430" s="2">
        <v>3.2563712909999998</v>
      </c>
      <c r="BM430" s="2">
        <v>3.4769444140000001</v>
      </c>
      <c r="BN430" s="2">
        <v>3.1898103779999998</v>
      </c>
      <c r="BO430" s="2">
        <v>3.1513306029999999</v>
      </c>
      <c r="BP430" s="2">
        <v>2.6238080639999999</v>
      </c>
      <c r="BQ430" s="2">
        <v>3.3897325039999999</v>
      </c>
    </row>
    <row r="431" spans="1:69" x14ac:dyDescent="0.45">
      <c r="A431" s="11" t="s">
        <v>207</v>
      </c>
      <c r="B431" s="11" t="s">
        <v>201</v>
      </c>
      <c r="C431" s="11">
        <v>8.5</v>
      </c>
      <c r="D431" s="12" t="s">
        <v>28</v>
      </c>
      <c r="E431" s="2">
        <v>0.16332136899999999</v>
      </c>
      <c r="F431" s="2">
        <v>0.90176504199999996</v>
      </c>
      <c r="G431" s="2">
        <v>0.56727455299999996</v>
      </c>
      <c r="H431" s="2">
        <v>0.902344233</v>
      </c>
      <c r="I431" s="2">
        <v>0.85813833699999997</v>
      </c>
      <c r="J431" s="2">
        <v>1.5882416999999999E-2</v>
      </c>
      <c r="K431" s="2">
        <v>0.41556056299999999</v>
      </c>
      <c r="L431" s="2">
        <v>0.49664333300000002</v>
      </c>
      <c r="M431" s="2">
        <v>0.70587660200000002</v>
      </c>
      <c r="N431" s="2">
        <v>0.69564285100000001</v>
      </c>
      <c r="O431" s="2">
        <v>0.97248710299999996</v>
      </c>
      <c r="P431" s="2">
        <v>0.36256304700000003</v>
      </c>
      <c r="Q431" s="2">
        <v>0.59810182099999998</v>
      </c>
      <c r="R431" s="2">
        <v>0.69693734900000004</v>
      </c>
      <c r="S431" s="2">
        <v>1.697922366</v>
      </c>
      <c r="T431" s="2">
        <v>1.126213755</v>
      </c>
      <c r="U431" s="2">
        <v>1.233776663</v>
      </c>
      <c r="V431" s="2">
        <v>0.98393799000000004</v>
      </c>
      <c r="W431" s="2">
        <v>0.93197160099999998</v>
      </c>
      <c r="X431" s="2">
        <v>1.3435569780000001</v>
      </c>
      <c r="Y431" s="2">
        <v>1.667692819</v>
      </c>
      <c r="Z431" s="2">
        <v>1.361733552</v>
      </c>
      <c r="AA431" s="2">
        <v>0.92562985499999995</v>
      </c>
      <c r="AB431" s="2">
        <v>1.4765499120000001</v>
      </c>
      <c r="AC431" s="2">
        <v>2.083430871</v>
      </c>
      <c r="AD431" s="2">
        <v>1.386676982</v>
      </c>
      <c r="AE431" s="2">
        <v>1.1653942660000001</v>
      </c>
      <c r="AF431" s="2">
        <v>2.198622195</v>
      </c>
      <c r="AG431" s="2">
        <v>1.8434495529999999</v>
      </c>
      <c r="AH431" s="2">
        <v>1.483474084</v>
      </c>
      <c r="AI431" s="2">
        <v>1.2156631520000001</v>
      </c>
      <c r="AJ431" s="2">
        <v>1.6310019929999999</v>
      </c>
      <c r="AK431" s="2">
        <v>1.787482177</v>
      </c>
      <c r="AL431" s="2">
        <v>1.576461208</v>
      </c>
      <c r="AM431" s="2">
        <v>1.427796946</v>
      </c>
      <c r="AN431" s="2">
        <v>1.7600267169999999</v>
      </c>
      <c r="AO431" s="2">
        <v>1.516064401</v>
      </c>
      <c r="AP431" s="2">
        <v>1.5416625429999999</v>
      </c>
      <c r="AQ431" s="2">
        <v>2.3525493989999999</v>
      </c>
      <c r="AR431" s="2">
        <v>1.5158762640000001</v>
      </c>
      <c r="AS431" s="2">
        <v>1.4734224170000001</v>
      </c>
      <c r="AT431" s="2">
        <v>2.1924446369999999</v>
      </c>
      <c r="AU431" s="2">
        <v>2.6092132879999999</v>
      </c>
      <c r="AV431" s="2">
        <v>1.707483973</v>
      </c>
      <c r="AW431" s="2">
        <v>1.690547579</v>
      </c>
      <c r="AX431" s="2">
        <v>2.4304132260000002</v>
      </c>
      <c r="AY431" s="2">
        <v>3.2361534179999998</v>
      </c>
      <c r="AZ431" s="2">
        <v>2.4867270430000001</v>
      </c>
      <c r="BA431" s="2">
        <v>2.0479865660000001</v>
      </c>
      <c r="BB431" s="2">
        <v>1.9200800309999999</v>
      </c>
      <c r="BC431" s="2">
        <v>2.4473442529999998</v>
      </c>
      <c r="BD431" s="2">
        <v>2.8307583900000002</v>
      </c>
      <c r="BE431" s="2">
        <v>1.618815831</v>
      </c>
      <c r="BF431" s="2">
        <v>2.696357372</v>
      </c>
      <c r="BG431" s="2">
        <v>2.2377522110000001</v>
      </c>
      <c r="BH431" s="2">
        <v>2.2427543380000001</v>
      </c>
      <c r="BI431" s="2">
        <v>1.8479170840000001</v>
      </c>
      <c r="BJ431" s="2">
        <v>1.8351927690000001</v>
      </c>
      <c r="BK431" s="2">
        <v>3.2927011149999998</v>
      </c>
      <c r="BL431" s="2">
        <v>3.2274840560000002</v>
      </c>
      <c r="BM431" s="2">
        <v>2.5524828990000001</v>
      </c>
      <c r="BN431" s="2">
        <v>2.9607922150000001</v>
      </c>
      <c r="BO431" s="2">
        <v>2.7662570550000001</v>
      </c>
      <c r="BP431" s="2">
        <v>3.3820710759999999</v>
      </c>
      <c r="BQ431" s="2">
        <v>3.5475362650000002</v>
      </c>
    </row>
    <row r="432" spans="1:69" x14ac:dyDescent="0.45">
      <c r="A432" s="11" t="s">
        <v>207</v>
      </c>
      <c r="B432" s="11" t="s">
        <v>201</v>
      </c>
      <c r="C432" s="11">
        <v>8.5</v>
      </c>
      <c r="D432" s="12" t="s">
        <v>29</v>
      </c>
      <c r="E432" s="2">
        <v>0.20922127400000001</v>
      </c>
      <c r="F432" s="2">
        <v>0.48830727200000001</v>
      </c>
      <c r="G432" s="2">
        <v>-2.5125587000000001E-2</v>
      </c>
      <c r="H432" s="2">
        <v>0.53314842100000004</v>
      </c>
      <c r="I432" s="2">
        <v>1.125454677</v>
      </c>
      <c r="J432" s="2">
        <v>0.54339934400000001</v>
      </c>
      <c r="K432" s="2">
        <v>0.57107566799999998</v>
      </c>
      <c r="L432" s="2">
        <v>0.81523256399999999</v>
      </c>
      <c r="M432" s="2">
        <v>0.20793915700000001</v>
      </c>
      <c r="N432" s="2">
        <v>0.90334640799999999</v>
      </c>
      <c r="O432" s="2">
        <v>0.848881365</v>
      </c>
      <c r="P432" s="2">
        <v>0.83498188900000003</v>
      </c>
      <c r="Q432" s="2">
        <v>0.765670976</v>
      </c>
      <c r="R432" s="2">
        <v>1.1061198290000001</v>
      </c>
      <c r="S432" s="2">
        <v>1.2474748929999999</v>
      </c>
      <c r="T432" s="2">
        <v>0.65416059299999996</v>
      </c>
      <c r="U432" s="2">
        <v>1.1186472489999999</v>
      </c>
      <c r="V432" s="2">
        <v>1.2243184680000001</v>
      </c>
      <c r="W432" s="2">
        <v>1.0538458070000001</v>
      </c>
      <c r="X432" s="2">
        <v>1.2079185210000001</v>
      </c>
      <c r="Y432" s="2">
        <v>1.049633839</v>
      </c>
      <c r="Z432" s="2">
        <v>0.95704996399999998</v>
      </c>
      <c r="AA432" s="2">
        <v>1.2336170909999999</v>
      </c>
      <c r="AB432" s="2">
        <v>1.1268595100000001</v>
      </c>
      <c r="AC432" s="2">
        <v>1.669338526</v>
      </c>
      <c r="AD432" s="2">
        <v>1.2550435069999999</v>
      </c>
      <c r="AE432" s="2">
        <v>1.2424744720000001</v>
      </c>
      <c r="AF432" s="2">
        <v>1.5143538839999999</v>
      </c>
      <c r="AG432" s="2">
        <v>1.485423358</v>
      </c>
      <c r="AH432" s="2">
        <v>1.285834151</v>
      </c>
      <c r="AI432" s="2">
        <v>1.936710575</v>
      </c>
      <c r="AJ432" s="2">
        <v>1.372505997</v>
      </c>
      <c r="AK432" s="2">
        <v>1.5302545940000001</v>
      </c>
      <c r="AL432" s="2">
        <v>1.5264434</v>
      </c>
      <c r="AM432" s="2">
        <v>1.3935598309999999</v>
      </c>
      <c r="AN432" s="2">
        <v>1.4430493010000001</v>
      </c>
      <c r="AO432" s="2">
        <v>1.556597081</v>
      </c>
      <c r="AP432" s="2">
        <v>1.8460642759999999</v>
      </c>
      <c r="AQ432" s="2">
        <v>2.0662363969999999</v>
      </c>
      <c r="AR432" s="2">
        <v>1.8116012420000001</v>
      </c>
      <c r="AS432" s="2">
        <v>1.669074395</v>
      </c>
      <c r="AT432" s="2">
        <v>1.9787348309999999</v>
      </c>
      <c r="AU432" s="2">
        <v>2.0572423610000001</v>
      </c>
      <c r="AV432" s="2">
        <v>1.620622928</v>
      </c>
      <c r="AW432" s="2">
        <v>1.9620338879999999</v>
      </c>
      <c r="AX432" s="2">
        <v>2.8103119269999999</v>
      </c>
      <c r="AY432" s="2">
        <v>2.4241538079999998</v>
      </c>
      <c r="AZ432" s="2">
        <v>1.6118429970000001</v>
      </c>
      <c r="BA432" s="2">
        <v>2.4352124040000001</v>
      </c>
      <c r="BB432" s="2">
        <v>2.1404168110000001</v>
      </c>
      <c r="BC432" s="2">
        <v>2.3455781999999998</v>
      </c>
      <c r="BD432" s="2">
        <v>2.6802200759999999</v>
      </c>
      <c r="BE432" s="2">
        <v>2.375006795</v>
      </c>
      <c r="BF432" s="2">
        <v>2.2382921549999999</v>
      </c>
      <c r="BG432" s="2">
        <v>2.29315487</v>
      </c>
      <c r="BH432" s="2">
        <v>2.7877714220000001</v>
      </c>
      <c r="BI432" s="2">
        <v>2.1188264509999999</v>
      </c>
      <c r="BJ432" s="2">
        <v>2.4528838359999998</v>
      </c>
      <c r="BK432" s="2">
        <v>3.0062102460000002</v>
      </c>
      <c r="BL432" s="2">
        <v>2.83252675</v>
      </c>
      <c r="BM432" s="2">
        <v>2.4534560289999998</v>
      </c>
      <c r="BN432" s="2">
        <v>3.3498767470000002</v>
      </c>
      <c r="BO432" s="2">
        <v>2.911271046</v>
      </c>
      <c r="BP432" s="2">
        <v>3.1480412119999999</v>
      </c>
      <c r="BQ432" s="2">
        <v>3.1759452449999999</v>
      </c>
    </row>
    <row r="433" spans="1:69" x14ac:dyDescent="0.45">
      <c r="A433" s="11" t="s">
        <v>207</v>
      </c>
      <c r="B433" s="11" t="s">
        <v>201</v>
      </c>
      <c r="C433" s="11">
        <v>8.5</v>
      </c>
      <c r="D433" s="12" t="s">
        <v>30</v>
      </c>
      <c r="E433" s="2">
        <v>0.70248021900000002</v>
      </c>
      <c r="F433" s="2">
        <v>0.39529675600000003</v>
      </c>
      <c r="G433" s="2">
        <v>1.1296698679999999</v>
      </c>
      <c r="H433" s="2">
        <v>1.1630263890000001</v>
      </c>
      <c r="I433" s="2">
        <v>0.44575692500000003</v>
      </c>
      <c r="J433" s="2">
        <v>-4.8301812E-2</v>
      </c>
      <c r="K433" s="2">
        <v>1.0837085769999999</v>
      </c>
      <c r="L433" s="2">
        <v>0.99227781500000001</v>
      </c>
      <c r="M433" s="2">
        <v>1.0372148889999999</v>
      </c>
      <c r="N433" s="2">
        <v>1.062584736</v>
      </c>
      <c r="O433" s="2">
        <v>1.4004591529999999</v>
      </c>
      <c r="P433" s="2">
        <v>1.267791452</v>
      </c>
      <c r="Q433" s="2">
        <v>1.3252116169999999</v>
      </c>
      <c r="R433" s="2">
        <v>0.46804731700000002</v>
      </c>
      <c r="S433" s="2">
        <v>0.86379518899999996</v>
      </c>
      <c r="T433" s="2">
        <v>0.83129681899999996</v>
      </c>
      <c r="U433" s="2">
        <v>0.987707997</v>
      </c>
      <c r="V433" s="2">
        <v>1.221928591</v>
      </c>
      <c r="W433" s="2">
        <v>1.128543758</v>
      </c>
      <c r="X433" s="2">
        <v>1.541419994</v>
      </c>
      <c r="Y433" s="2">
        <v>1.8830492560000001</v>
      </c>
      <c r="Z433" s="2">
        <v>0.71240677600000002</v>
      </c>
      <c r="AA433" s="2">
        <v>0.823816043</v>
      </c>
      <c r="AB433" s="2">
        <v>0.76703819699999998</v>
      </c>
      <c r="AC433" s="2">
        <v>1.7000438229999999</v>
      </c>
      <c r="AD433" s="2">
        <v>1.213118202</v>
      </c>
      <c r="AE433" s="2">
        <v>1.590139223</v>
      </c>
      <c r="AF433" s="2">
        <v>1.2720109690000001</v>
      </c>
      <c r="AG433" s="2">
        <v>1.740261214</v>
      </c>
      <c r="AH433" s="2">
        <v>1.893129705</v>
      </c>
      <c r="AI433" s="2">
        <v>2.1971224180000002</v>
      </c>
      <c r="AJ433" s="2">
        <v>1.7499008030000001</v>
      </c>
      <c r="AK433" s="2">
        <v>1.934275274</v>
      </c>
      <c r="AL433" s="2">
        <v>1.381536831</v>
      </c>
      <c r="AM433" s="2">
        <v>1.6392127190000001</v>
      </c>
      <c r="AN433" s="2">
        <v>1.6908628800000001</v>
      </c>
      <c r="AO433" s="2">
        <v>1.6359202180000001</v>
      </c>
      <c r="AP433" s="2">
        <v>1.911682672</v>
      </c>
      <c r="AQ433" s="2">
        <v>1.930862488</v>
      </c>
      <c r="AR433" s="2">
        <v>2.6716754389999999</v>
      </c>
      <c r="AS433" s="2">
        <v>2.7663758010000001</v>
      </c>
      <c r="AT433" s="2">
        <v>3.102720449</v>
      </c>
      <c r="AU433" s="2">
        <v>2.9949307690000002</v>
      </c>
      <c r="AV433" s="2">
        <v>2.0784861750000001</v>
      </c>
      <c r="AW433" s="2">
        <v>2.6863658209999999</v>
      </c>
      <c r="AX433" s="2">
        <v>2.347128573</v>
      </c>
      <c r="AY433" s="2">
        <v>2.6639703899999998</v>
      </c>
      <c r="AZ433" s="2">
        <v>2.6515975799999998</v>
      </c>
      <c r="BA433" s="2">
        <v>2.6398708549999998</v>
      </c>
      <c r="BB433" s="2">
        <v>2.7832515280000001</v>
      </c>
      <c r="BC433" s="2">
        <v>3.2308334140000001</v>
      </c>
      <c r="BD433" s="2">
        <v>3.0044811390000001</v>
      </c>
      <c r="BE433" s="2">
        <v>2.3591483320000002</v>
      </c>
      <c r="BF433" s="2">
        <v>2.68561388</v>
      </c>
      <c r="BG433" s="2">
        <v>3.6970261419999999</v>
      </c>
      <c r="BH433" s="2">
        <v>3.3933605529999999</v>
      </c>
      <c r="BI433" s="2">
        <v>3.2680283409999999</v>
      </c>
      <c r="BJ433" s="2">
        <v>3.0435122259999998</v>
      </c>
      <c r="BK433" s="2">
        <v>3.2341272390000002</v>
      </c>
      <c r="BL433" s="2">
        <v>3.6119366909999999</v>
      </c>
      <c r="BM433" s="2">
        <v>3.9539559720000002</v>
      </c>
      <c r="BN433" s="2">
        <v>3.7310019759999999</v>
      </c>
      <c r="BO433" s="2">
        <v>4.0373749439999997</v>
      </c>
      <c r="BP433" s="2">
        <v>4.3429343720000002</v>
      </c>
      <c r="BQ433" s="2">
        <v>3.987996474</v>
      </c>
    </row>
    <row r="434" spans="1:69" x14ac:dyDescent="0.45">
      <c r="A434" s="11" t="s">
        <v>207</v>
      </c>
      <c r="B434" s="11" t="s">
        <v>201</v>
      </c>
      <c r="C434" s="11">
        <v>8.5</v>
      </c>
      <c r="D434" s="12" t="s">
        <v>31</v>
      </c>
      <c r="E434" s="2">
        <v>0.51886089199999996</v>
      </c>
      <c r="F434" s="2">
        <v>0.42165928000000003</v>
      </c>
      <c r="G434" s="2">
        <v>0.59220297300000002</v>
      </c>
      <c r="H434" s="2">
        <v>0.91347724600000002</v>
      </c>
      <c r="I434" s="2">
        <v>0.89783643599999996</v>
      </c>
      <c r="J434" s="2">
        <v>0.84928673899999996</v>
      </c>
      <c r="K434" s="2">
        <v>1.0476438530000001</v>
      </c>
      <c r="L434" s="2">
        <v>1.45497835</v>
      </c>
      <c r="M434" s="2">
        <v>1.4487733679999999</v>
      </c>
      <c r="N434" s="2">
        <v>0.64728030199999997</v>
      </c>
      <c r="O434" s="2">
        <v>0.15671485499999999</v>
      </c>
      <c r="P434" s="2">
        <v>0.53456995500000004</v>
      </c>
      <c r="Q434" s="2">
        <v>1.0995071830000001</v>
      </c>
      <c r="R434" s="2">
        <v>2.3476658719999999</v>
      </c>
      <c r="S434" s="2">
        <v>1.284933984</v>
      </c>
      <c r="T434" s="2">
        <v>1.5562110579999999</v>
      </c>
      <c r="U434" s="2">
        <v>0.83931249600000002</v>
      </c>
      <c r="V434" s="2">
        <v>2.0713459969999999</v>
      </c>
      <c r="W434" s="2">
        <v>1.995955038</v>
      </c>
      <c r="X434" s="2">
        <v>1.347546532</v>
      </c>
      <c r="Y434" s="2">
        <v>1.0491241579999999</v>
      </c>
      <c r="Z434" s="2">
        <v>1.5929212930000001</v>
      </c>
      <c r="AA434" s="2">
        <v>2.0439875980000002</v>
      </c>
      <c r="AB434" s="2">
        <v>3.1105776089999999</v>
      </c>
      <c r="AC434" s="2">
        <v>1.368845732</v>
      </c>
      <c r="AD434" s="2">
        <v>0.91841686600000005</v>
      </c>
      <c r="AE434" s="2">
        <v>1.370833196</v>
      </c>
      <c r="AF434" s="2">
        <v>2.2680208149999999</v>
      </c>
      <c r="AG434" s="2">
        <v>2.8524542080000002</v>
      </c>
      <c r="AH434" s="2">
        <v>1.632320467</v>
      </c>
      <c r="AI434" s="2">
        <v>1.33644506</v>
      </c>
      <c r="AJ434" s="2">
        <v>1.7618474120000001</v>
      </c>
      <c r="AK434" s="2">
        <v>2.003728137</v>
      </c>
      <c r="AL434" s="2">
        <v>1.8703484399999999</v>
      </c>
      <c r="AM434" s="2">
        <v>1.2381798749999999</v>
      </c>
      <c r="AN434" s="2">
        <v>1.318379033</v>
      </c>
      <c r="AO434" s="2">
        <v>2.488788639</v>
      </c>
      <c r="AP434" s="2">
        <v>2.595185426</v>
      </c>
      <c r="AQ434" s="2">
        <v>2.2295262290000002</v>
      </c>
      <c r="AR434" s="2">
        <v>2.0211286479999999</v>
      </c>
      <c r="AS434" s="2">
        <v>1.6357511680000001</v>
      </c>
      <c r="AT434" s="2">
        <v>2.4818718909999999</v>
      </c>
      <c r="AU434" s="2">
        <v>2.3970474579999999</v>
      </c>
      <c r="AV434" s="2">
        <v>2.2605758460000001</v>
      </c>
      <c r="AW434" s="2">
        <v>1.848432294</v>
      </c>
      <c r="AX434" s="2">
        <v>2.1591617049999998</v>
      </c>
      <c r="AY434" s="2">
        <v>2.6747125829999998</v>
      </c>
      <c r="AZ434" s="2">
        <v>3.3752804279999999</v>
      </c>
      <c r="BA434" s="2">
        <v>2.6437862519999999</v>
      </c>
      <c r="BB434" s="2">
        <v>3.2993418499999998</v>
      </c>
      <c r="BC434" s="2">
        <v>2.4004096719999999</v>
      </c>
      <c r="BD434" s="2">
        <v>2.7533516769999999</v>
      </c>
      <c r="BE434" s="2">
        <v>2.7813124839999999</v>
      </c>
      <c r="BF434" s="2">
        <v>3.2262326809999999</v>
      </c>
      <c r="BG434" s="2">
        <v>3.696403654</v>
      </c>
      <c r="BH434" s="2">
        <v>2.9071348420000001</v>
      </c>
      <c r="BI434" s="2">
        <v>1.9805258480000001</v>
      </c>
      <c r="BJ434" s="2">
        <v>2.176409118</v>
      </c>
      <c r="BK434" s="2">
        <v>3.514588984</v>
      </c>
      <c r="BL434" s="2">
        <v>3.751236858</v>
      </c>
      <c r="BM434" s="2">
        <v>3.7376437870000001</v>
      </c>
      <c r="BN434" s="2">
        <v>3.1300544389999998</v>
      </c>
      <c r="BO434" s="2">
        <v>2.889547055</v>
      </c>
      <c r="BP434" s="2">
        <v>3.4206637560000002</v>
      </c>
      <c r="BQ434" s="2">
        <v>3.5828563920000001</v>
      </c>
    </row>
    <row r="435" spans="1:69" x14ac:dyDescent="0.45">
      <c r="A435" s="11" t="s">
        <v>207</v>
      </c>
      <c r="B435" s="11" t="s">
        <v>201</v>
      </c>
      <c r="C435" s="11">
        <v>8.5</v>
      </c>
      <c r="D435" s="12" t="s">
        <v>32</v>
      </c>
      <c r="E435" s="2">
        <v>0.21922666199999999</v>
      </c>
      <c r="F435" s="2">
        <v>0.54386504000000002</v>
      </c>
      <c r="G435" s="2">
        <v>1.0245995400000001</v>
      </c>
      <c r="H435" s="2">
        <v>0.75329471000000003</v>
      </c>
      <c r="I435" s="2">
        <v>1.3168735039999999</v>
      </c>
      <c r="J435" s="2">
        <v>1.000404055</v>
      </c>
      <c r="K435" s="2">
        <v>1.180609781</v>
      </c>
      <c r="L435" s="2">
        <v>1.3313159370000001</v>
      </c>
      <c r="M435" s="2">
        <v>1.2980998500000001</v>
      </c>
      <c r="N435" s="2">
        <v>0.51593307899999996</v>
      </c>
      <c r="O435" s="2">
        <v>0.546490684</v>
      </c>
      <c r="P435" s="2">
        <v>1.0417236569999999</v>
      </c>
      <c r="Q435" s="2">
        <v>1.6071430790000001</v>
      </c>
      <c r="R435" s="2">
        <v>1.531109072</v>
      </c>
      <c r="S435" s="2">
        <v>1.795855387</v>
      </c>
      <c r="T435" s="2">
        <v>1.6271181690000001</v>
      </c>
      <c r="U435" s="2">
        <v>1.3725016830000001</v>
      </c>
      <c r="V435" s="2">
        <v>1.574293749</v>
      </c>
      <c r="W435" s="2">
        <v>2.0274822440000002</v>
      </c>
      <c r="X435" s="2">
        <v>1.3608287320000001</v>
      </c>
      <c r="Y435" s="2">
        <v>1.1998356590000001</v>
      </c>
      <c r="Z435" s="2">
        <v>1.7702010829999999</v>
      </c>
      <c r="AA435" s="2">
        <v>1.7379573349999999</v>
      </c>
      <c r="AB435" s="2">
        <v>1.561217667</v>
      </c>
      <c r="AC435" s="2">
        <v>1.939421429</v>
      </c>
      <c r="AD435" s="2">
        <v>1.016673706</v>
      </c>
      <c r="AE435" s="2">
        <v>2.2693586959999998</v>
      </c>
      <c r="AF435" s="2">
        <v>2.1196212280000002</v>
      </c>
      <c r="AG435" s="2">
        <v>1.5731145390000001</v>
      </c>
      <c r="AH435" s="2">
        <v>2.8880880539999998</v>
      </c>
      <c r="AI435" s="2">
        <v>2.657346365</v>
      </c>
      <c r="AJ435" s="2">
        <v>1.6059595710000001</v>
      </c>
      <c r="AK435" s="2">
        <v>1.935097064</v>
      </c>
      <c r="AL435" s="2">
        <v>1.969248551</v>
      </c>
      <c r="AM435" s="2">
        <v>1.8733053799999999</v>
      </c>
      <c r="AN435" s="2">
        <v>1.923503937</v>
      </c>
      <c r="AO435" s="2">
        <v>2.6423395190000001</v>
      </c>
      <c r="AP435" s="2">
        <v>1.9138878159999999</v>
      </c>
      <c r="AQ435" s="2">
        <v>2.4310580499999999</v>
      </c>
      <c r="AR435" s="2">
        <v>2.193894051</v>
      </c>
      <c r="AS435" s="2">
        <v>3.0408334969999999</v>
      </c>
      <c r="AT435" s="2">
        <v>2.4497295100000001</v>
      </c>
      <c r="AU435" s="2">
        <v>2.903005936</v>
      </c>
      <c r="AV435" s="2">
        <v>2.633953322</v>
      </c>
      <c r="AW435" s="2">
        <v>2.8139521510000001</v>
      </c>
      <c r="AX435" s="2">
        <v>2.3334693519999998</v>
      </c>
      <c r="AY435" s="2">
        <v>2.1895136289999999</v>
      </c>
      <c r="AZ435" s="2">
        <v>3.1405316179999998</v>
      </c>
      <c r="BA435" s="2">
        <v>2.3939919939999998</v>
      </c>
      <c r="BB435" s="2">
        <v>2.5909742219999998</v>
      </c>
      <c r="BC435" s="2">
        <v>3.1226153559999998</v>
      </c>
      <c r="BD435" s="2">
        <v>2.6269334579999999</v>
      </c>
      <c r="BE435" s="2">
        <v>3.204195114</v>
      </c>
      <c r="BF435" s="2">
        <v>4.5240800239999999</v>
      </c>
      <c r="BG435" s="2">
        <v>4.0141074950000002</v>
      </c>
      <c r="BH435" s="2">
        <v>4.0975570259999996</v>
      </c>
      <c r="BI435" s="2">
        <v>4.0047221520000003</v>
      </c>
      <c r="BJ435" s="2">
        <v>3.1771259679999999</v>
      </c>
      <c r="BK435" s="2">
        <v>2.6641623569999999</v>
      </c>
      <c r="BL435" s="2">
        <v>3.6319361840000002</v>
      </c>
      <c r="BM435" s="2">
        <v>3.5113626629999999</v>
      </c>
      <c r="BN435" s="2">
        <v>3.1369629309999998</v>
      </c>
      <c r="BO435" s="2">
        <v>4.3173706569999997</v>
      </c>
      <c r="BP435" s="2">
        <v>4.2523550930000003</v>
      </c>
      <c r="BQ435" s="2">
        <v>4.0386491969999998</v>
      </c>
    </row>
    <row r="436" spans="1:69" x14ac:dyDescent="0.45">
      <c r="A436" s="11" t="s">
        <v>207</v>
      </c>
      <c r="B436" s="11" t="s">
        <v>201</v>
      </c>
      <c r="C436" s="11">
        <v>8.5</v>
      </c>
      <c r="D436" s="12" t="s">
        <v>33</v>
      </c>
      <c r="E436" s="2">
        <v>0.27032477700000002</v>
      </c>
      <c r="F436" s="2">
        <v>0.48776002400000001</v>
      </c>
      <c r="G436" s="2">
        <v>1.032415989</v>
      </c>
      <c r="H436" s="2">
        <v>0.68063897900000003</v>
      </c>
      <c r="I436" s="2">
        <v>1.5198578270000001</v>
      </c>
      <c r="J436" s="2">
        <v>1.630770711</v>
      </c>
      <c r="K436" s="2">
        <v>1.3764891669999999</v>
      </c>
      <c r="L436" s="2">
        <v>1.060500735</v>
      </c>
      <c r="M436" s="2">
        <v>1.0667897209999999</v>
      </c>
      <c r="N436" s="2">
        <v>0.924964236</v>
      </c>
      <c r="O436" s="2">
        <v>1.1608371989999999</v>
      </c>
      <c r="P436" s="2">
        <v>1.6333485130000001</v>
      </c>
      <c r="Q436" s="2">
        <v>1.715828294</v>
      </c>
      <c r="R436" s="2">
        <v>1.6619300459999999</v>
      </c>
      <c r="S436" s="2">
        <v>1.4720511489999999</v>
      </c>
      <c r="T436" s="2">
        <v>0.94177887500000002</v>
      </c>
      <c r="U436" s="2">
        <v>1.227466546</v>
      </c>
      <c r="V436" s="2">
        <v>1.412895963</v>
      </c>
      <c r="W436" s="2">
        <v>1.8698058200000001</v>
      </c>
      <c r="X436" s="2">
        <v>1.9182386199999999</v>
      </c>
      <c r="Y436" s="2">
        <v>1.8950685949999999</v>
      </c>
      <c r="Z436" s="2">
        <v>1.71122493</v>
      </c>
      <c r="AA436" s="2">
        <v>2.0029536999999999</v>
      </c>
      <c r="AB436" s="2">
        <v>1.0423793720000001</v>
      </c>
      <c r="AC436" s="2">
        <v>1.786794266</v>
      </c>
      <c r="AD436" s="2">
        <v>1.2830594280000001</v>
      </c>
      <c r="AE436" s="2">
        <v>1.9438222249999999</v>
      </c>
      <c r="AF436" s="2">
        <v>2.5109038149999998</v>
      </c>
      <c r="AG436" s="2">
        <v>1.896447496</v>
      </c>
      <c r="AH436" s="2">
        <v>2.231192455</v>
      </c>
      <c r="AI436" s="2">
        <v>2.8175889390000002</v>
      </c>
      <c r="AJ436" s="2">
        <v>2.019900786</v>
      </c>
      <c r="AK436" s="2">
        <v>1.7945985330000001</v>
      </c>
      <c r="AL436" s="2">
        <v>2.039195286</v>
      </c>
      <c r="AM436" s="2">
        <v>2.0915878590000001</v>
      </c>
      <c r="AN436" s="2">
        <v>1.935979946</v>
      </c>
      <c r="AO436" s="2">
        <v>2.304567853</v>
      </c>
      <c r="AP436" s="2">
        <v>2.6148683049999999</v>
      </c>
      <c r="AQ436" s="2">
        <v>2.5286931240000001</v>
      </c>
      <c r="AR436" s="2">
        <v>2.128657977</v>
      </c>
      <c r="AS436" s="2">
        <v>3.0579904010000001</v>
      </c>
      <c r="AT436" s="2">
        <v>3.3323122330000001</v>
      </c>
      <c r="AU436" s="2">
        <v>2.8947126129999998</v>
      </c>
      <c r="AV436" s="2">
        <v>3.5690635140000002</v>
      </c>
      <c r="AW436" s="2">
        <v>3.2491466199999999</v>
      </c>
      <c r="AX436" s="2">
        <v>3.1461456640000001</v>
      </c>
      <c r="AY436" s="2">
        <v>2.4079211319999998</v>
      </c>
      <c r="AZ436" s="2">
        <v>3.055147694</v>
      </c>
      <c r="BA436" s="2">
        <v>2.6157645550000002</v>
      </c>
      <c r="BB436" s="2">
        <v>3.038682332</v>
      </c>
      <c r="BC436" s="2">
        <v>3.4621314980000002</v>
      </c>
      <c r="BD436" s="2">
        <v>3.1603091710000002</v>
      </c>
      <c r="BE436" s="2">
        <v>3.4551786930000001</v>
      </c>
      <c r="BF436" s="2">
        <v>4.7953008370000001</v>
      </c>
      <c r="BG436" s="2">
        <v>4.2103837530000003</v>
      </c>
      <c r="BH436" s="2">
        <v>4.1911463009999999</v>
      </c>
      <c r="BI436" s="2">
        <v>4.0320587080000001</v>
      </c>
      <c r="BJ436" s="2">
        <v>3.7061414689999999</v>
      </c>
      <c r="BK436" s="2">
        <v>3.882932421</v>
      </c>
      <c r="BL436" s="2">
        <v>4.542881983</v>
      </c>
      <c r="BM436" s="2">
        <v>4.4520959170000003</v>
      </c>
      <c r="BN436" s="2">
        <v>3.5128803409999998</v>
      </c>
      <c r="BO436" s="2">
        <v>4.4364815579999997</v>
      </c>
      <c r="BP436" s="2">
        <v>4.5805341129999997</v>
      </c>
      <c r="BQ436" s="2">
        <v>4.2318314179999996</v>
      </c>
    </row>
    <row r="437" spans="1:69" x14ac:dyDescent="0.45">
      <c r="A437" s="11" t="s">
        <v>207</v>
      </c>
      <c r="B437" s="11" t="s">
        <v>201</v>
      </c>
      <c r="C437" s="11">
        <v>8.5</v>
      </c>
      <c r="D437" s="12" t="s">
        <v>34</v>
      </c>
      <c r="E437" s="2">
        <v>0.51260990699999998</v>
      </c>
      <c r="F437" s="2">
        <v>0.80224887</v>
      </c>
      <c r="G437" s="2">
        <v>0.85478243399999998</v>
      </c>
      <c r="H437" s="2">
        <v>0.69757720899999998</v>
      </c>
      <c r="I437" s="2">
        <v>1.1377611510000001</v>
      </c>
      <c r="J437" s="2">
        <v>0.99984849899999995</v>
      </c>
      <c r="K437" s="2">
        <v>0.59470003100000002</v>
      </c>
      <c r="L437" s="2">
        <v>0.177497708</v>
      </c>
      <c r="M437" s="2">
        <v>0.58405189000000002</v>
      </c>
      <c r="N437" s="2">
        <v>0.86572594400000003</v>
      </c>
      <c r="O437" s="2">
        <v>1.03448791</v>
      </c>
      <c r="P437" s="2">
        <v>1.0107367810000001</v>
      </c>
      <c r="Q437" s="2">
        <v>0.99818404000000005</v>
      </c>
      <c r="R437" s="2">
        <v>0.85828940499999995</v>
      </c>
      <c r="S437" s="2">
        <v>1.5689531329999999</v>
      </c>
      <c r="T437" s="2">
        <v>1.200335092</v>
      </c>
      <c r="U437" s="2">
        <v>1.1679930119999999</v>
      </c>
      <c r="V437" s="2">
        <v>1.3715516569999999</v>
      </c>
      <c r="W437" s="2">
        <v>1.033570774</v>
      </c>
      <c r="X437" s="2">
        <v>1.1088442119999999</v>
      </c>
      <c r="Y437" s="2">
        <v>1.5795499609999999</v>
      </c>
      <c r="Z437" s="2">
        <v>1.383066983</v>
      </c>
      <c r="AA437" s="2">
        <v>1.2055293899999999</v>
      </c>
      <c r="AB437" s="2">
        <v>1.0745598139999999</v>
      </c>
      <c r="AC437" s="2">
        <v>1.3893138570000001</v>
      </c>
      <c r="AD437" s="2">
        <v>1.145956593</v>
      </c>
      <c r="AE437" s="2">
        <v>1.5859126459999999</v>
      </c>
      <c r="AF437" s="2">
        <v>1.8625006310000001</v>
      </c>
      <c r="AG437" s="2">
        <v>1.326921778</v>
      </c>
      <c r="AH437" s="2">
        <v>1.7939983390000001</v>
      </c>
      <c r="AI437" s="2">
        <v>2.4731401040000001</v>
      </c>
      <c r="AJ437" s="2">
        <v>1.5999344209999999</v>
      </c>
      <c r="AK437" s="2">
        <v>2.0849902999999999</v>
      </c>
      <c r="AL437" s="2">
        <v>2.240055881</v>
      </c>
      <c r="AM437" s="2">
        <v>1.8059813810000001</v>
      </c>
      <c r="AN437" s="2">
        <v>1.9867391750000001</v>
      </c>
      <c r="AO437" s="2">
        <v>2.0625492360000002</v>
      </c>
      <c r="AP437" s="2">
        <v>1.885583931</v>
      </c>
      <c r="AQ437" s="2">
        <v>2.0049263979999998</v>
      </c>
      <c r="AR437" s="2">
        <v>1.5688159939999999</v>
      </c>
      <c r="AS437" s="2">
        <v>2.0222832230000001</v>
      </c>
      <c r="AT437" s="2">
        <v>2.6485817119999999</v>
      </c>
      <c r="AU437" s="2">
        <v>2.29386797</v>
      </c>
      <c r="AV437" s="2">
        <v>2.3888395139999998</v>
      </c>
      <c r="AW437" s="2">
        <v>2.569473828</v>
      </c>
      <c r="AX437" s="2">
        <v>2.1492413090000002</v>
      </c>
      <c r="AY437" s="2">
        <v>2.0308472179999999</v>
      </c>
      <c r="AZ437" s="2">
        <v>3.0295747290000001</v>
      </c>
      <c r="BA437" s="2">
        <v>2.549375564</v>
      </c>
      <c r="BB437" s="2">
        <v>2.2484157890000001</v>
      </c>
      <c r="BC437" s="2">
        <v>2.753673612</v>
      </c>
      <c r="BD437" s="2">
        <v>3.405006545</v>
      </c>
      <c r="BE437" s="2">
        <v>2.6592849260000002</v>
      </c>
      <c r="BF437" s="2">
        <v>3.868150462</v>
      </c>
      <c r="BG437" s="2">
        <v>3.5103195249999999</v>
      </c>
      <c r="BH437" s="2">
        <v>3.3566734980000001</v>
      </c>
      <c r="BI437" s="2">
        <v>3.5915998490000001</v>
      </c>
      <c r="BJ437" s="2">
        <v>3.0924599019999999</v>
      </c>
      <c r="BK437" s="2">
        <v>2.9282815630000001</v>
      </c>
      <c r="BL437" s="2">
        <v>3.4926665369999998</v>
      </c>
      <c r="BM437" s="2">
        <v>3.3304079720000002</v>
      </c>
      <c r="BN437" s="2">
        <v>2.938758752</v>
      </c>
      <c r="BO437" s="2">
        <v>3.742260827</v>
      </c>
      <c r="BP437" s="2">
        <v>3.3234106959999998</v>
      </c>
      <c r="BQ437" s="2">
        <v>3.4784135439999999</v>
      </c>
    </row>
    <row r="438" spans="1:69" x14ac:dyDescent="0.45">
      <c r="A438" s="11" t="s">
        <v>207</v>
      </c>
      <c r="B438" s="11" t="s">
        <v>201</v>
      </c>
      <c r="C438" s="11">
        <v>8.5</v>
      </c>
      <c r="D438" s="12" t="s">
        <v>35</v>
      </c>
      <c r="E438" s="2">
        <v>0.16153429399999999</v>
      </c>
      <c r="F438" s="2">
        <v>0.76364415500000005</v>
      </c>
      <c r="G438" s="2">
        <v>-3.7008039999999998E-3</v>
      </c>
      <c r="H438" s="2">
        <v>0.53455930399999996</v>
      </c>
      <c r="I438" s="2">
        <v>0.15875033299999999</v>
      </c>
      <c r="J438" s="2">
        <v>1.2671755</v>
      </c>
      <c r="K438" s="2">
        <v>0.89443839999999997</v>
      </c>
      <c r="L438" s="2">
        <v>2.2038837029999998</v>
      </c>
      <c r="M438" s="2">
        <v>1.2583562159999999</v>
      </c>
      <c r="N438" s="2">
        <v>2.0553406289999998</v>
      </c>
      <c r="O438" s="2">
        <v>1.2600306320000001</v>
      </c>
      <c r="P438" s="2">
        <v>1.3737203</v>
      </c>
      <c r="Q438" s="2">
        <v>0.53655570699999999</v>
      </c>
      <c r="R438" s="2">
        <v>0.55577726900000002</v>
      </c>
      <c r="S438" s="2">
        <v>1.466587458</v>
      </c>
      <c r="T438" s="2">
        <v>2.6103187509999999</v>
      </c>
      <c r="U438" s="2">
        <v>1.8156191150000001</v>
      </c>
      <c r="V438" s="2">
        <v>0.678426313</v>
      </c>
      <c r="W438" s="2">
        <v>1.2307366049999999</v>
      </c>
      <c r="X438" s="2">
        <v>1.0460978999999999</v>
      </c>
      <c r="Y438" s="2">
        <v>1.2576739690000001</v>
      </c>
      <c r="Z438" s="2">
        <v>2.0494662109999999</v>
      </c>
      <c r="AA438" s="2">
        <v>1.0481144520000001</v>
      </c>
      <c r="AB438" s="2">
        <v>1.0097464890000001</v>
      </c>
      <c r="AC438" s="2">
        <v>0.72284720000000002</v>
      </c>
      <c r="AD438" s="2">
        <v>0.880211191</v>
      </c>
      <c r="AE438" s="2">
        <v>1.0572083619999999</v>
      </c>
      <c r="AF438" s="2">
        <v>1.8679596970000001</v>
      </c>
      <c r="AG438" s="2">
        <v>1.7689236399999999</v>
      </c>
      <c r="AH438" s="2">
        <v>1.2511293400000001</v>
      </c>
      <c r="AI438" s="2">
        <v>0.54216385199999995</v>
      </c>
      <c r="AJ438" s="2">
        <v>1.3678198589999999</v>
      </c>
      <c r="AK438" s="2">
        <v>1.769633891</v>
      </c>
      <c r="AL438" s="2">
        <v>2.224774869</v>
      </c>
      <c r="AM438" s="2">
        <v>2.0706365629999999</v>
      </c>
      <c r="AN438" s="2">
        <v>1.1388134839999999</v>
      </c>
      <c r="AO438" s="2">
        <v>2.131411371</v>
      </c>
      <c r="AP438" s="2">
        <v>3.0206406389999998</v>
      </c>
      <c r="AQ438" s="2">
        <v>2.608035112</v>
      </c>
      <c r="AR438" s="2">
        <v>1.767177504</v>
      </c>
      <c r="AS438" s="2">
        <v>1.2864814339999999</v>
      </c>
      <c r="AT438" s="2">
        <v>2.2302452829999999</v>
      </c>
      <c r="AU438" s="2">
        <v>2.4740684580000001</v>
      </c>
      <c r="AV438" s="2">
        <v>1.5462237270000001</v>
      </c>
      <c r="AW438" s="2">
        <v>2.0950435519999999</v>
      </c>
      <c r="AX438" s="2">
        <v>1.742652302</v>
      </c>
      <c r="AY438" s="2">
        <v>1.60904158</v>
      </c>
      <c r="AZ438" s="2">
        <v>2.5564467959999999</v>
      </c>
      <c r="BA438" s="2">
        <v>3.4479842289999998</v>
      </c>
      <c r="BB438" s="2">
        <v>3.175549416</v>
      </c>
      <c r="BC438" s="2">
        <v>2.915740505</v>
      </c>
      <c r="BD438" s="2">
        <v>1.9066792379999999</v>
      </c>
      <c r="BE438" s="2">
        <v>2.3089347920000001</v>
      </c>
      <c r="BF438" s="2">
        <v>2.8722029139999998</v>
      </c>
      <c r="BG438" s="2">
        <v>3.086222045</v>
      </c>
      <c r="BH438" s="2">
        <v>2.4604762240000002</v>
      </c>
      <c r="BI438" s="2">
        <v>2.815731827</v>
      </c>
      <c r="BJ438" s="2">
        <v>2.822609667</v>
      </c>
      <c r="BK438" s="2">
        <v>3.1248723620000001</v>
      </c>
      <c r="BL438" s="2">
        <v>2.8204730910000002</v>
      </c>
      <c r="BM438" s="2">
        <v>3.4606209529999998</v>
      </c>
      <c r="BN438" s="2">
        <v>3.154453862</v>
      </c>
      <c r="BO438" s="2">
        <v>3.1418954540000001</v>
      </c>
      <c r="BP438" s="2">
        <v>4.3612879949999996</v>
      </c>
      <c r="BQ438" s="2">
        <v>3.244891655</v>
      </c>
    </row>
    <row r="439" spans="1:69" x14ac:dyDescent="0.45">
      <c r="A439" s="11" t="s">
        <v>207</v>
      </c>
      <c r="B439" s="11" t="s">
        <v>201</v>
      </c>
      <c r="C439" s="11">
        <v>8.5</v>
      </c>
      <c r="D439" s="12" t="s">
        <v>36</v>
      </c>
      <c r="E439" s="2">
        <v>0.20409817699999999</v>
      </c>
      <c r="F439" s="2">
        <v>0.42026179000000002</v>
      </c>
      <c r="G439" s="2">
        <v>0.330216236</v>
      </c>
      <c r="H439" s="2">
        <v>0.34278305199999998</v>
      </c>
      <c r="I439" s="2">
        <v>0.76113566799999999</v>
      </c>
      <c r="J439" s="2">
        <v>0.53994905699999995</v>
      </c>
      <c r="K439" s="2">
        <v>0.89442636499999995</v>
      </c>
      <c r="L439" s="2">
        <v>1.6501217779999999</v>
      </c>
      <c r="M439" s="2">
        <v>1.239629297</v>
      </c>
      <c r="N439" s="2">
        <v>1.9041355680000001</v>
      </c>
      <c r="O439" s="2">
        <v>1.6481173650000001</v>
      </c>
      <c r="P439" s="2">
        <v>0.97029040099999997</v>
      </c>
      <c r="Q439" s="2">
        <v>0.48217706799999999</v>
      </c>
      <c r="R439" s="2">
        <v>0.113124778</v>
      </c>
      <c r="S439" s="2">
        <v>0.938308052</v>
      </c>
      <c r="T439" s="2">
        <v>2.3670813279999998</v>
      </c>
      <c r="U439" s="2">
        <v>1.2264002110000001</v>
      </c>
      <c r="V439" s="2">
        <v>0.76416347299999998</v>
      </c>
      <c r="W439" s="2">
        <v>1.2734564589999999</v>
      </c>
      <c r="X439" s="2">
        <v>0.63144206199999997</v>
      </c>
      <c r="Y439" s="2">
        <v>1.4820750110000001</v>
      </c>
      <c r="Z439" s="2">
        <v>1.0794304349999999</v>
      </c>
      <c r="AA439" s="2">
        <v>0.98510761599999996</v>
      </c>
      <c r="AB439" s="2">
        <v>0.83382021799999995</v>
      </c>
      <c r="AC439" s="2">
        <v>0.74948121499999998</v>
      </c>
      <c r="AD439" s="2">
        <v>0.55929653999999995</v>
      </c>
      <c r="AE439" s="2">
        <v>0.69016732000000003</v>
      </c>
      <c r="AF439" s="2">
        <v>1.550035222</v>
      </c>
      <c r="AG439" s="2">
        <v>2.5880532139999999</v>
      </c>
      <c r="AH439" s="2">
        <v>0.99016222799999998</v>
      </c>
      <c r="AI439" s="2">
        <v>1.139705255</v>
      </c>
      <c r="AJ439" s="2">
        <v>1.8532305200000001</v>
      </c>
      <c r="AK439" s="2">
        <v>1.2174614720000001</v>
      </c>
      <c r="AL439" s="2">
        <v>1.4523682710000001</v>
      </c>
      <c r="AM439" s="2">
        <v>1.3611361989999999</v>
      </c>
      <c r="AN439" s="2">
        <v>1.357080412</v>
      </c>
      <c r="AO439" s="2">
        <v>1.477799222</v>
      </c>
      <c r="AP439" s="2">
        <v>2.37028718</v>
      </c>
      <c r="AQ439" s="2">
        <v>2.3118815810000002</v>
      </c>
      <c r="AR439" s="2">
        <v>1.2446302039999999</v>
      </c>
      <c r="AS439" s="2">
        <v>1.065911461</v>
      </c>
      <c r="AT439" s="2">
        <v>1.8992914400000001</v>
      </c>
      <c r="AU439" s="2">
        <v>1.7102311400000001</v>
      </c>
      <c r="AV439" s="2">
        <v>1.678218041</v>
      </c>
      <c r="AW439" s="2">
        <v>2.5305974440000001</v>
      </c>
      <c r="AX439" s="2">
        <v>1.454490633</v>
      </c>
      <c r="AY439" s="2">
        <v>1.2034211850000001</v>
      </c>
      <c r="AZ439" s="2">
        <v>2.1491944790000002</v>
      </c>
      <c r="BA439" s="2">
        <v>2.937354257</v>
      </c>
      <c r="BB439" s="2">
        <v>1.7888324680000001</v>
      </c>
      <c r="BC439" s="2">
        <v>2.507256828</v>
      </c>
      <c r="BD439" s="2">
        <v>2.0502796139999999</v>
      </c>
      <c r="BE439" s="2">
        <v>2.257576367</v>
      </c>
      <c r="BF439" s="2">
        <v>3.1422831630000001</v>
      </c>
      <c r="BG439" s="2">
        <v>3.1155130249999998</v>
      </c>
      <c r="BH439" s="2">
        <v>2.426438681</v>
      </c>
      <c r="BI439" s="2">
        <v>2.1369135039999998</v>
      </c>
      <c r="BJ439" s="2">
        <v>3.212903345</v>
      </c>
      <c r="BK439" s="2">
        <v>2.7517174660000001</v>
      </c>
      <c r="BL439" s="2">
        <v>2.3002222950000002</v>
      </c>
      <c r="BM439" s="2">
        <v>2.8982207600000001</v>
      </c>
      <c r="BN439" s="2">
        <v>2.5470886460000002</v>
      </c>
      <c r="BO439" s="2">
        <v>2.6854159900000001</v>
      </c>
      <c r="BP439" s="2">
        <v>3.8181146589999999</v>
      </c>
      <c r="BQ439" s="2">
        <v>2.4690341309999999</v>
      </c>
    </row>
    <row r="440" spans="1:69" x14ac:dyDescent="0.45">
      <c r="A440" s="11" t="s">
        <v>207</v>
      </c>
      <c r="B440" s="11" t="s">
        <v>201</v>
      </c>
      <c r="C440" s="11">
        <v>8.5</v>
      </c>
      <c r="D440" s="12" t="s">
        <v>37</v>
      </c>
      <c r="E440" s="2">
        <v>1.629442E-3</v>
      </c>
      <c r="F440" s="2">
        <v>0.30702417599999998</v>
      </c>
      <c r="G440" s="2">
        <v>0.36269735800000003</v>
      </c>
      <c r="H440" s="2">
        <v>2.5494722000000001E-2</v>
      </c>
      <c r="I440" s="2">
        <v>0.496096017</v>
      </c>
      <c r="J440" s="2">
        <v>0.62708707399999997</v>
      </c>
      <c r="K440" s="2">
        <v>1.005571733</v>
      </c>
      <c r="L440" s="2">
        <v>1.4284468969999999</v>
      </c>
      <c r="M440" s="2">
        <v>1.2752961819999999</v>
      </c>
      <c r="N440" s="2">
        <v>1.8964820099999999</v>
      </c>
      <c r="O440" s="2">
        <v>1.2435369380000001</v>
      </c>
      <c r="P440" s="2">
        <v>1.3289696719999999</v>
      </c>
      <c r="Q440" s="2">
        <v>0.81562341400000005</v>
      </c>
      <c r="R440" s="2">
        <v>0.15315931499999999</v>
      </c>
      <c r="S440" s="2">
        <v>1.1741752599999999</v>
      </c>
      <c r="T440" s="2">
        <v>1.493514367</v>
      </c>
      <c r="U440" s="2">
        <v>0.94957915800000003</v>
      </c>
      <c r="V440" s="2">
        <v>0.374903351</v>
      </c>
      <c r="W440" s="2">
        <v>0.94018519199999995</v>
      </c>
      <c r="X440" s="2">
        <v>1.078340546</v>
      </c>
      <c r="Y440" s="2">
        <v>1.7051783389999999</v>
      </c>
      <c r="Z440" s="2">
        <v>1.4114010910000001</v>
      </c>
      <c r="AA440" s="2">
        <v>0.63961338700000003</v>
      </c>
      <c r="AB440" s="2">
        <v>0.87456002700000002</v>
      </c>
      <c r="AC440" s="2">
        <v>0.83711925600000003</v>
      </c>
      <c r="AD440" s="2">
        <v>0.76634086800000001</v>
      </c>
      <c r="AE440" s="2">
        <v>0.79389647299999999</v>
      </c>
      <c r="AF440" s="2">
        <v>1.9318577990000001</v>
      </c>
      <c r="AG440" s="2">
        <v>2.5374937179999999</v>
      </c>
      <c r="AH440" s="2">
        <v>1.3869199050000001</v>
      </c>
      <c r="AI440" s="2">
        <v>0.93456242199999995</v>
      </c>
      <c r="AJ440" s="2">
        <v>1.7514255510000001</v>
      </c>
      <c r="AK440" s="2">
        <v>1.2990132210000001</v>
      </c>
      <c r="AL440" s="2">
        <v>1.8695770410000001</v>
      </c>
      <c r="AM440" s="2">
        <v>1.6010545789999999</v>
      </c>
      <c r="AN440" s="2">
        <v>1.1472032160000001</v>
      </c>
      <c r="AO440" s="2">
        <v>1.7285052729999999</v>
      </c>
      <c r="AP440" s="2">
        <v>2.9022603629999999</v>
      </c>
      <c r="AQ440" s="2">
        <v>1.8280535739999999</v>
      </c>
      <c r="AR440" s="2">
        <v>1.1458285459999999</v>
      </c>
      <c r="AS440" s="2">
        <v>1.3099735859999999</v>
      </c>
      <c r="AT440" s="2">
        <v>1.5983650970000001</v>
      </c>
      <c r="AU440" s="2">
        <v>1.515046613</v>
      </c>
      <c r="AV440" s="2">
        <v>1.310202847</v>
      </c>
      <c r="AW440" s="2">
        <v>2.2007598079999999</v>
      </c>
      <c r="AX440" s="2">
        <v>2.1808905150000002</v>
      </c>
      <c r="AY440" s="2">
        <v>1.9363482380000001</v>
      </c>
      <c r="AZ440" s="2">
        <v>2.7442349039999998</v>
      </c>
      <c r="BA440" s="2">
        <v>3.4137424869999999</v>
      </c>
      <c r="BB440" s="2">
        <v>2.3467447629999998</v>
      </c>
      <c r="BC440" s="2">
        <v>2.4369680929999999</v>
      </c>
      <c r="BD440" s="2">
        <v>1.777611241</v>
      </c>
      <c r="BE440" s="2">
        <v>2.306437571</v>
      </c>
      <c r="BF440" s="2">
        <v>2.7947663270000001</v>
      </c>
      <c r="BG440" s="2">
        <v>2.735349786</v>
      </c>
      <c r="BH440" s="2">
        <v>2.6037860350000002</v>
      </c>
      <c r="BI440" s="2">
        <v>2.798199463</v>
      </c>
      <c r="BJ440" s="2">
        <v>2.9766665579999998</v>
      </c>
      <c r="BK440" s="2">
        <v>2.7278242150000001</v>
      </c>
      <c r="BL440" s="2">
        <v>2.246592159</v>
      </c>
      <c r="BM440" s="2">
        <v>2.9680874340000001</v>
      </c>
      <c r="BN440" s="2">
        <v>3.1037796540000002</v>
      </c>
      <c r="BO440" s="2">
        <v>2.8545799079999998</v>
      </c>
      <c r="BP440" s="2">
        <v>4.3990054580000004</v>
      </c>
      <c r="BQ440" s="2">
        <v>3.0706645680000002</v>
      </c>
    </row>
    <row r="441" spans="1:69" x14ac:dyDescent="0.45">
      <c r="A441" s="11" t="s">
        <v>207</v>
      </c>
      <c r="B441" s="11" t="s">
        <v>201</v>
      </c>
      <c r="C441" s="11">
        <v>8.5</v>
      </c>
      <c r="D441" s="12" t="s">
        <v>38</v>
      </c>
      <c r="E441" s="2">
        <v>0.97476493099999995</v>
      </c>
      <c r="F441" s="2">
        <v>0.289346936</v>
      </c>
      <c r="G441" s="2">
        <v>0.56783539699999996</v>
      </c>
      <c r="H441" s="2">
        <v>1.185527666</v>
      </c>
      <c r="I441" s="2">
        <v>0.82595806100000002</v>
      </c>
      <c r="J441" s="2">
        <v>0.49824056799999999</v>
      </c>
      <c r="K441" s="2">
        <v>5.3896459999999997E-3</v>
      </c>
      <c r="L441" s="2">
        <v>0.67207715099999998</v>
      </c>
      <c r="M441" s="2">
        <v>0.597194852</v>
      </c>
      <c r="N441" s="2">
        <v>1.211177945</v>
      </c>
      <c r="O441" s="2">
        <v>1.5014945470000001</v>
      </c>
      <c r="P441" s="2">
        <v>0.25475613000000003</v>
      </c>
      <c r="Q441" s="2">
        <v>0.89826279099999995</v>
      </c>
      <c r="R441" s="2">
        <v>1.224798541</v>
      </c>
      <c r="S441" s="2">
        <v>0.53684590700000001</v>
      </c>
      <c r="T441" s="2">
        <v>1.023451927</v>
      </c>
      <c r="U441" s="2">
        <v>0.53724521999999997</v>
      </c>
      <c r="V441" s="2">
        <v>0.76505011899999997</v>
      </c>
      <c r="W441" s="2">
        <v>0.93737575399999995</v>
      </c>
      <c r="X441" s="2">
        <v>1.1058774490000001</v>
      </c>
      <c r="Y441" s="2">
        <v>1.0621069359999999</v>
      </c>
      <c r="Z441" s="2">
        <v>1.2743208479999999</v>
      </c>
      <c r="AA441" s="2">
        <v>1.0825825360000001</v>
      </c>
      <c r="AB441" s="2">
        <v>0.88357107300000004</v>
      </c>
      <c r="AC441" s="2">
        <v>1.083107772</v>
      </c>
      <c r="AD441" s="2">
        <v>1.1793040749999999</v>
      </c>
      <c r="AE441" s="2">
        <v>1.1694827510000001</v>
      </c>
      <c r="AF441" s="2">
        <v>1.323607776</v>
      </c>
      <c r="AG441" s="2">
        <v>1.64629387</v>
      </c>
      <c r="AH441" s="2">
        <v>1.425089061</v>
      </c>
      <c r="AI441" s="2">
        <v>1.832610158</v>
      </c>
      <c r="AJ441" s="2">
        <v>1.4586379119999999</v>
      </c>
      <c r="AK441" s="2">
        <v>1.589572615</v>
      </c>
      <c r="AL441" s="2">
        <v>1.119445968</v>
      </c>
      <c r="AM441" s="2">
        <v>0.98684601299999997</v>
      </c>
      <c r="AN441" s="2">
        <v>1.1567959370000001</v>
      </c>
      <c r="AO441" s="2">
        <v>1.3394119149999999</v>
      </c>
      <c r="AP441" s="2">
        <v>1.5756834559999999</v>
      </c>
      <c r="AQ441" s="2">
        <v>1.9209636969999999</v>
      </c>
      <c r="AR441" s="2">
        <v>1.749723503</v>
      </c>
      <c r="AS441" s="2">
        <v>1.545452987</v>
      </c>
      <c r="AT441" s="2">
        <v>1.8848515589999999</v>
      </c>
      <c r="AU441" s="2">
        <v>1.80033778</v>
      </c>
      <c r="AV441" s="2">
        <v>1.2417626180000001</v>
      </c>
      <c r="AW441" s="2">
        <v>1.9541421480000001</v>
      </c>
      <c r="AX441" s="2">
        <v>1.562340456</v>
      </c>
      <c r="AY441" s="2">
        <v>2.388023784</v>
      </c>
      <c r="AZ441" s="2">
        <v>1.839717839</v>
      </c>
      <c r="BA441" s="2">
        <v>2.2273487620000001</v>
      </c>
      <c r="BB441" s="2">
        <v>2.7240450040000002</v>
      </c>
      <c r="BC441" s="2">
        <v>1.634260399</v>
      </c>
      <c r="BD441" s="2">
        <v>2.2492125679999999</v>
      </c>
      <c r="BE441" s="2">
        <v>1.86096196</v>
      </c>
      <c r="BF441" s="2">
        <v>2.0936685050000001</v>
      </c>
      <c r="BG441" s="2">
        <v>2.6949934080000002</v>
      </c>
      <c r="BH441" s="2">
        <v>2.1536015000000002</v>
      </c>
      <c r="BI441" s="2">
        <v>2.3579696530000001</v>
      </c>
      <c r="BJ441" s="2">
        <v>1.7843021889999999</v>
      </c>
      <c r="BK441" s="2">
        <v>2.4023057250000002</v>
      </c>
      <c r="BL441" s="2">
        <v>2.9431398930000001</v>
      </c>
      <c r="BM441" s="2">
        <v>2.6853963009999999</v>
      </c>
      <c r="BN441" s="2">
        <v>2.883906343</v>
      </c>
      <c r="BO441" s="2">
        <v>2.0432404750000002</v>
      </c>
      <c r="BP441" s="2">
        <v>3.1438401850000002</v>
      </c>
      <c r="BQ441" s="2">
        <v>2.926978649</v>
      </c>
    </row>
    <row r="442" spans="1:69" x14ac:dyDescent="0.45">
      <c r="A442" s="11" t="s">
        <v>207</v>
      </c>
      <c r="B442" s="11" t="s">
        <v>201</v>
      </c>
      <c r="C442" s="11">
        <v>8.5</v>
      </c>
      <c r="D442" s="12" t="s">
        <v>39</v>
      </c>
      <c r="E442" s="2">
        <v>0.67121918400000002</v>
      </c>
      <c r="F442" s="2">
        <v>0.93617879000000004</v>
      </c>
      <c r="G442" s="2">
        <v>0.55339464800000004</v>
      </c>
      <c r="H442" s="2">
        <v>0.88916727699999998</v>
      </c>
      <c r="I442" s="2">
        <v>0.93421449199999995</v>
      </c>
      <c r="J442" s="2">
        <v>0.67429363399999998</v>
      </c>
      <c r="K442" s="2">
        <v>0.62793337000000005</v>
      </c>
      <c r="L442" s="2">
        <v>0.94230573100000004</v>
      </c>
      <c r="M442" s="2">
        <v>1.1417328099999999</v>
      </c>
      <c r="N442" s="2">
        <v>1.725707527</v>
      </c>
      <c r="O442" s="2">
        <v>1.3143481290000001</v>
      </c>
      <c r="P442" s="2">
        <v>1.8002329349999999</v>
      </c>
      <c r="Q442" s="2">
        <v>1.2128361379999999</v>
      </c>
      <c r="R442" s="2">
        <v>0.33993104800000001</v>
      </c>
      <c r="S442" s="2">
        <v>0.118001671</v>
      </c>
      <c r="T442" s="2">
        <v>1.3081468329999999</v>
      </c>
      <c r="U442" s="2">
        <v>1.5645644599999999</v>
      </c>
      <c r="V442" s="2">
        <v>0.89571325800000001</v>
      </c>
      <c r="W442" s="2">
        <v>1.2187664119999999</v>
      </c>
      <c r="X442" s="2">
        <v>1.5763836010000001</v>
      </c>
      <c r="Y442" s="2">
        <v>1.64996521</v>
      </c>
      <c r="Z442" s="2">
        <v>0.74222244900000001</v>
      </c>
      <c r="AA442" s="2">
        <v>0.98005213199999996</v>
      </c>
      <c r="AB442" s="2">
        <v>1.5858161829999999</v>
      </c>
      <c r="AC442" s="2">
        <v>0.99717498999999998</v>
      </c>
      <c r="AD442" s="2">
        <v>1.039342174</v>
      </c>
      <c r="AE442" s="2">
        <v>1.6976922699999999</v>
      </c>
      <c r="AF442" s="2">
        <v>1.075356228</v>
      </c>
      <c r="AG442" s="2">
        <v>1.2507021199999999</v>
      </c>
      <c r="AH442" s="2">
        <v>1.58211872</v>
      </c>
      <c r="AI442" s="2">
        <v>2.2032253079999999</v>
      </c>
      <c r="AJ442" s="2">
        <v>1.342488793</v>
      </c>
      <c r="AK442" s="2">
        <v>1.846843773</v>
      </c>
      <c r="AL442" s="2">
        <v>2.1751463659999999</v>
      </c>
      <c r="AM442" s="2">
        <v>1.599048091</v>
      </c>
      <c r="AN442" s="2">
        <v>1.989777396</v>
      </c>
      <c r="AO442" s="2">
        <v>1.8059159060000001</v>
      </c>
      <c r="AP442" s="2">
        <v>2.0328199570000001</v>
      </c>
      <c r="AQ442" s="2">
        <v>3.022538462</v>
      </c>
      <c r="AR442" s="2">
        <v>2.3316877809999998</v>
      </c>
      <c r="AS442" s="2">
        <v>1.9150304680000001</v>
      </c>
      <c r="AT442" s="2">
        <v>2.0159453730000001</v>
      </c>
      <c r="AU442" s="2">
        <v>2.0101159009999998</v>
      </c>
      <c r="AV442" s="2">
        <v>1.758710258</v>
      </c>
      <c r="AW442" s="2">
        <v>2.4592017429999999</v>
      </c>
      <c r="AX442" s="2">
        <v>2.5231014250000001</v>
      </c>
      <c r="AY442" s="2">
        <v>1.7292078580000001</v>
      </c>
      <c r="AZ442" s="2">
        <v>2.4083132100000002</v>
      </c>
      <c r="BA442" s="2">
        <v>2.9014472489999998</v>
      </c>
      <c r="BB442" s="2">
        <v>2.0763298849999998</v>
      </c>
      <c r="BC442" s="2">
        <v>2.407378139</v>
      </c>
      <c r="BD442" s="2">
        <v>3.1873830170000002</v>
      </c>
      <c r="BE442" s="2">
        <v>2.7571047380000002</v>
      </c>
      <c r="BF442" s="2">
        <v>2.551339515</v>
      </c>
      <c r="BG442" s="2">
        <v>2.906943284</v>
      </c>
      <c r="BH442" s="2">
        <v>2.3478303440000001</v>
      </c>
      <c r="BI442" s="2">
        <v>2.6694815269999999</v>
      </c>
      <c r="BJ442" s="2">
        <v>2.6266187740000002</v>
      </c>
      <c r="BK442" s="2">
        <v>3.1653137839999999</v>
      </c>
      <c r="BL442" s="2">
        <v>2.3735952139999998</v>
      </c>
      <c r="BM442" s="2">
        <v>2.8499689890000002</v>
      </c>
      <c r="BN442" s="2">
        <v>3.3124785810000001</v>
      </c>
      <c r="BO442" s="2">
        <v>2.8244217410000001</v>
      </c>
      <c r="BP442" s="2">
        <v>3.342607901</v>
      </c>
      <c r="BQ442" s="2">
        <v>3.5410459140000001</v>
      </c>
    </row>
    <row r="443" spans="1:69" x14ac:dyDescent="0.45">
      <c r="A443" s="11" t="s">
        <v>207</v>
      </c>
      <c r="B443" s="11" t="s">
        <v>202</v>
      </c>
      <c r="C443" s="11">
        <v>4.5</v>
      </c>
      <c r="D443" s="12" t="s">
        <v>40</v>
      </c>
      <c r="E443" s="2">
        <v>2.0268204550000002</v>
      </c>
      <c r="F443" s="2">
        <v>-0.28003671299999999</v>
      </c>
      <c r="G443" s="2">
        <v>0.50874325200000003</v>
      </c>
      <c r="H443" s="2">
        <v>1.1267999950000001</v>
      </c>
      <c r="I443" s="2">
        <v>0.28393110900000001</v>
      </c>
      <c r="J443" s="2">
        <v>-0.12963829199999999</v>
      </c>
      <c r="K443" s="2">
        <v>0.79133394000000001</v>
      </c>
      <c r="L443" s="2">
        <v>0.55108433599999995</v>
      </c>
      <c r="M443" s="2">
        <v>0.53656292900000002</v>
      </c>
      <c r="N443" s="2">
        <v>0.88127228000000002</v>
      </c>
      <c r="O443" s="2">
        <v>1.373359233</v>
      </c>
      <c r="P443" s="2">
        <v>1.325181199</v>
      </c>
      <c r="Q443" s="2">
        <v>1.6706292540000001</v>
      </c>
      <c r="R443" s="2">
        <v>0.83958149500000001</v>
      </c>
      <c r="S443" s="2">
        <v>1.964340422</v>
      </c>
      <c r="T443" s="2">
        <v>1.43407916</v>
      </c>
      <c r="U443" s="2">
        <v>1.4747835199999999</v>
      </c>
      <c r="V443" s="2">
        <v>1.549589528</v>
      </c>
      <c r="W443" s="2">
        <v>0.98374071200000002</v>
      </c>
      <c r="X443" s="2">
        <v>0.86403687299999998</v>
      </c>
      <c r="Y443" s="2">
        <v>1.484671493</v>
      </c>
      <c r="Z443" s="2">
        <v>1.306889411</v>
      </c>
      <c r="AA443" s="2">
        <v>0.96983150699999998</v>
      </c>
      <c r="AB443" s="2">
        <v>2.0401873959999999</v>
      </c>
      <c r="AC443" s="2">
        <v>2.0858760279999999</v>
      </c>
      <c r="AD443" s="2">
        <v>1.3601060899999999</v>
      </c>
      <c r="AE443" s="2">
        <v>2.1210419000000001E-2</v>
      </c>
      <c r="AF443" s="2">
        <v>2.5218793769999999</v>
      </c>
      <c r="AG443" s="2">
        <v>1.6001420159999999</v>
      </c>
      <c r="AH443" s="2">
        <v>1.5544579329999999</v>
      </c>
      <c r="AI443" s="2">
        <v>1.4345272419999999</v>
      </c>
      <c r="AJ443" s="2">
        <v>1.7017641560000001</v>
      </c>
      <c r="AK443" s="2">
        <v>1.3278512250000001</v>
      </c>
      <c r="AL443" s="2">
        <v>0.99488832400000005</v>
      </c>
      <c r="AM443" s="2">
        <v>3.2129596579999999</v>
      </c>
      <c r="AN443" s="2">
        <v>2.7036972700000002</v>
      </c>
      <c r="AO443" s="2">
        <v>2.0545648170000002</v>
      </c>
      <c r="AP443" s="2">
        <v>0.87368378999999996</v>
      </c>
      <c r="AQ443" s="2">
        <v>1.5051948850000001</v>
      </c>
      <c r="AR443" s="2">
        <v>2.6399844790000002</v>
      </c>
      <c r="AS443" s="2">
        <v>2.7278330249999998</v>
      </c>
      <c r="AT443" s="2">
        <v>1.6375182180000001</v>
      </c>
      <c r="AU443" s="2">
        <v>1.8431154670000001</v>
      </c>
      <c r="AV443" s="2">
        <v>3.3752518729999998</v>
      </c>
      <c r="AW443" s="2">
        <v>2.5092149340000001</v>
      </c>
      <c r="AX443" s="2">
        <v>2.6458297200000001</v>
      </c>
      <c r="AY443" s="2">
        <v>2.8630992220000002</v>
      </c>
      <c r="AZ443" s="2">
        <v>1.0431791610000001</v>
      </c>
      <c r="BA443" s="2">
        <v>1.406938048</v>
      </c>
      <c r="BB443" s="2">
        <v>1.5665001940000001</v>
      </c>
      <c r="BC443" s="2">
        <v>2.7641156759999999</v>
      </c>
      <c r="BD443" s="2">
        <v>2.8458424120000001</v>
      </c>
      <c r="BE443" s="2">
        <v>2.2314154350000002</v>
      </c>
      <c r="BF443" s="2">
        <v>3.7011865350000002</v>
      </c>
      <c r="BG443" s="2">
        <v>2.8865013240000001</v>
      </c>
      <c r="BH443" s="2">
        <v>2.3314601069999998</v>
      </c>
      <c r="BI443" s="2">
        <v>3.059598383</v>
      </c>
      <c r="BJ443" s="2">
        <v>2.724802081</v>
      </c>
      <c r="BK443" s="2">
        <v>1.323526481</v>
      </c>
      <c r="BL443" s="2">
        <v>2.120410964</v>
      </c>
      <c r="BM443" s="2">
        <v>2.3425216780000002</v>
      </c>
      <c r="BN443" s="2">
        <v>2.4886631929999998</v>
      </c>
      <c r="BO443" s="2">
        <v>2.038422636</v>
      </c>
      <c r="BP443" s="2">
        <v>3.1728349539999998</v>
      </c>
      <c r="BQ443" s="2">
        <v>2.4630538479999999</v>
      </c>
    </row>
    <row r="444" spans="1:69" x14ac:dyDescent="0.45">
      <c r="A444" s="11" t="s">
        <v>207</v>
      </c>
      <c r="B444" s="11" t="s">
        <v>202</v>
      </c>
      <c r="C444" s="11">
        <v>4.5</v>
      </c>
      <c r="D444" s="12" t="s">
        <v>41</v>
      </c>
      <c r="E444" s="2">
        <v>0.896671043</v>
      </c>
      <c r="F444" s="2">
        <v>0.28472450799999999</v>
      </c>
      <c r="G444" s="2">
        <v>0.83538603600000005</v>
      </c>
      <c r="H444" s="2">
        <v>1.190543616</v>
      </c>
      <c r="I444" s="2">
        <v>1.64748758</v>
      </c>
      <c r="J444" s="2">
        <v>0.98449003400000001</v>
      </c>
      <c r="K444" s="2">
        <v>0.43831421700000001</v>
      </c>
      <c r="L444" s="2">
        <v>1.256860487</v>
      </c>
      <c r="M444" s="2">
        <v>0.122014621</v>
      </c>
      <c r="N444" s="2">
        <v>1.169417843</v>
      </c>
      <c r="O444" s="2">
        <v>0.61240253499999997</v>
      </c>
      <c r="P444" s="2">
        <v>0.90269233999999998</v>
      </c>
      <c r="Q444" s="2">
        <v>1.164631081</v>
      </c>
      <c r="R444" s="2">
        <v>1.232086472</v>
      </c>
      <c r="S444" s="2">
        <v>0.76883005000000004</v>
      </c>
      <c r="T444" s="2">
        <v>1.461950375</v>
      </c>
      <c r="U444" s="2">
        <v>1.5351753210000001</v>
      </c>
      <c r="V444" s="2">
        <v>1.287215236</v>
      </c>
      <c r="W444" s="2">
        <v>0.52372843800000002</v>
      </c>
      <c r="X444" s="2">
        <v>1.2085426450000001</v>
      </c>
      <c r="Y444" s="2">
        <v>0.93930740000000001</v>
      </c>
      <c r="Z444" s="2">
        <v>1.3080271830000001</v>
      </c>
      <c r="AA444" s="2">
        <v>1.5189182189999999</v>
      </c>
      <c r="AB444" s="2">
        <v>1.718125726</v>
      </c>
      <c r="AC444" s="2">
        <v>2.2269927350000001</v>
      </c>
      <c r="AD444" s="2">
        <v>1.632898307</v>
      </c>
      <c r="AE444" s="2">
        <v>1.157535684</v>
      </c>
      <c r="AF444" s="2">
        <v>1.8637335559999999</v>
      </c>
      <c r="AG444" s="2">
        <v>1.047079254</v>
      </c>
      <c r="AH444" s="2">
        <v>2.3385729209999999</v>
      </c>
      <c r="AI444" s="2">
        <v>1.782197979</v>
      </c>
      <c r="AJ444" s="2">
        <v>1.9501609550000001</v>
      </c>
      <c r="AK444" s="2">
        <v>1.2909170210000001</v>
      </c>
      <c r="AL444" s="2">
        <v>1.9275917819999999</v>
      </c>
      <c r="AM444" s="2">
        <v>2.931736989</v>
      </c>
      <c r="AN444" s="2">
        <v>1.973304393</v>
      </c>
      <c r="AO444" s="2">
        <v>1.653217725</v>
      </c>
      <c r="AP444" s="2">
        <v>2.5273516460000001</v>
      </c>
      <c r="AQ444" s="2">
        <v>1.140028713</v>
      </c>
      <c r="AR444" s="2">
        <v>2.0024076160000002</v>
      </c>
      <c r="AS444" s="2">
        <v>2.994850875</v>
      </c>
      <c r="AT444" s="2">
        <v>2.0273724450000001</v>
      </c>
      <c r="AU444" s="2">
        <v>1.3129768989999999</v>
      </c>
      <c r="AV444" s="2">
        <v>2.4131296099999999</v>
      </c>
      <c r="AW444" s="2">
        <v>2.1101755519999998</v>
      </c>
      <c r="AX444" s="2">
        <v>2.1856414129999999</v>
      </c>
      <c r="AY444" s="2">
        <v>2.5120483419999999</v>
      </c>
      <c r="AZ444" s="2">
        <v>2.0825384389999999</v>
      </c>
      <c r="BA444" s="2">
        <v>1.6853664349999999</v>
      </c>
      <c r="BB444" s="2">
        <v>2.484207493</v>
      </c>
      <c r="BC444" s="2">
        <v>2.2561012859999998</v>
      </c>
      <c r="BD444" s="2">
        <v>2.036004841</v>
      </c>
      <c r="BE444" s="2">
        <v>1.7402184599999999</v>
      </c>
      <c r="BF444" s="2">
        <v>3.0700919120000001</v>
      </c>
      <c r="BG444" s="2">
        <v>2.7543978249999999</v>
      </c>
      <c r="BH444" s="2">
        <v>1.9922951170000001</v>
      </c>
      <c r="BI444" s="2">
        <v>3.3912479470000001</v>
      </c>
      <c r="BJ444" s="2">
        <v>2.9448278980000002</v>
      </c>
      <c r="BK444" s="2">
        <v>1.954880655</v>
      </c>
      <c r="BL444" s="2">
        <v>1.9882543239999999</v>
      </c>
      <c r="BM444" s="2">
        <v>2.3188908580000001</v>
      </c>
      <c r="BN444" s="2">
        <v>2.591650478</v>
      </c>
      <c r="BO444" s="2">
        <v>2.7247453949999998</v>
      </c>
      <c r="BP444" s="2">
        <v>3.177255143</v>
      </c>
      <c r="BQ444" s="2">
        <v>2.7325996410000002</v>
      </c>
    </row>
    <row r="445" spans="1:69" x14ac:dyDescent="0.45">
      <c r="A445" s="11" t="s">
        <v>207</v>
      </c>
      <c r="B445" s="11" t="s">
        <v>202</v>
      </c>
      <c r="C445" s="11">
        <v>4.5</v>
      </c>
      <c r="D445" s="12" t="s">
        <v>42</v>
      </c>
      <c r="E445" s="2">
        <v>-0.67330589799999996</v>
      </c>
      <c r="F445" s="2">
        <v>-0.44152488400000001</v>
      </c>
      <c r="G445" s="2">
        <v>0.51530425099999999</v>
      </c>
      <c r="H445" s="2">
        <v>1.484269364</v>
      </c>
      <c r="I445" s="2">
        <v>0.78245586099999997</v>
      </c>
      <c r="J445" s="2">
        <v>-0.29443744999999999</v>
      </c>
      <c r="K445" s="2">
        <v>-0.41351961300000001</v>
      </c>
      <c r="L445" s="2">
        <v>0.14819383699999999</v>
      </c>
      <c r="M445" s="2">
        <v>-0.61122556800000005</v>
      </c>
      <c r="N445" s="2">
        <v>-2.4140232000000001E-2</v>
      </c>
      <c r="O445" s="2">
        <v>6.2358713000000003E-2</v>
      </c>
      <c r="P445" s="2">
        <v>0.79019691599999997</v>
      </c>
      <c r="Q445" s="2">
        <v>0.42734261899999998</v>
      </c>
      <c r="R445" s="2">
        <v>0.381757289</v>
      </c>
      <c r="S445" s="2">
        <v>0.92660963500000004</v>
      </c>
      <c r="T445" s="2">
        <v>0.74247369799999996</v>
      </c>
      <c r="U445" s="2">
        <v>0.45072364700000001</v>
      </c>
      <c r="V445" s="2">
        <v>0.57253141399999996</v>
      </c>
      <c r="W445" s="2">
        <v>-0.203854702</v>
      </c>
      <c r="X445" s="2">
        <v>1.327856929</v>
      </c>
      <c r="Y445" s="2">
        <v>-0.19581625999999999</v>
      </c>
      <c r="Z445" s="2">
        <v>-0.24417824299999999</v>
      </c>
      <c r="AA445" s="2">
        <v>0.86689864800000005</v>
      </c>
      <c r="AB445" s="2">
        <v>0.89022249899999994</v>
      </c>
      <c r="AC445" s="2">
        <v>1.098952696</v>
      </c>
      <c r="AD445" s="2">
        <v>1.0241600289999999</v>
      </c>
      <c r="AE445" s="2">
        <v>2.2349175909999999</v>
      </c>
      <c r="AF445" s="2">
        <v>0.72188773399999995</v>
      </c>
      <c r="AG445" s="2">
        <v>0.86111395400000001</v>
      </c>
      <c r="AH445" s="2">
        <v>1.685766498</v>
      </c>
      <c r="AI445" s="2">
        <v>0.100827003</v>
      </c>
      <c r="AJ445" s="2">
        <v>0.72760794500000003</v>
      </c>
      <c r="AK445" s="2">
        <v>0.62082025900000004</v>
      </c>
      <c r="AL445" s="2">
        <v>1.8153121940000001</v>
      </c>
      <c r="AM445" s="2">
        <v>1.1063609329999999</v>
      </c>
      <c r="AN445" s="2">
        <v>2.116625247</v>
      </c>
      <c r="AO445" s="2">
        <v>0.99806315599999995</v>
      </c>
      <c r="AP445" s="2">
        <v>1.1756374489999999</v>
      </c>
      <c r="AQ445" s="2">
        <v>0.95686659699999999</v>
      </c>
      <c r="AR445" s="2">
        <v>1.817216929</v>
      </c>
      <c r="AS445" s="2">
        <v>3.00347199</v>
      </c>
      <c r="AT445" s="2">
        <v>2.5176298400000001</v>
      </c>
      <c r="AU445" s="2">
        <v>2.2498779330000001</v>
      </c>
      <c r="AV445" s="2">
        <v>1.7922636030000001</v>
      </c>
      <c r="AW445" s="2">
        <v>1.847640927</v>
      </c>
      <c r="AX445" s="2">
        <v>0.43428129399999998</v>
      </c>
      <c r="AY445" s="2">
        <v>2.4201260969999998</v>
      </c>
      <c r="AZ445" s="2">
        <v>2.5075597959999998</v>
      </c>
      <c r="BA445" s="2">
        <v>1.9553707659999999</v>
      </c>
      <c r="BB445" s="2">
        <v>1.9224352760000001</v>
      </c>
      <c r="BC445" s="2">
        <v>1.3826347160000001</v>
      </c>
      <c r="BD445" s="2">
        <v>1.243555014</v>
      </c>
      <c r="BE445" s="2">
        <v>2.1779404979999999</v>
      </c>
      <c r="BF445" s="2">
        <v>1.294682541</v>
      </c>
      <c r="BG445" s="2">
        <v>1.572287488</v>
      </c>
      <c r="BH445" s="2">
        <v>1.9280747220000001</v>
      </c>
      <c r="BI445" s="2">
        <v>1.9547184360000001</v>
      </c>
      <c r="BJ445" s="2">
        <v>2.7587083140000002</v>
      </c>
      <c r="BK445" s="2">
        <v>2.1194577529999998</v>
      </c>
      <c r="BL445" s="2">
        <v>2.4220095000000001</v>
      </c>
      <c r="BM445" s="2">
        <v>1.415010111</v>
      </c>
      <c r="BN445" s="2">
        <v>2.8978484340000001</v>
      </c>
      <c r="BO445" s="2">
        <v>0.74675191799999996</v>
      </c>
      <c r="BP445" s="2">
        <v>2.137585439</v>
      </c>
      <c r="BQ445" s="2">
        <v>1.9802272569999999</v>
      </c>
    </row>
    <row r="446" spans="1:69" x14ac:dyDescent="0.45">
      <c r="A446" s="11" t="s">
        <v>207</v>
      </c>
      <c r="B446" s="11" t="s">
        <v>202</v>
      </c>
      <c r="C446" s="11">
        <v>4.5</v>
      </c>
      <c r="D446" s="12" t="s">
        <v>43</v>
      </c>
      <c r="E446" s="2">
        <v>-0.70041598699999996</v>
      </c>
      <c r="F446" s="2">
        <v>0.46681432499999997</v>
      </c>
      <c r="G446" s="2">
        <v>0.65777382600000001</v>
      </c>
      <c r="H446" s="2">
        <v>0.45088375200000003</v>
      </c>
      <c r="I446" s="2">
        <v>0.710372695</v>
      </c>
      <c r="J446" s="2">
        <v>0.41566797900000002</v>
      </c>
      <c r="K446" s="2">
        <v>0.46551947700000001</v>
      </c>
      <c r="L446" s="2">
        <v>5.1412091E-2</v>
      </c>
      <c r="M446" s="2">
        <v>-0.21909865100000001</v>
      </c>
      <c r="N446" s="2">
        <v>-0.61871052400000004</v>
      </c>
      <c r="O446" s="2">
        <v>0.19123757</v>
      </c>
      <c r="P446" s="2">
        <v>0.97093981699999998</v>
      </c>
      <c r="Q446" s="2">
        <v>1.080976647</v>
      </c>
      <c r="R446" s="2">
        <v>0.42432162899999998</v>
      </c>
      <c r="S446" s="2">
        <v>1.0629448459999999</v>
      </c>
      <c r="T446" s="2">
        <v>0.35274335200000001</v>
      </c>
      <c r="U446" s="2">
        <v>0.74945788300000005</v>
      </c>
      <c r="V446" s="2">
        <v>1.2671874789999999</v>
      </c>
      <c r="W446" s="2">
        <v>0.71379979400000004</v>
      </c>
      <c r="X446" s="2">
        <v>1.4519910899999999</v>
      </c>
      <c r="Y446" s="2">
        <v>0.448554222</v>
      </c>
      <c r="Z446" s="2">
        <v>0.34170091000000002</v>
      </c>
      <c r="AA446" s="2">
        <v>0.81348790199999998</v>
      </c>
      <c r="AB446" s="2">
        <v>0.31875355900000002</v>
      </c>
      <c r="AC446" s="2">
        <v>1.218687729</v>
      </c>
      <c r="AD446" s="2">
        <v>1.2065241609999999</v>
      </c>
      <c r="AE446" s="2">
        <v>1.212372075</v>
      </c>
      <c r="AF446" s="2">
        <v>0.767396513</v>
      </c>
      <c r="AG446" s="2">
        <v>1.6631555490000001</v>
      </c>
      <c r="AH446" s="2">
        <v>1.0720362939999999</v>
      </c>
      <c r="AI446" s="2">
        <v>0.77336156300000003</v>
      </c>
      <c r="AJ446" s="2">
        <v>0.65018199099999996</v>
      </c>
      <c r="AK446" s="2">
        <v>0.89491933899999998</v>
      </c>
      <c r="AL446" s="2">
        <v>1.2059643600000001</v>
      </c>
      <c r="AM446" s="2">
        <v>1.1162825110000001</v>
      </c>
      <c r="AN446" s="2">
        <v>0.90767861800000005</v>
      </c>
      <c r="AO446" s="2">
        <v>0.892117559</v>
      </c>
      <c r="AP446" s="2">
        <v>1.4192378539999999</v>
      </c>
      <c r="AQ446" s="2">
        <v>0.92735309200000005</v>
      </c>
      <c r="AR446" s="2">
        <v>1.063010051</v>
      </c>
      <c r="AS446" s="2">
        <v>2.667615574</v>
      </c>
      <c r="AT446" s="2">
        <v>2.804542809</v>
      </c>
      <c r="AU446" s="2">
        <v>2.1080386739999999</v>
      </c>
      <c r="AV446" s="2">
        <v>1.0594677459999999</v>
      </c>
      <c r="AW446" s="2">
        <v>1.654488951</v>
      </c>
      <c r="AX446" s="2">
        <v>1.2294879569999999</v>
      </c>
      <c r="AY446" s="2">
        <v>2.4606252080000002</v>
      </c>
      <c r="AZ446" s="2">
        <v>2.5165078200000002</v>
      </c>
      <c r="BA446" s="2">
        <v>1.541648071</v>
      </c>
      <c r="BB446" s="2">
        <v>1.3601521919999999</v>
      </c>
      <c r="BC446" s="2">
        <v>1.0236261310000001</v>
      </c>
      <c r="BD446" s="2">
        <v>1.240573164</v>
      </c>
      <c r="BE446" s="2">
        <v>1.1954792599999999</v>
      </c>
      <c r="BF446" s="2">
        <v>1.6156181350000001</v>
      </c>
      <c r="BG446" s="2">
        <v>1.4995783460000001</v>
      </c>
      <c r="BH446" s="2">
        <v>1.4501057429999999</v>
      </c>
      <c r="BI446" s="2">
        <v>1.513443957</v>
      </c>
      <c r="BJ446" s="2">
        <v>2.0853780689999999</v>
      </c>
      <c r="BK446" s="2">
        <v>1.834217703</v>
      </c>
      <c r="BL446" s="2">
        <v>1.1521733080000001</v>
      </c>
      <c r="BM446" s="2">
        <v>1.4728975419999999</v>
      </c>
      <c r="BN446" s="2">
        <v>1.7344686469999999</v>
      </c>
      <c r="BO446" s="2">
        <v>0.92078990999999999</v>
      </c>
      <c r="BP446" s="2">
        <v>1.9279237840000001</v>
      </c>
      <c r="BQ446" s="2">
        <v>1.4771026300000001</v>
      </c>
    </row>
    <row r="447" spans="1:69" x14ac:dyDescent="0.45">
      <c r="A447" s="11" t="s">
        <v>207</v>
      </c>
      <c r="B447" s="11" t="s">
        <v>202</v>
      </c>
      <c r="C447" s="11">
        <v>4.5</v>
      </c>
      <c r="D447" s="12" t="s">
        <v>44</v>
      </c>
      <c r="E447" s="2">
        <v>0.28124386499999998</v>
      </c>
      <c r="F447" s="2">
        <v>0.51512460400000004</v>
      </c>
      <c r="G447" s="2">
        <v>-6.5136086999999995E-2</v>
      </c>
      <c r="H447" s="2">
        <v>0.49007525400000002</v>
      </c>
      <c r="I447" s="2">
        <v>1.1788409790000001</v>
      </c>
      <c r="J447" s="2">
        <v>4.7120065000000003E-2</v>
      </c>
      <c r="K447" s="2">
        <v>1.483737697</v>
      </c>
      <c r="L447" s="2">
        <v>1.190401861</v>
      </c>
      <c r="M447" s="2">
        <v>0.28843399400000003</v>
      </c>
      <c r="N447" s="2">
        <v>0.25228183599999998</v>
      </c>
      <c r="O447" s="2">
        <v>0.17794126399999999</v>
      </c>
      <c r="P447" s="2">
        <v>1.0536486860000001</v>
      </c>
      <c r="Q447" s="2">
        <v>0.63135783099999998</v>
      </c>
      <c r="R447" s="2">
        <v>0.97554265699999998</v>
      </c>
      <c r="S447" s="2">
        <v>1.2336955249999999</v>
      </c>
      <c r="T447" s="2">
        <v>1.5129999629999999</v>
      </c>
      <c r="U447" s="2">
        <v>1.309445379</v>
      </c>
      <c r="V447" s="2">
        <v>0.76924871299999997</v>
      </c>
      <c r="W447" s="2">
        <v>1.170729307</v>
      </c>
      <c r="X447" s="2">
        <v>-0.106796761</v>
      </c>
      <c r="Y447" s="2">
        <v>0.76579708199999996</v>
      </c>
      <c r="Z447" s="2">
        <v>0.98070939300000004</v>
      </c>
      <c r="AA447" s="2">
        <v>0.15885031299999999</v>
      </c>
      <c r="AB447" s="2">
        <v>1.140567696</v>
      </c>
      <c r="AC447" s="2">
        <v>0.68819649500000002</v>
      </c>
      <c r="AD447" s="2">
        <v>0.94792263600000004</v>
      </c>
      <c r="AE447" s="2">
        <v>2.0191570240000001</v>
      </c>
      <c r="AF447" s="2">
        <v>0.37251511100000001</v>
      </c>
      <c r="AG447" s="2">
        <v>1.003503182</v>
      </c>
      <c r="AH447" s="2">
        <v>1.8243545670000001</v>
      </c>
      <c r="AI447" s="2">
        <v>1.8669687669999999</v>
      </c>
      <c r="AJ447" s="2">
        <v>1.8580079039999999</v>
      </c>
      <c r="AK447" s="2">
        <v>2.4506337130000002</v>
      </c>
      <c r="AL447" s="2">
        <v>0.16882434499999999</v>
      </c>
      <c r="AM447" s="2">
        <v>1.751024497</v>
      </c>
      <c r="AN447" s="2">
        <v>2.224430554</v>
      </c>
      <c r="AO447" s="2">
        <v>2.296466138</v>
      </c>
      <c r="AP447" s="2">
        <v>1.661032174</v>
      </c>
      <c r="AQ447" s="2">
        <v>1.999491922</v>
      </c>
      <c r="AR447" s="2">
        <v>1.453794239</v>
      </c>
      <c r="AS447" s="2">
        <v>1.70634313</v>
      </c>
      <c r="AT447" s="2">
        <v>0.94072985099999995</v>
      </c>
      <c r="AU447" s="2">
        <v>2.8180997699999999</v>
      </c>
      <c r="AV447" s="2">
        <v>1.744499741</v>
      </c>
      <c r="AW447" s="2">
        <v>2.8559595980000001</v>
      </c>
      <c r="AX447" s="2">
        <v>1.3064515889999999</v>
      </c>
      <c r="AY447" s="2">
        <v>2.883433819</v>
      </c>
      <c r="AZ447" s="2">
        <v>3.2504666549999999</v>
      </c>
      <c r="BA447" s="2">
        <v>3.7609790809999999</v>
      </c>
      <c r="BB447" s="2">
        <v>2.796951886</v>
      </c>
      <c r="BC447" s="2">
        <v>3.0280665849999999</v>
      </c>
      <c r="BD447" s="2">
        <v>3.1256042160000002</v>
      </c>
      <c r="BE447" s="2">
        <v>3.5388229199999999</v>
      </c>
      <c r="BF447" s="2">
        <v>2.9173499039999999</v>
      </c>
      <c r="BG447" s="2">
        <v>2.9918496179999998</v>
      </c>
      <c r="BH447" s="2">
        <v>3.0291024379999998</v>
      </c>
      <c r="BI447" s="2">
        <v>2.6121010240000002</v>
      </c>
      <c r="BJ447" s="2">
        <v>3.0374422399999998</v>
      </c>
      <c r="BK447" s="2">
        <v>2.1605049520000001</v>
      </c>
      <c r="BL447" s="2">
        <v>3.0449066290000002</v>
      </c>
      <c r="BM447" s="2">
        <v>1.815883557</v>
      </c>
      <c r="BN447" s="2">
        <v>3.222019644</v>
      </c>
      <c r="BO447" s="2">
        <v>3.2558126999999999</v>
      </c>
      <c r="BP447" s="2">
        <v>3.0917621529999999</v>
      </c>
      <c r="BQ447" s="2">
        <v>2.4181953950000001</v>
      </c>
    </row>
    <row r="448" spans="1:69" x14ac:dyDescent="0.45">
      <c r="A448" s="11" t="s">
        <v>207</v>
      </c>
      <c r="B448" s="11" t="s">
        <v>202</v>
      </c>
      <c r="C448" s="11">
        <v>4.5</v>
      </c>
      <c r="D448" s="12" t="s">
        <v>45</v>
      </c>
      <c r="E448" s="2">
        <v>0.65967827000000001</v>
      </c>
      <c r="F448" s="2">
        <v>0.43015229799999999</v>
      </c>
      <c r="G448" s="2">
        <v>0.50731774900000004</v>
      </c>
      <c r="H448" s="2">
        <v>0.98133199000000004</v>
      </c>
      <c r="I448" s="2">
        <v>0.53428224800000002</v>
      </c>
      <c r="J448" s="2">
        <v>1.192389897</v>
      </c>
      <c r="K448" s="2">
        <v>1.0347967119999999</v>
      </c>
      <c r="L448" s="2">
        <v>0.94469675799999997</v>
      </c>
      <c r="M448" s="2">
        <v>1.5526844559999999</v>
      </c>
      <c r="N448" s="2">
        <v>0.80434666899999996</v>
      </c>
      <c r="O448" s="2">
        <v>0.51955043099999998</v>
      </c>
      <c r="P448" s="2">
        <v>0.72718952199999998</v>
      </c>
      <c r="Q448" s="2">
        <v>0.59723108999999996</v>
      </c>
      <c r="R448" s="2">
        <v>1.073504824</v>
      </c>
      <c r="S448" s="2">
        <v>1.046142329</v>
      </c>
      <c r="T448" s="2">
        <v>0.13757327499999999</v>
      </c>
      <c r="U448" s="2">
        <v>0.36208854899999998</v>
      </c>
      <c r="V448" s="2">
        <v>1.584696742</v>
      </c>
      <c r="W448" s="2">
        <v>0.435562844</v>
      </c>
      <c r="X448" s="2">
        <v>1.1602179770000001</v>
      </c>
      <c r="Y448" s="2">
        <v>1.6415595119999999</v>
      </c>
      <c r="Z448" s="2">
        <v>-0.17564302900000001</v>
      </c>
      <c r="AA448" s="2">
        <v>-6.8933639999999999E-3</v>
      </c>
      <c r="AB448" s="2">
        <v>0.74817292599999996</v>
      </c>
      <c r="AC448" s="2">
        <v>1.0511972549999999</v>
      </c>
      <c r="AD448" s="2">
        <v>1.3593594069999999</v>
      </c>
      <c r="AE448" s="2">
        <v>1.7461875410000001</v>
      </c>
      <c r="AF448" s="2">
        <v>1.8069536429999999</v>
      </c>
      <c r="AG448" s="2">
        <v>0.76681228499999998</v>
      </c>
      <c r="AH448" s="2">
        <v>0.42338298800000002</v>
      </c>
      <c r="AI448" s="2">
        <v>0.97664748599999995</v>
      </c>
      <c r="AJ448" s="2">
        <v>1.2012260260000001</v>
      </c>
      <c r="AK448" s="2">
        <v>0.51634912099999997</v>
      </c>
      <c r="AL448" s="2">
        <v>1.4980280189999999</v>
      </c>
      <c r="AM448" s="2">
        <v>1.2702730879999999</v>
      </c>
      <c r="AN448" s="2">
        <v>1.613867304</v>
      </c>
      <c r="AO448" s="2">
        <v>1.669451512</v>
      </c>
      <c r="AP448" s="2">
        <v>1.394517113</v>
      </c>
      <c r="AQ448" s="2">
        <v>1.3065280100000001</v>
      </c>
      <c r="AR448" s="2">
        <v>0.96117084799999997</v>
      </c>
      <c r="AS448" s="2">
        <v>1.8058749460000001</v>
      </c>
      <c r="AT448" s="2">
        <v>1.510474691</v>
      </c>
      <c r="AU448" s="2">
        <v>1.233989977</v>
      </c>
      <c r="AV448" s="2">
        <v>1.7088884230000001</v>
      </c>
      <c r="AW448" s="2">
        <v>1.4219550299999999</v>
      </c>
      <c r="AX448" s="2">
        <v>1.976178282</v>
      </c>
      <c r="AY448" s="2">
        <v>1.4006928219999999</v>
      </c>
      <c r="AZ448" s="2">
        <v>1.725588015</v>
      </c>
      <c r="BA448" s="2">
        <v>1.412030782</v>
      </c>
      <c r="BB448" s="2">
        <v>1.308899313</v>
      </c>
      <c r="BC448" s="2">
        <v>0.66444032799999997</v>
      </c>
      <c r="BD448" s="2">
        <v>1.4561712330000001</v>
      </c>
      <c r="BE448" s="2">
        <v>2.1485957679999999</v>
      </c>
      <c r="BF448" s="2">
        <v>1.4375206869999999</v>
      </c>
      <c r="BG448" s="2">
        <v>2.2586507039999999</v>
      </c>
      <c r="BH448" s="2">
        <v>1.9572803940000001</v>
      </c>
      <c r="BI448" s="2">
        <v>1.8306172679999999</v>
      </c>
      <c r="BJ448" s="2">
        <v>1.984752828</v>
      </c>
      <c r="BK448" s="2">
        <v>1.6507803249999999</v>
      </c>
      <c r="BL448" s="2">
        <v>1.9616928929999999</v>
      </c>
      <c r="BM448" s="2">
        <v>1.9720667540000001</v>
      </c>
      <c r="BN448" s="2">
        <v>1.9629865520000001</v>
      </c>
      <c r="BO448" s="2">
        <v>1.7082355849999999</v>
      </c>
      <c r="BP448" s="2">
        <v>1.5322183460000001</v>
      </c>
      <c r="BQ448" s="2">
        <v>1.9928113000000001</v>
      </c>
    </row>
    <row r="449" spans="1:69" x14ac:dyDescent="0.45">
      <c r="A449" s="11" t="s">
        <v>207</v>
      </c>
      <c r="B449" s="11" t="s">
        <v>202</v>
      </c>
      <c r="C449" s="11">
        <v>4.5</v>
      </c>
      <c r="D449" s="12" t="s">
        <v>46</v>
      </c>
      <c r="E449" s="2">
        <v>0.89082382299999996</v>
      </c>
      <c r="F449" s="2">
        <v>0.29309445099999998</v>
      </c>
      <c r="G449" s="2">
        <v>0.18509289100000001</v>
      </c>
      <c r="H449" s="2">
        <v>0.20975704000000001</v>
      </c>
      <c r="I449" s="2">
        <v>0.48147431400000001</v>
      </c>
      <c r="J449" s="2">
        <v>-8.2735346000000001E-2</v>
      </c>
      <c r="K449" s="2">
        <v>0.99318346999999996</v>
      </c>
      <c r="L449" s="2">
        <v>1.290050336</v>
      </c>
      <c r="M449" s="2">
        <v>1.059437009</v>
      </c>
      <c r="N449" s="2">
        <v>0.34674304500000003</v>
      </c>
      <c r="O449" s="2">
        <v>1.2576007410000001</v>
      </c>
      <c r="P449" s="2">
        <v>1.4958691669999999</v>
      </c>
      <c r="Q449" s="2">
        <v>-5.2024650999999998E-2</v>
      </c>
      <c r="R449" s="2">
        <v>-8.8088284000000003E-2</v>
      </c>
      <c r="S449" s="2">
        <v>1.4565263719999999</v>
      </c>
      <c r="T449" s="2">
        <v>0.86871668599999996</v>
      </c>
      <c r="U449" s="2">
        <v>1.1674129769999999</v>
      </c>
      <c r="V449" s="2">
        <v>1.348895508</v>
      </c>
      <c r="W449" s="2">
        <v>1.0379649230000001</v>
      </c>
      <c r="X449" s="2">
        <v>0.74998553000000001</v>
      </c>
      <c r="Y449" s="2">
        <v>1.5006886070000001</v>
      </c>
      <c r="Z449" s="2">
        <v>0.65245162099999998</v>
      </c>
      <c r="AA449" s="2">
        <v>1.3475784660000001</v>
      </c>
      <c r="AB449" s="2">
        <v>1.7076394349999999</v>
      </c>
      <c r="AC449" s="2">
        <v>1.6291832909999999</v>
      </c>
      <c r="AD449" s="2">
        <v>0.51891620199999999</v>
      </c>
      <c r="AE449" s="2">
        <v>0.70211189200000002</v>
      </c>
      <c r="AF449" s="2">
        <v>1.4080772290000001</v>
      </c>
      <c r="AG449" s="2">
        <v>0.88985913800000005</v>
      </c>
      <c r="AH449" s="2">
        <v>1.7702832850000001</v>
      </c>
      <c r="AI449" s="2">
        <v>1.3487378539999999</v>
      </c>
      <c r="AJ449" s="2">
        <v>1.049697552</v>
      </c>
      <c r="AK449" s="2">
        <v>1.2775350889999999</v>
      </c>
      <c r="AL449" s="2">
        <v>1.1573354149999999</v>
      </c>
      <c r="AM449" s="2">
        <v>1.2075354330000001</v>
      </c>
      <c r="AN449" s="2">
        <v>1.1192491099999999</v>
      </c>
      <c r="AO449" s="2">
        <v>0.961990185</v>
      </c>
      <c r="AP449" s="2">
        <v>1.363444178</v>
      </c>
      <c r="AQ449" s="2">
        <v>1.536281381</v>
      </c>
      <c r="AR449" s="2">
        <v>1.911953274</v>
      </c>
      <c r="AS449" s="2">
        <v>1.9945806829999999</v>
      </c>
      <c r="AT449" s="2">
        <v>1.293499406</v>
      </c>
      <c r="AU449" s="2">
        <v>1.153611977</v>
      </c>
      <c r="AV449" s="2">
        <v>1.7148019320000001</v>
      </c>
      <c r="AW449" s="2">
        <v>1.6786652820000001</v>
      </c>
      <c r="AX449" s="2">
        <v>2.8341623990000002</v>
      </c>
      <c r="AY449" s="2">
        <v>1.7371561870000001</v>
      </c>
      <c r="AZ449" s="2">
        <v>1.2398816939999999</v>
      </c>
      <c r="BA449" s="2">
        <v>1.7998122270000001</v>
      </c>
      <c r="BB449" s="2">
        <v>1.1976412299999999</v>
      </c>
      <c r="BC449" s="2">
        <v>1.997853887</v>
      </c>
      <c r="BD449" s="2">
        <v>1.981031177</v>
      </c>
      <c r="BE449" s="2">
        <v>1.9536324970000001</v>
      </c>
      <c r="BF449" s="2">
        <v>2.7688724850000002</v>
      </c>
      <c r="BG449" s="2">
        <v>1.4272211889999999</v>
      </c>
      <c r="BH449" s="2">
        <v>1.9624967390000001</v>
      </c>
      <c r="BI449" s="2">
        <v>1.950148577</v>
      </c>
      <c r="BJ449" s="2">
        <v>0.84465446099999997</v>
      </c>
      <c r="BK449" s="2">
        <v>1.398339725</v>
      </c>
      <c r="BL449" s="2">
        <v>2.5950679669999999</v>
      </c>
      <c r="BM449" s="2">
        <v>2.5579129059999999</v>
      </c>
      <c r="BN449" s="2">
        <v>3.1224882049999998</v>
      </c>
      <c r="BO449" s="2">
        <v>2.8045120790000002</v>
      </c>
      <c r="BP449" s="2">
        <v>2.4705659180000001</v>
      </c>
      <c r="BQ449" s="2">
        <v>1.6403759010000001</v>
      </c>
    </row>
    <row r="450" spans="1:69" x14ac:dyDescent="0.45">
      <c r="A450" s="11" t="s">
        <v>207</v>
      </c>
      <c r="B450" s="11" t="s">
        <v>202</v>
      </c>
      <c r="C450" s="11">
        <v>4.5</v>
      </c>
      <c r="D450" s="12" t="s">
        <v>47</v>
      </c>
      <c r="E450" s="2">
        <v>1.491733881</v>
      </c>
      <c r="F450" s="2">
        <v>0.94340503099999995</v>
      </c>
      <c r="G450" s="2">
        <v>1.265840064</v>
      </c>
      <c r="H450" s="2">
        <v>0.55713259999999998</v>
      </c>
      <c r="I450" s="2">
        <v>0.85435792399999999</v>
      </c>
      <c r="J450" s="2">
        <v>0.76896687500000005</v>
      </c>
      <c r="K450" s="2">
        <v>0.65364462999999995</v>
      </c>
      <c r="L450" s="2">
        <v>1.719613109</v>
      </c>
      <c r="M450" s="2">
        <v>1.9947269050000001</v>
      </c>
      <c r="N450" s="2">
        <v>0.399409281</v>
      </c>
      <c r="O450" s="2">
        <v>0.82015402599999998</v>
      </c>
      <c r="P450" s="2">
        <v>2.2483613359999999</v>
      </c>
      <c r="Q450" s="2">
        <v>0.567835592</v>
      </c>
      <c r="R450" s="2">
        <v>1.9080930599999999</v>
      </c>
      <c r="S450" s="2">
        <v>-0.117655896</v>
      </c>
      <c r="T450" s="2">
        <v>-4.7011272999999999E-2</v>
      </c>
      <c r="U450" s="2">
        <v>1.772591099</v>
      </c>
      <c r="V450" s="2">
        <v>0.377701128</v>
      </c>
      <c r="W450" s="2">
        <v>2.184099512</v>
      </c>
      <c r="X450" s="2">
        <v>1.698315493</v>
      </c>
      <c r="Y450" s="2">
        <v>1.172895601</v>
      </c>
      <c r="Z450" s="2">
        <v>1.7062482729999999</v>
      </c>
      <c r="AA450" s="2">
        <v>1.466649353</v>
      </c>
      <c r="AB450" s="2">
        <v>1.452171613</v>
      </c>
      <c r="AC450" s="2">
        <v>1.4402747739999999</v>
      </c>
      <c r="AD450" s="2">
        <v>1.184739175</v>
      </c>
      <c r="AE450" s="2">
        <v>1.2190070079999999</v>
      </c>
      <c r="AF450" s="2">
        <v>0.68125111299999996</v>
      </c>
      <c r="AG450" s="2">
        <v>1.759081608</v>
      </c>
      <c r="AH450" s="2">
        <v>1.1303965979999999</v>
      </c>
      <c r="AI450" s="2">
        <v>1.7030820330000001</v>
      </c>
      <c r="AJ450" s="2">
        <v>0.42406514000000001</v>
      </c>
      <c r="AK450" s="2">
        <v>1.413515801</v>
      </c>
      <c r="AL450" s="2">
        <v>1.7126243940000001</v>
      </c>
      <c r="AM450" s="2">
        <v>2.280434783</v>
      </c>
      <c r="AN450" s="2">
        <v>2.1695935839999998</v>
      </c>
      <c r="AO450" s="2">
        <v>2.8032481119999999</v>
      </c>
      <c r="AP450" s="2">
        <v>1.9219047250000001</v>
      </c>
      <c r="AQ450" s="2">
        <v>2.0882741930000002</v>
      </c>
      <c r="AR450" s="2">
        <v>1.890016599</v>
      </c>
      <c r="AS450" s="2">
        <v>2.0022116460000001</v>
      </c>
      <c r="AT450" s="2">
        <v>2.2132331750000001</v>
      </c>
      <c r="AU450" s="2">
        <v>2.2943081639999998</v>
      </c>
      <c r="AV450" s="2">
        <v>1.231392021</v>
      </c>
      <c r="AW450" s="2">
        <v>2.6773158430000001</v>
      </c>
      <c r="AX450" s="2">
        <v>2.2457524910000002</v>
      </c>
      <c r="AY450" s="2">
        <v>1.695972907</v>
      </c>
      <c r="AZ450" s="2">
        <v>1.6511290999999999</v>
      </c>
      <c r="BA450" s="2">
        <v>2.1945266370000001</v>
      </c>
      <c r="BB450" s="2">
        <v>2.783580926</v>
      </c>
      <c r="BC450" s="2">
        <v>2.4846488340000001</v>
      </c>
      <c r="BD450" s="2">
        <v>2.6466095279999999</v>
      </c>
      <c r="BE450" s="2">
        <v>2.4306984190000001</v>
      </c>
      <c r="BF450" s="2">
        <v>2.2660185030000002</v>
      </c>
      <c r="BG450" s="2">
        <v>1.9372257420000001</v>
      </c>
      <c r="BH450" s="2">
        <v>2.151590771</v>
      </c>
      <c r="BI450" s="2">
        <v>1.874389809</v>
      </c>
      <c r="BJ450" s="2">
        <v>2.2902747649999999</v>
      </c>
      <c r="BK450" s="2">
        <v>2.824401715</v>
      </c>
      <c r="BL450" s="2">
        <v>3.0521001989999998</v>
      </c>
      <c r="BM450" s="2">
        <v>2.7745338419999999</v>
      </c>
      <c r="BN450" s="2">
        <v>2.835539035</v>
      </c>
      <c r="BO450" s="2">
        <v>3.1217738509999999</v>
      </c>
      <c r="BP450" s="2">
        <v>2.4622599260000002</v>
      </c>
      <c r="BQ450" s="2">
        <v>2.472391139</v>
      </c>
    </row>
    <row r="451" spans="1:69" x14ac:dyDescent="0.45">
      <c r="A451" s="11" t="s">
        <v>207</v>
      </c>
      <c r="B451" s="11" t="s">
        <v>202</v>
      </c>
      <c r="C451" s="11">
        <v>4.5</v>
      </c>
      <c r="D451" s="12" t="s">
        <v>48</v>
      </c>
      <c r="E451" s="2">
        <v>0.55297717000000002</v>
      </c>
      <c r="F451" s="2">
        <v>1.1435144450000001</v>
      </c>
      <c r="G451" s="2">
        <v>0.70919618299999998</v>
      </c>
      <c r="H451" s="2">
        <v>0.32725383600000002</v>
      </c>
      <c r="I451" s="2">
        <v>0.57823598899999995</v>
      </c>
      <c r="J451" s="2">
        <v>0.24900867400000001</v>
      </c>
      <c r="K451" s="2">
        <v>1.1274593399999999</v>
      </c>
      <c r="L451" s="2">
        <v>1.9065302930000001</v>
      </c>
      <c r="M451" s="2">
        <v>6.7625974000000005E-2</v>
      </c>
      <c r="N451" s="2">
        <v>0.80838483699999997</v>
      </c>
      <c r="O451" s="2">
        <v>0.79845313399999995</v>
      </c>
      <c r="P451" s="2">
        <v>1.2315843440000001</v>
      </c>
      <c r="Q451" s="2">
        <v>0.34848167800000002</v>
      </c>
      <c r="R451" s="2">
        <v>0.19033439799999999</v>
      </c>
      <c r="S451" s="2">
        <v>1.5909362650000001</v>
      </c>
      <c r="T451" s="2">
        <v>0.44016819299999999</v>
      </c>
      <c r="U451" s="2">
        <v>1.2541935989999999</v>
      </c>
      <c r="V451" s="2">
        <v>1.0841016800000001</v>
      </c>
      <c r="W451" s="2">
        <v>1.287298973</v>
      </c>
      <c r="X451" s="2">
        <v>1.508804654</v>
      </c>
      <c r="Y451" s="2">
        <v>1.3124292360000001</v>
      </c>
      <c r="Z451" s="2">
        <v>1.3797264629999999</v>
      </c>
      <c r="AA451" s="2">
        <v>1.680305798</v>
      </c>
      <c r="AB451" s="2">
        <v>1.373900412</v>
      </c>
      <c r="AC451" s="2">
        <v>1.867149207</v>
      </c>
      <c r="AD451" s="2">
        <v>0.49922844399999999</v>
      </c>
      <c r="AE451" s="2">
        <v>0.64793238600000003</v>
      </c>
      <c r="AF451" s="2">
        <v>0.92992835200000001</v>
      </c>
      <c r="AG451" s="2">
        <v>1.2791820570000001</v>
      </c>
      <c r="AH451" s="2">
        <v>1.303514024</v>
      </c>
      <c r="AI451" s="2">
        <v>1.6479173250000001</v>
      </c>
      <c r="AJ451" s="2">
        <v>0.90906956500000002</v>
      </c>
      <c r="AK451" s="2">
        <v>1.934276874</v>
      </c>
      <c r="AL451" s="2">
        <v>1.424869578</v>
      </c>
      <c r="AM451" s="2">
        <v>1.277244915</v>
      </c>
      <c r="AN451" s="2">
        <v>1.448321186</v>
      </c>
      <c r="AO451" s="2">
        <v>0.252211568</v>
      </c>
      <c r="AP451" s="2">
        <v>1.7717470959999999</v>
      </c>
      <c r="AQ451" s="2">
        <v>2.0478556019999998</v>
      </c>
      <c r="AR451" s="2">
        <v>2.4568276679999999</v>
      </c>
      <c r="AS451" s="2">
        <v>2.1121910480000001</v>
      </c>
      <c r="AT451" s="2">
        <v>2.1161106740000002</v>
      </c>
      <c r="AU451" s="2">
        <v>1.8170490859999999</v>
      </c>
      <c r="AV451" s="2">
        <v>2.0158410029999998</v>
      </c>
      <c r="AW451" s="2">
        <v>2.143059681</v>
      </c>
      <c r="AX451" s="2">
        <v>2.7078736160000001</v>
      </c>
      <c r="AY451" s="2">
        <v>2.169193489</v>
      </c>
      <c r="AZ451" s="2">
        <v>1.6795881029999999</v>
      </c>
      <c r="BA451" s="2">
        <v>2.025941682</v>
      </c>
      <c r="BB451" s="2">
        <v>1.875258485</v>
      </c>
      <c r="BC451" s="2">
        <v>1.2884496560000001</v>
      </c>
      <c r="BD451" s="2">
        <v>2.5481803369999998</v>
      </c>
      <c r="BE451" s="2">
        <v>2.187590476</v>
      </c>
      <c r="BF451" s="2">
        <v>3.0583405670000001</v>
      </c>
      <c r="BG451" s="2">
        <v>1.8514989509999999</v>
      </c>
      <c r="BH451" s="2">
        <v>1.8880741190000001</v>
      </c>
      <c r="BI451" s="2">
        <v>1.49493275</v>
      </c>
      <c r="BJ451" s="2">
        <v>1.1338804090000001</v>
      </c>
      <c r="BK451" s="2">
        <v>1.371957334</v>
      </c>
      <c r="BL451" s="2">
        <v>2.0148564119999999</v>
      </c>
      <c r="BM451" s="2">
        <v>2.145518671</v>
      </c>
      <c r="BN451" s="2">
        <v>2.3935076949999998</v>
      </c>
      <c r="BO451" s="2">
        <v>2.4524468380000002</v>
      </c>
      <c r="BP451" s="2">
        <v>1.7002328229999999</v>
      </c>
      <c r="BQ451" s="2">
        <v>1.772976332</v>
      </c>
    </row>
    <row r="452" spans="1:69" x14ac:dyDescent="0.45">
      <c r="A452" s="11" t="s">
        <v>207</v>
      </c>
      <c r="B452" s="11" t="s">
        <v>202</v>
      </c>
      <c r="C452" s="11">
        <v>4.5</v>
      </c>
      <c r="D452" s="12" t="s">
        <v>49</v>
      </c>
      <c r="E452" s="2">
        <v>0.77413342699999999</v>
      </c>
      <c r="F452" s="2">
        <v>0.80629524799999996</v>
      </c>
      <c r="G452" s="2">
        <v>-0.127324191</v>
      </c>
      <c r="H452" s="2">
        <v>0.28947458500000001</v>
      </c>
      <c r="I452" s="2">
        <v>0.54657448099999995</v>
      </c>
      <c r="J452" s="2">
        <v>-5.1051903000000003E-2</v>
      </c>
      <c r="K452" s="2">
        <v>0.53616329200000001</v>
      </c>
      <c r="L452" s="2">
        <v>0.50053285599999997</v>
      </c>
      <c r="M452" s="2">
        <v>1.023077096</v>
      </c>
      <c r="N452" s="2">
        <v>0.71434293599999998</v>
      </c>
      <c r="O452" s="2">
        <v>0.39151155999999998</v>
      </c>
      <c r="P452" s="2">
        <v>1.7084743179999999</v>
      </c>
      <c r="Q452" s="2">
        <v>0.43667726299999998</v>
      </c>
      <c r="R452" s="2">
        <v>0.37322352199999997</v>
      </c>
      <c r="S452" s="2">
        <v>1.310232107</v>
      </c>
      <c r="T452" s="2">
        <v>1.144707256</v>
      </c>
      <c r="U452" s="2">
        <v>1.0056374480000001</v>
      </c>
      <c r="V452" s="2">
        <v>1.4287668899999999</v>
      </c>
      <c r="W452" s="2">
        <v>0.88637320900000005</v>
      </c>
      <c r="X452" s="2">
        <v>1.543253424</v>
      </c>
      <c r="Y452" s="2">
        <v>1.730189346</v>
      </c>
      <c r="Z452" s="2">
        <v>0.91858721499999996</v>
      </c>
      <c r="AA452" s="2">
        <v>1.85549531</v>
      </c>
      <c r="AB452" s="2">
        <v>1.7077495680000001</v>
      </c>
      <c r="AC452" s="2">
        <v>0.86845167599999995</v>
      </c>
      <c r="AD452" s="2">
        <v>0.30891689</v>
      </c>
      <c r="AE452" s="2">
        <v>0.66525180900000003</v>
      </c>
      <c r="AF452" s="2">
        <v>1.4022859539999999</v>
      </c>
      <c r="AG452" s="2">
        <v>1.274572373</v>
      </c>
      <c r="AH452" s="2">
        <v>1.484228458</v>
      </c>
      <c r="AI452" s="2">
        <v>2.2202339169999998</v>
      </c>
      <c r="AJ452" s="2">
        <v>0.61916114099999997</v>
      </c>
      <c r="AK452" s="2">
        <v>1.5931811119999999</v>
      </c>
      <c r="AL452" s="2">
        <v>1.2998723270000001</v>
      </c>
      <c r="AM452" s="2">
        <v>1.876168187</v>
      </c>
      <c r="AN452" s="2">
        <v>1.3183101699999999</v>
      </c>
      <c r="AO452" s="2">
        <v>1.332478045</v>
      </c>
      <c r="AP452" s="2">
        <v>1.6765289400000001</v>
      </c>
      <c r="AQ452" s="2">
        <v>1.3760720280000001</v>
      </c>
      <c r="AR452" s="2">
        <v>2.1283298369999999</v>
      </c>
      <c r="AS452" s="2">
        <v>2.2626265499999998</v>
      </c>
      <c r="AT452" s="2">
        <v>1.1864137850000001</v>
      </c>
      <c r="AU452" s="2">
        <v>1.744105899</v>
      </c>
      <c r="AV452" s="2">
        <v>1.6260407290000001</v>
      </c>
      <c r="AW452" s="2">
        <v>1.6409031970000001</v>
      </c>
      <c r="AX452" s="2">
        <v>3.0840851740000002</v>
      </c>
      <c r="AY452" s="2">
        <v>1.975865864</v>
      </c>
      <c r="AZ452" s="2">
        <v>0.81400536499999998</v>
      </c>
      <c r="BA452" s="2">
        <v>2.514964124</v>
      </c>
      <c r="BB452" s="2">
        <v>1.7180092950000001</v>
      </c>
      <c r="BC452" s="2">
        <v>1.6607874300000001</v>
      </c>
      <c r="BD452" s="2">
        <v>2.013594076</v>
      </c>
      <c r="BE452" s="2">
        <v>1.7954159780000001</v>
      </c>
      <c r="BF452" s="2">
        <v>1.9253359269999999</v>
      </c>
      <c r="BG452" s="2">
        <v>1.9532732150000001</v>
      </c>
      <c r="BH452" s="2">
        <v>2.2563538909999998</v>
      </c>
      <c r="BI452" s="2">
        <v>2.0168607609999998</v>
      </c>
      <c r="BJ452" s="2">
        <v>1.4348923710000001</v>
      </c>
      <c r="BK452" s="2">
        <v>1.9654794959999999</v>
      </c>
      <c r="BL452" s="2">
        <v>2.5272448019999998</v>
      </c>
      <c r="BM452" s="2">
        <v>1.852259519</v>
      </c>
      <c r="BN452" s="2">
        <v>2.5682135979999998</v>
      </c>
      <c r="BO452" s="2">
        <v>2.4459293450000001</v>
      </c>
      <c r="BP452" s="2">
        <v>2.399141207</v>
      </c>
      <c r="BQ452" s="2">
        <v>2.1056626999999999</v>
      </c>
    </row>
    <row r="453" spans="1:69" x14ac:dyDescent="0.45">
      <c r="A453" s="11" t="s">
        <v>207</v>
      </c>
      <c r="B453" s="11" t="s">
        <v>202</v>
      </c>
      <c r="C453" s="11">
        <v>4.5</v>
      </c>
      <c r="D453" s="12" t="s">
        <v>50</v>
      </c>
      <c r="E453" s="2">
        <v>-0.18644665399999999</v>
      </c>
      <c r="F453" s="2">
        <v>-0.87892411500000001</v>
      </c>
      <c r="G453" s="2">
        <v>1.109761588</v>
      </c>
      <c r="H453" s="2">
        <v>-4.2150588000000003E-2</v>
      </c>
      <c r="I453" s="2">
        <v>0.839212391</v>
      </c>
      <c r="J453" s="2">
        <v>0.78863178099999998</v>
      </c>
      <c r="K453" s="2">
        <v>1.167308714</v>
      </c>
      <c r="L453" s="2">
        <v>0.61807168199999996</v>
      </c>
      <c r="M453" s="2">
        <v>0.86265797899999996</v>
      </c>
      <c r="N453" s="2">
        <v>-0.29834423799999998</v>
      </c>
      <c r="O453" s="2">
        <v>0.93787825599999997</v>
      </c>
      <c r="P453" s="2">
        <v>1.078621005</v>
      </c>
      <c r="Q453" s="2">
        <v>1.2780294809999999</v>
      </c>
      <c r="R453" s="2">
        <v>1.2541037079999999</v>
      </c>
      <c r="S453" s="2">
        <v>0.62868053700000004</v>
      </c>
      <c r="T453" s="2">
        <v>0.55446309599999999</v>
      </c>
      <c r="U453" s="2">
        <v>1.0770195899999999</v>
      </c>
      <c r="V453" s="2">
        <v>1.907060792</v>
      </c>
      <c r="W453" s="2">
        <v>2.3960800099999999</v>
      </c>
      <c r="X453" s="2">
        <v>1.952233028</v>
      </c>
      <c r="Y453" s="2">
        <v>1.615212125</v>
      </c>
      <c r="Z453" s="2">
        <v>0.33372706699999999</v>
      </c>
      <c r="AA453" s="2">
        <v>1.334085628</v>
      </c>
      <c r="AB453" s="2">
        <v>1.001285081</v>
      </c>
      <c r="AC453" s="2">
        <v>2.5261219060000002</v>
      </c>
      <c r="AD453" s="2">
        <v>1.3706497820000001</v>
      </c>
      <c r="AE453" s="2">
        <v>2.9273069490000001</v>
      </c>
      <c r="AF453" s="2">
        <v>1.473014394</v>
      </c>
      <c r="AG453" s="2">
        <v>2.2515329629999998</v>
      </c>
      <c r="AH453" s="2">
        <v>2.4309258599999999</v>
      </c>
      <c r="AI453" s="2">
        <v>1.1901479960000001</v>
      </c>
      <c r="AJ453" s="2">
        <v>1.7245014430000001</v>
      </c>
      <c r="AK453" s="2">
        <v>2.151976779</v>
      </c>
      <c r="AL453" s="2">
        <v>1.5434961</v>
      </c>
      <c r="AM453" s="2">
        <v>1.768503484</v>
      </c>
      <c r="AN453" s="2">
        <v>1.563368544</v>
      </c>
      <c r="AO453" s="2">
        <v>2.8289421190000001</v>
      </c>
      <c r="AP453" s="2">
        <v>2.1182411459999999</v>
      </c>
      <c r="AQ453" s="2">
        <v>2.5988643310000001</v>
      </c>
      <c r="AR453" s="2">
        <v>2.7804810830000002</v>
      </c>
      <c r="AS453" s="2">
        <v>1.9864094839999999</v>
      </c>
      <c r="AT453" s="2">
        <v>2.3002698829999999</v>
      </c>
      <c r="AU453" s="2">
        <v>1.825806069</v>
      </c>
      <c r="AV453" s="2">
        <v>2.72018358</v>
      </c>
      <c r="AW453" s="2">
        <v>2.0955829819999998</v>
      </c>
      <c r="AX453" s="2">
        <v>0.81060562000000003</v>
      </c>
      <c r="AY453" s="2">
        <v>2.2463045109999999</v>
      </c>
      <c r="AZ453" s="2">
        <v>3.0497505770000002</v>
      </c>
      <c r="BA453" s="2">
        <v>2.238254355</v>
      </c>
      <c r="BB453" s="2">
        <v>1.788008804</v>
      </c>
      <c r="BC453" s="2">
        <v>1.811536644</v>
      </c>
      <c r="BD453" s="2">
        <v>2.0316056300000001</v>
      </c>
      <c r="BE453" s="2">
        <v>2.2065361019999998</v>
      </c>
      <c r="BF453" s="2">
        <v>2.4920062139999999</v>
      </c>
      <c r="BG453" s="2">
        <v>2.1139103029999999</v>
      </c>
      <c r="BH453" s="2">
        <v>3.4788795110000001</v>
      </c>
      <c r="BI453" s="2">
        <v>2.0288317400000002</v>
      </c>
      <c r="BJ453" s="2">
        <v>3.2960182929999999</v>
      </c>
      <c r="BK453" s="2">
        <v>2.894483014</v>
      </c>
      <c r="BL453" s="2">
        <v>2.402301639</v>
      </c>
      <c r="BM453" s="2">
        <v>2.4628790189999998</v>
      </c>
      <c r="BN453" s="2">
        <v>3.3184476090000001</v>
      </c>
      <c r="BO453" s="2">
        <v>1.7806370869999999</v>
      </c>
      <c r="BP453" s="2">
        <v>2.4829262449999998</v>
      </c>
      <c r="BQ453" s="2">
        <v>3.301268259</v>
      </c>
    </row>
    <row r="454" spans="1:69" x14ac:dyDescent="0.45">
      <c r="A454" s="11" t="s">
        <v>207</v>
      </c>
      <c r="B454" s="11" t="s">
        <v>202</v>
      </c>
      <c r="C454" s="11">
        <v>4.5</v>
      </c>
      <c r="D454" s="12" t="s">
        <v>51</v>
      </c>
      <c r="E454" s="2">
        <v>0.47370419400000002</v>
      </c>
      <c r="F454" s="2">
        <v>0.20698424500000001</v>
      </c>
      <c r="G454" s="2">
        <v>0.53124861800000001</v>
      </c>
      <c r="H454" s="2">
        <v>1.6488980689999999</v>
      </c>
      <c r="I454" s="2">
        <v>1.7499547200000001</v>
      </c>
      <c r="J454" s="2">
        <v>0.26870691899999999</v>
      </c>
      <c r="K454" s="2">
        <v>0.70110624600000004</v>
      </c>
      <c r="L454" s="2">
        <v>0.42027007700000002</v>
      </c>
      <c r="M454" s="2">
        <v>2.5282207529999998</v>
      </c>
      <c r="N454" s="2">
        <v>2.957678504</v>
      </c>
      <c r="O454" s="2">
        <v>0.61342733299999996</v>
      </c>
      <c r="P454" s="2">
        <v>1.4799119359999999</v>
      </c>
      <c r="Q454" s="2">
        <v>-0.47901329300000001</v>
      </c>
      <c r="R454" s="2">
        <v>1.769138369</v>
      </c>
      <c r="S454" s="2">
        <v>2.767354391</v>
      </c>
      <c r="T454" s="2">
        <v>0.81128456000000004</v>
      </c>
      <c r="U454" s="2">
        <v>1.3795874530000001</v>
      </c>
      <c r="V454" s="2">
        <v>0.33360285000000001</v>
      </c>
      <c r="W454" s="2">
        <v>1.6472337669999999</v>
      </c>
      <c r="X454" s="2">
        <v>1.011560778</v>
      </c>
      <c r="Y454" s="2">
        <v>2.917185409</v>
      </c>
      <c r="Z454" s="2">
        <v>1.8541955720000001</v>
      </c>
      <c r="AA454" s="2">
        <v>1.343315252</v>
      </c>
      <c r="AB454" s="2">
        <v>1.16070271</v>
      </c>
      <c r="AC454" s="2">
        <v>0.60738098200000001</v>
      </c>
      <c r="AD454" s="2">
        <v>1.898780044</v>
      </c>
      <c r="AE454" s="2">
        <v>2.6107446009999999</v>
      </c>
      <c r="AF454" s="2">
        <v>2.048648515</v>
      </c>
      <c r="AG454" s="2">
        <v>1.24088607</v>
      </c>
      <c r="AH454" s="2">
        <v>1.762770631</v>
      </c>
      <c r="AI454" s="2">
        <v>1.8950936060000001</v>
      </c>
      <c r="AJ454" s="2">
        <v>3.1499189410000001</v>
      </c>
      <c r="AK454" s="2">
        <v>2.783175494</v>
      </c>
      <c r="AL454" s="2">
        <v>1.18065142</v>
      </c>
      <c r="AM454" s="2">
        <v>1.7377337390000001</v>
      </c>
      <c r="AN454" s="2">
        <v>1.7198044240000001</v>
      </c>
      <c r="AO454" s="2">
        <v>3.0486529510000002</v>
      </c>
      <c r="AP454" s="2">
        <v>3.3646818180000002</v>
      </c>
      <c r="AQ454" s="2">
        <v>2.1966927890000001</v>
      </c>
      <c r="AR454" s="2">
        <v>2.4600366739999999</v>
      </c>
      <c r="AS454" s="2">
        <v>0.94227748300000003</v>
      </c>
      <c r="AT454" s="2">
        <v>2.4924636489999998</v>
      </c>
      <c r="AU454" s="2">
        <v>3.6152660139999999</v>
      </c>
      <c r="AV454" s="2">
        <v>3.4789580980000001</v>
      </c>
      <c r="AW454" s="2">
        <v>1.2752491260000001</v>
      </c>
      <c r="AX454" s="2">
        <v>1.38265181</v>
      </c>
      <c r="AY454" s="2">
        <v>1.9955800930000001</v>
      </c>
      <c r="AZ454" s="2">
        <v>2.5787505309999998</v>
      </c>
      <c r="BA454" s="2">
        <v>3.8745553720000001</v>
      </c>
      <c r="BB454" s="2">
        <v>2.6451698129999999</v>
      </c>
      <c r="BC454" s="2">
        <v>2.0305537610000002</v>
      </c>
      <c r="BD454" s="2">
        <v>2.4060370679999998</v>
      </c>
      <c r="BE454" s="2">
        <v>2.5054545670000001</v>
      </c>
      <c r="BF454" s="2">
        <v>2.431673489</v>
      </c>
      <c r="BG454" s="2">
        <v>2.8540205269999999</v>
      </c>
      <c r="BH454" s="2">
        <v>1.7710533740000001</v>
      </c>
      <c r="BI454" s="2">
        <v>2.112032981</v>
      </c>
      <c r="BJ454" s="2">
        <v>1.6992207050000001</v>
      </c>
      <c r="BK454" s="2">
        <v>2.2661717440000002</v>
      </c>
      <c r="BL454" s="2">
        <v>4.5606762930000002</v>
      </c>
      <c r="BM454" s="2">
        <v>2.9779989279999999</v>
      </c>
      <c r="BN454" s="2">
        <v>1.5549186829999999</v>
      </c>
      <c r="BO454" s="2">
        <v>2.3494940739999999</v>
      </c>
      <c r="BP454" s="2">
        <v>3.5179575760000001</v>
      </c>
      <c r="BQ454" s="2">
        <v>3.5744031829999998</v>
      </c>
    </row>
    <row r="455" spans="1:69" x14ac:dyDescent="0.45">
      <c r="A455" s="11" t="s">
        <v>207</v>
      </c>
      <c r="B455" s="11" t="s">
        <v>202</v>
      </c>
      <c r="C455" s="11">
        <v>4.5</v>
      </c>
      <c r="D455" s="12" t="s">
        <v>52</v>
      </c>
      <c r="E455" s="2">
        <v>0.450103594</v>
      </c>
      <c r="F455" s="2">
        <v>0.43385912100000001</v>
      </c>
      <c r="G455" s="2">
        <v>-9.8196194000000001E-2</v>
      </c>
      <c r="H455" s="2">
        <v>0.960281677</v>
      </c>
      <c r="I455" s="2">
        <v>0.36105484799999998</v>
      </c>
      <c r="J455" s="2">
        <v>1.5294123129999999</v>
      </c>
      <c r="K455" s="2">
        <v>1.3793923539999999</v>
      </c>
      <c r="L455" s="2">
        <v>0.28680180599999999</v>
      </c>
      <c r="M455" s="2">
        <v>1.027806657</v>
      </c>
      <c r="N455" s="2">
        <v>1.0683567869999999</v>
      </c>
      <c r="O455" s="2">
        <v>0.92064574600000004</v>
      </c>
      <c r="P455" s="2">
        <v>0.58986583199999998</v>
      </c>
      <c r="Q455" s="2">
        <v>0.92446103999999996</v>
      </c>
      <c r="R455" s="2">
        <v>1.2108664419999999</v>
      </c>
      <c r="S455" s="2">
        <v>1.3082758370000001</v>
      </c>
      <c r="T455" s="2">
        <v>1.993274416</v>
      </c>
      <c r="U455" s="2">
        <v>1.6797879769999999</v>
      </c>
      <c r="V455" s="2">
        <v>1.5672432039999999</v>
      </c>
      <c r="W455" s="2">
        <v>1.0604823290000001</v>
      </c>
      <c r="X455" s="2">
        <v>1.8498100159999999</v>
      </c>
      <c r="Y455" s="2">
        <v>1.2727752560000001</v>
      </c>
      <c r="Z455" s="2">
        <v>1.7536531959999999</v>
      </c>
      <c r="AA455" s="2">
        <v>1.651891647</v>
      </c>
      <c r="AB455" s="2">
        <v>1.521161054</v>
      </c>
      <c r="AC455" s="2">
        <v>0.52634328799999996</v>
      </c>
      <c r="AD455" s="2">
        <v>1.5846911079999999</v>
      </c>
      <c r="AE455" s="2">
        <v>2.002179049</v>
      </c>
      <c r="AF455" s="2">
        <v>1.3922469930000001</v>
      </c>
      <c r="AG455" s="2">
        <v>2.5336538769999999</v>
      </c>
      <c r="AH455" s="2">
        <v>1.4229163119999999</v>
      </c>
      <c r="AI455" s="2">
        <v>1.536205051</v>
      </c>
      <c r="AJ455" s="2">
        <v>2.1529803759999999</v>
      </c>
      <c r="AK455" s="2">
        <v>1.5178292710000001</v>
      </c>
      <c r="AL455" s="2">
        <v>1.66495002</v>
      </c>
      <c r="AM455" s="2">
        <v>1.9049088009999999</v>
      </c>
      <c r="AN455" s="2">
        <v>2.042058774</v>
      </c>
      <c r="AO455" s="2">
        <v>1.9808543489999999</v>
      </c>
      <c r="AP455" s="2">
        <v>1.8404144689999999</v>
      </c>
      <c r="AQ455" s="2">
        <v>2.525363327</v>
      </c>
      <c r="AR455" s="2">
        <v>1.4950779830000001</v>
      </c>
      <c r="AS455" s="2">
        <v>1.8882649279999999</v>
      </c>
      <c r="AT455" s="2">
        <v>1.8084809420000001</v>
      </c>
      <c r="AU455" s="2">
        <v>2.7209900079999998</v>
      </c>
      <c r="AV455" s="2">
        <v>2.2557604179999999</v>
      </c>
      <c r="AW455" s="2">
        <v>1.902219748</v>
      </c>
      <c r="AX455" s="2">
        <v>1.158538335</v>
      </c>
      <c r="AY455" s="2">
        <v>2.1659944150000001</v>
      </c>
      <c r="AZ455" s="2">
        <v>2.1211370770000002</v>
      </c>
      <c r="BA455" s="2">
        <v>1.5921922049999999</v>
      </c>
      <c r="BB455" s="2">
        <v>2.02614443</v>
      </c>
      <c r="BC455" s="2">
        <v>3.2579804750000001</v>
      </c>
      <c r="BD455" s="2">
        <v>1.994500674</v>
      </c>
      <c r="BE455" s="2">
        <v>2.5447306460000001</v>
      </c>
      <c r="BF455" s="2">
        <v>2.137714785</v>
      </c>
      <c r="BG455" s="2">
        <v>2.0402647539999998</v>
      </c>
      <c r="BH455" s="2">
        <v>2.2871377069999999</v>
      </c>
      <c r="BI455" s="2">
        <v>3.1547266770000002</v>
      </c>
      <c r="BJ455" s="2">
        <v>2.2318253829999999</v>
      </c>
      <c r="BK455" s="2">
        <v>1.8997531860000001</v>
      </c>
      <c r="BL455" s="2">
        <v>2.334165048</v>
      </c>
      <c r="BM455" s="2">
        <v>3.194714399</v>
      </c>
      <c r="BN455" s="2">
        <v>2.3010867180000001</v>
      </c>
      <c r="BO455" s="2">
        <v>2.692650199</v>
      </c>
      <c r="BP455" s="2">
        <v>3.022205713</v>
      </c>
      <c r="BQ455" s="2">
        <v>1.0708566829999999</v>
      </c>
    </row>
    <row r="456" spans="1:69" x14ac:dyDescent="0.45">
      <c r="A456" s="11" t="s">
        <v>207</v>
      </c>
      <c r="B456" s="11" t="s">
        <v>202</v>
      </c>
      <c r="C456" s="11">
        <v>4.5</v>
      </c>
      <c r="D456" s="12" t="s">
        <v>53</v>
      </c>
      <c r="E456" s="2">
        <v>-0.292838286</v>
      </c>
      <c r="F456" s="2">
        <v>0.13553383599999999</v>
      </c>
      <c r="G456" s="2">
        <v>0.54505513999999999</v>
      </c>
      <c r="H456" s="2">
        <v>0.37178652099999998</v>
      </c>
      <c r="I456" s="2">
        <v>0.820446695</v>
      </c>
      <c r="J456" s="2">
        <v>1.8229066330000001</v>
      </c>
      <c r="K456" s="2">
        <v>0.39939024099999998</v>
      </c>
      <c r="L456" s="2">
        <v>0.33546600399999998</v>
      </c>
      <c r="M456" s="2">
        <v>1.504632322</v>
      </c>
      <c r="N456" s="2">
        <v>1.135722509</v>
      </c>
      <c r="O456" s="2">
        <v>1.237326707</v>
      </c>
      <c r="P456" s="2">
        <v>0.76545504099999995</v>
      </c>
      <c r="Q456" s="2">
        <v>1.532681145</v>
      </c>
      <c r="R456" s="2">
        <v>1.068839125</v>
      </c>
      <c r="S456" s="2">
        <v>1.5732735950000001</v>
      </c>
      <c r="T456" s="2">
        <v>2.4197161220000001</v>
      </c>
      <c r="U456" s="2">
        <v>3.0070247339999998</v>
      </c>
      <c r="V456" s="2">
        <v>2.211793466</v>
      </c>
      <c r="W456" s="2">
        <v>2.0364821929999999</v>
      </c>
      <c r="X456" s="2">
        <v>2.3060350610000002</v>
      </c>
      <c r="Y456" s="2">
        <v>1.582992309</v>
      </c>
      <c r="Z456" s="2">
        <v>2.1981536620000002</v>
      </c>
      <c r="AA456" s="2">
        <v>2.7786056710000002</v>
      </c>
      <c r="AB456" s="2">
        <v>1.785051586</v>
      </c>
      <c r="AC456" s="2">
        <v>1.324003061</v>
      </c>
      <c r="AD456" s="2">
        <v>1.7657889120000001</v>
      </c>
      <c r="AE456" s="2">
        <v>2.1525649800000002</v>
      </c>
      <c r="AF456" s="2">
        <v>2.1099333250000001</v>
      </c>
      <c r="AG456" s="2">
        <v>3.6458862440000002</v>
      </c>
      <c r="AH456" s="2">
        <v>2.3044146639999998</v>
      </c>
      <c r="AI456" s="2">
        <v>2.6297172139999998</v>
      </c>
      <c r="AJ456" s="2">
        <v>2.8951711800000002</v>
      </c>
      <c r="AK456" s="2">
        <v>2.7733943989999998</v>
      </c>
      <c r="AL456" s="2">
        <v>1.415486357</v>
      </c>
      <c r="AM456" s="2">
        <v>2.7681370090000001</v>
      </c>
      <c r="AN456" s="2">
        <v>3.0780111859999999</v>
      </c>
      <c r="AO456" s="2">
        <v>2.699667335</v>
      </c>
      <c r="AP456" s="2">
        <v>3.0609552369999999</v>
      </c>
      <c r="AQ456" s="2">
        <v>2.3055140650000001</v>
      </c>
      <c r="AR456" s="2">
        <v>1.4652169289999999</v>
      </c>
      <c r="AS456" s="2">
        <v>1.4848398979999999</v>
      </c>
      <c r="AT456" s="2">
        <v>2.3708668880000001</v>
      </c>
      <c r="AU456" s="2">
        <v>3.1536027729999998</v>
      </c>
      <c r="AV456" s="2">
        <v>3.540446668</v>
      </c>
      <c r="AW456" s="2">
        <v>2.1736883140000001</v>
      </c>
      <c r="AX456" s="2">
        <v>1.745256572</v>
      </c>
      <c r="AY456" s="2">
        <v>2.2233226300000002</v>
      </c>
      <c r="AZ456" s="2">
        <v>3.1171539030000002</v>
      </c>
      <c r="BA456" s="2">
        <v>2.0562672430000002</v>
      </c>
      <c r="BB456" s="2">
        <v>3.411800967</v>
      </c>
      <c r="BC456" s="2">
        <v>3.73521305</v>
      </c>
      <c r="BD456" s="2">
        <v>3.0152898850000001</v>
      </c>
      <c r="BE456" s="2">
        <v>3.5824545030000001</v>
      </c>
      <c r="BF456" s="2">
        <v>3.0118131250000002</v>
      </c>
      <c r="BG456" s="2">
        <v>2.9167148940000001</v>
      </c>
      <c r="BH456" s="2">
        <v>3.5214285830000001</v>
      </c>
      <c r="BI456" s="2">
        <v>3.7381826239999998</v>
      </c>
      <c r="BJ456" s="2">
        <v>2.679922645</v>
      </c>
      <c r="BK456" s="2">
        <v>2.9579491409999998</v>
      </c>
      <c r="BL456" s="2">
        <v>2.3106739690000002</v>
      </c>
      <c r="BM456" s="2">
        <v>3.382491388</v>
      </c>
      <c r="BN456" s="2">
        <v>2.8713706220000002</v>
      </c>
      <c r="BO456" s="2">
        <v>3.2445141579999999</v>
      </c>
      <c r="BP456" s="2">
        <v>3.938037579</v>
      </c>
      <c r="BQ456" s="2">
        <v>1.9960043700000001</v>
      </c>
    </row>
    <row r="457" spans="1:69" x14ac:dyDescent="0.45">
      <c r="A457" s="11" t="s">
        <v>207</v>
      </c>
      <c r="B457" s="11" t="s">
        <v>202</v>
      </c>
      <c r="C457" s="11">
        <v>4.5</v>
      </c>
      <c r="D457" s="12" t="s">
        <v>54</v>
      </c>
      <c r="E457" s="2">
        <v>0.14967823699999999</v>
      </c>
      <c r="F457" s="2">
        <v>6.2337950000000003E-2</v>
      </c>
      <c r="G457" s="2">
        <v>1.0774270880000001</v>
      </c>
      <c r="H457" s="2">
        <v>0.315604475</v>
      </c>
      <c r="I457" s="2">
        <v>1.326812224</v>
      </c>
      <c r="J457" s="2">
        <v>0.72460756599999998</v>
      </c>
      <c r="K457" s="2">
        <v>-0.18824337499999999</v>
      </c>
      <c r="L457" s="2">
        <v>-4.7494717999999998E-2</v>
      </c>
      <c r="M457" s="2">
        <v>1.1720843620000001</v>
      </c>
      <c r="N457" s="2">
        <v>0.94663460799999999</v>
      </c>
      <c r="O457" s="2">
        <v>1.4410052799999999</v>
      </c>
      <c r="P457" s="2">
        <v>0.60796339099999996</v>
      </c>
      <c r="Q457" s="2">
        <v>1.385949294</v>
      </c>
      <c r="R457" s="2">
        <v>1.28296834</v>
      </c>
      <c r="S457" s="2">
        <v>1.0035934769999999</v>
      </c>
      <c r="T457" s="2">
        <v>1.8470028110000001</v>
      </c>
      <c r="U457" s="2">
        <v>1.87268645</v>
      </c>
      <c r="V457" s="2">
        <v>1.546720222</v>
      </c>
      <c r="W457" s="2">
        <v>0.27965422499999998</v>
      </c>
      <c r="X457" s="2">
        <v>1.838898264</v>
      </c>
      <c r="Y457" s="2">
        <v>0.718537969</v>
      </c>
      <c r="Z457" s="2">
        <v>2.2833701309999999</v>
      </c>
      <c r="AA457" s="2">
        <v>1.3070514259999999</v>
      </c>
      <c r="AB457" s="2">
        <v>0.36092193099999997</v>
      </c>
      <c r="AC457" s="2">
        <v>0.75256667200000005</v>
      </c>
      <c r="AD457" s="2">
        <v>1.2803506389999999</v>
      </c>
      <c r="AE457" s="2">
        <v>1.944539979</v>
      </c>
      <c r="AF457" s="2">
        <v>1.8913413859999999</v>
      </c>
      <c r="AG457" s="2">
        <v>2.0255793459999998</v>
      </c>
      <c r="AH457" s="2">
        <v>2.184713731</v>
      </c>
      <c r="AI457" s="2">
        <v>2.2489895130000002</v>
      </c>
      <c r="AJ457" s="2">
        <v>1.31021667</v>
      </c>
      <c r="AK457" s="2">
        <v>1.925202335</v>
      </c>
      <c r="AL457" s="2">
        <v>1.1463607899999999</v>
      </c>
      <c r="AM457" s="2">
        <v>2.7048451729999998</v>
      </c>
      <c r="AN457" s="2">
        <v>2.464687353</v>
      </c>
      <c r="AO457" s="2">
        <v>2.3005142350000001</v>
      </c>
      <c r="AP457" s="2">
        <v>2.2331126870000002</v>
      </c>
      <c r="AQ457" s="2">
        <v>1.8872654289999999</v>
      </c>
      <c r="AR457" s="2">
        <v>1.2808107929999999</v>
      </c>
      <c r="AS457" s="2">
        <v>2.0721833109999999</v>
      </c>
      <c r="AT457" s="2">
        <v>2.396065804</v>
      </c>
      <c r="AU457" s="2">
        <v>2.4288271149999998</v>
      </c>
      <c r="AV457" s="2">
        <v>2.7970142440000001</v>
      </c>
      <c r="AW457" s="2">
        <v>1.9343744140000001</v>
      </c>
      <c r="AX457" s="2">
        <v>1.4112105340000001</v>
      </c>
      <c r="AY457" s="2">
        <v>1.931529072</v>
      </c>
      <c r="AZ457" s="2">
        <v>2.0980850480000002</v>
      </c>
      <c r="BA457" s="2">
        <v>2.203213941</v>
      </c>
      <c r="BB457" s="2">
        <v>2.8028250620000001</v>
      </c>
      <c r="BC457" s="2">
        <v>2.6052607480000001</v>
      </c>
      <c r="BD457" s="2">
        <v>1.705142121</v>
      </c>
      <c r="BE457" s="2">
        <v>2.264705357</v>
      </c>
      <c r="BF457" s="2">
        <v>1.2231316350000001</v>
      </c>
      <c r="BG457" s="2">
        <v>2.1197508260000002</v>
      </c>
      <c r="BH457" s="2">
        <v>2.720865877</v>
      </c>
      <c r="BI457" s="2">
        <v>2.5373678580000001</v>
      </c>
      <c r="BJ457" s="2">
        <v>2.4098508440000002</v>
      </c>
      <c r="BK457" s="2">
        <v>2.25073693</v>
      </c>
      <c r="BL457" s="2">
        <v>2.3302331590000001</v>
      </c>
      <c r="BM457" s="2">
        <v>3.1971388360000002</v>
      </c>
      <c r="BN457" s="2">
        <v>1.8311719959999999</v>
      </c>
      <c r="BO457" s="2">
        <v>2.5796887900000001</v>
      </c>
      <c r="BP457" s="2">
        <v>3.461079716</v>
      </c>
      <c r="BQ457" s="2">
        <v>1.8757174240000001</v>
      </c>
    </row>
    <row r="458" spans="1:69" x14ac:dyDescent="0.45">
      <c r="A458" s="11" t="s">
        <v>207</v>
      </c>
      <c r="B458" s="11" t="s">
        <v>202</v>
      </c>
      <c r="C458" s="11">
        <v>4.5</v>
      </c>
      <c r="D458" s="12" t="s">
        <v>55</v>
      </c>
      <c r="E458" s="2">
        <v>1.499467791</v>
      </c>
      <c r="F458" s="2">
        <v>0.854661852</v>
      </c>
      <c r="G458" s="2">
        <v>-0.15629606800000001</v>
      </c>
      <c r="H458" s="2">
        <v>0.68751433100000003</v>
      </c>
      <c r="I458" s="2">
        <v>0.69276006599999995</v>
      </c>
      <c r="J458" s="2">
        <v>1.9990406220000001</v>
      </c>
      <c r="K458" s="2">
        <v>0.80243968899999996</v>
      </c>
      <c r="L458" s="2">
        <v>0.48906572799999998</v>
      </c>
      <c r="M458" s="2">
        <v>1.1957709009999999</v>
      </c>
      <c r="N458" s="2">
        <v>1.300245275</v>
      </c>
      <c r="O458" s="2">
        <v>1.885635342</v>
      </c>
      <c r="P458" s="2">
        <v>1.3927414929999999</v>
      </c>
      <c r="Q458" s="2">
        <v>1.136293542</v>
      </c>
      <c r="R458" s="2">
        <v>1.0158765219999999</v>
      </c>
      <c r="S458" s="2">
        <v>1.554318997</v>
      </c>
      <c r="T458" s="2">
        <v>1.8761150550000001</v>
      </c>
      <c r="U458" s="2">
        <v>1.2461804620000001</v>
      </c>
      <c r="V458" s="2">
        <v>0.94607698699999998</v>
      </c>
      <c r="W458" s="2">
        <v>1.2623688820000001</v>
      </c>
      <c r="X458" s="2">
        <v>1.9776521810000001</v>
      </c>
      <c r="Y458" s="2">
        <v>1.418340001</v>
      </c>
      <c r="Z458" s="2">
        <v>0.30752415900000002</v>
      </c>
      <c r="AA458" s="2">
        <v>1.4616333290000001</v>
      </c>
      <c r="AB458" s="2">
        <v>1.405232984</v>
      </c>
      <c r="AC458" s="2">
        <v>1.127005305</v>
      </c>
      <c r="AD458" s="2">
        <v>1.98502125</v>
      </c>
      <c r="AE458" s="2">
        <v>1.860176066</v>
      </c>
      <c r="AF458" s="2">
        <v>2.152434001</v>
      </c>
      <c r="AG458" s="2">
        <v>1.4905109750000001</v>
      </c>
      <c r="AH458" s="2">
        <v>1.318667407</v>
      </c>
      <c r="AI458" s="2">
        <v>1.1072327820000001</v>
      </c>
      <c r="AJ458" s="2">
        <v>1.7937487139999999</v>
      </c>
      <c r="AK458" s="2">
        <v>1.2500440269999999</v>
      </c>
      <c r="AL458" s="2">
        <v>2.182371506</v>
      </c>
      <c r="AM458" s="2">
        <v>2.219977825</v>
      </c>
      <c r="AN458" s="2">
        <v>2.0570878910000001</v>
      </c>
      <c r="AO458" s="2">
        <v>1.5594926730000001</v>
      </c>
      <c r="AP458" s="2">
        <v>2.2913418000000001</v>
      </c>
      <c r="AQ458" s="2">
        <v>2.421245995</v>
      </c>
      <c r="AR458" s="2">
        <v>0.514662705</v>
      </c>
      <c r="AS458" s="2">
        <v>0.47939067400000002</v>
      </c>
      <c r="AT458" s="2">
        <v>1.7630470840000001</v>
      </c>
      <c r="AU458" s="2">
        <v>1.6082847769999999</v>
      </c>
      <c r="AV458" s="2">
        <v>1.4469300389999999</v>
      </c>
      <c r="AW458" s="2">
        <v>2.0465399259999999</v>
      </c>
      <c r="AX458" s="2">
        <v>2.4485409119999999</v>
      </c>
      <c r="AY458" s="2">
        <v>1.2122858379999999</v>
      </c>
      <c r="AZ458" s="2">
        <v>2.4275090339999998</v>
      </c>
      <c r="BA458" s="2">
        <v>2.6681485500000002</v>
      </c>
      <c r="BB458" s="2">
        <v>2.1524364820000002</v>
      </c>
      <c r="BC458" s="2">
        <v>2.8729680150000001</v>
      </c>
      <c r="BD458" s="2">
        <v>2.0667972319999999</v>
      </c>
      <c r="BE458" s="2">
        <v>2.6269926720000001</v>
      </c>
      <c r="BF458" s="2">
        <v>3.0649711439999998</v>
      </c>
      <c r="BG458" s="2">
        <v>1.773106794</v>
      </c>
      <c r="BH458" s="2">
        <v>1.517047303</v>
      </c>
      <c r="BI458" s="2">
        <v>3.0097362749999998</v>
      </c>
      <c r="BJ458" s="2">
        <v>2.77721353</v>
      </c>
      <c r="BK458" s="2">
        <v>2.6684914900000001</v>
      </c>
      <c r="BL458" s="2">
        <v>1.9432203480000001</v>
      </c>
      <c r="BM458" s="2">
        <v>2.2249522549999998</v>
      </c>
      <c r="BN458" s="2">
        <v>1.235769286</v>
      </c>
      <c r="BO458" s="2">
        <v>2.1100469639999999</v>
      </c>
      <c r="BP458" s="2">
        <v>2.3932748419999998</v>
      </c>
      <c r="BQ458" s="2">
        <v>2.6261851530000002</v>
      </c>
    </row>
    <row r="459" spans="1:69" x14ac:dyDescent="0.45">
      <c r="A459" s="11" t="s">
        <v>207</v>
      </c>
      <c r="B459" s="11" t="s">
        <v>202</v>
      </c>
      <c r="C459" s="11">
        <v>4.5</v>
      </c>
      <c r="D459" s="12" t="s">
        <v>56</v>
      </c>
      <c r="E459" s="2">
        <v>0.66084167299999996</v>
      </c>
      <c r="F459" s="2">
        <v>1.1085993810000001</v>
      </c>
      <c r="G459" s="2">
        <v>0.35044626499999998</v>
      </c>
      <c r="H459" s="2">
        <v>0.35948790800000002</v>
      </c>
      <c r="I459" s="2">
        <v>0.145840152</v>
      </c>
      <c r="J459" s="2">
        <v>0.77937324399999997</v>
      </c>
      <c r="K459" s="2">
        <v>0.87687440299999997</v>
      </c>
      <c r="L459" s="2">
        <v>-0.644034883</v>
      </c>
      <c r="M459" s="2">
        <v>0.17864201699999999</v>
      </c>
      <c r="N459" s="2">
        <v>0.94494877399999999</v>
      </c>
      <c r="O459" s="2">
        <v>1.8567707069999999</v>
      </c>
      <c r="P459" s="2">
        <v>0.80946697599999995</v>
      </c>
      <c r="Q459" s="2">
        <v>0.61345143400000002</v>
      </c>
      <c r="R459" s="2">
        <v>1.0633629179999999</v>
      </c>
      <c r="S459" s="2">
        <v>1.8372277770000001</v>
      </c>
      <c r="T459" s="2">
        <v>2.2577171840000001</v>
      </c>
      <c r="U459" s="2">
        <v>1.5005556229999999</v>
      </c>
      <c r="V459" s="2">
        <v>0.70724296799999997</v>
      </c>
      <c r="W459" s="2">
        <v>0.61851668999999998</v>
      </c>
      <c r="X459" s="2">
        <v>1.848195968</v>
      </c>
      <c r="Y459" s="2">
        <v>0.941220006</v>
      </c>
      <c r="Z459" s="2">
        <v>-8.8810300999999994E-2</v>
      </c>
      <c r="AA459" s="2">
        <v>0.80431117699999999</v>
      </c>
      <c r="AB459" s="2">
        <v>1.602533134</v>
      </c>
      <c r="AC459" s="2">
        <v>1.083039686</v>
      </c>
      <c r="AD459" s="2">
        <v>1.7136909360000001</v>
      </c>
      <c r="AE459" s="2">
        <v>1.69112829</v>
      </c>
      <c r="AF459" s="2">
        <v>1.8363775120000001</v>
      </c>
      <c r="AG459" s="2">
        <v>1.2487316509999999</v>
      </c>
      <c r="AH459" s="2">
        <v>0.81346263600000002</v>
      </c>
      <c r="AI459" s="2">
        <v>1.465306014</v>
      </c>
      <c r="AJ459" s="2">
        <v>1.306139492</v>
      </c>
      <c r="AK459" s="2">
        <v>1.08558384</v>
      </c>
      <c r="AL459" s="2">
        <v>1.4623348730000001</v>
      </c>
      <c r="AM459" s="2">
        <v>1.2513202569999999</v>
      </c>
      <c r="AN459" s="2">
        <v>1.7316225139999999</v>
      </c>
      <c r="AO459" s="2">
        <v>0.96474090300000004</v>
      </c>
      <c r="AP459" s="2">
        <v>2.0407741150000001</v>
      </c>
      <c r="AQ459" s="2">
        <v>2.1500634380000001</v>
      </c>
      <c r="AR459" s="2">
        <v>0.69747266299999999</v>
      </c>
      <c r="AS459" s="2">
        <v>1.2814535279999999</v>
      </c>
      <c r="AT459" s="2">
        <v>1.779804393</v>
      </c>
      <c r="AU459" s="2">
        <v>1.443031985</v>
      </c>
      <c r="AV459" s="2">
        <v>0.79004510999999999</v>
      </c>
      <c r="AW459" s="2">
        <v>1.9268967539999999</v>
      </c>
      <c r="AX459" s="2">
        <v>2.0252232220000002</v>
      </c>
      <c r="AY459" s="2">
        <v>1.7531722940000001</v>
      </c>
      <c r="AZ459" s="2">
        <v>1.58364266</v>
      </c>
      <c r="BA459" s="2">
        <v>2.0075099089999999</v>
      </c>
      <c r="BB459" s="2">
        <v>1.068895886</v>
      </c>
      <c r="BC459" s="2">
        <v>1.811558239</v>
      </c>
      <c r="BD459" s="2">
        <v>1.328277964</v>
      </c>
      <c r="BE459" s="2">
        <v>1.9097939500000001</v>
      </c>
      <c r="BF459" s="2">
        <v>2.435762956</v>
      </c>
      <c r="BG459" s="2">
        <v>1.9085808360000001</v>
      </c>
      <c r="BH459" s="2">
        <v>1.611364574</v>
      </c>
      <c r="BI459" s="2">
        <v>1.5008744140000001</v>
      </c>
      <c r="BJ459" s="2">
        <v>1.7150282290000001</v>
      </c>
      <c r="BK459" s="2">
        <v>2.5569950380000002</v>
      </c>
      <c r="BL459" s="2">
        <v>1.6482082979999999</v>
      </c>
      <c r="BM459" s="2">
        <v>1.479360478</v>
      </c>
      <c r="BN459" s="2">
        <v>1.3974743670000001</v>
      </c>
      <c r="BO459" s="2">
        <v>2.0058838890000001</v>
      </c>
      <c r="BP459" s="2">
        <v>1.8829924389999999</v>
      </c>
      <c r="BQ459" s="2">
        <v>2.9907111710000001</v>
      </c>
    </row>
    <row r="460" spans="1:69" x14ac:dyDescent="0.45">
      <c r="A460" s="11" t="s">
        <v>207</v>
      </c>
      <c r="B460" s="11" t="s">
        <v>202</v>
      </c>
      <c r="C460" s="11">
        <v>4.5</v>
      </c>
      <c r="D460" s="12" t="s">
        <v>57</v>
      </c>
      <c r="E460" s="2">
        <v>0.64211647599999999</v>
      </c>
      <c r="F460" s="2">
        <v>1.2194462340000001</v>
      </c>
      <c r="G460" s="2">
        <v>1.058149389</v>
      </c>
      <c r="H460" s="2">
        <v>0.52830840800000001</v>
      </c>
      <c r="I460" s="2">
        <v>0.46662003899999999</v>
      </c>
      <c r="J460" s="2">
        <v>1.299536574</v>
      </c>
      <c r="K460" s="2">
        <v>0.94412900399999999</v>
      </c>
      <c r="L460" s="2">
        <v>0.49843882499999997</v>
      </c>
      <c r="M460" s="2">
        <v>1.068811103</v>
      </c>
      <c r="N460" s="2">
        <v>1.7561675139999999</v>
      </c>
      <c r="O460" s="2">
        <v>0.78537749400000001</v>
      </c>
      <c r="P460" s="2">
        <v>0.60654650499999996</v>
      </c>
      <c r="Q460" s="2">
        <v>0.83733368100000005</v>
      </c>
      <c r="R460" s="2">
        <v>1.099062405</v>
      </c>
      <c r="S460" s="2">
        <v>0.55953965000000006</v>
      </c>
      <c r="T460" s="2">
        <v>2.1817830809999998</v>
      </c>
      <c r="U460" s="2">
        <v>0.53652009199999995</v>
      </c>
      <c r="V460" s="2">
        <v>0.79094053200000003</v>
      </c>
      <c r="W460" s="2">
        <v>1.7324152719999999</v>
      </c>
      <c r="X460" s="2">
        <v>1.8948076760000001</v>
      </c>
      <c r="Y460" s="2">
        <v>0.588408928</v>
      </c>
      <c r="Z460" s="2">
        <v>0.53989392800000002</v>
      </c>
      <c r="AA460" s="2">
        <v>0.41777211400000003</v>
      </c>
      <c r="AB460" s="2">
        <v>0.64472564799999998</v>
      </c>
      <c r="AC460" s="2">
        <v>0.75985405800000005</v>
      </c>
      <c r="AD460" s="2">
        <v>1.7347871720000001</v>
      </c>
      <c r="AE460" s="2">
        <v>2.8694476369999999</v>
      </c>
      <c r="AF460" s="2">
        <v>2.174356038</v>
      </c>
      <c r="AG460" s="2">
        <v>1.436483918</v>
      </c>
      <c r="AH460" s="2">
        <v>0.39358494900000002</v>
      </c>
      <c r="AI460" s="2">
        <v>1.4603224239999999</v>
      </c>
      <c r="AJ460" s="2">
        <v>0.93029823099999998</v>
      </c>
      <c r="AK460" s="2">
        <v>0.904969036</v>
      </c>
      <c r="AL460" s="2">
        <v>2.438676869</v>
      </c>
      <c r="AM460" s="2">
        <v>1.6921709149999999</v>
      </c>
      <c r="AN460" s="2">
        <v>1.580407033</v>
      </c>
      <c r="AO460" s="2">
        <v>1.1480680240000001</v>
      </c>
      <c r="AP460" s="2">
        <v>3.004649321</v>
      </c>
      <c r="AQ460" s="2">
        <v>1.825633525</v>
      </c>
      <c r="AR460" s="2">
        <v>-0.22761442400000001</v>
      </c>
      <c r="AS460" s="2">
        <v>0.70982449299999995</v>
      </c>
      <c r="AT460" s="2">
        <v>1.6932744019999999</v>
      </c>
      <c r="AU460" s="2">
        <v>1.059190045</v>
      </c>
      <c r="AV460" s="2">
        <v>1.8897756489999999</v>
      </c>
      <c r="AW460" s="2">
        <v>1.5867331</v>
      </c>
      <c r="AX460" s="2">
        <v>2.4045743169999998</v>
      </c>
      <c r="AY460" s="2">
        <v>2.263660781</v>
      </c>
      <c r="AZ460" s="2">
        <v>2.4106471790000001</v>
      </c>
      <c r="BA460" s="2">
        <v>2.1454480569999999</v>
      </c>
      <c r="BB460" s="2">
        <v>1.2459070109999999</v>
      </c>
      <c r="BC460" s="2">
        <v>1.7671698570000001</v>
      </c>
      <c r="BD460" s="2">
        <v>3.155221982</v>
      </c>
      <c r="BE460" s="2">
        <v>3.0982603740000001</v>
      </c>
      <c r="BF460" s="2">
        <v>1.662338686</v>
      </c>
      <c r="BG460" s="2">
        <v>1.863539348</v>
      </c>
      <c r="BH460" s="2">
        <v>2.2061882239999999</v>
      </c>
      <c r="BI460" s="2">
        <v>2.6738908280000002</v>
      </c>
      <c r="BJ460" s="2">
        <v>2.6548815669999999</v>
      </c>
      <c r="BK460" s="2">
        <v>2.5046377049999999</v>
      </c>
      <c r="BL460" s="2">
        <v>1.6961427099999999</v>
      </c>
      <c r="BM460" s="2">
        <v>2.0425600429999999</v>
      </c>
      <c r="BN460" s="2">
        <v>1.1054444699999999</v>
      </c>
      <c r="BO460" s="2">
        <v>2.0385334479999999</v>
      </c>
      <c r="BP460" s="2">
        <v>1.625865699</v>
      </c>
      <c r="BQ460" s="2">
        <v>2.35206822</v>
      </c>
    </row>
    <row r="461" spans="1:69" x14ac:dyDescent="0.45">
      <c r="A461" s="11" t="s">
        <v>207</v>
      </c>
      <c r="B461" s="11" t="s">
        <v>202</v>
      </c>
      <c r="C461" s="11">
        <v>4.5</v>
      </c>
      <c r="D461" s="12" t="s">
        <v>58</v>
      </c>
      <c r="E461" s="2">
        <v>0.51922555599999998</v>
      </c>
      <c r="F461" s="2">
        <v>1.263813048</v>
      </c>
      <c r="G461" s="2">
        <v>0.233605124</v>
      </c>
      <c r="H461" s="2">
        <v>1.10478133</v>
      </c>
      <c r="I461" s="2">
        <v>4.1998913999999998E-2</v>
      </c>
      <c r="J461" s="2">
        <v>0.99297820299999995</v>
      </c>
      <c r="K461" s="2">
        <v>0.62575986900000002</v>
      </c>
      <c r="L461" s="2">
        <v>0.825368357</v>
      </c>
      <c r="M461" s="2">
        <v>0.66599390199999997</v>
      </c>
      <c r="N461" s="2">
        <v>1.1734729269999999</v>
      </c>
      <c r="O461" s="2">
        <v>0.53218608999999995</v>
      </c>
      <c r="P461" s="2">
        <v>1.382152866</v>
      </c>
      <c r="Q461" s="2">
        <v>0.63650134000000003</v>
      </c>
      <c r="R461" s="2">
        <v>0.54292541800000005</v>
      </c>
      <c r="S461" s="2">
        <v>1.2991437100000001</v>
      </c>
      <c r="T461" s="2">
        <v>0.46313515799999999</v>
      </c>
      <c r="U461" s="2">
        <v>1.282619298</v>
      </c>
      <c r="V461" s="2">
        <v>1.5665207670000001</v>
      </c>
      <c r="W461" s="2">
        <v>0.71623650299999997</v>
      </c>
      <c r="X461" s="2">
        <v>1.241431365</v>
      </c>
      <c r="Y461" s="2">
        <v>1.197386302</v>
      </c>
      <c r="Z461" s="2">
        <v>1.1914558260000001</v>
      </c>
      <c r="AA461" s="2">
        <v>1.2376805900000001</v>
      </c>
      <c r="AB461" s="2">
        <v>1.785905364</v>
      </c>
      <c r="AC461" s="2">
        <v>1.706320982</v>
      </c>
      <c r="AD461" s="2">
        <v>1.1134485869999999</v>
      </c>
      <c r="AE461" s="2">
        <v>1.756319529</v>
      </c>
      <c r="AF461" s="2">
        <v>0.60831611699999999</v>
      </c>
      <c r="AG461" s="2">
        <v>1.9780501829999999</v>
      </c>
      <c r="AH461" s="2">
        <v>1.2851510450000001</v>
      </c>
      <c r="AI461" s="2">
        <v>0.58959593499999996</v>
      </c>
      <c r="AJ461" s="2">
        <v>2.1887087890000001</v>
      </c>
      <c r="AK461" s="2">
        <v>1.7531088699999999</v>
      </c>
      <c r="AL461" s="2">
        <v>2.1752564419999998</v>
      </c>
      <c r="AM461" s="2">
        <v>1.1270675969999999</v>
      </c>
      <c r="AN461" s="2">
        <v>1.061014935</v>
      </c>
      <c r="AO461" s="2">
        <v>1.8139039100000001</v>
      </c>
      <c r="AP461" s="2">
        <v>1.1211264780000001</v>
      </c>
      <c r="AQ461" s="2">
        <v>1.8525071550000001</v>
      </c>
      <c r="AR461" s="2">
        <v>1.893437061</v>
      </c>
      <c r="AS461" s="2">
        <v>1.5440505609999999</v>
      </c>
      <c r="AT461" s="2">
        <v>1.408069778</v>
      </c>
      <c r="AU461" s="2">
        <v>1.6662190889999999</v>
      </c>
      <c r="AV461" s="2">
        <v>1.6390395149999999</v>
      </c>
      <c r="AW461" s="2">
        <v>2.4394504239999999</v>
      </c>
      <c r="AX461" s="2">
        <v>1.6579052059999999</v>
      </c>
      <c r="AY461" s="2">
        <v>1.9474558850000001</v>
      </c>
      <c r="AZ461" s="2">
        <v>1.8030668910000001</v>
      </c>
      <c r="BA461" s="2">
        <v>2.3813171569999998</v>
      </c>
      <c r="BB461" s="2">
        <v>2.5859672379999998</v>
      </c>
      <c r="BC461" s="2">
        <v>1.1030146190000001</v>
      </c>
      <c r="BD461" s="2">
        <v>2.0900054410000002</v>
      </c>
      <c r="BE461" s="2">
        <v>0.79582370499999999</v>
      </c>
      <c r="BF461" s="2">
        <v>1.542005026</v>
      </c>
      <c r="BG461" s="2">
        <v>1.560076035</v>
      </c>
      <c r="BH461" s="2">
        <v>1.74213942</v>
      </c>
      <c r="BI461" s="2">
        <v>2.1415985559999999</v>
      </c>
      <c r="BJ461" s="2">
        <v>1.8918178670000001</v>
      </c>
      <c r="BK461" s="2">
        <v>1.97617782</v>
      </c>
      <c r="BL461" s="2">
        <v>1.1793535580000001</v>
      </c>
      <c r="BM461" s="2">
        <v>1.4395983349999999</v>
      </c>
      <c r="BN461" s="2">
        <v>1.6640041830000001</v>
      </c>
      <c r="BO461" s="2">
        <v>1.1750353309999999</v>
      </c>
      <c r="BP461" s="2">
        <v>1.7679473130000001</v>
      </c>
      <c r="BQ461" s="2">
        <v>1.638147582</v>
      </c>
    </row>
    <row r="462" spans="1:69" x14ac:dyDescent="0.45">
      <c r="A462" s="11" t="s">
        <v>207</v>
      </c>
      <c r="B462" s="11" t="s">
        <v>202</v>
      </c>
      <c r="C462" s="11">
        <v>4.5</v>
      </c>
      <c r="D462" s="12" t="s">
        <v>59</v>
      </c>
      <c r="E462" s="2">
        <v>1.0331933390000001</v>
      </c>
      <c r="F462" s="2">
        <v>0.83653790400000005</v>
      </c>
      <c r="G462" s="2">
        <v>1.1105486369999999</v>
      </c>
      <c r="H462" s="2">
        <v>1.800846758</v>
      </c>
      <c r="I462" s="2">
        <v>1.392909599</v>
      </c>
      <c r="J462" s="2">
        <v>1.35974941</v>
      </c>
      <c r="K462" s="2">
        <v>1.323134429</v>
      </c>
      <c r="L462" s="2">
        <v>1.3451138229999999</v>
      </c>
      <c r="M462" s="2">
        <v>1.678046264</v>
      </c>
      <c r="N462" s="2">
        <v>-0.25058200600000002</v>
      </c>
      <c r="O462" s="2">
        <v>2.0444140040000001</v>
      </c>
      <c r="P462" s="2">
        <v>1.2782362389999999</v>
      </c>
      <c r="Q462" s="2">
        <v>1.2180255360000001</v>
      </c>
      <c r="R462" s="2">
        <v>2.2407691000000001</v>
      </c>
      <c r="S462" s="2">
        <v>2.0970707630000001</v>
      </c>
      <c r="T462" s="2">
        <v>1.7381175120000001</v>
      </c>
      <c r="U462" s="2">
        <v>1.194032837</v>
      </c>
      <c r="V462" s="2">
        <v>1.180887995</v>
      </c>
      <c r="W462" s="2">
        <v>2.6739497540000001</v>
      </c>
      <c r="X462" s="2">
        <v>0.97663463100000003</v>
      </c>
      <c r="Y462" s="2">
        <v>0.98625682400000003</v>
      </c>
      <c r="Z462" s="2">
        <v>1.073737723</v>
      </c>
      <c r="AA462" s="2">
        <v>1.6921426129999999</v>
      </c>
      <c r="AB462" s="2">
        <v>1.932231112</v>
      </c>
      <c r="AC462" s="2">
        <v>1.5499985359999999</v>
      </c>
      <c r="AD462" s="2">
        <v>1.7190404829999999</v>
      </c>
      <c r="AE462" s="2">
        <v>1.172843879</v>
      </c>
      <c r="AF462" s="2">
        <v>2.0692367379999999</v>
      </c>
      <c r="AG462" s="2">
        <v>2.2276145060000001</v>
      </c>
      <c r="AH462" s="2">
        <v>2.1826815740000001</v>
      </c>
      <c r="AI462" s="2">
        <v>1.715424262</v>
      </c>
      <c r="AJ462" s="2">
        <v>1.6874669120000001</v>
      </c>
      <c r="AK462" s="2">
        <v>1.417022811</v>
      </c>
      <c r="AL462" s="2">
        <v>1.853102936</v>
      </c>
      <c r="AM462" s="2">
        <v>1.140245248</v>
      </c>
      <c r="AN462" s="2">
        <v>2.281239743</v>
      </c>
      <c r="AO462" s="2">
        <v>2.1954933589999999</v>
      </c>
      <c r="AP462" s="2">
        <v>1.538258565</v>
      </c>
      <c r="AQ462" s="2">
        <v>2.8127574549999999</v>
      </c>
      <c r="AR462" s="2">
        <v>1.871481747</v>
      </c>
      <c r="AS462" s="2">
        <v>2.116075462</v>
      </c>
      <c r="AT462" s="2">
        <v>1.845438664</v>
      </c>
      <c r="AU462" s="2">
        <v>2.3247405319999999</v>
      </c>
      <c r="AV462" s="2">
        <v>2.335857855</v>
      </c>
      <c r="AW462" s="2">
        <v>1.876034896</v>
      </c>
      <c r="AX462" s="2">
        <v>2.1758652199999999</v>
      </c>
      <c r="AY462" s="2">
        <v>2.3227090600000002</v>
      </c>
      <c r="AZ462" s="2">
        <v>2.2710294370000002</v>
      </c>
      <c r="BA462" s="2">
        <v>1.6863895419999999</v>
      </c>
      <c r="BB462" s="2">
        <v>2.4104107020000001</v>
      </c>
      <c r="BC462" s="2">
        <v>3.1348347350000001</v>
      </c>
      <c r="BD462" s="2">
        <v>1.7210180500000001</v>
      </c>
      <c r="BE462" s="2">
        <v>2.2642444749999999</v>
      </c>
      <c r="BF462" s="2">
        <v>2.0376943569999999</v>
      </c>
      <c r="BG462" s="2">
        <v>2.7688647890000002</v>
      </c>
      <c r="BH462" s="2">
        <v>2.9663680459999999</v>
      </c>
      <c r="BI462" s="2">
        <v>2.662845956</v>
      </c>
      <c r="BJ462" s="2">
        <v>2.2435312550000002</v>
      </c>
      <c r="BK462" s="2">
        <v>1.878521095</v>
      </c>
      <c r="BL462" s="2">
        <v>2.3506306889999999</v>
      </c>
      <c r="BM462" s="2">
        <v>3.319594822</v>
      </c>
      <c r="BN462" s="2">
        <v>2.3688239069999999</v>
      </c>
      <c r="BO462" s="2">
        <v>2.1089891199999999</v>
      </c>
      <c r="BP462" s="2">
        <v>1.4833927360000001</v>
      </c>
      <c r="BQ462" s="2">
        <v>2.3190862870000002</v>
      </c>
    </row>
    <row r="463" spans="1:69" x14ac:dyDescent="0.45">
      <c r="A463" s="11" t="s">
        <v>207</v>
      </c>
      <c r="B463" s="11" t="s">
        <v>202</v>
      </c>
      <c r="C463" s="11">
        <v>8.5</v>
      </c>
      <c r="D463" s="12" t="s">
        <v>60</v>
      </c>
      <c r="E463" s="2">
        <v>0.90931968299999999</v>
      </c>
      <c r="F463" s="2">
        <v>0.29693214200000001</v>
      </c>
      <c r="G463" s="2">
        <v>0.63951575100000002</v>
      </c>
      <c r="H463" s="2">
        <v>1.6336642180000001</v>
      </c>
      <c r="I463" s="2">
        <v>0.62324819899999995</v>
      </c>
      <c r="J463" s="2">
        <v>1.0853291359999999</v>
      </c>
      <c r="K463" s="2">
        <v>1.253872906</v>
      </c>
      <c r="L463" s="2">
        <v>0.443852949</v>
      </c>
      <c r="M463" s="2">
        <v>1.018226716</v>
      </c>
      <c r="N463" s="2">
        <v>0.83890573599999996</v>
      </c>
      <c r="O463" s="2">
        <v>1.7512634419999999</v>
      </c>
      <c r="P463" s="2">
        <v>1.3650329640000001</v>
      </c>
      <c r="Q463" s="2">
        <v>2.1057452539999999</v>
      </c>
      <c r="R463" s="2">
        <v>0.98529299000000004</v>
      </c>
      <c r="S463" s="2">
        <v>2.298867424</v>
      </c>
      <c r="T463" s="2">
        <v>0.71648479700000001</v>
      </c>
      <c r="U463" s="2">
        <v>1.8558972359999999</v>
      </c>
      <c r="V463" s="2">
        <v>2.0685637909999999</v>
      </c>
      <c r="W463" s="2">
        <v>2.284146867</v>
      </c>
      <c r="X463" s="2">
        <v>1.864029355</v>
      </c>
      <c r="Y463" s="2">
        <v>1.9554244119999999</v>
      </c>
      <c r="Z463" s="2">
        <v>2.0987809689999999</v>
      </c>
      <c r="AA463" s="2">
        <v>2.6152704739999999</v>
      </c>
      <c r="AB463" s="2">
        <v>1.7547150979999999</v>
      </c>
      <c r="AC463" s="2">
        <v>1.5918985130000001</v>
      </c>
      <c r="AD463" s="2">
        <v>2.180995426</v>
      </c>
      <c r="AE463" s="2">
        <v>2.413384116</v>
      </c>
      <c r="AF463" s="2">
        <v>2.3457830849999999</v>
      </c>
      <c r="AG463" s="2">
        <v>1.360023285</v>
      </c>
      <c r="AH463" s="2">
        <v>2.2529058819999999</v>
      </c>
      <c r="AI463" s="2">
        <v>2.5313301570000002</v>
      </c>
      <c r="AJ463" s="2">
        <v>2.2392677000000001</v>
      </c>
      <c r="AK463" s="2">
        <v>2.7927414279999998</v>
      </c>
      <c r="AL463" s="2">
        <v>2.1785620469999998</v>
      </c>
      <c r="AM463" s="2">
        <v>2.2918038119999999</v>
      </c>
      <c r="AN463" s="2">
        <v>3.4297482600000002</v>
      </c>
      <c r="AO463" s="2">
        <v>2.6731505279999999</v>
      </c>
      <c r="AP463" s="2">
        <v>2.0985480220000001</v>
      </c>
      <c r="AQ463" s="2">
        <v>2.155105238</v>
      </c>
      <c r="AR463" s="2">
        <v>2.4885764859999999</v>
      </c>
      <c r="AS463" s="2">
        <v>0.51934333399999999</v>
      </c>
      <c r="AT463" s="2">
        <v>2.9705738949999998</v>
      </c>
      <c r="AU463" s="2">
        <v>2.7321427919999999</v>
      </c>
      <c r="AV463" s="2">
        <v>2.3467085820000002</v>
      </c>
      <c r="AW463" s="2">
        <v>3.6332229109999998</v>
      </c>
      <c r="AX463" s="2">
        <v>3.0513567080000001</v>
      </c>
      <c r="AY463" s="2">
        <v>3.3915788349999998</v>
      </c>
      <c r="AZ463" s="2">
        <v>1.920945031</v>
      </c>
      <c r="BA463" s="2">
        <v>3.2321779080000002</v>
      </c>
      <c r="BB463" s="2">
        <v>3.814438429</v>
      </c>
      <c r="BC463" s="2">
        <v>2.5249310669999998</v>
      </c>
      <c r="BD463" s="2">
        <v>3.5697679779999998</v>
      </c>
      <c r="BE463" s="2">
        <v>3.370244037</v>
      </c>
      <c r="BF463" s="2">
        <v>3.6609366460000001</v>
      </c>
      <c r="BG463" s="2">
        <v>4.4867432279999999</v>
      </c>
      <c r="BH463" s="2">
        <v>4.0306697910000002</v>
      </c>
      <c r="BI463" s="2">
        <v>4.9619305090000001</v>
      </c>
      <c r="BJ463" s="2">
        <v>4.4356130580000004</v>
      </c>
      <c r="BK463" s="2">
        <v>3.091507741</v>
      </c>
      <c r="BL463" s="2">
        <v>4.0438245009999996</v>
      </c>
      <c r="BM463" s="2">
        <v>4.3810225579999997</v>
      </c>
      <c r="BN463" s="2">
        <v>4.1808506850000002</v>
      </c>
      <c r="BO463" s="2">
        <v>5.2146675480000004</v>
      </c>
      <c r="BP463" s="2">
        <v>3.0260265849999999</v>
      </c>
      <c r="BQ463" s="2">
        <v>5.3840209300000001</v>
      </c>
    </row>
    <row r="464" spans="1:69" x14ac:dyDescent="0.45">
      <c r="A464" s="11" t="s">
        <v>207</v>
      </c>
      <c r="B464" s="11" t="s">
        <v>202</v>
      </c>
      <c r="C464" s="11">
        <v>8.5</v>
      </c>
      <c r="D464" s="12" t="s">
        <v>61</v>
      </c>
      <c r="E464" s="2">
        <v>0.90408327300000002</v>
      </c>
      <c r="F464" s="2">
        <v>0.38382254100000002</v>
      </c>
      <c r="G464" s="2">
        <v>0.86985709200000005</v>
      </c>
      <c r="H464" s="2">
        <v>0.55472474500000002</v>
      </c>
      <c r="I464" s="2">
        <v>1.6746697589999999</v>
      </c>
      <c r="J464" s="2">
        <v>1.402294272</v>
      </c>
      <c r="K464" s="2">
        <v>0.57007038300000001</v>
      </c>
      <c r="L464" s="2">
        <v>1.1439601370000001</v>
      </c>
      <c r="M464" s="2">
        <v>0.28298615399999999</v>
      </c>
      <c r="N464" s="2">
        <v>1.0284616470000001</v>
      </c>
      <c r="O464" s="2">
        <v>1.3270327959999999</v>
      </c>
      <c r="P464" s="2">
        <v>0.89711133300000001</v>
      </c>
      <c r="Q464" s="2">
        <v>1.465546808</v>
      </c>
      <c r="R464" s="2">
        <v>1.5423232529999999</v>
      </c>
      <c r="S464" s="2">
        <v>1.0486024780000001</v>
      </c>
      <c r="T464" s="2">
        <v>1.6966442879999999</v>
      </c>
      <c r="U464" s="2">
        <v>1.239403319</v>
      </c>
      <c r="V464" s="2">
        <v>1.5720065110000001</v>
      </c>
      <c r="W464" s="2">
        <v>2.0959982629999998</v>
      </c>
      <c r="X464" s="2">
        <v>1.334935679</v>
      </c>
      <c r="Y464" s="2">
        <v>1.8946588900000001</v>
      </c>
      <c r="Z464" s="2">
        <v>2.440534897</v>
      </c>
      <c r="AA464" s="2">
        <v>1.909564109</v>
      </c>
      <c r="AB464" s="2">
        <v>1.69860703</v>
      </c>
      <c r="AC464" s="2">
        <v>1.8484305480000001</v>
      </c>
      <c r="AD464" s="2">
        <v>2.814703213</v>
      </c>
      <c r="AE464" s="2">
        <v>2.5411012909999999</v>
      </c>
      <c r="AF464" s="2">
        <v>1.1444095320000001</v>
      </c>
      <c r="AG464" s="2">
        <v>2.0419277220000001</v>
      </c>
      <c r="AH464" s="2">
        <v>1.9584608590000001</v>
      </c>
      <c r="AI464" s="2">
        <v>2.1123421929999999</v>
      </c>
      <c r="AJ464" s="2">
        <v>1.689701999</v>
      </c>
      <c r="AK464" s="2">
        <v>2.076763095</v>
      </c>
      <c r="AL464" s="2">
        <v>1.946515059</v>
      </c>
      <c r="AM464" s="2">
        <v>1.252630162</v>
      </c>
      <c r="AN464" s="2">
        <v>3.9288347780000001</v>
      </c>
      <c r="AO464" s="2">
        <v>2.486623974</v>
      </c>
      <c r="AP464" s="2">
        <v>1.809315762</v>
      </c>
      <c r="AQ464" s="2">
        <v>2.6133188610000002</v>
      </c>
      <c r="AR464" s="2">
        <v>1.3415883040000001</v>
      </c>
      <c r="AS464" s="2">
        <v>1.9670508339999999</v>
      </c>
      <c r="AT464" s="2">
        <v>3.8497344280000001</v>
      </c>
      <c r="AU464" s="2">
        <v>3.523370039</v>
      </c>
      <c r="AV464" s="2">
        <v>3.2955937710000001</v>
      </c>
      <c r="AW464" s="2">
        <v>2.9818840010000001</v>
      </c>
      <c r="AX464" s="2">
        <v>3.3571538790000002</v>
      </c>
      <c r="AY464" s="2">
        <v>3.028621518</v>
      </c>
      <c r="AZ464" s="2">
        <v>3.2043171319999999</v>
      </c>
      <c r="BA464" s="2">
        <v>3.0253893669999998</v>
      </c>
      <c r="BB464" s="2">
        <v>3.4252597379999998</v>
      </c>
      <c r="BC464" s="2">
        <v>3.1972124040000001</v>
      </c>
      <c r="BD464" s="2">
        <v>3.660698505</v>
      </c>
      <c r="BE464" s="2">
        <v>3.4760530520000001</v>
      </c>
      <c r="BF464" s="2">
        <v>3.60890244</v>
      </c>
      <c r="BG464" s="2">
        <v>3.6527264979999998</v>
      </c>
      <c r="BH464" s="2">
        <v>3.7672846139999998</v>
      </c>
      <c r="BI464" s="2">
        <v>4.6310509460000002</v>
      </c>
      <c r="BJ464" s="2">
        <v>3.3317874700000001</v>
      </c>
      <c r="BK464" s="2">
        <v>4.0656225040000002</v>
      </c>
      <c r="BL464" s="2">
        <v>4.1376152480000004</v>
      </c>
      <c r="BM464" s="2">
        <v>3.5830987140000001</v>
      </c>
      <c r="BN464" s="2">
        <v>4.3836182289999996</v>
      </c>
      <c r="BO464" s="2">
        <v>3.9974568829999999</v>
      </c>
      <c r="BP464" s="2">
        <v>3.3092622039999999</v>
      </c>
      <c r="BQ464" s="2">
        <v>4.5371752159999996</v>
      </c>
    </row>
    <row r="465" spans="1:69" x14ac:dyDescent="0.45">
      <c r="A465" s="11" t="s">
        <v>207</v>
      </c>
      <c r="B465" s="11" t="s">
        <v>202</v>
      </c>
      <c r="C465" s="11">
        <v>8.5</v>
      </c>
      <c r="D465" s="12" t="s">
        <v>62</v>
      </c>
      <c r="E465" s="2">
        <v>1.072559635</v>
      </c>
      <c r="F465" s="2">
        <v>-0.23067421599999999</v>
      </c>
      <c r="G465" s="2">
        <v>0.266236894</v>
      </c>
      <c r="H465" s="2">
        <v>0.226699131</v>
      </c>
      <c r="I465" s="2">
        <v>-1.5042828509999999</v>
      </c>
      <c r="J465" s="2">
        <v>0.39491781300000001</v>
      </c>
      <c r="K465" s="2">
        <v>-0.28818189300000002</v>
      </c>
      <c r="L465" s="2">
        <v>0.73728622899999996</v>
      </c>
      <c r="M465" s="2">
        <v>0.84291526999999999</v>
      </c>
      <c r="N465" s="2">
        <v>-0.32412331</v>
      </c>
      <c r="O465" s="2">
        <v>-0.99339839799999996</v>
      </c>
      <c r="P465" s="2">
        <v>1.4087420669999999</v>
      </c>
      <c r="Q465" s="2">
        <v>-0.323780654</v>
      </c>
      <c r="R465" s="2">
        <v>0.245177486</v>
      </c>
      <c r="S465" s="2">
        <v>1.4219699429999999</v>
      </c>
      <c r="T465" s="2">
        <v>0.60203667999999999</v>
      </c>
      <c r="U465" s="2">
        <v>0.85996083700000003</v>
      </c>
      <c r="V465" s="2">
        <v>-1.7767580000000002E-2</v>
      </c>
      <c r="W465" s="2">
        <v>-0.442198021</v>
      </c>
      <c r="X465" s="2">
        <v>1.363502588</v>
      </c>
      <c r="Y465" s="2">
        <v>0.41637858500000002</v>
      </c>
      <c r="Z465" s="2">
        <v>0.69541449700000002</v>
      </c>
      <c r="AA465" s="2">
        <v>1.2021089810000001</v>
      </c>
      <c r="AB465" s="2">
        <v>0.67334560300000001</v>
      </c>
      <c r="AC465" s="2">
        <v>1.9560297390000001</v>
      </c>
      <c r="AD465" s="2">
        <v>0.52528831399999998</v>
      </c>
      <c r="AE465" s="2">
        <v>-0.52566394000000005</v>
      </c>
      <c r="AF465" s="2">
        <v>1.305063764</v>
      </c>
      <c r="AG465" s="2">
        <v>-0.67404765200000005</v>
      </c>
      <c r="AH465" s="2">
        <v>-0.30342827100000003</v>
      </c>
      <c r="AI465" s="2">
        <v>1.7892092740000001</v>
      </c>
      <c r="AJ465" s="2">
        <v>0.32134613699999998</v>
      </c>
      <c r="AK465" s="2">
        <v>-0.12907078499999999</v>
      </c>
      <c r="AL465" s="2">
        <v>1.3445151150000001</v>
      </c>
      <c r="AM465" s="2">
        <v>1.6818301389999999</v>
      </c>
      <c r="AN465" s="2">
        <v>1.6694509E-2</v>
      </c>
      <c r="AO465" s="2">
        <v>1.1363993720000001</v>
      </c>
      <c r="AP465" s="2">
        <v>2.6314668449999998</v>
      </c>
      <c r="AQ465" s="2">
        <v>2.150285346</v>
      </c>
      <c r="AR465" s="2">
        <v>0.99448739600000002</v>
      </c>
      <c r="AS465" s="2">
        <v>0.367095434</v>
      </c>
      <c r="AT465" s="2">
        <v>0.95786291999999995</v>
      </c>
      <c r="AU465" s="2">
        <v>1.1312235610000001</v>
      </c>
      <c r="AV465" s="2">
        <v>0.70178397199999998</v>
      </c>
      <c r="AW465" s="2">
        <v>2.643433559</v>
      </c>
      <c r="AX465" s="2">
        <v>1.3568457840000001</v>
      </c>
      <c r="AY465" s="2">
        <v>1.835212855</v>
      </c>
      <c r="AZ465" s="2">
        <v>2.1777129319999999</v>
      </c>
      <c r="BA465" s="2">
        <v>2.488743457</v>
      </c>
      <c r="BB465" s="2">
        <v>2.3087000259999999</v>
      </c>
      <c r="BC465" s="2">
        <v>2.8488161170000001</v>
      </c>
      <c r="BD465" s="2">
        <v>2.080677847</v>
      </c>
      <c r="BE465" s="2">
        <v>2.233693529</v>
      </c>
      <c r="BF465" s="2">
        <v>1.083248964</v>
      </c>
      <c r="BG465" s="2">
        <v>2.9339428179999998</v>
      </c>
      <c r="BH465" s="2">
        <v>2.4941012589999998</v>
      </c>
      <c r="BI465" s="2">
        <v>2.0890936500000001</v>
      </c>
      <c r="BJ465" s="2">
        <v>2.8794760080000001</v>
      </c>
      <c r="BK465" s="2">
        <v>3.1287174719999999</v>
      </c>
      <c r="BL465" s="2">
        <v>2.5038990390000002</v>
      </c>
      <c r="BM465" s="2">
        <v>2.5123882399999999</v>
      </c>
      <c r="BN465" s="2">
        <v>3.6099690619999998</v>
      </c>
      <c r="BO465" s="2">
        <v>3.800654711</v>
      </c>
      <c r="BP465" s="2">
        <v>2.1734660419999998</v>
      </c>
      <c r="BQ465" s="2">
        <v>3.331839268</v>
      </c>
    </row>
    <row r="466" spans="1:69" x14ac:dyDescent="0.45">
      <c r="A466" s="11" t="s">
        <v>207</v>
      </c>
      <c r="B466" s="11" t="s">
        <v>202</v>
      </c>
      <c r="C466" s="11">
        <v>8.5</v>
      </c>
      <c r="D466" s="12" t="s">
        <v>63</v>
      </c>
      <c r="E466" s="2">
        <v>0.29143328800000001</v>
      </c>
      <c r="F466" s="2">
        <v>0.52417601000000003</v>
      </c>
      <c r="G466" s="2">
        <v>1.1256705140000001</v>
      </c>
      <c r="H466" s="2">
        <v>0.66332825399999995</v>
      </c>
      <c r="I466" s="2">
        <v>-0.56751254699999998</v>
      </c>
      <c r="J466" s="2">
        <v>0.81336338100000005</v>
      </c>
      <c r="K466" s="2">
        <v>0.28198592700000003</v>
      </c>
      <c r="L466" s="2">
        <v>0.34179363899999998</v>
      </c>
      <c r="M466" s="2">
        <v>0.54828962699999995</v>
      </c>
      <c r="N466" s="2">
        <v>0.37153251100000001</v>
      </c>
      <c r="O466" s="2">
        <v>0.26148959199999999</v>
      </c>
      <c r="P466" s="2">
        <v>1.3869267359999999</v>
      </c>
      <c r="Q466" s="2">
        <v>4.5244165000000003E-2</v>
      </c>
      <c r="R466" s="2">
        <v>0.44778819600000003</v>
      </c>
      <c r="S466" s="2">
        <v>0.79684901900000005</v>
      </c>
      <c r="T466" s="2">
        <v>0.57005327400000005</v>
      </c>
      <c r="U466" s="2">
        <v>0.48280722100000001</v>
      </c>
      <c r="V466" s="2">
        <v>0.35520589800000002</v>
      </c>
      <c r="W466" s="2">
        <v>0.88959252899999997</v>
      </c>
      <c r="X466" s="2">
        <v>1.0363508219999999</v>
      </c>
      <c r="Y466" s="2">
        <v>1.0499350279999999</v>
      </c>
      <c r="Z466" s="2">
        <v>0.54170628700000001</v>
      </c>
      <c r="AA466" s="2">
        <v>1.467170165</v>
      </c>
      <c r="AB466" s="2">
        <v>-0.40817891099999998</v>
      </c>
      <c r="AC466" s="2">
        <v>1.6152814520000001</v>
      </c>
      <c r="AD466" s="2">
        <v>1.3467000899999999</v>
      </c>
      <c r="AE466" s="2">
        <v>0.12699322399999999</v>
      </c>
      <c r="AF466" s="2">
        <v>0.92356647199999997</v>
      </c>
      <c r="AG466" s="2">
        <v>0.41549039100000001</v>
      </c>
      <c r="AH466" s="2">
        <v>0.387517167</v>
      </c>
      <c r="AI466" s="2">
        <v>0.53699914400000004</v>
      </c>
      <c r="AJ466" s="2">
        <v>0.11817933999999999</v>
      </c>
      <c r="AK466" s="2">
        <v>1.0504657500000001</v>
      </c>
      <c r="AL466" s="2">
        <v>1.887150538</v>
      </c>
      <c r="AM466" s="2">
        <v>1.456451275</v>
      </c>
      <c r="AN466" s="2">
        <v>0.64275465200000004</v>
      </c>
      <c r="AO466" s="2">
        <v>0.76740255700000004</v>
      </c>
      <c r="AP466" s="2">
        <v>1.9659616040000001</v>
      </c>
      <c r="AQ466" s="2">
        <v>1.825207429</v>
      </c>
      <c r="AR466" s="2">
        <v>1.800130067</v>
      </c>
      <c r="AS466" s="2">
        <v>1.45896757</v>
      </c>
      <c r="AT466" s="2">
        <v>1.4940058940000001</v>
      </c>
      <c r="AU466" s="2">
        <v>1.4348909560000001</v>
      </c>
      <c r="AV466" s="2">
        <v>1.039812545</v>
      </c>
      <c r="AW466" s="2">
        <v>1.7556198460000001</v>
      </c>
      <c r="AX466" s="2">
        <v>1.8730397830000001</v>
      </c>
      <c r="AY466" s="2">
        <v>1.3466342490000001</v>
      </c>
      <c r="AZ466" s="2">
        <v>1.903890619</v>
      </c>
      <c r="BA466" s="2">
        <v>2.5889175789999999</v>
      </c>
      <c r="BB466" s="2">
        <v>1.4645947580000001</v>
      </c>
      <c r="BC466" s="2">
        <v>2.2923409449999999</v>
      </c>
      <c r="BD466" s="2">
        <v>1.7480365929999999</v>
      </c>
      <c r="BE466" s="2">
        <v>2.4147152549999999</v>
      </c>
      <c r="BF466" s="2">
        <v>2.0930961789999998</v>
      </c>
      <c r="BG466" s="2">
        <v>1.9219677959999999</v>
      </c>
      <c r="BH466" s="2">
        <v>1.960146849</v>
      </c>
      <c r="BI466" s="2">
        <v>2.3354578020000001</v>
      </c>
      <c r="BJ466" s="2">
        <v>2.3710987100000001</v>
      </c>
      <c r="BK466" s="2">
        <v>3.9043672539999998</v>
      </c>
      <c r="BL466" s="2">
        <v>2.487957545</v>
      </c>
      <c r="BM466" s="2">
        <v>2.7916095030000001</v>
      </c>
      <c r="BN466" s="2">
        <v>3.0020294449999998</v>
      </c>
      <c r="BO466" s="2">
        <v>2.5904258269999998</v>
      </c>
      <c r="BP466" s="2">
        <v>2.2682621859999998</v>
      </c>
      <c r="BQ466" s="2">
        <v>2.8618973620000001</v>
      </c>
    </row>
    <row r="467" spans="1:69" x14ac:dyDescent="0.45">
      <c r="A467" s="11" t="s">
        <v>207</v>
      </c>
      <c r="B467" s="11" t="s">
        <v>202</v>
      </c>
      <c r="C467" s="11">
        <v>8.5</v>
      </c>
      <c r="D467" s="12" t="s">
        <v>64</v>
      </c>
      <c r="E467" s="2">
        <v>0.59741700099999995</v>
      </c>
      <c r="F467" s="2">
        <v>0.60547801400000001</v>
      </c>
      <c r="G467" s="2">
        <v>0.65796109400000002</v>
      </c>
      <c r="H467" s="2">
        <v>0.74404202100000005</v>
      </c>
      <c r="I467" s="2">
        <v>0.81287959200000004</v>
      </c>
      <c r="J467" s="2">
        <v>5.1347797000000001E-2</v>
      </c>
      <c r="K467" s="2">
        <v>0.65801911700000004</v>
      </c>
      <c r="L467" s="2">
        <v>1.237138531</v>
      </c>
      <c r="M467" s="2">
        <v>0.62724216200000005</v>
      </c>
      <c r="N467" s="2">
        <v>-0.330826907</v>
      </c>
      <c r="O467" s="2">
        <v>-0.128180195</v>
      </c>
      <c r="P467" s="2">
        <v>0.63659796400000002</v>
      </c>
      <c r="Q467" s="2">
        <v>1.35225982</v>
      </c>
      <c r="R467" s="2">
        <v>0.71672221599999997</v>
      </c>
      <c r="S467" s="2">
        <v>1.618298222</v>
      </c>
      <c r="T467" s="2">
        <v>1.78351086</v>
      </c>
      <c r="U467" s="2">
        <v>0.63518547000000003</v>
      </c>
      <c r="V467" s="2">
        <v>0.123771967</v>
      </c>
      <c r="W467" s="2">
        <v>2.1902696169999998</v>
      </c>
      <c r="X467" s="2">
        <v>1.329539099</v>
      </c>
      <c r="Y467" s="2">
        <v>1.249138914</v>
      </c>
      <c r="Z467" s="2">
        <v>2.439269694</v>
      </c>
      <c r="AA467" s="2">
        <v>1.4183904350000001</v>
      </c>
      <c r="AB467" s="2">
        <v>1.1351292930000001</v>
      </c>
      <c r="AC467" s="2">
        <v>0.91005892799999999</v>
      </c>
      <c r="AD467" s="2">
        <v>1.0959754850000001</v>
      </c>
      <c r="AE467" s="2">
        <v>1.2645587789999999</v>
      </c>
      <c r="AF467" s="2">
        <v>1.573485255</v>
      </c>
      <c r="AG467" s="2">
        <v>1.171672166</v>
      </c>
      <c r="AH467" s="2">
        <v>1.796587631</v>
      </c>
      <c r="AI467" s="2">
        <v>2.079982223</v>
      </c>
      <c r="AJ467" s="2">
        <v>1.532273395</v>
      </c>
      <c r="AK467" s="2">
        <v>1.7815890160000001</v>
      </c>
      <c r="AL467" s="2">
        <v>1.8735338619999999</v>
      </c>
      <c r="AM467" s="2">
        <v>2.0284763319999999</v>
      </c>
      <c r="AN467" s="2">
        <v>2.6738280259999998</v>
      </c>
      <c r="AO467" s="2">
        <v>1.8277924400000001</v>
      </c>
      <c r="AP467" s="2">
        <v>1.690005038</v>
      </c>
      <c r="AQ467" s="2">
        <v>2.1399107229999998</v>
      </c>
      <c r="AR467" s="2">
        <v>2.650741107</v>
      </c>
      <c r="AS467" s="2">
        <v>2.8263744100000001</v>
      </c>
      <c r="AT467" s="2">
        <v>2.8473035929999999</v>
      </c>
      <c r="AU467" s="2">
        <v>2.5939807940000001</v>
      </c>
      <c r="AV467" s="2">
        <v>2.3368731490000001</v>
      </c>
      <c r="AW467" s="2">
        <v>1.4966523970000001</v>
      </c>
      <c r="AX467" s="2">
        <v>2.7735994580000001</v>
      </c>
      <c r="AY467" s="2">
        <v>3.1795892100000001</v>
      </c>
      <c r="AZ467" s="2">
        <v>2.620514961</v>
      </c>
      <c r="BA467" s="2">
        <v>3.1857689429999998</v>
      </c>
      <c r="BB467" s="2">
        <v>2.7187405299999998</v>
      </c>
      <c r="BC467" s="2">
        <v>3.4809955129999999</v>
      </c>
      <c r="BD467" s="2">
        <v>4.1590815900000004</v>
      </c>
      <c r="BE467" s="2">
        <v>2.9779218200000002</v>
      </c>
      <c r="BF467" s="2">
        <v>2.4966776730000002</v>
      </c>
      <c r="BG467" s="2">
        <v>3.511054557</v>
      </c>
      <c r="BH467" s="2">
        <v>3.0594469850000001</v>
      </c>
      <c r="BI467" s="2">
        <v>3.5794876869999999</v>
      </c>
      <c r="BJ467" s="2">
        <v>3.7935044059999998</v>
      </c>
      <c r="BK467" s="2">
        <v>3.6449914479999999</v>
      </c>
      <c r="BL467" s="2">
        <v>3.7041278809999998</v>
      </c>
      <c r="BM467" s="2">
        <v>4.5428163120000002</v>
      </c>
      <c r="BN467" s="2">
        <v>3.4608482440000001</v>
      </c>
      <c r="BO467" s="2">
        <v>3.5162342889999998</v>
      </c>
      <c r="BP467" s="2">
        <v>3.24561835</v>
      </c>
      <c r="BQ467" s="2">
        <v>3.780786531</v>
      </c>
    </row>
    <row r="468" spans="1:69" x14ac:dyDescent="0.45">
      <c r="A468" s="11" t="s">
        <v>207</v>
      </c>
      <c r="B468" s="11" t="s">
        <v>202</v>
      </c>
      <c r="C468" s="11">
        <v>8.5</v>
      </c>
      <c r="D468" s="12" t="s">
        <v>65</v>
      </c>
      <c r="E468" s="2">
        <v>0.210167045</v>
      </c>
      <c r="F468" s="2">
        <v>0.51308858099999999</v>
      </c>
      <c r="G468" s="2">
        <v>0.39043928500000002</v>
      </c>
      <c r="H468" s="2">
        <v>2.4303127000000001E-2</v>
      </c>
      <c r="I468" s="2">
        <v>-0.17958933699999999</v>
      </c>
      <c r="J468" s="2">
        <v>0.29737533399999999</v>
      </c>
      <c r="K468" s="2">
        <v>0.68413207499999995</v>
      </c>
      <c r="L468" s="2">
        <v>0.36540116700000003</v>
      </c>
      <c r="M468" s="2">
        <v>0.25824597700000002</v>
      </c>
      <c r="N468" s="2">
        <v>0.88282908599999999</v>
      </c>
      <c r="O468" s="2">
        <v>-0.25738768400000001</v>
      </c>
      <c r="P468" s="2">
        <v>0.79749993600000002</v>
      </c>
      <c r="Q468" s="2">
        <v>0.77027959199999996</v>
      </c>
      <c r="R468" s="2">
        <v>0.76140543699999996</v>
      </c>
      <c r="S468" s="2">
        <v>0.56727283299999998</v>
      </c>
      <c r="T468" s="2">
        <v>0.99279183900000001</v>
      </c>
      <c r="U468" s="2">
        <v>0.31102110399999999</v>
      </c>
      <c r="V468" s="2">
        <v>0.75078686699999997</v>
      </c>
      <c r="W468" s="2">
        <v>1.198847107</v>
      </c>
      <c r="X468" s="2">
        <v>2.0743575390000002</v>
      </c>
      <c r="Y468" s="2">
        <v>0.27577288599999999</v>
      </c>
      <c r="Z468" s="2">
        <v>1.1328255229999999</v>
      </c>
      <c r="AA468" s="2">
        <v>0.80650960699999996</v>
      </c>
      <c r="AB468" s="2">
        <v>1.6140366269999999</v>
      </c>
      <c r="AC468" s="2">
        <v>0.38091309600000001</v>
      </c>
      <c r="AD468" s="2">
        <v>0.92810757300000002</v>
      </c>
      <c r="AE468" s="2">
        <v>0.89235927900000001</v>
      </c>
      <c r="AF468" s="2">
        <v>1.8246307209999999</v>
      </c>
      <c r="AG468" s="2">
        <v>1.3072835190000001</v>
      </c>
      <c r="AH468" s="2">
        <v>2.076695215</v>
      </c>
      <c r="AI468" s="2">
        <v>1.831776026</v>
      </c>
      <c r="AJ468" s="2">
        <v>1.3702200490000001</v>
      </c>
      <c r="AK468" s="2">
        <v>0.95324769899999995</v>
      </c>
      <c r="AL468" s="2">
        <v>1.5616688949999999</v>
      </c>
      <c r="AM468" s="2">
        <v>1.472786436</v>
      </c>
      <c r="AN468" s="2">
        <v>1.865899212</v>
      </c>
      <c r="AO468" s="2">
        <v>1.1346884589999999</v>
      </c>
      <c r="AP468" s="2">
        <v>1.536481526</v>
      </c>
      <c r="AQ468" s="2">
        <v>2.1267226140000002</v>
      </c>
      <c r="AR468" s="2">
        <v>2.3680537780000002</v>
      </c>
      <c r="AS468" s="2">
        <v>1.968116653</v>
      </c>
      <c r="AT468" s="2">
        <v>1.631650724</v>
      </c>
      <c r="AU468" s="2">
        <v>1.843082189</v>
      </c>
      <c r="AV468" s="2">
        <v>2.5751003080000001</v>
      </c>
      <c r="AW468" s="2">
        <v>2.0030807469999998</v>
      </c>
      <c r="AX468" s="2">
        <v>1.4848671520000001</v>
      </c>
      <c r="AY468" s="2">
        <v>1.4152802680000001</v>
      </c>
      <c r="AZ468" s="2">
        <v>2.4697017849999998</v>
      </c>
      <c r="BA468" s="2">
        <v>2.1765823969999998</v>
      </c>
      <c r="BB468" s="2">
        <v>2.3517293650000002</v>
      </c>
      <c r="BC468" s="2">
        <v>2.2171973220000001</v>
      </c>
      <c r="BD468" s="2">
        <v>1.9711536709999999</v>
      </c>
      <c r="BE468" s="2">
        <v>2.568677058</v>
      </c>
      <c r="BF468" s="2">
        <v>2.1579592299999999</v>
      </c>
      <c r="BG468" s="2">
        <v>1.4478749820000001</v>
      </c>
      <c r="BH468" s="2">
        <v>1.7496185310000001</v>
      </c>
      <c r="BI468" s="2">
        <v>2.2298711469999999</v>
      </c>
      <c r="BJ468" s="2">
        <v>2.9289464810000001</v>
      </c>
      <c r="BK468" s="2">
        <v>1.8476835170000001</v>
      </c>
      <c r="BL468" s="2">
        <v>2.8570552619999998</v>
      </c>
      <c r="BM468" s="2">
        <v>3.1507291390000001</v>
      </c>
      <c r="BN468" s="2">
        <v>2.7179718629999998</v>
      </c>
      <c r="BO468" s="2">
        <v>3.028388353</v>
      </c>
      <c r="BP468" s="2">
        <v>3.5121502530000002</v>
      </c>
      <c r="BQ468" s="2">
        <v>2.8971059239999999</v>
      </c>
    </row>
    <row r="469" spans="1:69" x14ac:dyDescent="0.45">
      <c r="A469" s="11" t="s">
        <v>207</v>
      </c>
      <c r="B469" s="11" t="s">
        <v>202</v>
      </c>
      <c r="C469" s="11">
        <v>8.5</v>
      </c>
      <c r="D469" s="12" t="s">
        <v>66</v>
      </c>
      <c r="E469" s="2">
        <v>-0.14749398699999999</v>
      </c>
      <c r="F469" s="2">
        <v>1.4281049610000001</v>
      </c>
      <c r="G469" s="2">
        <v>0.30520354999999999</v>
      </c>
      <c r="H469" s="2">
        <v>0.36710167799999999</v>
      </c>
      <c r="I469" s="2">
        <v>0.19429305799999999</v>
      </c>
      <c r="J469" s="2">
        <v>-0.305906925</v>
      </c>
      <c r="K469" s="2">
        <v>0.80522465300000001</v>
      </c>
      <c r="L469" s="2">
        <v>0.90972056400000001</v>
      </c>
      <c r="M469" s="2">
        <v>0.75763223099999999</v>
      </c>
      <c r="N469" s="2">
        <v>1.2690278829999999</v>
      </c>
      <c r="O469" s="2">
        <v>0.93986972199999996</v>
      </c>
      <c r="P469" s="2">
        <v>0.24458605899999999</v>
      </c>
      <c r="Q469" s="2">
        <v>1.1830834029999999</v>
      </c>
      <c r="R469" s="2">
        <v>0.91871940699999999</v>
      </c>
      <c r="S469" s="2">
        <v>2.0206356169999999</v>
      </c>
      <c r="T469" s="2">
        <v>1.059854592</v>
      </c>
      <c r="U469" s="2">
        <v>1.098958629</v>
      </c>
      <c r="V469" s="2">
        <v>1.6342450319999999</v>
      </c>
      <c r="W469" s="2">
        <v>1.3728176519999999</v>
      </c>
      <c r="X469" s="2">
        <v>2.6859410399999999</v>
      </c>
      <c r="Y469" s="2">
        <v>2.199282315</v>
      </c>
      <c r="Z469" s="2">
        <v>1.52047858</v>
      </c>
      <c r="AA469" s="2">
        <v>1.22671606</v>
      </c>
      <c r="AB469" s="2">
        <v>0.197040033</v>
      </c>
      <c r="AC469" s="2">
        <v>1.1086199430000001</v>
      </c>
      <c r="AD469" s="2">
        <v>1.212823116</v>
      </c>
      <c r="AE469" s="2">
        <v>1.1276292000000001</v>
      </c>
      <c r="AF469" s="2">
        <v>2.2294197740000001</v>
      </c>
      <c r="AG469" s="2">
        <v>1.6739939370000001</v>
      </c>
      <c r="AH469" s="2">
        <v>2.3043452210000002</v>
      </c>
      <c r="AI469" s="2">
        <v>2.0064233539999998</v>
      </c>
      <c r="AJ469" s="2">
        <v>1.921021039</v>
      </c>
      <c r="AK469" s="2">
        <v>1.6681823629999999</v>
      </c>
      <c r="AL469" s="2">
        <v>2.0248234530000002</v>
      </c>
      <c r="AM469" s="2">
        <v>2.1794941730000001</v>
      </c>
      <c r="AN469" s="2">
        <v>1.5943005219999999</v>
      </c>
      <c r="AO469" s="2">
        <v>2.1183360449999999</v>
      </c>
      <c r="AP469" s="2">
        <v>2.6003012659999998</v>
      </c>
      <c r="AQ469" s="2">
        <v>2.171231632</v>
      </c>
      <c r="AR469" s="2">
        <v>2.4526900600000001</v>
      </c>
      <c r="AS469" s="2">
        <v>2.756339804</v>
      </c>
      <c r="AT469" s="2">
        <v>2.210803174</v>
      </c>
      <c r="AU469" s="2">
        <v>2.9847138150000001</v>
      </c>
      <c r="AV469" s="2">
        <v>1.449548329</v>
      </c>
      <c r="AW469" s="2">
        <v>2.0693782860000001</v>
      </c>
      <c r="AX469" s="2">
        <v>2.9334604899999999</v>
      </c>
      <c r="AY469" s="2">
        <v>3.259758857</v>
      </c>
      <c r="AZ469" s="2">
        <v>3.554828621</v>
      </c>
      <c r="BA469" s="2">
        <v>3.1223619650000001</v>
      </c>
      <c r="BB469" s="2">
        <v>1.6458813800000001</v>
      </c>
      <c r="BC469" s="2">
        <v>2.63330223</v>
      </c>
      <c r="BD469" s="2">
        <v>2.559281554</v>
      </c>
      <c r="BE469" s="2">
        <v>1.4948468930000001</v>
      </c>
      <c r="BF469" s="2">
        <v>3.2463420329999999</v>
      </c>
      <c r="BG469" s="2">
        <v>2.3413416960000002</v>
      </c>
      <c r="BH469" s="2">
        <v>3.0205090380000001</v>
      </c>
      <c r="BI469" s="2">
        <v>2.9103759949999999</v>
      </c>
      <c r="BJ469" s="2">
        <v>1.7229436440000001</v>
      </c>
      <c r="BK469" s="2">
        <v>3.0431713829999998</v>
      </c>
      <c r="BL469" s="2">
        <v>3.179053283</v>
      </c>
      <c r="BM469" s="2">
        <v>2.396153038</v>
      </c>
      <c r="BN469" s="2">
        <v>3.4091214590000001</v>
      </c>
      <c r="BO469" s="2">
        <v>2.3029001509999998</v>
      </c>
      <c r="BP469" s="2">
        <v>3.3130344599999999</v>
      </c>
      <c r="BQ469" s="2">
        <v>3.1465743910000001</v>
      </c>
    </row>
    <row r="470" spans="1:69" x14ac:dyDescent="0.45">
      <c r="A470" s="11" t="s">
        <v>207</v>
      </c>
      <c r="B470" s="11" t="s">
        <v>202</v>
      </c>
      <c r="C470" s="11">
        <v>8.5</v>
      </c>
      <c r="D470" s="12" t="s">
        <v>67</v>
      </c>
      <c r="E470" s="2">
        <v>0.63551663800000002</v>
      </c>
      <c r="F470" s="2">
        <v>3.2879380999999999E-2</v>
      </c>
      <c r="G470" s="2">
        <v>0.55048497900000004</v>
      </c>
      <c r="H470" s="2">
        <v>0.58767117899999999</v>
      </c>
      <c r="I470" s="2">
        <v>1.6197293829999999</v>
      </c>
      <c r="J470" s="2">
        <v>0.63134284900000004</v>
      </c>
      <c r="K470" s="2">
        <v>1.402239301</v>
      </c>
      <c r="L470" s="2">
        <v>-0.24397211599999999</v>
      </c>
      <c r="M470" s="2">
        <v>1.109495101</v>
      </c>
      <c r="N470" s="2">
        <v>1.7811715619999999</v>
      </c>
      <c r="O470" s="2">
        <v>0.90240094999999998</v>
      </c>
      <c r="P470" s="2">
        <v>1.248022535</v>
      </c>
      <c r="Q470" s="2">
        <v>1.134145256</v>
      </c>
      <c r="R470" s="2">
        <v>0.43258823000000002</v>
      </c>
      <c r="S470" s="2">
        <v>0.75657151099999997</v>
      </c>
      <c r="T470" s="2">
        <v>1.4160095100000001</v>
      </c>
      <c r="U470" s="2">
        <v>1.8201865370000001</v>
      </c>
      <c r="V470" s="2">
        <v>0.90951525200000005</v>
      </c>
      <c r="W470" s="2">
        <v>1.2420624229999999</v>
      </c>
      <c r="X470" s="2">
        <v>2.175440595</v>
      </c>
      <c r="Y470" s="2">
        <v>1.327166431</v>
      </c>
      <c r="Z470" s="2">
        <v>2.1853378569999999</v>
      </c>
      <c r="AA470" s="2">
        <v>1.493515269</v>
      </c>
      <c r="AB470" s="2">
        <v>2.0533142729999998</v>
      </c>
      <c r="AC470" s="2">
        <v>1.030191407</v>
      </c>
      <c r="AD470" s="2">
        <v>1.246085715</v>
      </c>
      <c r="AE470" s="2">
        <v>1.6100199930000001</v>
      </c>
      <c r="AF470" s="2">
        <v>1.5142764639999999</v>
      </c>
      <c r="AG470" s="2">
        <v>3.0830754680000001</v>
      </c>
      <c r="AH470" s="2">
        <v>2.0886230330000002</v>
      </c>
      <c r="AI470" s="2">
        <v>1.2712147279999999</v>
      </c>
      <c r="AJ470" s="2">
        <v>1.568892696</v>
      </c>
      <c r="AK470" s="2">
        <v>2.7908137329999998</v>
      </c>
      <c r="AL470" s="2">
        <v>2.03959264</v>
      </c>
      <c r="AM470" s="2">
        <v>2.483920345</v>
      </c>
      <c r="AN470" s="2">
        <v>2.8566712860000001</v>
      </c>
      <c r="AO470" s="2">
        <v>2.607665377</v>
      </c>
      <c r="AP470" s="2">
        <v>2.6177773969999998</v>
      </c>
      <c r="AQ470" s="2">
        <v>2.5556180689999999</v>
      </c>
      <c r="AR470" s="2">
        <v>2.4950376140000001</v>
      </c>
      <c r="AS470" s="2">
        <v>2.0486568200000002</v>
      </c>
      <c r="AT470" s="2">
        <v>1.6886518699999999</v>
      </c>
      <c r="AU470" s="2">
        <v>2.1151769310000001</v>
      </c>
      <c r="AV470" s="2">
        <v>2.3422327260000002</v>
      </c>
      <c r="AW470" s="2">
        <v>3.0556365169999999</v>
      </c>
      <c r="AX470" s="2">
        <v>2.6228598719999998</v>
      </c>
      <c r="AY470" s="2">
        <v>2.930206278</v>
      </c>
      <c r="AZ470" s="2">
        <v>1.8908644939999999</v>
      </c>
      <c r="BA470" s="2">
        <v>2.0108684960000001</v>
      </c>
      <c r="BB470" s="2">
        <v>2.7299034409999998</v>
      </c>
      <c r="BC470" s="2">
        <v>3.2570558119999999</v>
      </c>
      <c r="BD470" s="2">
        <v>3.2747622879999998</v>
      </c>
      <c r="BE470" s="2">
        <v>2.6093921999999998</v>
      </c>
      <c r="BF470" s="2">
        <v>2.8891480860000001</v>
      </c>
      <c r="BG470" s="2">
        <v>2.8647311270000002</v>
      </c>
      <c r="BH470" s="2">
        <v>2.778487127</v>
      </c>
      <c r="BI470" s="2">
        <v>2.86219891</v>
      </c>
      <c r="BJ470" s="2">
        <v>3.1066542250000002</v>
      </c>
      <c r="BK470" s="2">
        <v>3.6941721439999999</v>
      </c>
      <c r="BL470" s="2">
        <v>3.7822597949999999</v>
      </c>
      <c r="BM470" s="2">
        <v>3.803172285</v>
      </c>
      <c r="BN470" s="2">
        <v>2.9796582919999999</v>
      </c>
      <c r="BO470" s="2">
        <v>3.733729581</v>
      </c>
      <c r="BP470" s="2">
        <v>3.407665739</v>
      </c>
      <c r="BQ470" s="2">
        <v>3.3522812860000002</v>
      </c>
    </row>
    <row r="471" spans="1:69" x14ac:dyDescent="0.45">
      <c r="A471" s="11" t="s">
        <v>207</v>
      </c>
      <c r="B471" s="11" t="s">
        <v>202</v>
      </c>
      <c r="C471" s="11">
        <v>8.5</v>
      </c>
      <c r="D471" s="12" t="s">
        <v>68</v>
      </c>
      <c r="E471" s="2">
        <v>0.159816615</v>
      </c>
      <c r="F471" s="2">
        <v>1.587458941</v>
      </c>
      <c r="G471" s="2">
        <v>0.62395973999999998</v>
      </c>
      <c r="H471" s="2">
        <v>0.73524209500000004</v>
      </c>
      <c r="I471" s="2">
        <v>0.70867159499999999</v>
      </c>
      <c r="J471" s="2">
        <v>-0.434467304</v>
      </c>
      <c r="K471" s="2">
        <v>0.576699446</v>
      </c>
      <c r="L471" s="2">
        <v>0.592289917</v>
      </c>
      <c r="M471" s="2">
        <v>0.76253557400000005</v>
      </c>
      <c r="N471" s="2">
        <v>0.51970734100000004</v>
      </c>
      <c r="O471" s="2">
        <v>1.0755624610000001</v>
      </c>
      <c r="P471" s="2">
        <v>-0.39292937500000003</v>
      </c>
      <c r="Q471" s="2">
        <v>1.1280211950000001</v>
      </c>
      <c r="R471" s="2">
        <v>0.71501268699999998</v>
      </c>
      <c r="S471" s="2">
        <v>1.6725315460000001</v>
      </c>
      <c r="T471" s="2">
        <v>0.88288860199999997</v>
      </c>
      <c r="U471" s="2">
        <v>1.3362112399999999</v>
      </c>
      <c r="V471" s="2">
        <v>1.5595383030000001</v>
      </c>
      <c r="W471" s="2">
        <v>0.90127347000000002</v>
      </c>
      <c r="X471" s="2">
        <v>2.884590384</v>
      </c>
      <c r="Y471" s="2">
        <v>1.8535028280000001</v>
      </c>
      <c r="Z471" s="2">
        <v>1.2885254749999999</v>
      </c>
      <c r="AA471" s="2">
        <v>1.117954363</v>
      </c>
      <c r="AB471" s="2">
        <v>1.958761016</v>
      </c>
      <c r="AC471" s="2">
        <v>1.5895569519999999</v>
      </c>
      <c r="AD471" s="2">
        <v>1.4165530129999999</v>
      </c>
      <c r="AE471" s="2">
        <v>1.76572917</v>
      </c>
      <c r="AF471" s="2">
        <v>3.121629172</v>
      </c>
      <c r="AG471" s="2">
        <v>1.582007063</v>
      </c>
      <c r="AH471" s="2">
        <v>2.2086256529999999</v>
      </c>
      <c r="AI471" s="2">
        <v>2.2027897940000001</v>
      </c>
      <c r="AJ471" s="2">
        <v>2.1100789830000002</v>
      </c>
      <c r="AK471" s="2">
        <v>2.2852005110000002</v>
      </c>
      <c r="AL471" s="2">
        <v>1.3863072869999999</v>
      </c>
      <c r="AM471" s="2">
        <v>1.9820949299999999</v>
      </c>
      <c r="AN471" s="2">
        <v>2.1180273980000002</v>
      </c>
      <c r="AO471" s="2">
        <v>1.7289865550000001</v>
      </c>
      <c r="AP471" s="2">
        <v>1.8116101760000001</v>
      </c>
      <c r="AQ471" s="2">
        <v>1.768684009</v>
      </c>
      <c r="AR471" s="2">
        <v>1.7814124730000001</v>
      </c>
      <c r="AS471" s="2">
        <v>2.2056876500000002</v>
      </c>
      <c r="AT471" s="2">
        <v>2.8138123930000001</v>
      </c>
      <c r="AU471" s="2">
        <v>3.5567045670000002</v>
      </c>
      <c r="AV471" s="2">
        <v>1.9843956629999999</v>
      </c>
      <c r="AW471" s="2">
        <v>2.684375234</v>
      </c>
      <c r="AX471" s="2">
        <v>2.9872969230000002</v>
      </c>
      <c r="AY471" s="2">
        <v>3.541119379</v>
      </c>
      <c r="AZ471" s="2">
        <v>3.6705106760000001</v>
      </c>
      <c r="BA471" s="2">
        <v>2.8598635159999999</v>
      </c>
      <c r="BB471" s="2">
        <v>2.1930476909999999</v>
      </c>
      <c r="BC471" s="2">
        <v>2.8099135689999999</v>
      </c>
      <c r="BD471" s="2">
        <v>3.0831498129999999</v>
      </c>
      <c r="BE471" s="2">
        <v>2.0784701989999999</v>
      </c>
      <c r="BF471" s="2">
        <v>3.1070982819999999</v>
      </c>
      <c r="BG471" s="2">
        <v>2.2006059539999998</v>
      </c>
      <c r="BH471" s="2">
        <v>2.9210801430000002</v>
      </c>
      <c r="BI471" s="2">
        <v>1.9313876459999999</v>
      </c>
      <c r="BJ471" s="2">
        <v>1.7551993210000001</v>
      </c>
      <c r="BK471" s="2">
        <v>3.6294140979999998</v>
      </c>
      <c r="BL471" s="2">
        <v>3.4469194000000001</v>
      </c>
      <c r="BM471" s="2">
        <v>2.64958201</v>
      </c>
      <c r="BN471" s="2">
        <v>3.284832524</v>
      </c>
      <c r="BO471" s="2">
        <v>3.207479717</v>
      </c>
      <c r="BP471" s="2">
        <v>3.7430839850000002</v>
      </c>
      <c r="BQ471" s="2">
        <v>3.9064844710000002</v>
      </c>
    </row>
    <row r="472" spans="1:69" x14ac:dyDescent="0.45">
      <c r="A472" s="11" t="s">
        <v>207</v>
      </c>
      <c r="B472" s="11" t="s">
        <v>202</v>
      </c>
      <c r="C472" s="11">
        <v>8.5</v>
      </c>
      <c r="D472" s="12" t="s">
        <v>69</v>
      </c>
      <c r="E472" s="2">
        <v>0.71236571599999998</v>
      </c>
      <c r="F472" s="2">
        <v>1.1174312500000001</v>
      </c>
      <c r="G472" s="2">
        <v>-0.15973469500000001</v>
      </c>
      <c r="H472" s="2">
        <v>0.434054141</v>
      </c>
      <c r="I472" s="2">
        <v>1.0232324939999999</v>
      </c>
      <c r="J472" s="2">
        <v>-0.19861855</v>
      </c>
      <c r="K472" s="2">
        <v>0.48265317600000002</v>
      </c>
      <c r="L472" s="2">
        <v>0.42473568699999997</v>
      </c>
      <c r="M472" s="2">
        <v>0.33859742599999998</v>
      </c>
      <c r="N472" s="2">
        <v>0.48249173499999998</v>
      </c>
      <c r="O472" s="2">
        <v>0.74436246800000005</v>
      </c>
      <c r="P472" s="2">
        <v>0.39864043799999999</v>
      </c>
      <c r="Q472" s="2">
        <v>1.2211681080000001</v>
      </c>
      <c r="R472" s="2">
        <v>1.0094134640000001</v>
      </c>
      <c r="S472" s="2">
        <v>1.733961809</v>
      </c>
      <c r="T472" s="2">
        <v>0.58316302799999997</v>
      </c>
      <c r="U472" s="2">
        <v>1.2044459949999999</v>
      </c>
      <c r="V472" s="2">
        <v>1.475309913</v>
      </c>
      <c r="W472" s="2">
        <v>1.265026486</v>
      </c>
      <c r="X472" s="2">
        <v>2.3359376740000002</v>
      </c>
      <c r="Y472" s="2">
        <v>1.287745876</v>
      </c>
      <c r="Z472" s="2">
        <v>0.83596994800000002</v>
      </c>
      <c r="AA472" s="2">
        <v>1.4873163819999999</v>
      </c>
      <c r="AB472" s="2">
        <v>1.577942489</v>
      </c>
      <c r="AC472" s="2">
        <v>1.476834419</v>
      </c>
      <c r="AD472" s="2">
        <v>1.268220047</v>
      </c>
      <c r="AE472" s="2">
        <v>1.440045791</v>
      </c>
      <c r="AF472" s="2">
        <v>2.2212563080000001</v>
      </c>
      <c r="AG472" s="2">
        <v>2.0422490629999999</v>
      </c>
      <c r="AH472" s="2">
        <v>1.7576799949999999</v>
      </c>
      <c r="AI472" s="2">
        <v>2.7653208999999999</v>
      </c>
      <c r="AJ472" s="2">
        <v>1.5810027630000001</v>
      </c>
      <c r="AK472" s="2">
        <v>1.8040009800000001</v>
      </c>
      <c r="AL472" s="2">
        <v>1.090771307</v>
      </c>
      <c r="AM472" s="2">
        <v>2.2336508739999998</v>
      </c>
      <c r="AN472" s="2">
        <v>1.321556664</v>
      </c>
      <c r="AO472" s="2">
        <v>1.8910252139999999</v>
      </c>
      <c r="AP472" s="2">
        <v>1.784444315</v>
      </c>
      <c r="AQ472" s="2">
        <v>2.3670481059999999</v>
      </c>
      <c r="AR472" s="2">
        <v>1.9039866830000001</v>
      </c>
      <c r="AS472" s="2">
        <v>2.0456944720000001</v>
      </c>
      <c r="AT472" s="2">
        <v>2.6657786909999999</v>
      </c>
      <c r="AU472" s="2">
        <v>2.382294715</v>
      </c>
      <c r="AV472" s="2">
        <v>1.4088624700000001</v>
      </c>
      <c r="AW472" s="2">
        <v>2.7604745519999998</v>
      </c>
      <c r="AX472" s="2">
        <v>3.334440625</v>
      </c>
      <c r="AY472" s="2">
        <v>2.5748591059999999</v>
      </c>
      <c r="AZ472" s="2">
        <v>2.5677422320000001</v>
      </c>
      <c r="BA472" s="2">
        <v>3.3615167430000001</v>
      </c>
      <c r="BB472" s="2">
        <v>2.0867153780000001</v>
      </c>
      <c r="BC472" s="2">
        <v>2.8236668229999999</v>
      </c>
      <c r="BD472" s="2">
        <v>2.801558794</v>
      </c>
      <c r="BE472" s="2">
        <v>2.7158975600000002</v>
      </c>
      <c r="BF472" s="2">
        <v>2.7441955390000001</v>
      </c>
      <c r="BG472" s="2">
        <v>2.2667453279999998</v>
      </c>
      <c r="BH472" s="2">
        <v>3.6326822750000001</v>
      </c>
      <c r="BI472" s="2">
        <v>2.4593177929999999</v>
      </c>
      <c r="BJ472" s="2">
        <v>2.0960325009999998</v>
      </c>
      <c r="BK472" s="2">
        <v>2.995674336</v>
      </c>
      <c r="BL472" s="2">
        <v>3.2458945300000002</v>
      </c>
      <c r="BM472" s="2">
        <v>2.7910520019999998</v>
      </c>
      <c r="BN472" s="2">
        <v>3.6809727560000001</v>
      </c>
      <c r="BO472" s="2">
        <v>3.3668598680000001</v>
      </c>
      <c r="BP472" s="2">
        <v>3.190748256</v>
      </c>
      <c r="BQ472" s="2">
        <v>3.7325804159999998</v>
      </c>
    </row>
    <row r="473" spans="1:69" x14ac:dyDescent="0.45">
      <c r="A473" s="11" t="s">
        <v>207</v>
      </c>
      <c r="B473" s="11" t="s">
        <v>202</v>
      </c>
      <c r="C473" s="11">
        <v>8.5</v>
      </c>
      <c r="D473" s="12" t="s">
        <v>70</v>
      </c>
      <c r="E473" s="2">
        <v>0.96611646500000004</v>
      </c>
      <c r="F473" s="2">
        <v>0.58815936400000002</v>
      </c>
      <c r="G473" s="2">
        <v>1.342330188</v>
      </c>
      <c r="H473" s="2">
        <v>0.654953958</v>
      </c>
      <c r="I473" s="2">
        <v>0.62965311499999999</v>
      </c>
      <c r="J473" s="2">
        <v>0.18977403500000001</v>
      </c>
      <c r="K473" s="2">
        <v>1.288011687</v>
      </c>
      <c r="L473" s="2">
        <v>0.593622082</v>
      </c>
      <c r="M473" s="2">
        <v>0.90836777300000004</v>
      </c>
      <c r="N473" s="2">
        <v>0.72819362799999998</v>
      </c>
      <c r="O473" s="2">
        <v>1.820432493</v>
      </c>
      <c r="P473" s="2">
        <v>1.8520795990000001</v>
      </c>
      <c r="Q473" s="2">
        <v>0.61871783499999999</v>
      </c>
      <c r="R473" s="2">
        <v>0.66759211900000004</v>
      </c>
      <c r="S473" s="2">
        <v>2.1278864350000002</v>
      </c>
      <c r="T473" s="2">
        <v>1.4510120790000001</v>
      </c>
      <c r="U473" s="2">
        <v>1.140302769</v>
      </c>
      <c r="V473" s="2">
        <v>1.2241037809999999</v>
      </c>
      <c r="W473" s="2">
        <v>1.4833943220000001</v>
      </c>
      <c r="X473" s="2">
        <v>1.2706511439999999</v>
      </c>
      <c r="Y473" s="2">
        <v>1.9275424160000001</v>
      </c>
      <c r="Z473" s="2">
        <v>1.3476957570000001</v>
      </c>
      <c r="AA473" s="2">
        <v>1.226029086</v>
      </c>
      <c r="AB473" s="2">
        <v>1.154703257</v>
      </c>
      <c r="AC473" s="2">
        <v>1.6196913630000001</v>
      </c>
      <c r="AD473" s="2">
        <v>1.479900853</v>
      </c>
      <c r="AE473" s="2">
        <v>1.8648305300000001</v>
      </c>
      <c r="AF473" s="2">
        <v>2.0703355719999998</v>
      </c>
      <c r="AG473" s="2">
        <v>1.471900993</v>
      </c>
      <c r="AH473" s="2">
        <v>1.2494926980000001</v>
      </c>
      <c r="AI473" s="2">
        <v>1.474408897</v>
      </c>
      <c r="AJ473" s="2">
        <v>2.6831549200000002</v>
      </c>
      <c r="AK473" s="2">
        <v>1.859487425</v>
      </c>
      <c r="AL473" s="2">
        <v>1.417859999</v>
      </c>
      <c r="AM473" s="2">
        <v>2.1768328289999999</v>
      </c>
      <c r="AN473" s="2">
        <v>2.0513271199999998</v>
      </c>
      <c r="AO473" s="2">
        <v>1.9318834979999999</v>
      </c>
      <c r="AP473" s="2">
        <v>1.8826984369999999</v>
      </c>
      <c r="AQ473" s="2">
        <v>2.7682733069999998</v>
      </c>
      <c r="AR473" s="2">
        <v>3.1996210970000001</v>
      </c>
      <c r="AS473" s="2">
        <v>2.5205085299999999</v>
      </c>
      <c r="AT473" s="2">
        <v>3.404146071</v>
      </c>
      <c r="AU473" s="2">
        <v>3.6633242450000001</v>
      </c>
      <c r="AV473" s="2">
        <v>2.2555955179999998</v>
      </c>
      <c r="AW473" s="2">
        <v>3.3595754590000002</v>
      </c>
      <c r="AX473" s="2">
        <v>3.0729342549999998</v>
      </c>
      <c r="AY473" s="2">
        <v>3.3703781589999999</v>
      </c>
      <c r="AZ473" s="2">
        <v>3.053524431</v>
      </c>
      <c r="BA473" s="2">
        <v>2.3417809059999999</v>
      </c>
      <c r="BB473" s="2">
        <v>3.3040935459999998</v>
      </c>
      <c r="BC473" s="2">
        <v>3.9581838070000002</v>
      </c>
      <c r="BD473" s="2">
        <v>2.6317783060000002</v>
      </c>
      <c r="BE473" s="2">
        <v>3.2923873600000002</v>
      </c>
      <c r="BF473" s="2">
        <v>3.4458903259999998</v>
      </c>
      <c r="BG473" s="2">
        <v>4.4565011090000004</v>
      </c>
      <c r="BH473" s="2">
        <v>3.2480234399999999</v>
      </c>
      <c r="BI473" s="2">
        <v>3.9747278619999999</v>
      </c>
      <c r="BJ473" s="2">
        <v>4.3020911809999998</v>
      </c>
      <c r="BK473" s="2">
        <v>3.7815858429999998</v>
      </c>
      <c r="BL473" s="2">
        <v>4.5496270030000003</v>
      </c>
      <c r="BM473" s="2">
        <v>4.4249151339999999</v>
      </c>
      <c r="BN473" s="2">
        <v>3.5899271150000001</v>
      </c>
      <c r="BO473" s="2">
        <v>4.000463077</v>
      </c>
      <c r="BP473" s="2">
        <v>4.4781688879999999</v>
      </c>
      <c r="BQ473" s="2">
        <v>5.4426369670000003</v>
      </c>
    </row>
    <row r="474" spans="1:69" x14ac:dyDescent="0.45">
      <c r="A474" s="11" t="s">
        <v>207</v>
      </c>
      <c r="B474" s="11" t="s">
        <v>202</v>
      </c>
      <c r="C474" s="11">
        <v>8.5</v>
      </c>
      <c r="D474" s="12" t="s">
        <v>71</v>
      </c>
      <c r="E474" s="2">
        <v>0.90907497699999995</v>
      </c>
      <c r="F474" s="2">
        <v>0.35675065900000003</v>
      </c>
      <c r="G474" s="2">
        <v>0.83960715600000002</v>
      </c>
      <c r="H474" s="2">
        <v>1.30228196</v>
      </c>
      <c r="I474" s="2">
        <v>0.31085647199999999</v>
      </c>
      <c r="J474" s="2">
        <v>1.2505070979999999</v>
      </c>
      <c r="K474" s="2">
        <v>1.098091865</v>
      </c>
      <c r="L474" s="2">
        <v>1.537985044</v>
      </c>
      <c r="M474" s="2">
        <v>0.80288337600000004</v>
      </c>
      <c r="N474" s="2">
        <v>0.49270486699999999</v>
      </c>
      <c r="O474" s="2">
        <v>0.133058596</v>
      </c>
      <c r="P474" s="2">
        <v>1.727906709</v>
      </c>
      <c r="Q474" s="2">
        <v>1.500772174</v>
      </c>
      <c r="R474" s="2">
        <v>2.6228668879999999</v>
      </c>
      <c r="S474" s="2">
        <v>1.5311525429999999</v>
      </c>
      <c r="T474" s="2">
        <v>1.6445225400000001</v>
      </c>
      <c r="U474" s="2">
        <v>1.430922582</v>
      </c>
      <c r="V474" s="2">
        <v>2.0105275950000001</v>
      </c>
      <c r="W474" s="2">
        <v>2.282009323</v>
      </c>
      <c r="X474" s="2">
        <v>0.89730170499999995</v>
      </c>
      <c r="Y474" s="2">
        <v>1.3119832739999999</v>
      </c>
      <c r="Z474" s="2">
        <v>1.7234881150000001</v>
      </c>
      <c r="AA474" s="2">
        <v>3.602787341</v>
      </c>
      <c r="AB474" s="2">
        <v>2.6536116070000002</v>
      </c>
      <c r="AC474" s="2">
        <v>1.822744033</v>
      </c>
      <c r="AD474" s="2">
        <v>1.138389804</v>
      </c>
      <c r="AE474" s="2">
        <v>1.714996669</v>
      </c>
      <c r="AF474" s="2">
        <v>3.8718118669999999</v>
      </c>
      <c r="AG474" s="2">
        <v>2.7968388590000002</v>
      </c>
      <c r="AH474" s="2">
        <v>1.5500094090000001</v>
      </c>
      <c r="AI474" s="2">
        <v>1.6344989590000001</v>
      </c>
      <c r="AJ474" s="2">
        <v>2.678167738</v>
      </c>
      <c r="AK474" s="2">
        <v>3.1171659389999999</v>
      </c>
      <c r="AL474" s="2">
        <v>1.839234525</v>
      </c>
      <c r="AM474" s="2">
        <v>1.386774634</v>
      </c>
      <c r="AN474" s="2">
        <v>1.4702339449999999</v>
      </c>
      <c r="AO474" s="2">
        <v>3.7281776710000001</v>
      </c>
      <c r="AP474" s="2">
        <v>2.7115988569999998</v>
      </c>
      <c r="AQ474" s="2">
        <v>2.3415346480000001</v>
      </c>
      <c r="AR474" s="2">
        <v>2.7040055220000001</v>
      </c>
      <c r="AS474" s="2">
        <v>2.6402077930000001</v>
      </c>
      <c r="AT474" s="2">
        <v>3.8840167029999999</v>
      </c>
      <c r="AU474" s="2">
        <v>2.4392784569999999</v>
      </c>
      <c r="AV474" s="2">
        <v>2.397108094</v>
      </c>
      <c r="AW474" s="2">
        <v>2.6122559839999999</v>
      </c>
      <c r="AX474" s="2">
        <v>2.5792239339999998</v>
      </c>
      <c r="AY474" s="2">
        <v>3.2831822370000001</v>
      </c>
      <c r="AZ474" s="2">
        <v>3.45246903</v>
      </c>
      <c r="BA474" s="2">
        <v>3.5333556480000001</v>
      </c>
      <c r="BB474" s="2">
        <v>3.9229855520000001</v>
      </c>
      <c r="BC474" s="2">
        <v>2.5470990900000001</v>
      </c>
      <c r="BD474" s="2">
        <v>3.2920343320000001</v>
      </c>
      <c r="BE474" s="2">
        <v>2.8561448839999999</v>
      </c>
      <c r="BF474" s="2">
        <v>4.7314675919999996</v>
      </c>
      <c r="BG474" s="2">
        <v>3.4635294619999999</v>
      </c>
      <c r="BH474" s="2">
        <v>3.1968849490000002</v>
      </c>
      <c r="BI474" s="2">
        <v>2.7908697099999999</v>
      </c>
      <c r="BJ474" s="2">
        <v>2.7378291969999999</v>
      </c>
      <c r="BK474" s="2">
        <v>4.7186097330000001</v>
      </c>
      <c r="BL474" s="2">
        <v>4.5107093620000001</v>
      </c>
      <c r="BM474" s="2">
        <v>4.2957138019999999</v>
      </c>
      <c r="BN474" s="2">
        <v>3.4529706340000001</v>
      </c>
      <c r="BO474" s="2">
        <v>3.150792504</v>
      </c>
      <c r="BP474" s="2">
        <v>3.5840997269999999</v>
      </c>
      <c r="BQ474" s="2">
        <v>4.5623373579999997</v>
      </c>
    </row>
    <row r="475" spans="1:69" x14ac:dyDescent="0.45">
      <c r="A475" s="11" t="s">
        <v>207</v>
      </c>
      <c r="B475" s="11" t="s">
        <v>202</v>
      </c>
      <c r="C475" s="11">
        <v>8.5</v>
      </c>
      <c r="D475" s="12" t="s">
        <v>72</v>
      </c>
      <c r="E475" s="2">
        <v>-7.6597755000000003E-2</v>
      </c>
      <c r="F475" s="2">
        <v>0.90868766499999998</v>
      </c>
      <c r="G475" s="2">
        <v>1.5084624980000001</v>
      </c>
      <c r="H475" s="2">
        <v>1.1702388189999999</v>
      </c>
      <c r="I475" s="2">
        <v>0.50851012600000001</v>
      </c>
      <c r="J475" s="2">
        <v>0.92930501200000004</v>
      </c>
      <c r="K475" s="2">
        <v>1.074394614</v>
      </c>
      <c r="L475" s="2">
        <v>0.84984728899999995</v>
      </c>
      <c r="M475" s="2">
        <v>1.237118435</v>
      </c>
      <c r="N475" s="2">
        <v>0.19607096199999999</v>
      </c>
      <c r="O475" s="2">
        <v>0.112088411</v>
      </c>
      <c r="P475" s="2">
        <v>1.207471631</v>
      </c>
      <c r="Q475" s="2">
        <v>1.8779750260000001</v>
      </c>
      <c r="R475" s="2">
        <v>1.3164192079999999</v>
      </c>
      <c r="S475" s="2">
        <v>2.2228435229999999</v>
      </c>
      <c r="T475" s="2">
        <v>1.3795804089999999</v>
      </c>
      <c r="U475" s="2">
        <v>1.420493078</v>
      </c>
      <c r="V475" s="2">
        <v>1.7987635120000001</v>
      </c>
      <c r="W475" s="2">
        <v>1.9323684400000001</v>
      </c>
      <c r="X475" s="2">
        <v>1.4712151870000001</v>
      </c>
      <c r="Y475" s="2">
        <v>1.758312957</v>
      </c>
      <c r="Z475" s="2">
        <v>1.350194991</v>
      </c>
      <c r="AA475" s="2">
        <v>2.5001467380000002</v>
      </c>
      <c r="AB475" s="2">
        <v>1.724531896</v>
      </c>
      <c r="AC475" s="2">
        <v>1.638503381</v>
      </c>
      <c r="AD475" s="2">
        <v>0.98669584799999999</v>
      </c>
      <c r="AE475" s="2">
        <v>1.8492019079999999</v>
      </c>
      <c r="AF475" s="2">
        <v>2.3396209959999998</v>
      </c>
      <c r="AG475" s="2">
        <v>1.558586585</v>
      </c>
      <c r="AH475" s="2">
        <v>2.171012841</v>
      </c>
      <c r="AI475" s="2">
        <v>2.2716279180000001</v>
      </c>
      <c r="AJ475" s="2">
        <v>1.513020341</v>
      </c>
      <c r="AK475" s="2">
        <v>1.099702556</v>
      </c>
      <c r="AL475" s="2">
        <v>2.2678064149999999</v>
      </c>
      <c r="AM475" s="2">
        <v>2.5750572200000001</v>
      </c>
      <c r="AN475" s="2">
        <v>2.3183384729999998</v>
      </c>
      <c r="AO475" s="2">
        <v>3.3111571990000002</v>
      </c>
      <c r="AP475" s="2">
        <v>2.2766207729999999</v>
      </c>
      <c r="AQ475" s="2">
        <v>2.3736236310000001</v>
      </c>
      <c r="AR475" s="2">
        <v>2.8248894249999998</v>
      </c>
      <c r="AS475" s="2">
        <v>2.7011203259999998</v>
      </c>
      <c r="AT475" s="2">
        <v>3.2085373979999998</v>
      </c>
      <c r="AU475" s="2">
        <v>2.7127536829999999</v>
      </c>
      <c r="AV475" s="2">
        <v>2.2314210249999999</v>
      </c>
      <c r="AW475" s="2">
        <v>3.30361343</v>
      </c>
      <c r="AX475" s="2">
        <v>2.1170872649999999</v>
      </c>
      <c r="AY475" s="2">
        <v>2.677192614</v>
      </c>
      <c r="AZ475" s="2">
        <v>3.5729821039999998</v>
      </c>
      <c r="BA475" s="2">
        <v>2.303392771</v>
      </c>
      <c r="BB475" s="2">
        <v>2.6065261849999999</v>
      </c>
      <c r="BC475" s="2">
        <v>2.403845827</v>
      </c>
      <c r="BD475" s="2">
        <v>3.3381364809999998</v>
      </c>
      <c r="BE475" s="2">
        <v>2.8664425680000001</v>
      </c>
      <c r="BF475" s="2">
        <v>3.8431003389999998</v>
      </c>
      <c r="BG475" s="2">
        <v>3.992779063</v>
      </c>
      <c r="BH475" s="2">
        <v>3.8067627320000001</v>
      </c>
      <c r="BI475" s="2">
        <v>3.5027223850000002</v>
      </c>
      <c r="BJ475" s="2">
        <v>3.8162915650000002</v>
      </c>
      <c r="BK475" s="2">
        <v>3.4550845639999999</v>
      </c>
      <c r="BL475" s="2">
        <v>2.308803009</v>
      </c>
      <c r="BM475" s="2">
        <v>4.3859089820000001</v>
      </c>
      <c r="BN475" s="2">
        <v>3.3263139220000002</v>
      </c>
      <c r="BO475" s="2">
        <v>4.1704804769999999</v>
      </c>
      <c r="BP475" s="2">
        <v>3.6639370960000002</v>
      </c>
      <c r="BQ475" s="2">
        <v>3.706598767</v>
      </c>
    </row>
    <row r="476" spans="1:69" x14ac:dyDescent="0.45">
      <c r="A476" s="11" t="s">
        <v>207</v>
      </c>
      <c r="B476" s="11" t="s">
        <v>202</v>
      </c>
      <c r="C476" s="11">
        <v>8.5</v>
      </c>
      <c r="D476" s="12" t="s">
        <v>73</v>
      </c>
      <c r="E476" s="2">
        <v>0.26305547600000001</v>
      </c>
      <c r="F476" s="2">
        <v>0.96168751600000002</v>
      </c>
      <c r="G476" s="2">
        <v>1.8497572710000001</v>
      </c>
      <c r="H476" s="2">
        <v>1.0644074910000001</v>
      </c>
      <c r="I476" s="2">
        <v>0.687153974</v>
      </c>
      <c r="J476" s="2">
        <v>1.667802072</v>
      </c>
      <c r="K476" s="2">
        <v>1.5053090389999999</v>
      </c>
      <c r="L476" s="2">
        <v>1.617607228</v>
      </c>
      <c r="M476" s="2">
        <v>1.2558748980000001</v>
      </c>
      <c r="N476" s="2">
        <v>1.2011579379999999</v>
      </c>
      <c r="O476" s="2">
        <v>0.61399322599999995</v>
      </c>
      <c r="P476" s="2">
        <v>1.8422775739999999</v>
      </c>
      <c r="Q476" s="2">
        <v>2.3807992410000001</v>
      </c>
      <c r="R476" s="2">
        <v>0.69784465200000001</v>
      </c>
      <c r="S476" s="2">
        <v>1.679820691</v>
      </c>
      <c r="T476" s="2">
        <v>0.99919097499999998</v>
      </c>
      <c r="U476" s="2">
        <v>1.435035133</v>
      </c>
      <c r="V476" s="2">
        <v>1.506547042</v>
      </c>
      <c r="W476" s="2">
        <v>2.3802866260000002</v>
      </c>
      <c r="X476" s="2">
        <v>1.944346788</v>
      </c>
      <c r="Y476" s="2">
        <v>2.3240592640000002</v>
      </c>
      <c r="Z476" s="2">
        <v>1.828592456</v>
      </c>
      <c r="AA476" s="2">
        <v>2.761322705</v>
      </c>
      <c r="AB476" s="2">
        <v>1.588738931</v>
      </c>
      <c r="AC476" s="2">
        <v>1.7173736610000001</v>
      </c>
      <c r="AD476" s="2">
        <v>1.260829618</v>
      </c>
      <c r="AE476" s="2">
        <v>2.1308574409999999</v>
      </c>
      <c r="AF476" s="2">
        <v>2.9985592529999998</v>
      </c>
      <c r="AG476" s="2">
        <v>2.4778505669999999</v>
      </c>
      <c r="AH476" s="2">
        <v>2.5877959750000001</v>
      </c>
      <c r="AI476" s="2">
        <v>3.149748846</v>
      </c>
      <c r="AJ476" s="2">
        <v>2.4284561679999999</v>
      </c>
      <c r="AK476" s="2">
        <v>1.5446777620000001</v>
      </c>
      <c r="AL476" s="2">
        <v>2.7378929259999998</v>
      </c>
      <c r="AM476" s="2">
        <v>2.5159453749999998</v>
      </c>
      <c r="AN476" s="2">
        <v>1.8310026349999999</v>
      </c>
      <c r="AO476" s="2">
        <v>2.1193759989999998</v>
      </c>
      <c r="AP476" s="2">
        <v>2.9087880739999998</v>
      </c>
      <c r="AQ476" s="2">
        <v>2.1161132880000002</v>
      </c>
      <c r="AR476" s="2">
        <v>2.7634918810000002</v>
      </c>
      <c r="AS476" s="2">
        <v>2.8386904500000001</v>
      </c>
      <c r="AT476" s="2">
        <v>3.5694349220000001</v>
      </c>
      <c r="AU476" s="2">
        <v>2.373881468</v>
      </c>
      <c r="AV476" s="2">
        <v>3.1084975410000002</v>
      </c>
      <c r="AW476" s="2">
        <v>4.1648535259999999</v>
      </c>
      <c r="AX476" s="2">
        <v>3.3081042549999999</v>
      </c>
      <c r="AY476" s="2">
        <v>3.292379001</v>
      </c>
      <c r="AZ476" s="2">
        <v>4.452702392</v>
      </c>
      <c r="BA476" s="2">
        <v>3.8513450530000002</v>
      </c>
      <c r="BB476" s="2">
        <v>3.2683415060000001</v>
      </c>
      <c r="BC476" s="2">
        <v>2.564372836</v>
      </c>
      <c r="BD476" s="2">
        <v>3.9409450069999998</v>
      </c>
      <c r="BE476" s="2">
        <v>4.4424473029999998</v>
      </c>
      <c r="BF476" s="2">
        <v>4.8258412499999999</v>
      </c>
      <c r="BG476" s="2">
        <v>4.3310150690000002</v>
      </c>
      <c r="BH476" s="2">
        <v>5.4419425910000001</v>
      </c>
      <c r="BI476" s="2">
        <v>4.0679572420000003</v>
      </c>
      <c r="BJ476" s="2">
        <v>4.5356866849999999</v>
      </c>
      <c r="BK476" s="2">
        <v>4.4446896130000004</v>
      </c>
      <c r="BL476" s="2">
        <v>3.4420344730000001</v>
      </c>
      <c r="BM476" s="2">
        <v>5.224480947</v>
      </c>
      <c r="BN476" s="2">
        <v>4.1117962830000003</v>
      </c>
      <c r="BO476" s="2">
        <v>4.181218704</v>
      </c>
      <c r="BP476" s="2">
        <v>4.4084792039999998</v>
      </c>
      <c r="BQ476" s="2">
        <v>4.6771946919999996</v>
      </c>
    </row>
    <row r="477" spans="1:69" x14ac:dyDescent="0.45">
      <c r="A477" s="11" t="s">
        <v>207</v>
      </c>
      <c r="B477" s="11" t="s">
        <v>202</v>
      </c>
      <c r="C477" s="11">
        <v>8.5</v>
      </c>
      <c r="D477" s="12" t="s">
        <v>74</v>
      </c>
      <c r="E477" s="2">
        <v>0.115008103</v>
      </c>
      <c r="F477" s="2">
        <v>1.301300114</v>
      </c>
      <c r="G477" s="2">
        <v>0.89821284599999995</v>
      </c>
      <c r="H477" s="2">
        <v>1.3075225420000001</v>
      </c>
      <c r="I477" s="2">
        <v>0.65626704599999997</v>
      </c>
      <c r="J477" s="2">
        <v>0.82004332800000002</v>
      </c>
      <c r="K477" s="2">
        <v>0.15619158599999999</v>
      </c>
      <c r="L477" s="2">
        <v>0.27792160999999999</v>
      </c>
      <c r="M477" s="2">
        <v>0.791756656</v>
      </c>
      <c r="N477" s="2">
        <v>0.60014524800000002</v>
      </c>
      <c r="O477" s="2">
        <v>0.54082530200000001</v>
      </c>
      <c r="P477" s="2">
        <v>1.4073169800000001</v>
      </c>
      <c r="Q477" s="2">
        <v>1.155283587</v>
      </c>
      <c r="R477" s="2">
        <v>0.76698856000000004</v>
      </c>
      <c r="S477" s="2">
        <v>2.2611471870000002</v>
      </c>
      <c r="T477" s="2">
        <v>1.1978277900000001</v>
      </c>
      <c r="U477" s="2">
        <v>1.291017343</v>
      </c>
      <c r="V477" s="2">
        <v>1.589868882</v>
      </c>
      <c r="W477" s="2">
        <v>1.169408521</v>
      </c>
      <c r="X477" s="2">
        <v>1.176793349</v>
      </c>
      <c r="Y477" s="2">
        <v>1.899042935</v>
      </c>
      <c r="Z477" s="2">
        <v>0.99458933500000002</v>
      </c>
      <c r="AA477" s="2">
        <v>1.4943041779999999</v>
      </c>
      <c r="AB477" s="2">
        <v>0.70600085300000004</v>
      </c>
      <c r="AC477" s="2">
        <v>1.432294376</v>
      </c>
      <c r="AD477" s="2">
        <v>1.37515611</v>
      </c>
      <c r="AE477" s="2">
        <v>1.976316006</v>
      </c>
      <c r="AF477" s="2">
        <v>2.0791111139999998</v>
      </c>
      <c r="AG477" s="2">
        <v>1.195144006</v>
      </c>
      <c r="AH477" s="2">
        <v>1.370484802</v>
      </c>
      <c r="AI477" s="2">
        <v>2.557920223</v>
      </c>
      <c r="AJ477" s="2">
        <v>1.768981666</v>
      </c>
      <c r="AK477" s="2">
        <v>1.840900883</v>
      </c>
      <c r="AL477" s="2">
        <v>2.8407816399999999</v>
      </c>
      <c r="AM477" s="2">
        <v>1.920054224</v>
      </c>
      <c r="AN477" s="2">
        <v>2.0147763219999999</v>
      </c>
      <c r="AO477" s="2">
        <v>2.9088776260000002</v>
      </c>
      <c r="AP477" s="2">
        <v>2.2032172970000001</v>
      </c>
      <c r="AQ477" s="2">
        <v>2.4526044379999998</v>
      </c>
      <c r="AR477" s="2">
        <v>1.818434721</v>
      </c>
      <c r="AS477" s="2">
        <v>2.216639195</v>
      </c>
      <c r="AT477" s="2">
        <v>2.7873689069999998</v>
      </c>
      <c r="AU477" s="2">
        <v>1.9465099800000001</v>
      </c>
      <c r="AV477" s="2">
        <v>3.11256887</v>
      </c>
      <c r="AW477" s="2">
        <v>3.0362609589999998</v>
      </c>
      <c r="AX477" s="2">
        <v>2.2943442439999999</v>
      </c>
      <c r="AY477" s="2">
        <v>2.389866515</v>
      </c>
      <c r="AZ477" s="2">
        <v>4.0124035859999996</v>
      </c>
      <c r="BA477" s="2">
        <v>3.7899541760000002</v>
      </c>
      <c r="BB477" s="2">
        <v>2.4236138089999999</v>
      </c>
      <c r="BC477" s="2">
        <v>2.3276975649999998</v>
      </c>
      <c r="BD477" s="2">
        <v>4.0370914019999997</v>
      </c>
      <c r="BE477" s="2">
        <v>3.2779379369999999</v>
      </c>
      <c r="BF477" s="2">
        <v>3.9302268460000001</v>
      </c>
      <c r="BG477" s="2">
        <v>3.863291705</v>
      </c>
      <c r="BH477" s="2">
        <v>4.7252865049999997</v>
      </c>
      <c r="BI477" s="2">
        <v>3.4219594249999998</v>
      </c>
      <c r="BJ477" s="2">
        <v>3.1162607809999998</v>
      </c>
      <c r="BK477" s="2">
        <v>3.901093221</v>
      </c>
      <c r="BL477" s="2">
        <v>3.2998434969999999</v>
      </c>
      <c r="BM477" s="2">
        <v>4.1235256769999999</v>
      </c>
      <c r="BN477" s="2">
        <v>3.3398061729999999</v>
      </c>
      <c r="BO477" s="2">
        <v>3.5389809990000001</v>
      </c>
      <c r="BP477" s="2">
        <v>2.9123527380000001</v>
      </c>
      <c r="BQ477" s="2">
        <v>4.0734075460000003</v>
      </c>
    </row>
    <row r="478" spans="1:69" x14ac:dyDescent="0.45">
      <c r="A478" s="11" t="s">
        <v>207</v>
      </c>
      <c r="B478" s="11" t="s">
        <v>202</v>
      </c>
      <c r="C478" s="11">
        <v>8.5</v>
      </c>
      <c r="D478" s="12" t="s">
        <v>75</v>
      </c>
      <c r="E478" s="2">
        <v>0.31947693900000002</v>
      </c>
      <c r="F478" s="2">
        <v>1.6705597430000001</v>
      </c>
      <c r="G478" s="2">
        <v>0.49199031700000001</v>
      </c>
      <c r="H478" s="2">
        <v>0.152303938</v>
      </c>
      <c r="I478" s="2">
        <v>0.697261888</v>
      </c>
      <c r="J478" s="2">
        <v>0.29675193599999999</v>
      </c>
      <c r="K478" s="2">
        <v>1.111744879</v>
      </c>
      <c r="L478" s="2">
        <v>1.307361129</v>
      </c>
      <c r="M478" s="2">
        <v>1.27557034</v>
      </c>
      <c r="N478" s="2">
        <v>2.5478151410000001</v>
      </c>
      <c r="O478" s="2">
        <v>1.1670182259999999</v>
      </c>
      <c r="P478" s="2">
        <v>1.243368773</v>
      </c>
      <c r="Q478" s="2">
        <v>0.803581447</v>
      </c>
      <c r="R478" s="2">
        <v>-0.83422242800000002</v>
      </c>
      <c r="S478" s="2">
        <v>1.6509151479999999</v>
      </c>
      <c r="T478" s="2">
        <v>1.5534632820000001</v>
      </c>
      <c r="U478" s="2">
        <v>2.5092268660000001</v>
      </c>
      <c r="V478" s="2">
        <v>0.50819703800000005</v>
      </c>
      <c r="W478" s="2">
        <v>1.313858532</v>
      </c>
      <c r="X478" s="2">
        <v>0.40459977499999999</v>
      </c>
      <c r="Y478" s="2">
        <v>1.781903435</v>
      </c>
      <c r="Z478" s="2">
        <v>1.145760288</v>
      </c>
      <c r="AA478" s="2">
        <v>0.235931426</v>
      </c>
      <c r="AB478" s="2">
        <v>0.43511303800000001</v>
      </c>
      <c r="AC478" s="2">
        <v>0.85199809199999998</v>
      </c>
      <c r="AD478" s="2">
        <v>0.62031690299999998</v>
      </c>
      <c r="AE478" s="2">
        <v>0.94990236400000005</v>
      </c>
      <c r="AF478" s="2">
        <v>1.124139182</v>
      </c>
      <c r="AG478" s="2">
        <v>2.23187852</v>
      </c>
      <c r="AH478" s="2">
        <v>0.87161795200000003</v>
      </c>
      <c r="AI478" s="2">
        <v>0.943176499</v>
      </c>
      <c r="AJ478" s="2">
        <v>1.6220878089999999</v>
      </c>
      <c r="AK478" s="2">
        <v>1.232796333</v>
      </c>
      <c r="AL478" s="2">
        <v>2.0751793730000001</v>
      </c>
      <c r="AM478" s="2">
        <v>1.937563414</v>
      </c>
      <c r="AN478" s="2">
        <v>0.82411916500000004</v>
      </c>
      <c r="AO478" s="2">
        <v>2.5820785879999999</v>
      </c>
      <c r="AP478" s="2">
        <v>3.2570298609999999</v>
      </c>
      <c r="AQ478" s="2">
        <v>2.281920248</v>
      </c>
      <c r="AR478" s="2">
        <v>1.494103322</v>
      </c>
      <c r="AS478" s="2">
        <v>2.4829572770000001</v>
      </c>
      <c r="AT478" s="2">
        <v>2.7757334419999999</v>
      </c>
      <c r="AU478" s="2">
        <v>1.7947424439999999</v>
      </c>
      <c r="AV478" s="2">
        <v>1.160572444</v>
      </c>
      <c r="AW478" s="2">
        <v>2.6195844359999998</v>
      </c>
      <c r="AX478" s="2">
        <v>1.4785829909999999</v>
      </c>
      <c r="AY478" s="2">
        <v>1.5794685959999999</v>
      </c>
      <c r="AZ478" s="2">
        <v>3.0696450369999999</v>
      </c>
      <c r="BA478" s="2">
        <v>3.0986777710000002</v>
      </c>
      <c r="BB478" s="2">
        <v>3.1583592650000001</v>
      </c>
      <c r="BC478" s="2">
        <v>2.3783560530000001</v>
      </c>
      <c r="BD478" s="2">
        <v>1.8385161329999999</v>
      </c>
      <c r="BE478" s="2">
        <v>2.456151588</v>
      </c>
      <c r="BF478" s="2">
        <v>3.4164560499999999</v>
      </c>
      <c r="BG478" s="2">
        <v>3.6575615579999998</v>
      </c>
      <c r="BH478" s="2">
        <v>3.0686056759999998</v>
      </c>
      <c r="BI478" s="2">
        <v>3.4923025339999998</v>
      </c>
      <c r="BJ478" s="2">
        <v>3.1860675459999999</v>
      </c>
      <c r="BK478" s="2">
        <v>3.50243517</v>
      </c>
      <c r="BL478" s="2">
        <v>3.2609673749999999</v>
      </c>
      <c r="BM478" s="2">
        <v>3.6045777669999999</v>
      </c>
      <c r="BN478" s="2">
        <v>3.1550305910000001</v>
      </c>
      <c r="BO478" s="2">
        <v>3.39408303</v>
      </c>
      <c r="BP478" s="2">
        <v>4.904574985</v>
      </c>
      <c r="BQ478" s="2">
        <v>2.6543090280000001</v>
      </c>
    </row>
    <row r="479" spans="1:69" x14ac:dyDescent="0.45">
      <c r="A479" s="11" t="s">
        <v>207</v>
      </c>
      <c r="B479" s="11" t="s">
        <v>202</v>
      </c>
      <c r="C479" s="11">
        <v>8.5</v>
      </c>
      <c r="D479" s="12" t="s">
        <v>76</v>
      </c>
      <c r="E479" s="2">
        <v>-0.34771565500000001</v>
      </c>
      <c r="F479" s="2">
        <v>0.92663664800000001</v>
      </c>
      <c r="G479" s="2">
        <v>0.532234816</v>
      </c>
      <c r="H479" s="2">
        <v>0.377396185</v>
      </c>
      <c r="I479" s="2">
        <v>0.65727319200000001</v>
      </c>
      <c r="J479" s="2">
        <v>0.44602304300000001</v>
      </c>
      <c r="K479" s="2">
        <v>1.613450023</v>
      </c>
      <c r="L479" s="2">
        <v>1.420503638</v>
      </c>
      <c r="M479" s="2">
        <v>0.83043218799999996</v>
      </c>
      <c r="N479" s="2">
        <v>2.9661918960000002</v>
      </c>
      <c r="O479" s="2">
        <v>1.647138923</v>
      </c>
      <c r="P479" s="2">
        <v>1.378451463</v>
      </c>
      <c r="Q479" s="2">
        <v>0.14649954600000001</v>
      </c>
      <c r="R479" s="2">
        <v>-0.69577686299999997</v>
      </c>
      <c r="S479" s="2">
        <v>1.170646576</v>
      </c>
      <c r="T479" s="2">
        <v>1.697943617</v>
      </c>
      <c r="U479" s="2">
        <v>0.66570467099999997</v>
      </c>
      <c r="V479" s="2">
        <v>0.96380571599999998</v>
      </c>
      <c r="W479" s="2">
        <v>1.082818909</v>
      </c>
      <c r="X479" s="2">
        <v>0.173928375</v>
      </c>
      <c r="Y479" s="2">
        <v>1.276241014</v>
      </c>
      <c r="Z479" s="2">
        <v>0.88965480299999999</v>
      </c>
      <c r="AA479" s="2">
        <v>0.70270125800000005</v>
      </c>
      <c r="AB479" s="2">
        <v>0.67145575000000002</v>
      </c>
      <c r="AC479" s="2">
        <v>0.94630864999999997</v>
      </c>
      <c r="AD479" s="2">
        <v>0.41507748500000002</v>
      </c>
      <c r="AE479" s="2">
        <v>0.96094904299999995</v>
      </c>
      <c r="AF479" s="2">
        <v>0.61682863499999996</v>
      </c>
      <c r="AG479" s="2">
        <v>2.6141575609999999</v>
      </c>
      <c r="AH479" s="2">
        <v>0.36398555700000002</v>
      </c>
      <c r="AI479" s="2">
        <v>1.6825851030000001</v>
      </c>
      <c r="AJ479" s="2">
        <v>2.2980292100000002</v>
      </c>
      <c r="AK479" s="2">
        <v>1.300269315</v>
      </c>
      <c r="AL479" s="2">
        <v>1.092032871</v>
      </c>
      <c r="AM479" s="2">
        <v>1.68317801</v>
      </c>
      <c r="AN479" s="2">
        <v>1.7697610989999999</v>
      </c>
      <c r="AO479" s="2">
        <v>1.336662689</v>
      </c>
      <c r="AP479" s="2">
        <v>2.346573018</v>
      </c>
      <c r="AQ479" s="2">
        <v>2.4117561850000002</v>
      </c>
      <c r="AR479" s="2">
        <v>1.164584573</v>
      </c>
      <c r="AS479" s="2">
        <v>1.54673839</v>
      </c>
      <c r="AT479" s="2">
        <v>1.488094002</v>
      </c>
      <c r="AU479" s="2">
        <v>1.664074829</v>
      </c>
      <c r="AV479" s="2">
        <v>1.617035969</v>
      </c>
      <c r="AW479" s="2">
        <v>2.6747644300000002</v>
      </c>
      <c r="AX479" s="2">
        <v>0.74520373900000003</v>
      </c>
      <c r="AY479" s="2">
        <v>0.88233057500000001</v>
      </c>
      <c r="AZ479" s="2">
        <v>2.4312262709999999</v>
      </c>
      <c r="BA479" s="2">
        <v>3.3845385960000001</v>
      </c>
      <c r="BB479" s="2">
        <v>1.8551731950000001</v>
      </c>
      <c r="BC479" s="2">
        <v>2.6803195930000001</v>
      </c>
      <c r="BD479" s="2">
        <v>2.0484185909999999</v>
      </c>
      <c r="BE479" s="2">
        <v>2.6198364879999998</v>
      </c>
      <c r="BF479" s="2">
        <v>3.4805688269999999</v>
      </c>
      <c r="BG479" s="2">
        <v>3.7893711290000001</v>
      </c>
      <c r="BH479" s="2">
        <v>2.6010547499999999</v>
      </c>
      <c r="BI479" s="2">
        <v>2.4472123799999999</v>
      </c>
      <c r="BJ479" s="2">
        <v>3.721113318</v>
      </c>
      <c r="BK479" s="2">
        <v>3.1981561429999998</v>
      </c>
      <c r="BL479" s="2">
        <v>3.3520722639999998</v>
      </c>
      <c r="BM479" s="2">
        <v>3.2442624539999998</v>
      </c>
      <c r="BN479" s="2">
        <v>2.926071248</v>
      </c>
      <c r="BO479" s="2">
        <v>2.802725326</v>
      </c>
      <c r="BP479" s="2">
        <v>4.3780413410000003</v>
      </c>
      <c r="BQ479" s="2">
        <v>1.810586719</v>
      </c>
    </row>
    <row r="480" spans="1:69" x14ac:dyDescent="0.45">
      <c r="A480" s="11" t="s">
        <v>207</v>
      </c>
      <c r="B480" s="11" t="s">
        <v>202</v>
      </c>
      <c r="C480" s="11">
        <v>8.5</v>
      </c>
      <c r="D480" s="12" t="s">
        <v>77</v>
      </c>
      <c r="E480" s="2">
        <v>-0.86134635199999998</v>
      </c>
      <c r="F480" s="2">
        <v>0.85770119300000003</v>
      </c>
      <c r="G480" s="2">
        <v>0.68434896499999998</v>
      </c>
      <c r="H480" s="2">
        <v>-0.52461137999999996</v>
      </c>
      <c r="I480" s="2">
        <v>0.79161913299999997</v>
      </c>
      <c r="J480" s="2">
        <v>0.45481665300000002</v>
      </c>
      <c r="K480" s="2">
        <v>0.87599480900000004</v>
      </c>
      <c r="L480" s="2">
        <v>1.017709551</v>
      </c>
      <c r="M480" s="2">
        <v>0.86408821300000005</v>
      </c>
      <c r="N480" s="2">
        <v>2.3615267979999999</v>
      </c>
      <c r="O480" s="2">
        <v>1.0155503079999999</v>
      </c>
      <c r="P480" s="2">
        <v>1.4222525580000001</v>
      </c>
      <c r="Q480" s="2">
        <v>0.57509549800000004</v>
      </c>
      <c r="R480" s="2">
        <v>-0.69198482800000005</v>
      </c>
      <c r="S480" s="2">
        <v>1.562617857</v>
      </c>
      <c r="T480" s="2">
        <v>1.1001654110000001</v>
      </c>
      <c r="U480" s="2">
        <v>0.81907224599999995</v>
      </c>
      <c r="V480" s="2">
        <v>0.159786594</v>
      </c>
      <c r="W480" s="2">
        <v>1.622465085</v>
      </c>
      <c r="X480" s="2">
        <v>0.79635706699999997</v>
      </c>
      <c r="Y480" s="2">
        <v>1.894876816</v>
      </c>
      <c r="Z480" s="2">
        <v>0.71064808899999998</v>
      </c>
      <c r="AA480" s="2">
        <v>0.28048785599999998</v>
      </c>
      <c r="AB480" s="2">
        <v>0.40203348700000002</v>
      </c>
      <c r="AC480" s="2">
        <v>0.74488834900000001</v>
      </c>
      <c r="AD480" s="2">
        <v>0.52219432399999999</v>
      </c>
      <c r="AE480" s="2">
        <v>0.67698155400000004</v>
      </c>
      <c r="AF480" s="2">
        <v>0.78030096599999998</v>
      </c>
      <c r="AG480" s="2">
        <v>1.9883877759999999</v>
      </c>
      <c r="AH480" s="2">
        <v>0.95188534199999997</v>
      </c>
      <c r="AI480" s="2">
        <v>1.599667832</v>
      </c>
      <c r="AJ480" s="2">
        <v>2.4166170990000002</v>
      </c>
      <c r="AK480" s="2">
        <v>1.285658615</v>
      </c>
      <c r="AL480" s="2">
        <v>2.166912934</v>
      </c>
      <c r="AM480" s="2">
        <v>1.5433158419999999</v>
      </c>
      <c r="AN480" s="2">
        <v>0.96628112700000002</v>
      </c>
      <c r="AO480" s="2">
        <v>2.0272003139999999</v>
      </c>
      <c r="AP480" s="2">
        <v>2.4456073009999999</v>
      </c>
      <c r="AQ480" s="2">
        <v>2.0280549689999998</v>
      </c>
      <c r="AR480" s="2">
        <v>1.4423832299999999</v>
      </c>
      <c r="AS480" s="2">
        <v>2.028478427</v>
      </c>
      <c r="AT480" s="2">
        <v>1.5761392359999999</v>
      </c>
      <c r="AU480" s="2">
        <v>1.191254644</v>
      </c>
      <c r="AV480" s="2">
        <v>1.532550479</v>
      </c>
      <c r="AW480" s="2">
        <v>3.5688365850000001</v>
      </c>
      <c r="AX480" s="2">
        <v>2.0882151740000001</v>
      </c>
      <c r="AY480" s="2">
        <v>2.2955176939999999</v>
      </c>
      <c r="AZ480" s="2">
        <v>3.1857862030000001</v>
      </c>
      <c r="BA480" s="2">
        <v>3.3059103099999998</v>
      </c>
      <c r="BB480" s="2">
        <v>3.0113555949999999</v>
      </c>
      <c r="BC480" s="2">
        <v>2.9128433720000002</v>
      </c>
      <c r="BD480" s="2">
        <v>2.148098096</v>
      </c>
      <c r="BE480" s="2">
        <v>2.8227754940000001</v>
      </c>
      <c r="BF480" s="2">
        <v>4.1590262769999997</v>
      </c>
      <c r="BG480" s="2">
        <v>3.2856878580000002</v>
      </c>
      <c r="BH480" s="2">
        <v>2.9415758790000002</v>
      </c>
      <c r="BI480" s="2">
        <v>3.2540497259999999</v>
      </c>
      <c r="BJ480" s="2">
        <v>3.39679317</v>
      </c>
      <c r="BK480" s="2">
        <v>3.1495812230000002</v>
      </c>
      <c r="BL480" s="2">
        <v>2.9664109120000002</v>
      </c>
      <c r="BM480" s="2">
        <v>2.862716335</v>
      </c>
      <c r="BN480" s="2">
        <v>2.826433787</v>
      </c>
      <c r="BO480" s="2">
        <v>2.9854696079999998</v>
      </c>
      <c r="BP480" s="2">
        <v>4.7987829489999996</v>
      </c>
      <c r="BQ480" s="2">
        <v>2.8624501470000001</v>
      </c>
    </row>
    <row r="481" spans="1:69" x14ac:dyDescent="0.45">
      <c r="A481" s="11" t="s">
        <v>207</v>
      </c>
      <c r="B481" s="11" t="s">
        <v>202</v>
      </c>
      <c r="C481" s="11">
        <v>8.5</v>
      </c>
      <c r="D481" s="12" t="s">
        <v>78</v>
      </c>
      <c r="E481" s="2">
        <v>0.36517897500000002</v>
      </c>
      <c r="F481" s="2">
        <v>0.67018417799999996</v>
      </c>
      <c r="G481" s="2">
        <v>0.66252690999999997</v>
      </c>
      <c r="H481" s="2">
        <v>1.2150424390000001</v>
      </c>
      <c r="I481" s="2">
        <v>0.99687231200000004</v>
      </c>
      <c r="J481" s="2">
        <v>0.62492313099999997</v>
      </c>
      <c r="K481" s="2">
        <v>1.0018444289999999</v>
      </c>
      <c r="L481" s="2">
        <v>0.68165504600000004</v>
      </c>
      <c r="M481" s="2">
        <v>-0.28558238200000002</v>
      </c>
      <c r="N481" s="2">
        <v>1.311423201</v>
      </c>
      <c r="O481" s="2">
        <v>1.008732459</v>
      </c>
      <c r="P481" s="2">
        <v>-2.9716571000000001E-2</v>
      </c>
      <c r="Q481" s="2">
        <v>0.47023628699999998</v>
      </c>
      <c r="R481" s="2">
        <v>1.3603582590000001</v>
      </c>
      <c r="S481" s="2">
        <v>1.031157034</v>
      </c>
      <c r="T481" s="2">
        <v>1.1299836050000001</v>
      </c>
      <c r="U481" s="2">
        <v>0.85975657100000002</v>
      </c>
      <c r="V481" s="2">
        <v>0.57035509500000003</v>
      </c>
      <c r="W481" s="2">
        <v>0.82170400700000001</v>
      </c>
      <c r="X481" s="2">
        <v>0.69190261900000005</v>
      </c>
      <c r="Y481" s="2">
        <v>1.4178770460000001</v>
      </c>
      <c r="Z481" s="2">
        <v>1.7965319230000001</v>
      </c>
      <c r="AA481" s="2">
        <v>1.0612046209999999</v>
      </c>
      <c r="AB481" s="2">
        <v>0.96810405200000005</v>
      </c>
      <c r="AC481" s="2">
        <v>0.82788184399999998</v>
      </c>
      <c r="AD481" s="2">
        <v>1.5697503719999999</v>
      </c>
      <c r="AE481" s="2">
        <v>1.5992524509999999</v>
      </c>
      <c r="AF481" s="2">
        <v>1.635121128</v>
      </c>
      <c r="AG481" s="2">
        <v>1.6772962920000001</v>
      </c>
      <c r="AH481" s="2">
        <v>2.0177334729999998</v>
      </c>
      <c r="AI481" s="2">
        <v>1.9393233940000001</v>
      </c>
      <c r="AJ481" s="2">
        <v>1.8609690210000001</v>
      </c>
      <c r="AK481" s="2">
        <v>1.4235021139999999</v>
      </c>
      <c r="AL481" s="2">
        <v>0.72979859000000002</v>
      </c>
      <c r="AM481" s="2">
        <v>1.0544441769999999</v>
      </c>
      <c r="AN481" s="2">
        <v>1.826063886</v>
      </c>
      <c r="AO481" s="2">
        <v>1.334645334</v>
      </c>
      <c r="AP481" s="2">
        <v>1.7908833710000001</v>
      </c>
      <c r="AQ481" s="2">
        <v>2.9643887040000001</v>
      </c>
      <c r="AR481" s="2">
        <v>1.631638768</v>
      </c>
      <c r="AS481" s="2">
        <v>2.2916888370000001</v>
      </c>
      <c r="AT481" s="2">
        <v>1.651419032</v>
      </c>
      <c r="AU481" s="2">
        <v>1.785804148</v>
      </c>
      <c r="AV481" s="2">
        <v>1.831173833</v>
      </c>
      <c r="AW481" s="2">
        <v>2.5747279179999998</v>
      </c>
      <c r="AX481" s="2">
        <v>2.0697899180000001</v>
      </c>
      <c r="AY481" s="2">
        <v>2.9074273800000001</v>
      </c>
      <c r="AZ481" s="2">
        <v>1.925234809</v>
      </c>
      <c r="BA481" s="2">
        <v>2.3644193250000001</v>
      </c>
      <c r="BB481" s="2">
        <v>1.743435257</v>
      </c>
      <c r="BC481" s="2">
        <v>1.911717031</v>
      </c>
      <c r="BD481" s="2">
        <v>2.8676873540000001</v>
      </c>
      <c r="BE481" s="2">
        <v>2.153698549</v>
      </c>
      <c r="BF481" s="2">
        <v>2.2827003119999998</v>
      </c>
      <c r="BG481" s="2">
        <v>3.0971947530000001</v>
      </c>
      <c r="BH481" s="2">
        <v>1.904145642</v>
      </c>
      <c r="BI481" s="2">
        <v>2.5842600469999999</v>
      </c>
      <c r="BJ481" s="2">
        <v>1.6854492889999999</v>
      </c>
      <c r="BK481" s="2">
        <v>3.1706242329999998</v>
      </c>
      <c r="BL481" s="2">
        <v>2.6739963599999999</v>
      </c>
      <c r="BM481" s="2">
        <v>3.2246306539999998</v>
      </c>
      <c r="BN481" s="2">
        <v>3.127463278</v>
      </c>
      <c r="BO481" s="2">
        <v>2.0235043880000001</v>
      </c>
      <c r="BP481" s="2">
        <v>2.4305499089999998</v>
      </c>
      <c r="BQ481" s="2">
        <v>3.1323274759999999</v>
      </c>
    </row>
    <row r="482" spans="1:69" x14ac:dyDescent="0.45">
      <c r="A482" s="11" t="s">
        <v>207</v>
      </c>
      <c r="B482" s="11" t="s">
        <v>202</v>
      </c>
      <c r="C482" s="11">
        <v>8.5</v>
      </c>
      <c r="D482" s="12" t="s">
        <v>79</v>
      </c>
      <c r="E482" s="2">
        <v>1.0225149149999999</v>
      </c>
      <c r="F482" s="2">
        <v>1.3043302640000001</v>
      </c>
      <c r="G482" s="2">
        <v>0.33368910899999998</v>
      </c>
      <c r="H482" s="2">
        <v>1.1156515229999999</v>
      </c>
      <c r="I482" s="2">
        <v>1.456458383</v>
      </c>
      <c r="J482" s="2">
        <v>0.48655722499999998</v>
      </c>
      <c r="K482" s="2">
        <v>1.0680326840000001</v>
      </c>
      <c r="L482" s="2">
        <v>0.929598174</v>
      </c>
      <c r="M482" s="2">
        <v>1.400624171</v>
      </c>
      <c r="N482" s="2">
        <v>1.610128658</v>
      </c>
      <c r="O482" s="2">
        <v>1.615962304</v>
      </c>
      <c r="P482" s="2">
        <v>2.5840688119999999</v>
      </c>
      <c r="Q482" s="2">
        <v>1.043700962</v>
      </c>
      <c r="R482" s="2">
        <v>0.32653164899999998</v>
      </c>
      <c r="S482" s="2">
        <v>0.75158985700000003</v>
      </c>
      <c r="T482" s="2">
        <v>1.8898976599999999</v>
      </c>
      <c r="U482" s="2">
        <v>1.7397665259999999</v>
      </c>
      <c r="V482" s="2">
        <v>1.190201555</v>
      </c>
      <c r="W482" s="2">
        <v>1.7818223209999999</v>
      </c>
      <c r="X482" s="2">
        <v>2.6589277820000001</v>
      </c>
      <c r="Y482" s="2">
        <v>1.7966123279999999</v>
      </c>
      <c r="Z482" s="2">
        <v>0.54957127699999997</v>
      </c>
      <c r="AA482" s="2">
        <v>1.497103997</v>
      </c>
      <c r="AB482" s="2">
        <v>1.8033628829999999</v>
      </c>
      <c r="AC482" s="2">
        <v>1.520291072</v>
      </c>
      <c r="AD482" s="2">
        <v>0.84055571600000001</v>
      </c>
      <c r="AE482" s="2">
        <v>1.743421721</v>
      </c>
      <c r="AF482" s="2">
        <v>1.586494453</v>
      </c>
      <c r="AG482" s="2">
        <v>1.9147924359999999</v>
      </c>
      <c r="AH482" s="2">
        <v>2.7760860570000001</v>
      </c>
      <c r="AI482" s="2">
        <v>2.3849484630000002</v>
      </c>
      <c r="AJ482" s="2">
        <v>1.5015377459999999</v>
      </c>
      <c r="AK482" s="2">
        <v>2.7861838410000002</v>
      </c>
      <c r="AL482" s="2">
        <v>2.762499987</v>
      </c>
      <c r="AM482" s="2">
        <v>2.865835337</v>
      </c>
      <c r="AN482" s="2">
        <v>2.5942161430000001</v>
      </c>
      <c r="AO482" s="2">
        <v>1.8328297360000001</v>
      </c>
      <c r="AP482" s="2">
        <v>3.1659751150000002</v>
      </c>
      <c r="AQ482" s="2">
        <v>2.9375842109999999</v>
      </c>
      <c r="AR482" s="2">
        <v>2.067281081</v>
      </c>
      <c r="AS482" s="2">
        <v>1.6082244560000001</v>
      </c>
      <c r="AT482" s="2">
        <v>2.5489000260000001</v>
      </c>
      <c r="AU482" s="2">
        <v>2.5587512110000001</v>
      </c>
      <c r="AV482" s="2">
        <v>2.5030009880000001</v>
      </c>
      <c r="AW482" s="2">
        <v>3.1583857659999999</v>
      </c>
      <c r="AX482" s="2">
        <v>3.025802095</v>
      </c>
      <c r="AY482" s="2">
        <v>2.3218705480000001</v>
      </c>
      <c r="AZ482" s="2">
        <v>3.488399984</v>
      </c>
      <c r="BA482" s="2">
        <v>4.1448305110000003</v>
      </c>
      <c r="BB482" s="2">
        <v>1.927300228</v>
      </c>
      <c r="BC482" s="2">
        <v>3.665019928</v>
      </c>
      <c r="BD482" s="2">
        <v>4.2381770110000003</v>
      </c>
      <c r="BE482" s="2">
        <v>3.586947592</v>
      </c>
      <c r="BF482" s="2">
        <v>3.1836017769999998</v>
      </c>
      <c r="BG482" s="2">
        <v>3.9197412740000002</v>
      </c>
      <c r="BH482" s="2">
        <v>3.0566922829999998</v>
      </c>
      <c r="BI482" s="2">
        <v>3.612260327</v>
      </c>
      <c r="BJ482" s="2">
        <v>4.2116478470000001</v>
      </c>
      <c r="BK482" s="2">
        <v>4.0015785629999998</v>
      </c>
      <c r="BL482" s="2">
        <v>3.3828208360000001</v>
      </c>
      <c r="BM482" s="2">
        <v>4.0006140659999998</v>
      </c>
      <c r="BN482" s="2">
        <v>3.6153628370000002</v>
      </c>
      <c r="BO482" s="2">
        <v>3.720795286</v>
      </c>
      <c r="BP482" s="2">
        <v>4.6905613500000003</v>
      </c>
      <c r="BQ482" s="2">
        <v>3.2430760909999998</v>
      </c>
    </row>
    <row r="483" spans="1:69" x14ac:dyDescent="0.45">
      <c r="A483" s="11" t="s">
        <v>207</v>
      </c>
      <c r="B483" s="11" t="s">
        <v>203</v>
      </c>
      <c r="C483" s="11">
        <v>4.5</v>
      </c>
      <c r="D483" s="12" t="s">
        <v>80</v>
      </c>
      <c r="E483" s="2">
        <v>1.628064151</v>
      </c>
      <c r="F483" s="2">
        <v>0.38272556600000002</v>
      </c>
      <c r="G483" s="2">
        <v>6.8226471999999996E-2</v>
      </c>
      <c r="H483" s="2">
        <v>0.711076559</v>
      </c>
      <c r="I483" s="2">
        <v>1.276480456</v>
      </c>
      <c r="J483" s="2">
        <v>0.72618470599999996</v>
      </c>
      <c r="K483" s="2">
        <v>0.88905783199999999</v>
      </c>
      <c r="L483" s="2">
        <v>0.58017914000000004</v>
      </c>
      <c r="M483" s="2">
        <v>0.42392182299999998</v>
      </c>
      <c r="N483" s="2">
        <v>1.0010076670000001</v>
      </c>
      <c r="O483" s="2">
        <v>1.008690412</v>
      </c>
      <c r="P483" s="2">
        <v>0.84007627900000004</v>
      </c>
      <c r="Q483" s="2">
        <v>0.84446847300000005</v>
      </c>
      <c r="R483" s="2">
        <v>0.98197850900000005</v>
      </c>
      <c r="S483" s="2">
        <v>1.2368138289999999</v>
      </c>
      <c r="T483" s="2">
        <v>1.1478595359999999</v>
      </c>
      <c r="U483" s="2">
        <v>1.3152351470000001</v>
      </c>
      <c r="V483" s="2">
        <v>1.398853592</v>
      </c>
      <c r="W483" s="2">
        <v>1.129376465</v>
      </c>
      <c r="X483" s="2">
        <v>0.905108829</v>
      </c>
      <c r="Y483" s="2">
        <v>1.346072793</v>
      </c>
      <c r="Z483" s="2">
        <v>1.49156625</v>
      </c>
      <c r="AA483" s="2">
        <v>0.69920018399999995</v>
      </c>
      <c r="AB483" s="2">
        <v>1.355593694</v>
      </c>
      <c r="AC483" s="2">
        <v>1.597826843</v>
      </c>
      <c r="AD483" s="2">
        <v>1.4721146490000001</v>
      </c>
      <c r="AE483" s="2">
        <v>1.1894420750000001</v>
      </c>
      <c r="AF483" s="2">
        <v>1.293838466</v>
      </c>
      <c r="AG483" s="2">
        <v>1.2587543960000001</v>
      </c>
      <c r="AH483" s="2">
        <v>1.083132435</v>
      </c>
      <c r="AI483" s="2">
        <v>1.3752253800000001</v>
      </c>
      <c r="AJ483" s="2">
        <v>1.6746061999999999</v>
      </c>
      <c r="AK483" s="2">
        <v>1.959114502</v>
      </c>
      <c r="AL483" s="2">
        <v>1.8810390400000001</v>
      </c>
      <c r="AM483" s="2">
        <v>2.54756107</v>
      </c>
      <c r="AN483" s="2">
        <v>2.2206004419999998</v>
      </c>
      <c r="AO483" s="2">
        <v>1.891868023</v>
      </c>
      <c r="AP483" s="2">
        <v>1.2880075580000001</v>
      </c>
      <c r="AQ483" s="2">
        <v>1.6685336589999999</v>
      </c>
      <c r="AR483" s="2">
        <v>1.7026066520000001</v>
      </c>
      <c r="AS483" s="2">
        <v>1.97942858</v>
      </c>
      <c r="AT483" s="2">
        <v>1.8284749570000001</v>
      </c>
      <c r="AU483" s="2">
        <v>1.5657714869999999</v>
      </c>
      <c r="AV483" s="2">
        <v>1.9226732980000001</v>
      </c>
      <c r="AW483" s="2">
        <v>1.9221764560000001</v>
      </c>
      <c r="AX483" s="2">
        <v>2.0331524230000002</v>
      </c>
      <c r="AY483" s="2">
        <v>1.448883337</v>
      </c>
      <c r="AZ483" s="2">
        <v>1.982688352</v>
      </c>
      <c r="BA483" s="2">
        <v>1.7399528479999999</v>
      </c>
      <c r="BB483" s="2">
        <v>1.9452535230000001</v>
      </c>
      <c r="BC483" s="2">
        <v>2.2530169930000001</v>
      </c>
      <c r="BD483" s="2">
        <v>1.7617755239999999</v>
      </c>
      <c r="BE483" s="2">
        <v>1.6520552310000001</v>
      </c>
      <c r="BF483" s="2">
        <v>3.3084727790000001</v>
      </c>
      <c r="BG483" s="2">
        <v>2.5969044370000001</v>
      </c>
      <c r="BH483" s="2">
        <v>1.976274292</v>
      </c>
      <c r="BI483" s="2">
        <v>2.732644107</v>
      </c>
      <c r="BJ483" s="2">
        <v>2.6963579310000001</v>
      </c>
      <c r="BK483" s="2">
        <v>2.290581902</v>
      </c>
      <c r="BL483" s="2">
        <v>2.0133507210000001</v>
      </c>
      <c r="BM483" s="2">
        <v>1.539142869</v>
      </c>
      <c r="BN483" s="2">
        <v>1.7198730680000001</v>
      </c>
      <c r="BO483" s="2">
        <v>1.943428288</v>
      </c>
      <c r="BP483" s="2">
        <v>2.516576616</v>
      </c>
      <c r="BQ483" s="2">
        <v>2.02863185</v>
      </c>
    </row>
    <row r="484" spans="1:69" x14ac:dyDescent="0.45">
      <c r="A484" s="11" t="s">
        <v>207</v>
      </c>
      <c r="B484" s="11" t="s">
        <v>203</v>
      </c>
      <c r="C484" s="11">
        <v>4.5</v>
      </c>
      <c r="D484" s="12" t="s">
        <v>81</v>
      </c>
      <c r="E484" s="2">
        <v>1.6900056569999999</v>
      </c>
      <c r="F484" s="2">
        <v>1.2326006839999999</v>
      </c>
      <c r="G484" s="2">
        <v>7.0688586999999997E-2</v>
      </c>
      <c r="H484" s="2">
        <v>1.1006690800000001</v>
      </c>
      <c r="I484" s="2">
        <v>1.4159454570000001</v>
      </c>
      <c r="J484" s="2">
        <v>1.175855155</v>
      </c>
      <c r="K484" s="2">
        <v>1.0899811779999999</v>
      </c>
      <c r="L484" s="2">
        <v>1.040181987</v>
      </c>
      <c r="M484" s="2">
        <v>0.35788137599999997</v>
      </c>
      <c r="N484" s="2">
        <v>0.69239474000000001</v>
      </c>
      <c r="O484" s="2">
        <v>0.83235273399999998</v>
      </c>
      <c r="P484" s="2">
        <v>0.57835559800000003</v>
      </c>
      <c r="Q484" s="2">
        <v>1.041609405</v>
      </c>
      <c r="R484" s="2">
        <v>1.751343541</v>
      </c>
      <c r="S484" s="2">
        <v>1.445286866</v>
      </c>
      <c r="T484" s="2">
        <v>0.86617456400000004</v>
      </c>
      <c r="U484" s="2">
        <v>2.142674773</v>
      </c>
      <c r="V484" s="2">
        <v>2.1267621170000002</v>
      </c>
      <c r="W484" s="2">
        <v>1.454346685</v>
      </c>
      <c r="X484" s="2">
        <v>1.0996158840000001</v>
      </c>
      <c r="Y484" s="2">
        <v>1.5968254740000001</v>
      </c>
      <c r="Z484" s="2">
        <v>1.7773190320000001</v>
      </c>
      <c r="AA484" s="2">
        <v>1.474860335</v>
      </c>
      <c r="AB484" s="2">
        <v>0.77384774199999995</v>
      </c>
      <c r="AC484" s="2">
        <v>1.660927214</v>
      </c>
      <c r="AD484" s="2">
        <v>1.5213903390000001</v>
      </c>
      <c r="AE484" s="2">
        <v>1.286059155</v>
      </c>
      <c r="AF484" s="2">
        <v>1.4485705419999999</v>
      </c>
      <c r="AG484" s="2">
        <v>1.1167830270000001</v>
      </c>
      <c r="AH484" s="2">
        <v>0.90504870599999998</v>
      </c>
      <c r="AI484" s="2">
        <v>1.3031485060000001</v>
      </c>
      <c r="AJ484" s="2">
        <v>1.4683566400000001</v>
      </c>
      <c r="AK484" s="2">
        <v>1.3622000379999999</v>
      </c>
      <c r="AL484" s="2">
        <v>1.587233933</v>
      </c>
      <c r="AM484" s="2">
        <v>2.1818808839999999</v>
      </c>
      <c r="AN484" s="2">
        <v>1.91666151</v>
      </c>
      <c r="AO484" s="2">
        <v>1.5379947380000001</v>
      </c>
      <c r="AP484" s="2">
        <v>1.704821291</v>
      </c>
      <c r="AQ484" s="2">
        <v>2.3692518360000001</v>
      </c>
      <c r="AR484" s="2">
        <v>2.0286166470000002</v>
      </c>
      <c r="AS484" s="2">
        <v>2.1857845450000002</v>
      </c>
      <c r="AT484" s="2">
        <v>2.1235256229999999</v>
      </c>
      <c r="AU484" s="2">
        <v>1.909595052</v>
      </c>
      <c r="AV484" s="2">
        <v>2.302893225</v>
      </c>
      <c r="AW484" s="2">
        <v>2.5607179960000002</v>
      </c>
      <c r="AX484" s="2">
        <v>3.0086058119999999</v>
      </c>
      <c r="AY484" s="2">
        <v>1.3959946599999999</v>
      </c>
      <c r="AZ484" s="2">
        <v>2.8920776520000002</v>
      </c>
      <c r="BA484" s="2">
        <v>1.5891101620000001</v>
      </c>
      <c r="BB484" s="2">
        <v>2.0280276420000001</v>
      </c>
      <c r="BC484" s="2">
        <v>2.7657247960000002</v>
      </c>
      <c r="BD484" s="2">
        <v>1.856650345</v>
      </c>
      <c r="BE484" s="2">
        <v>2.3638298760000001</v>
      </c>
      <c r="BF484" s="2">
        <v>2.6798767319999999</v>
      </c>
      <c r="BG484" s="2">
        <v>2.384911373</v>
      </c>
      <c r="BH484" s="2">
        <v>2.543395114</v>
      </c>
      <c r="BI484" s="2">
        <v>1.998928515</v>
      </c>
      <c r="BJ484" s="2">
        <v>1.9086485440000001</v>
      </c>
      <c r="BK484" s="2">
        <v>2.5560833440000001</v>
      </c>
      <c r="BL484" s="2">
        <v>2.0421431179999998</v>
      </c>
      <c r="BM484" s="2">
        <v>1.665251107</v>
      </c>
      <c r="BN484" s="2">
        <v>1.819916675</v>
      </c>
      <c r="BO484" s="2">
        <v>1.7852864450000001</v>
      </c>
      <c r="BP484" s="2">
        <v>2.5824430989999998</v>
      </c>
      <c r="BQ484" s="2">
        <v>1.910907106</v>
      </c>
    </row>
    <row r="485" spans="1:69" x14ac:dyDescent="0.45">
      <c r="A485" s="11" t="s">
        <v>207</v>
      </c>
      <c r="B485" s="11" t="s">
        <v>203</v>
      </c>
      <c r="C485" s="11">
        <v>4.5</v>
      </c>
      <c r="D485" s="12" t="s">
        <v>82</v>
      </c>
      <c r="E485" s="2">
        <v>1.022774651</v>
      </c>
      <c r="F485" s="2">
        <v>-0.50074106799999996</v>
      </c>
      <c r="G485" s="2">
        <v>-0.18272054600000001</v>
      </c>
      <c r="H485" s="2">
        <v>0.71046950600000003</v>
      </c>
      <c r="I485" s="2">
        <v>0.26221474099999997</v>
      </c>
      <c r="J485" s="2">
        <v>0.335666293</v>
      </c>
      <c r="K485" s="2">
        <v>2.1001123E-2</v>
      </c>
      <c r="L485" s="2">
        <v>-0.22183716000000001</v>
      </c>
      <c r="M485" s="2">
        <v>1.008123407</v>
      </c>
      <c r="N485" s="2">
        <v>0.237221231</v>
      </c>
      <c r="O485" s="2">
        <v>0.55202293000000002</v>
      </c>
      <c r="P485" s="2">
        <v>1.388241343</v>
      </c>
      <c r="Q485" s="2">
        <v>9.5484685999999999E-2</v>
      </c>
      <c r="R485" s="2">
        <v>0.68762031599999995</v>
      </c>
      <c r="S485" s="2">
        <v>0.17764590999999999</v>
      </c>
      <c r="T485" s="2">
        <v>0.233067732</v>
      </c>
      <c r="U485" s="2">
        <v>-0.14842841100000001</v>
      </c>
      <c r="V485" s="2">
        <v>-0.101490812</v>
      </c>
      <c r="W485" s="2">
        <v>0.73496817800000003</v>
      </c>
      <c r="X485" s="2">
        <v>-0.17355025700000001</v>
      </c>
      <c r="Y485" s="2">
        <v>1.091617091</v>
      </c>
      <c r="Z485" s="2">
        <v>0.87055781399999999</v>
      </c>
      <c r="AA485" s="2">
        <v>0.41591535299999999</v>
      </c>
      <c r="AB485" s="2">
        <v>1.2944936229999999</v>
      </c>
      <c r="AC485" s="2">
        <v>0.88084448000000004</v>
      </c>
      <c r="AD485" s="2">
        <v>1.3062522489999999</v>
      </c>
      <c r="AE485" s="2">
        <v>1.79129224</v>
      </c>
      <c r="AF485" s="2">
        <v>1.2675425730000001</v>
      </c>
      <c r="AG485" s="2">
        <v>0.90171234</v>
      </c>
      <c r="AH485" s="2">
        <v>1.431543775</v>
      </c>
      <c r="AI485" s="2">
        <v>0.89190415099999998</v>
      </c>
      <c r="AJ485" s="2">
        <v>0.67763627800000004</v>
      </c>
      <c r="AK485" s="2">
        <v>0.20723533399999999</v>
      </c>
      <c r="AL485" s="2">
        <v>1.3167857199999999</v>
      </c>
      <c r="AM485" s="2">
        <v>0.46299799699999999</v>
      </c>
      <c r="AN485" s="2">
        <v>1.4208642650000001</v>
      </c>
      <c r="AO485" s="2">
        <v>1.3026165890000001</v>
      </c>
      <c r="AP485" s="2">
        <v>0.71396336900000001</v>
      </c>
      <c r="AQ485" s="2">
        <v>1.001213742</v>
      </c>
      <c r="AR485" s="2">
        <v>1.080542031</v>
      </c>
      <c r="AS485" s="2">
        <v>1.2749367840000001</v>
      </c>
      <c r="AT485" s="2">
        <v>1.863775371</v>
      </c>
      <c r="AU485" s="2">
        <v>1.566499796</v>
      </c>
      <c r="AV485" s="2">
        <v>0.93999498199999998</v>
      </c>
      <c r="AW485" s="2">
        <v>0.63370469200000001</v>
      </c>
      <c r="AX485" s="2">
        <v>1.1738911700000001</v>
      </c>
      <c r="AY485" s="2">
        <v>1.846991931</v>
      </c>
      <c r="AZ485" s="2">
        <v>1.6572586389999999</v>
      </c>
      <c r="BA485" s="2">
        <v>1.8315042340000001</v>
      </c>
      <c r="BB485" s="2">
        <v>2.0534479750000001</v>
      </c>
      <c r="BC485" s="2">
        <v>0.99556070399999996</v>
      </c>
      <c r="BD485" s="2">
        <v>1.529320604</v>
      </c>
      <c r="BE485" s="2">
        <v>1.149203333</v>
      </c>
      <c r="BF485" s="2">
        <v>1.044606353</v>
      </c>
      <c r="BG485" s="2">
        <v>2.3206281639999999</v>
      </c>
      <c r="BH485" s="2">
        <v>0.82409318200000004</v>
      </c>
      <c r="BI485" s="2">
        <v>1.0406134920000001</v>
      </c>
      <c r="BJ485" s="2">
        <v>2.3897040060000001</v>
      </c>
      <c r="BK485" s="2">
        <v>2.6226196800000001</v>
      </c>
      <c r="BL485" s="2">
        <v>2.5184877509999999</v>
      </c>
      <c r="BM485" s="2">
        <v>0.88280621100000001</v>
      </c>
      <c r="BN485" s="2">
        <v>2.306443357</v>
      </c>
      <c r="BO485" s="2">
        <v>1.386777615</v>
      </c>
      <c r="BP485" s="2">
        <v>1.939987262</v>
      </c>
      <c r="BQ485" s="2">
        <v>2.0486057459999998</v>
      </c>
    </row>
    <row r="486" spans="1:69" x14ac:dyDescent="0.45">
      <c r="A486" s="11" t="s">
        <v>207</v>
      </c>
      <c r="B486" s="11" t="s">
        <v>203</v>
      </c>
      <c r="C486" s="11">
        <v>4.5</v>
      </c>
      <c r="D486" s="12" t="s">
        <v>83</v>
      </c>
      <c r="E486" s="2">
        <v>0.50916790000000001</v>
      </c>
      <c r="F486" s="2">
        <v>0.22717716700000001</v>
      </c>
      <c r="G486" s="2">
        <v>0.75330070100000002</v>
      </c>
      <c r="H486" s="2">
        <v>0.69757455099999999</v>
      </c>
      <c r="I486" s="2">
        <v>0.55149427600000001</v>
      </c>
      <c r="J486" s="2">
        <v>0.24514060400000001</v>
      </c>
      <c r="K486" s="2">
        <v>0.33411847700000002</v>
      </c>
      <c r="L486" s="2">
        <v>0.57861527700000004</v>
      </c>
      <c r="M486" s="2">
        <v>0.73368366299999999</v>
      </c>
      <c r="N486" s="2">
        <v>0.26333825</v>
      </c>
      <c r="O486" s="2">
        <v>0.53235437399999996</v>
      </c>
      <c r="P486" s="2">
        <v>0.84578921699999998</v>
      </c>
      <c r="Q486" s="2">
        <v>0.39404295499999997</v>
      </c>
      <c r="R486" s="2">
        <v>0.777386307</v>
      </c>
      <c r="S486" s="2">
        <v>0.26196260399999999</v>
      </c>
      <c r="T486" s="2">
        <v>0.38102424600000001</v>
      </c>
      <c r="U486" s="2">
        <v>0.680906118</v>
      </c>
      <c r="V486" s="2">
        <v>0.68152469999999998</v>
      </c>
      <c r="W486" s="2">
        <v>1.1335246510000001</v>
      </c>
      <c r="X486" s="2">
        <v>0.78950958199999999</v>
      </c>
      <c r="Y486" s="2">
        <v>0.93986910800000001</v>
      </c>
      <c r="Z486" s="2">
        <v>0.90752001500000001</v>
      </c>
      <c r="AA486" s="2">
        <v>1.1179591209999999</v>
      </c>
      <c r="AB486" s="2">
        <v>1.001285081</v>
      </c>
      <c r="AC486" s="2">
        <v>0.41420188200000002</v>
      </c>
      <c r="AD486" s="2">
        <v>1.379322369</v>
      </c>
      <c r="AE486" s="2">
        <v>0.97910041000000003</v>
      </c>
      <c r="AF486" s="2">
        <v>0.56617273000000001</v>
      </c>
      <c r="AG486" s="2">
        <v>1.113902503</v>
      </c>
      <c r="AH486" s="2">
        <v>1.232761733</v>
      </c>
      <c r="AI486" s="2">
        <v>0.73045788899999997</v>
      </c>
      <c r="AJ486" s="2">
        <v>0.99741603999999995</v>
      </c>
      <c r="AK486" s="2">
        <v>0.774162134</v>
      </c>
      <c r="AL486" s="2">
        <v>1.013647333</v>
      </c>
      <c r="AM486" s="2">
        <v>0.735355855</v>
      </c>
      <c r="AN486" s="2">
        <v>1.1440838250000001</v>
      </c>
      <c r="AO486" s="2">
        <v>1.2725984990000001</v>
      </c>
      <c r="AP486" s="2">
        <v>1.0612264119999999</v>
      </c>
      <c r="AQ486" s="2">
        <v>1.2627636470000001</v>
      </c>
      <c r="AR486" s="2">
        <v>0.58821068799999998</v>
      </c>
      <c r="AS486" s="2">
        <v>0.97863249399999996</v>
      </c>
      <c r="AT486" s="2">
        <v>1.2492534479999999</v>
      </c>
      <c r="AU486" s="2">
        <v>1.4206886990000001</v>
      </c>
      <c r="AV486" s="2">
        <v>1.3092674479999999</v>
      </c>
      <c r="AW486" s="2">
        <v>1.095711874</v>
      </c>
      <c r="AX486" s="2">
        <v>1.1486491910000001</v>
      </c>
      <c r="AY486" s="2">
        <v>1.257448135</v>
      </c>
      <c r="AZ486" s="2">
        <v>1.2488966829999999</v>
      </c>
      <c r="BA486" s="2">
        <v>1.3202721310000001</v>
      </c>
      <c r="BB486" s="2">
        <v>1.7750255639999999</v>
      </c>
      <c r="BC486" s="2">
        <v>1.0063651739999999</v>
      </c>
      <c r="BD486" s="2">
        <v>1.29363063</v>
      </c>
      <c r="BE486" s="2">
        <v>1.5299043219999999</v>
      </c>
      <c r="BF486" s="2">
        <v>1.3698134719999999</v>
      </c>
      <c r="BG486" s="2">
        <v>1.7899652859999999</v>
      </c>
      <c r="BH486" s="2">
        <v>1.665746811</v>
      </c>
      <c r="BI486" s="2">
        <v>1.231861517</v>
      </c>
      <c r="BJ486" s="2">
        <v>1.4911950009999999</v>
      </c>
      <c r="BK486" s="2">
        <v>1.5590197480000001</v>
      </c>
      <c r="BL486" s="2">
        <v>1.9815755230000001</v>
      </c>
      <c r="BM486" s="2">
        <v>1.3789747219999999</v>
      </c>
      <c r="BN486" s="2">
        <v>1.4784304029999999</v>
      </c>
      <c r="BO486" s="2">
        <v>1.421966512</v>
      </c>
      <c r="BP486" s="2">
        <v>2.1191240279999999</v>
      </c>
      <c r="BQ486" s="2">
        <v>1.923649771</v>
      </c>
    </row>
    <row r="487" spans="1:69" x14ac:dyDescent="0.45">
      <c r="A487" s="11" t="s">
        <v>207</v>
      </c>
      <c r="B487" s="11" t="s">
        <v>203</v>
      </c>
      <c r="C487" s="11">
        <v>4.5</v>
      </c>
      <c r="D487" s="12" t="s">
        <v>84</v>
      </c>
      <c r="E487" s="2">
        <v>0.19329265800000001</v>
      </c>
      <c r="F487" s="2">
        <v>0.31952924599999999</v>
      </c>
      <c r="G487" s="2">
        <v>0.43903763600000001</v>
      </c>
      <c r="H487" s="2">
        <v>0.73274473200000001</v>
      </c>
      <c r="I487" s="2">
        <v>0.93140863399999996</v>
      </c>
      <c r="J487" s="2">
        <v>0.281508651</v>
      </c>
      <c r="K487" s="2">
        <v>1.1898133310000001</v>
      </c>
      <c r="L487" s="2">
        <v>0.455876057</v>
      </c>
      <c r="M487" s="2">
        <v>0.25680186300000002</v>
      </c>
      <c r="N487" s="2">
        <v>-0.23814269800000001</v>
      </c>
      <c r="O487" s="2">
        <v>1.691593656</v>
      </c>
      <c r="P487" s="2">
        <v>1.0847832719999999</v>
      </c>
      <c r="Q487" s="2">
        <v>0.80177359500000001</v>
      </c>
      <c r="R487" s="2">
        <v>1.555639443</v>
      </c>
      <c r="S487" s="2">
        <v>0.51904015199999998</v>
      </c>
      <c r="T487" s="2">
        <v>0.60856817799999996</v>
      </c>
      <c r="U487" s="2">
        <v>0.52025692700000004</v>
      </c>
      <c r="V487" s="2">
        <v>0.41304221000000002</v>
      </c>
      <c r="W487" s="2">
        <v>0.96713172700000005</v>
      </c>
      <c r="X487" s="2">
        <v>1.6194956389999999</v>
      </c>
      <c r="Y487" s="2">
        <v>1.6446865319999999</v>
      </c>
      <c r="Z487" s="2">
        <v>1.081523011</v>
      </c>
      <c r="AA487" s="2">
        <v>0.72360941499999998</v>
      </c>
      <c r="AB487" s="2">
        <v>1.292276795</v>
      </c>
      <c r="AC487" s="2">
        <v>1.1498282310000001</v>
      </c>
      <c r="AD487" s="2">
        <v>0.37960687300000001</v>
      </c>
      <c r="AE487" s="2">
        <v>0.85544963900000004</v>
      </c>
      <c r="AF487" s="2">
        <v>0.53759827900000001</v>
      </c>
      <c r="AG487" s="2">
        <v>0.63593740700000001</v>
      </c>
      <c r="AH487" s="2">
        <v>1.099446514</v>
      </c>
      <c r="AI487" s="2">
        <v>2.4985324169999998</v>
      </c>
      <c r="AJ487" s="2">
        <v>2.113072753</v>
      </c>
      <c r="AK487" s="2">
        <v>2.1333039380000001</v>
      </c>
      <c r="AL487" s="2">
        <v>1.572729059</v>
      </c>
      <c r="AM487" s="2">
        <v>1.6535219189999999</v>
      </c>
      <c r="AN487" s="2">
        <v>1.9045086950000001</v>
      </c>
      <c r="AO487" s="2">
        <v>2.509771942</v>
      </c>
      <c r="AP487" s="2">
        <v>2.0027191200000001</v>
      </c>
      <c r="AQ487" s="2">
        <v>2.4904236470000001</v>
      </c>
      <c r="AR487" s="2">
        <v>1.5114194560000001</v>
      </c>
      <c r="AS487" s="2">
        <v>1.56743787</v>
      </c>
      <c r="AT487" s="2">
        <v>0.58692570700000002</v>
      </c>
      <c r="AU487" s="2">
        <v>2.6906969580000002</v>
      </c>
      <c r="AV487" s="2">
        <v>2.654150349</v>
      </c>
      <c r="AW487" s="2">
        <v>2.269924896</v>
      </c>
      <c r="AX487" s="2">
        <v>1.969657926</v>
      </c>
      <c r="AY487" s="2">
        <v>2.8405594070000002</v>
      </c>
      <c r="AZ487" s="2">
        <v>2.0832818350000002</v>
      </c>
      <c r="BA487" s="2">
        <v>3.20334371</v>
      </c>
      <c r="BB487" s="2">
        <v>2.6787596929999999</v>
      </c>
      <c r="BC487" s="2">
        <v>1.7836317209999999</v>
      </c>
      <c r="BD487" s="2">
        <v>2.0291897900000002</v>
      </c>
      <c r="BE487" s="2">
        <v>3.0916523630000001</v>
      </c>
      <c r="BF487" s="2">
        <v>2.0370619570000001</v>
      </c>
      <c r="BG487" s="2">
        <v>3.4867667249999998</v>
      </c>
      <c r="BH487" s="2">
        <v>2.788233859</v>
      </c>
      <c r="BI487" s="2">
        <v>2.1670875600000001</v>
      </c>
      <c r="BJ487" s="2">
        <v>2.529644985</v>
      </c>
      <c r="BK487" s="2">
        <v>2.7489028389999999</v>
      </c>
      <c r="BL487" s="2">
        <v>2.2440158929999998</v>
      </c>
      <c r="BM487" s="2">
        <v>2.6695370079999998</v>
      </c>
      <c r="BN487" s="2">
        <v>3.1252501829999999</v>
      </c>
      <c r="BO487" s="2">
        <v>2.71346833</v>
      </c>
      <c r="BP487" s="2">
        <v>3.4496624439999999</v>
      </c>
      <c r="BQ487" s="2">
        <v>3.0709031520000001</v>
      </c>
    </row>
    <row r="488" spans="1:69" x14ac:dyDescent="0.45">
      <c r="A488" s="11" t="s">
        <v>207</v>
      </c>
      <c r="B488" s="11" t="s">
        <v>203</v>
      </c>
      <c r="C488" s="11">
        <v>4.5</v>
      </c>
      <c r="D488" s="12" t="s">
        <v>85</v>
      </c>
      <c r="E488" s="2">
        <v>0.20257807999999999</v>
      </c>
      <c r="F488" s="2">
        <v>0.68015704300000002</v>
      </c>
      <c r="G488" s="2">
        <v>0.46602534000000001</v>
      </c>
      <c r="H488" s="2">
        <v>0.44153430300000002</v>
      </c>
      <c r="I488" s="2">
        <v>0.656096503</v>
      </c>
      <c r="J488" s="2">
        <v>0.62835131899999996</v>
      </c>
      <c r="K488" s="2">
        <v>1.182699645</v>
      </c>
      <c r="L488" s="2">
        <v>1.1179557019999999</v>
      </c>
      <c r="M488" s="2">
        <v>1.406300165</v>
      </c>
      <c r="N488" s="2">
        <v>1.6071926249999999</v>
      </c>
      <c r="O488" s="2">
        <v>0.46047677199999998</v>
      </c>
      <c r="P488" s="2">
        <v>1.068510584</v>
      </c>
      <c r="Q488" s="2">
        <v>0.77390399899999995</v>
      </c>
      <c r="R488" s="2">
        <v>0.341873286</v>
      </c>
      <c r="S488" s="2">
        <v>0.98973805299999995</v>
      </c>
      <c r="T488" s="2">
        <v>0.34960544700000001</v>
      </c>
      <c r="U488" s="2">
        <v>0.94985658900000003</v>
      </c>
      <c r="V488" s="2">
        <v>0.80394180199999998</v>
      </c>
      <c r="W488" s="2">
        <v>0.95922107899999998</v>
      </c>
      <c r="X488" s="2">
        <v>0.72411692500000002</v>
      </c>
      <c r="Y488" s="2">
        <v>0.99438889699999999</v>
      </c>
      <c r="Z488" s="2">
        <v>1.6156845339999999</v>
      </c>
      <c r="AA488" s="2">
        <v>0.16935018199999999</v>
      </c>
      <c r="AB488" s="2">
        <v>0.72876827799999999</v>
      </c>
      <c r="AC488" s="2">
        <v>0.905673387</v>
      </c>
      <c r="AD488" s="2">
        <v>1.4628419509999999</v>
      </c>
      <c r="AE488" s="2">
        <v>1.208925528</v>
      </c>
      <c r="AF488" s="2">
        <v>1.8814377250000001</v>
      </c>
      <c r="AG488" s="2">
        <v>1.0077039080000001</v>
      </c>
      <c r="AH488" s="2">
        <v>0.97005386400000004</v>
      </c>
      <c r="AI488" s="2">
        <v>1.2488418080000001</v>
      </c>
      <c r="AJ488" s="2">
        <v>1.3951394749999999</v>
      </c>
      <c r="AK488" s="2">
        <v>0.81528228999999997</v>
      </c>
      <c r="AL488" s="2">
        <v>1.1238095829999999</v>
      </c>
      <c r="AM488" s="2">
        <v>1.3373940600000001</v>
      </c>
      <c r="AN488" s="2">
        <v>1.3925926719999999</v>
      </c>
      <c r="AO488" s="2">
        <v>1.3900626199999999</v>
      </c>
      <c r="AP488" s="2">
        <v>1.6022182549999999</v>
      </c>
      <c r="AQ488" s="2">
        <v>1.6986247809999999</v>
      </c>
      <c r="AR488" s="2">
        <v>1.938114428</v>
      </c>
      <c r="AS488" s="2">
        <v>0.75538933799999997</v>
      </c>
      <c r="AT488" s="2">
        <v>1.388384872</v>
      </c>
      <c r="AU488" s="2">
        <v>0.79150501900000003</v>
      </c>
      <c r="AV488" s="2">
        <v>1.562350889</v>
      </c>
      <c r="AW488" s="2">
        <v>2.601666716</v>
      </c>
      <c r="AX488" s="2">
        <v>2.2410898189999999</v>
      </c>
      <c r="AY488" s="2">
        <v>1.687355945</v>
      </c>
      <c r="AZ488" s="2">
        <v>1.1739465170000001</v>
      </c>
      <c r="BA488" s="2">
        <v>1.814573824</v>
      </c>
      <c r="BB488" s="2">
        <v>1.679732923</v>
      </c>
      <c r="BC488" s="2">
        <v>1.3714675409999999</v>
      </c>
      <c r="BD488" s="2">
        <v>1.3542235300000001</v>
      </c>
      <c r="BE488" s="2">
        <v>1.201631449</v>
      </c>
      <c r="BF488" s="2">
        <v>2.3402069980000002</v>
      </c>
      <c r="BG488" s="2">
        <v>2.7094000149999999</v>
      </c>
      <c r="BH488" s="2">
        <v>1.79075662</v>
      </c>
      <c r="BI488" s="2">
        <v>2.2862736369999999</v>
      </c>
      <c r="BJ488" s="2">
        <v>1.5352025119999999</v>
      </c>
      <c r="BK488" s="2">
        <v>1.430304547</v>
      </c>
      <c r="BL488" s="2">
        <v>1.635680968</v>
      </c>
      <c r="BM488" s="2">
        <v>1.992420989</v>
      </c>
      <c r="BN488" s="2">
        <v>2.90773328</v>
      </c>
      <c r="BO488" s="2">
        <v>2.6005037930000001</v>
      </c>
      <c r="BP488" s="2">
        <v>1.533737479</v>
      </c>
      <c r="BQ488" s="2">
        <v>2.0102601959999999</v>
      </c>
    </row>
    <row r="489" spans="1:69" x14ac:dyDescent="0.45">
      <c r="A489" s="11" t="s">
        <v>207</v>
      </c>
      <c r="B489" s="11" t="s">
        <v>203</v>
      </c>
      <c r="C489" s="11">
        <v>4.5</v>
      </c>
      <c r="D489" s="12" t="s">
        <v>86</v>
      </c>
      <c r="E489" s="2">
        <v>0.51406875299999999</v>
      </c>
      <c r="F489" s="2">
        <v>0.60789026300000004</v>
      </c>
      <c r="G489" s="2">
        <v>0.32337064599999998</v>
      </c>
      <c r="H489" s="2">
        <v>-1.6396460000000002E-2</v>
      </c>
      <c r="I489" s="2">
        <v>0.587809735</v>
      </c>
      <c r="J489" s="2">
        <v>0.55756860900000005</v>
      </c>
      <c r="K489" s="2">
        <v>0.33037102299999999</v>
      </c>
      <c r="L489" s="2">
        <v>0.64146586299999997</v>
      </c>
      <c r="M489" s="2">
        <v>0.82304419299999998</v>
      </c>
      <c r="N489" s="2">
        <v>2.7520781000000001E-2</v>
      </c>
      <c r="O489" s="2">
        <v>0.58845414200000001</v>
      </c>
      <c r="P489" s="2">
        <v>0.70943858599999998</v>
      </c>
      <c r="Q489" s="2">
        <v>0.93233385000000002</v>
      </c>
      <c r="R489" s="2">
        <v>1.2480681060000001</v>
      </c>
      <c r="S489" s="2">
        <v>1.6098597530000001</v>
      </c>
      <c r="T489" s="2">
        <v>1.366565815</v>
      </c>
      <c r="U489" s="2">
        <v>-0.14016494600000001</v>
      </c>
      <c r="V489" s="2">
        <v>0.86391859000000004</v>
      </c>
      <c r="W489" s="2">
        <v>1.5585508130000001</v>
      </c>
      <c r="X489" s="2">
        <v>1.365140719</v>
      </c>
      <c r="Y489" s="2">
        <v>1.676216012</v>
      </c>
      <c r="Z489" s="2">
        <v>0.96156864799999997</v>
      </c>
      <c r="AA489" s="2">
        <v>0.30723992900000002</v>
      </c>
      <c r="AB489" s="2">
        <v>1.0931783900000001</v>
      </c>
      <c r="AC489" s="2">
        <v>1.4720889150000001</v>
      </c>
      <c r="AD489" s="2">
        <v>0.87262663699999998</v>
      </c>
      <c r="AE489" s="2">
        <v>0.39991299699999999</v>
      </c>
      <c r="AF489" s="2">
        <v>1.271959104</v>
      </c>
      <c r="AG489" s="2">
        <v>0.74448144199999999</v>
      </c>
      <c r="AH489" s="2">
        <v>1.5654264280000001</v>
      </c>
      <c r="AI489" s="2">
        <v>1.8680547670000001</v>
      </c>
      <c r="AJ489" s="2">
        <v>0.65333357299999995</v>
      </c>
      <c r="AK489" s="2">
        <v>0.62283648999999996</v>
      </c>
      <c r="AL489" s="2">
        <v>0.924429324</v>
      </c>
      <c r="AM489" s="2">
        <v>1.8458830959999999</v>
      </c>
      <c r="AN489" s="2">
        <v>1.850518176</v>
      </c>
      <c r="AO489" s="2">
        <v>1.2543887680000001</v>
      </c>
      <c r="AP489" s="2">
        <v>1.4937791549999999</v>
      </c>
      <c r="AQ489" s="2">
        <v>0.57753856100000001</v>
      </c>
      <c r="AR489" s="2">
        <v>1.4724657640000001</v>
      </c>
      <c r="AS489" s="2">
        <v>2.1095697950000001</v>
      </c>
      <c r="AT489" s="2">
        <v>1.078445018</v>
      </c>
      <c r="AU489" s="2">
        <v>1.7194135880000001</v>
      </c>
      <c r="AV489" s="2">
        <v>0.89436083099999997</v>
      </c>
      <c r="AW489" s="2">
        <v>1.148604782</v>
      </c>
      <c r="AX489" s="2">
        <v>1.188712623</v>
      </c>
      <c r="AY489" s="2">
        <v>2.053068669</v>
      </c>
      <c r="AZ489" s="2">
        <v>1.554459775</v>
      </c>
      <c r="BA489" s="2">
        <v>1.530399396</v>
      </c>
      <c r="BB489" s="2">
        <v>1.209905427</v>
      </c>
      <c r="BC489" s="2">
        <v>1.7354560910000001</v>
      </c>
      <c r="BD489" s="2">
        <v>2.6132831009999999</v>
      </c>
      <c r="BE489" s="2">
        <v>3.1391297420000002</v>
      </c>
      <c r="BF489" s="2">
        <v>1.0297740630000001</v>
      </c>
      <c r="BG489" s="2">
        <v>1.469212889</v>
      </c>
      <c r="BH489" s="2">
        <v>1.4284768450000001</v>
      </c>
      <c r="BI489" s="2">
        <v>1.633925657</v>
      </c>
      <c r="BJ489" s="2">
        <v>1.6758167159999999</v>
      </c>
      <c r="BK489" s="2">
        <v>3.095893105</v>
      </c>
      <c r="BL489" s="2">
        <v>1.752676527</v>
      </c>
      <c r="BM489" s="2">
        <v>2.3315154759999999</v>
      </c>
      <c r="BN489" s="2">
        <v>1.030712334</v>
      </c>
      <c r="BO489" s="2">
        <v>0.80942045900000004</v>
      </c>
      <c r="BP489" s="2">
        <v>2.2331159290000002</v>
      </c>
      <c r="BQ489" s="2">
        <v>1.493953383</v>
      </c>
    </row>
    <row r="490" spans="1:69" x14ac:dyDescent="0.45">
      <c r="A490" s="11" t="s">
        <v>207</v>
      </c>
      <c r="B490" s="11" t="s">
        <v>203</v>
      </c>
      <c r="C490" s="11">
        <v>4.5</v>
      </c>
      <c r="D490" s="12" t="s">
        <v>87</v>
      </c>
      <c r="E490" s="2">
        <v>1.267089484</v>
      </c>
      <c r="F490" s="2">
        <v>0.62322516699999997</v>
      </c>
      <c r="G490" s="2">
        <v>0.490492971</v>
      </c>
      <c r="H490" s="2">
        <v>0.38492376299999997</v>
      </c>
      <c r="I490" s="2">
        <v>0.35382828</v>
      </c>
      <c r="J490" s="2">
        <v>1.434941507</v>
      </c>
      <c r="K490" s="2">
        <v>0.88066746799999995</v>
      </c>
      <c r="L490" s="2">
        <v>0.22242522300000001</v>
      </c>
      <c r="M490" s="2">
        <v>5.6062199E-2</v>
      </c>
      <c r="N490" s="2">
        <v>0.53961150300000005</v>
      </c>
      <c r="O490" s="2">
        <v>0.50202329300000004</v>
      </c>
      <c r="P490" s="2">
        <v>0.89112152499999997</v>
      </c>
      <c r="Q490" s="2">
        <v>0.12176557</v>
      </c>
      <c r="R490" s="2">
        <v>0.80316792100000001</v>
      </c>
      <c r="S490" s="2">
        <v>0.64795773999999995</v>
      </c>
      <c r="T490" s="2">
        <v>0.78391629600000001</v>
      </c>
      <c r="U490" s="2">
        <v>0.95397336899999996</v>
      </c>
      <c r="V490" s="2">
        <v>0.80814017999999999</v>
      </c>
      <c r="W490" s="2">
        <v>0.93070230200000004</v>
      </c>
      <c r="X490" s="2">
        <v>0.78653979600000001</v>
      </c>
      <c r="Y490" s="2">
        <v>1.3087482960000001</v>
      </c>
      <c r="Z490" s="2">
        <v>0.87991759400000003</v>
      </c>
      <c r="AA490" s="2">
        <v>1.083169372</v>
      </c>
      <c r="AB490" s="2">
        <v>0.95812618800000005</v>
      </c>
      <c r="AC490" s="2">
        <v>0.59114925699999998</v>
      </c>
      <c r="AD490" s="2">
        <v>0.92508301599999998</v>
      </c>
      <c r="AE490" s="2">
        <v>1.0607086100000001</v>
      </c>
      <c r="AF490" s="2">
        <v>0.88697935900000002</v>
      </c>
      <c r="AG490" s="2">
        <v>0.82866579299999998</v>
      </c>
      <c r="AH490" s="2">
        <v>0.69433182299999996</v>
      </c>
      <c r="AI490" s="2">
        <v>0.69607757599999998</v>
      </c>
      <c r="AJ490" s="2">
        <v>1.414139209</v>
      </c>
      <c r="AK490" s="2">
        <v>0.96303335800000001</v>
      </c>
      <c r="AL490" s="2">
        <v>0.66306992799999998</v>
      </c>
      <c r="AM490" s="2">
        <v>1.7580904509999999</v>
      </c>
      <c r="AN490" s="2">
        <v>1.5581707849999999</v>
      </c>
      <c r="AO490" s="2">
        <v>1.7315599749999999</v>
      </c>
      <c r="AP490" s="2">
        <v>1.054397526</v>
      </c>
      <c r="AQ490" s="2">
        <v>0.85414637400000004</v>
      </c>
      <c r="AR490" s="2">
        <v>0.65647232300000002</v>
      </c>
      <c r="AS490" s="2">
        <v>1.843737194</v>
      </c>
      <c r="AT490" s="2">
        <v>1.474013258</v>
      </c>
      <c r="AU490" s="2">
        <v>0.866528839</v>
      </c>
      <c r="AV490" s="2">
        <v>1.3927044900000001</v>
      </c>
      <c r="AW490" s="2">
        <v>2.0833904190000001</v>
      </c>
      <c r="AX490" s="2">
        <v>1.4147621429999999</v>
      </c>
      <c r="AY490" s="2">
        <v>1.596879841</v>
      </c>
      <c r="AZ490" s="2">
        <v>2.216706592</v>
      </c>
      <c r="BA490" s="2">
        <v>1.6663796609999999</v>
      </c>
      <c r="BB490" s="2">
        <v>2.1716225229999999</v>
      </c>
      <c r="BC490" s="2">
        <v>1.7556144709999999</v>
      </c>
      <c r="BD490" s="2">
        <v>1.6617868730000001</v>
      </c>
      <c r="BE490" s="2">
        <v>1.4862942240000001</v>
      </c>
      <c r="BF490" s="2">
        <v>1.4536810499999999</v>
      </c>
      <c r="BG490" s="2">
        <v>0.98154417999999999</v>
      </c>
      <c r="BH490" s="2">
        <v>1.4589541859999999</v>
      </c>
      <c r="BI490" s="2">
        <v>1.435486109</v>
      </c>
      <c r="BJ490" s="2">
        <v>2.3187685650000001</v>
      </c>
      <c r="BK490" s="2">
        <v>1.5118716720000001</v>
      </c>
      <c r="BL490" s="2">
        <v>1.3574785</v>
      </c>
      <c r="BM490" s="2">
        <v>1.813581154</v>
      </c>
      <c r="BN490" s="2">
        <v>1.8342950499999999</v>
      </c>
      <c r="BO490" s="2">
        <v>1.372738182</v>
      </c>
      <c r="BP490" s="2">
        <v>1.619644911</v>
      </c>
      <c r="BQ490" s="2">
        <v>1.7940377489999999</v>
      </c>
    </row>
    <row r="491" spans="1:69" x14ac:dyDescent="0.45">
      <c r="A491" s="11" t="s">
        <v>207</v>
      </c>
      <c r="B491" s="11" t="s">
        <v>203</v>
      </c>
      <c r="C491" s="11">
        <v>4.5</v>
      </c>
      <c r="D491" s="12" t="s">
        <v>88</v>
      </c>
      <c r="E491" s="2">
        <v>-1.1408249000000001E-2</v>
      </c>
      <c r="F491" s="2">
        <v>0.51281241</v>
      </c>
      <c r="G491" s="2">
        <v>0.29354931699999998</v>
      </c>
      <c r="H491" s="2">
        <v>0.62634908499999997</v>
      </c>
      <c r="I491" s="2">
        <v>0.50558507799999997</v>
      </c>
      <c r="J491" s="2">
        <v>0.24453080599999999</v>
      </c>
      <c r="K491" s="2">
        <v>0.82780050299999997</v>
      </c>
      <c r="L491" s="2">
        <v>0.62659960800000003</v>
      </c>
      <c r="M491" s="2">
        <v>0.55831842300000001</v>
      </c>
      <c r="N491" s="2">
        <v>0.44898376099999998</v>
      </c>
      <c r="O491" s="2">
        <v>0.68214363600000005</v>
      </c>
      <c r="P491" s="2">
        <v>0.32002240199999998</v>
      </c>
      <c r="Q491" s="2">
        <v>0.161707447</v>
      </c>
      <c r="R491" s="2">
        <v>0.84608150800000004</v>
      </c>
      <c r="S491" s="2">
        <v>1.2500747459999999</v>
      </c>
      <c r="T491" s="2">
        <v>0.669799386</v>
      </c>
      <c r="U491" s="2">
        <v>0.73721087699999999</v>
      </c>
      <c r="V491" s="2">
        <v>0.72179583700000005</v>
      </c>
      <c r="W491" s="2">
        <v>0.84862733300000004</v>
      </c>
      <c r="X491" s="2">
        <v>0.74660022400000003</v>
      </c>
      <c r="Y491" s="2">
        <v>0.98749276900000005</v>
      </c>
      <c r="Z491" s="2">
        <v>0.560027198</v>
      </c>
      <c r="AA491" s="2">
        <v>0.69799458299999995</v>
      </c>
      <c r="AB491" s="2">
        <v>1.060768693</v>
      </c>
      <c r="AC491" s="2">
        <v>0.28283363900000003</v>
      </c>
      <c r="AD491" s="2">
        <v>0.30069611600000001</v>
      </c>
      <c r="AE491" s="2">
        <v>0.43403269500000002</v>
      </c>
      <c r="AF491" s="2">
        <v>0.82998535299999998</v>
      </c>
      <c r="AG491" s="2">
        <v>0.30330805</v>
      </c>
      <c r="AH491" s="2">
        <v>0.94685666800000001</v>
      </c>
      <c r="AI491" s="2">
        <v>1.163240761</v>
      </c>
      <c r="AJ491" s="2">
        <v>1.336344244</v>
      </c>
      <c r="AK491" s="2">
        <v>1.602017265</v>
      </c>
      <c r="AL491" s="2">
        <v>1.3545931689999999</v>
      </c>
      <c r="AM491" s="2">
        <v>0.77550554100000002</v>
      </c>
      <c r="AN491" s="2">
        <v>1.2990162730000001</v>
      </c>
      <c r="AO491" s="2">
        <v>0.88481684800000004</v>
      </c>
      <c r="AP491" s="2">
        <v>1.1794225389999999</v>
      </c>
      <c r="AQ491" s="2">
        <v>1.509490649</v>
      </c>
      <c r="AR491" s="2">
        <v>1.6287540469999999</v>
      </c>
      <c r="AS491" s="2">
        <v>1.6466913599999999</v>
      </c>
      <c r="AT491" s="2">
        <v>1.985041788</v>
      </c>
      <c r="AU491" s="2">
        <v>1.696158582</v>
      </c>
      <c r="AV491" s="2">
        <v>1.3886973540000001</v>
      </c>
      <c r="AW491" s="2">
        <v>1.7070246339999999</v>
      </c>
      <c r="AX491" s="2">
        <v>1.130674349</v>
      </c>
      <c r="AY491" s="2">
        <v>1.011529498</v>
      </c>
      <c r="AZ491" s="2">
        <v>1.245308834</v>
      </c>
      <c r="BA491" s="2">
        <v>1.2119402260000001</v>
      </c>
      <c r="BB491" s="2">
        <v>1.039217099</v>
      </c>
      <c r="BC491" s="2">
        <v>1.9431670700000001</v>
      </c>
      <c r="BD491" s="2">
        <v>1.8914065790000001</v>
      </c>
      <c r="BE491" s="2">
        <v>1.5385360969999999</v>
      </c>
      <c r="BF491" s="2">
        <v>1.724105988</v>
      </c>
      <c r="BG491" s="2">
        <v>1.247280486</v>
      </c>
      <c r="BH491" s="2">
        <v>0.940692101</v>
      </c>
      <c r="BI491" s="2">
        <v>1.2343731040000001</v>
      </c>
      <c r="BJ491" s="2">
        <v>0.91161241299999995</v>
      </c>
      <c r="BK491" s="2">
        <v>1.763433861</v>
      </c>
      <c r="BL491" s="2">
        <v>1.1551242740000001</v>
      </c>
      <c r="BM491" s="2">
        <v>1.9671386829999999</v>
      </c>
      <c r="BN491" s="2">
        <v>1.693596581</v>
      </c>
      <c r="BO491" s="2">
        <v>1.216537655</v>
      </c>
      <c r="BP491" s="2">
        <v>1.9742026749999999</v>
      </c>
      <c r="BQ491" s="2">
        <v>0.81097865499999999</v>
      </c>
    </row>
    <row r="492" spans="1:69" x14ac:dyDescent="0.45">
      <c r="A492" s="11" t="s">
        <v>207</v>
      </c>
      <c r="B492" s="11" t="s">
        <v>203</v>
      </c>
      <c r="C492" s="11">
        <v>4.5</v>
      </c>
      <c r="D492" s="12" t="s">
        <v>89</v>
      </c>
      <c r="E492" s="2">
        <v>0.31677127300000002</v>
      </c>
      <c r="F492" s="2">
        <v>0.59307514400000005</v>
      </c>
      <c r="G492" s="2">
        <v>8.9032347999999997E-2</v>
      </c>
      <c r="H492" s="2">
        <v>0.48647117200000001</v>
      </c>
      <c r="I492" s="2">
        <v>1.1676639069999999</v>
      </c>
      <c r="J492" s="2">
        <v>0.83559497100000002</v>
      </c>
      <c r="K492" s="2">
        <v>0.18791271000000001</v>
      </c>
      <c r="L492" s="2">
        <v>0.43631496400000003</v>
      </c>
      <c r="M492" s="2">
        <v>0.38344792799999999</v>
      </c>
      <c r="N492" s="2">
        <v>0.36254914199999999</v>
      </c>
      <c r="O492" s="2">
        <v>0.67271622499999995</v>
      </c>
      <c r="P492" s="2">
        <v>0.70522970399999996</v>
      </c>
      <c r="Q492" s="2">
        <v>0.60281344699999995</v>
      </c>
      <c r="R492" s="2">
        <v>1.220375626</v>
      </c>
      <c r="S492" s="2">
        <v>1.209918882</v>
      </c>
      <c r="T492" s="2">
        <v>0.79440122700000004</v>
      </c>
      <c r="U492" s="2">
        <v>0.60838625999999996</v>
      </c>
      <c r="V492" s="2">
        <v>0.93661005500000005</v>
      </c>
      <c r="W492" s="2">
        <v>1.4802959689999999</v>
      </c>
      <c r="X492" s="2">
        <v>1.54359157</v>
      </c>
      <c r="Y492" s="2">
        <v>0.54820917400000002</v>
      </c>
      <c r="Z492" s="2">
        <v>0.405519079</v>
      </c>
      <c r="AA492" s="2">
        <v>0.85706799899999997</v>
      </c>
      <c r="AB492" s="2">
        <v>0.75871359699999996</v>
      </c>
      <c r="AC492" s="2">
        <v>1.2225893160000001</v>
      </c>
      <c r="AD492" s="2">
        <v>0.29000747100000002</v>
      </c>
      <c r="AE492" s="2">
        <v>0.48957601299999998</v>
      </c>
      <c r="AF492" s="2">
        <v>0.91919230799999996</v>
      </c>
      <c r="AG492" s="2">
        <v>0.58605487700000003</v>
      </c>
      <c r="AH492" s="2">
        <v>1.0178070020000001</v>
      </c>
      <c r="AI492" s="2">
        <v>1.057281173</v>
      </c>
      <c r="AJ492" s="2">
        <v>1.208412279</v>
      </c>
      <c r="AK492" s="2">
        <v>1.125684645</v>
      </c>
      <c r="AL492" s="2">
        <v>1.3136185149999999</v>
      </c>
      <c r="AM492" s="2">
        <v>1.192338484</v>
      </c>
      <c r="AN492" s="2">
        <v>1.396423097</v>
      </c>
      <c r="AO492" s="2">
        <v>1.069905917</v>
      </c>
      <c r="AP492" s="2">
        <v>1.438281395</v>
      </c>
      <c r="AQ492" s="2">
        <v>1.044915824</v>
      </c>
      <c r="AR492" s="2">
        <v>1.12741406</v>
      </c>
      <c r="AS492" s="2">
        <v>1.2655039960000001</v>
      </c>
      <c r="AT492" s="2">
        <v>1.2779556759999999</v>
      </c>
      <c r="AU492" s="2">
        <v>1.8145573100000001</v>
      </c>
      <c r="AV492" s="2">
        <v>1.9650266240000001</v>
      </c>
      <c r="AW492" s="2">
        <v>1.3779740869999999</v>
      </c>
      <c r="AX492" s="2">
        <v>1.41038182</v>
      </c>
      <c r="AY492" s="2">
        <v>1.270768938</v>
      </c>
      <c r="AZ492" s="2">
        <v>1.4414518650000001</v>
      </c>
      <c r="BA492" s="2">
        <v>0.98940961199999999</v>
      </c>
      <c r="BB492" s="2">
        <v>1.5234705820000001</v>
      </c>
      <c r="BC492" s="2">
        <v>1.928486368</v>
      </c>
      <c r="BD492" s="2">
        <v>1.9108666990000001</v>
      </c>
      <c r="BE492" s="2">
        <v>1.8459960529999999</v>
      </c>
      <c r="BF492" s="2">
        <v>1.499240157</v>
      </c>
      <c r="BG492" s="2">
        <v>1.3865351560000001</v>
      </c>
      <c r="BH492" s="2">
        <v>1.276626357</v>
      </c>
      <c r="BI492" s="2">
        <v>1.2853349670000001</v>
      </c>
      <c r="BJ492" s="2">
        <v>1.6576044560000001</v>
      </c>
      <c r="BK492" s="2">
        <v>1.4503188760000001</v>
      </c>
      <c r="BL492" s="2">
        <v>2.0278351799999998</v>
      </c>
      <c r="BM492" s="2">
        <v>2.259047426</v>
      </c>
      <c r="BN492" s="2">
        <v>1.243973075</v>
      </c>
      <c r="BO492" s="2">
        <v>1.1781237499999999</v>
      </c>
      <c r="BP492" s="2">
        <v>1.803722195</v>
      </c>
      <c r="BQ492" s="2">
        <v>1.4732585389999999</v>
      </c>
    </row>
    <row r="493" spans="1:69" x14ac:dyDescent="0.45">
      <c r="A493" s="11" t="s">
        <v>207</v>
      </c>
      <c r="B493" s="11" t="s">
        <v>203</v>
      </c>
      <c r="C493" s="11">
        <v>4.5</v>
      </c>
      <c r="D493" s="12" t="s">
        <v>90</v>
      </c>
      <c r="E493" s="2">
        <v>4.7175188E-2</v>
      </c>
      <c r="F493" s="2">
        <v>0.19033203000000001</v>
      </c>
      <c r="G493" s="2">
        <v>0.88021070899999998</v>
      </c>
      <c r="H493" s="2">
        <v>1.0288005069999999</v>
      </c>
      <c r="I493" s="2">
        <v>0.32217388299999999</v>
      </c>
      <c r="J493" s="2">
        <v>1.0896359870000001</v>
      </c>
      <c r="K493" s="2">
        <v>0.91115762</v>
      </c>
      <c r="L493" s="2">
        <v>1.115870938</v>
      </c>
      <c r="M493" s="2">
        <v>0.69221896900000002</v>
      </c>
      <c r="N493" s="2">
        <v>1.0960937799999999</v>
      </c>
      <c r="O493" s="2">
        <v>1.4786512549999999</v>
      </c>
      <c r="P493" s="2">
        <v>1.0379798650000001</v>
      </c>
      <c r="Q493" s="2">
        <v>0.34859132700000001</v>
      </c>
      <c r="R493" s="2">
        <v>0.75878636399999999</v>
      </c>
      <c r="S493" s="2">
        <v>1.2683073469999999</v>
      </c>
      <c r="T493" s="2">
        <v>1.0327516349999999</v>
      </c>
      <c r="U493" s="2">
        <v>0.76874181799999997</v>
      </c>
      <c r="V493" s="2">
        <v>1.7284106720000001</v>
      </c>
      <c r="W493" s="2">
        <v>1.1645227979999999</v>
      </c>
      <c r="X493" s="2">
        <v>1.2937864240000001</v>
      </c>
      <c r="Y493" s="2">
        <v>2.0532100940000002</v>
      </c>
      <c r="Z493" s="2">
        <v>1.1159374310000001</v>
      </c>
      <c r="AA493" s="2">
        <v>1.2607419120000001</v>
      </c>
      <c r="AB493" s="2">
        <v>2.0795567679999998</v>
      </c>
      <c r="AC493" s="2">
        <v>1.6889409479999999</v>
      </c>
      <c r="AD493" s="2">
        <v>1.8778476159999999</v>
      </c>
      <c r="AE493" s="2">
        <v>2.3583507500000001</v>
      </c>
      <c r="AF493" s="2">
        <v>1.2991714780000001</v>
      </c>
      <c r="AG493" s="2">
        <v>1.8108454359999999</v>
      </c>
      <c r="AH493" s="2">
        <v>1.5119321400000001</v>
      </c>
      <c r="AI493" s="2">
        <v>1.7267142310000001</v>
      </c>
      <c r="AJ493" s="2">
        <v>1.1350010749999999</v>
      </c>
      <c r="AK493" s="2">
        <v>1.727292356</v>
      </c>
      <c r="AL493" s="2">
        <v>1.798732591</v>
      </c>
      <c r="AM493" s="2">
        <v>2.0800444859999998</v>
      </c>
      <c r="AN493" s="2">
        <v>1.4702490159999999</v>
      </c>
      <c r="AO493" s="2">
        <v>1.754925005</v>
      </c>
      <c r="AP493" s="2">
        <v>1.8075483299999999</v>
      </c>
      <c r="AQ493" s="2">
        <v>1.9145925640000001</v>
      </c>
      <c r="AR493" s="2">
        <v>1.453016442</v>
      </c>
      <c r="AS493" s="2">
        <v>1.080535327</v>
      </c>
      <c r="AT493" s="2">
        <v>2.3813023929999999</v>
      </c>
      <c r="AU493" s="2">
        <v>2.2768752499999998</v>
      </c>
      <c r="AV493" s="2">
        <v>2.7068981380000001</v>
      </c>
      <c r="AW493" s="2">
        <v>1.9114528580000001</v>
      </c>
      <c r="AX493" s="2">
        <v>1.792077288</v>
      </c>
      <c r="AY493" s="2">
        <v>1.5678726199999999</v>
      </c>
      <c r="AZ493" s="2">
        <v>1.490523136</v>
      </c>
      <c r="BA493" s="2">
        <v>1.9253436370000001</v>
      </c>
      <c r="BB493" s="2">
        <v>1.8561699089999999</v>
      </c>
      <c r="BC493" s="2">
        <v>1.738618132</v>
      </c>
      <c r="BD493" s="2">
        <v>1.4038400150000001</v>
      </c>
      <c r="BE493" s="2">
        <v>1.963180009</v>
      </c>
      <c r="BF493" s="2">
        <v>2.5525564909999998</v>
      </c>
      <c r="BG493" s="2">
        <v>2.3765646880000002</v>
      </c>
      <c r="BH493" s="2">
        <v>1.825624734</v>
      </c>
      <c r="BI493" s="2">
        <v>1.677675596</v>
      </c>
      <c r="BJ493" s="2">
        <v>1.9229168729999999</v>
      </c>
      <c r="BK493" s="2">
        <v>1.4561716499999999</v>
      </c>
      <c r="BL493" s="2">
        <v>1.523557917</v>
      </c>
      <c r="BM493" s="2">
        <v>2.4035782380000001</v>
      </c>
      <c r="BN493" s="2">
        <v>1.7271030080000001</v>
      </c>
      <c r="BO493" s="2">
        <v>2.2448304019999998</v>
      </c>
      <c r="BP493" s="2">
        <v>2.4696847649999998</v>
      </c>
      <c r="BQ493" s="2">
        <v>2.589362554</v>
      </c>
    </row>
    <row r="494" spans="1:69" x14ac:dyDescent="0.45">
      <c r="A494" s="11" t="s">
        <v>207</v>
      </c>
      <c r="B494" s="11" t="s">
        <v>203</v>
      </c>
      <c r="C494" s="11">
        <v>4.5</v>
      </c>
      <c r="D494" s="12" t="s">
        <v>91</v>
      </c>
      <c r="E494" s="2">
        <v>-0.26887192100000001</v>
      </c>
      <c r="F494" s="2">
        <v>0.45452373499999998</v>
      </c>
      <c r="G494" s="2">
        <v>-7.9017159000000003E-2</v>
      </c>
      <c r="H494" s="2">
        <v>-0.11586255600000001</v>
      </c>
      <c r="I494" s="2">
        <v>0.81266901899999999</v>
      </c>
      <c r="J494" s="2">
        <v>1.1361091029999999</v>
      </c>
      <c r="K494" s="2">
        <v>-0.292519898</v>
      </c>
      <c r="L494" s="2">
        <v>-0.27878856299999999</v>
      </c>
      <c r="M494" s="2">
        <v>0.308979791</v>
      </c>
      <c r="N494" s="2">
        <v>1.748540059</v>
      </c>
      <c r="O494" s="2">
        <v>1.0468928669999999</v>
      </c>
      <c r="P494" s="2">
        <v>6.0431837000000002E-2</v>
      </c>
      <c r="Q494" s="2">
        <v>0.176210109</v>
      </c>
      <c r="R494" s="2">
        <v>0.60720069099999996</v>
      </c>
      <c r="S494" s="2">
        <v>1.3309593129999999</v>
      </c>
      <c r="T494" s="2">
        <v>1.4705869039999999</v>
      </c>
      <c r="U494" s="2">
        <v>0.21514656200000001</v>
      </c>
      <c r="V494" s="2">
        <v>-0.218226159</v>
      </c>
      <c r="W494" s="2">
        <v>0.135961941</v>
      </c>
      <c r="X494" s="2">
        <v>0.52251140299999999</v>
      </c>
      <c r="Y494" s="2">
        <v>1.582307812</v>
      </c>
      <c r="Z494" s="2">
        <v>1.497659283</v>
      </c>
      <c r="AA494" s="2">
        <v>0.30094176099999997</v>
      </c>
      <c r="AB494" s="2">
        <v>0.49245514600000001</v>
      </c>
      <c r="AC494" s="2">
        <v>0.93112566900000004</v>
      </c>
      <c r="AD494" s="2">
        <v>1.6281539599999999</v>
      </c>
      <c r="AE494" s="2">
        <v>2.0914546349999998</v>
      </c>
      <c r="AF494" s="2">
        <v>2.1756200360000002</v>
      </c>
      <c r="AG494" s="2">
        <v>1.8337278829999999</v>
      </c>
      <c r="AH494" s="2">
        <v>0.57801340199999995</v>
      </c>
      <c r="AI494" s="2">
        <v>0.37708965100000003</v>
      </c>
      <c r="AJ494" s="2">
        <v>0.87806412700000003</v>
      </c>
      <c r="AK494" s="2">
        <v>1.966506876</v>
      </c>
      <c r="AL494" s="2">
        <v>1.7498714440000001</v>
      </c>
      <c r="AM494" s="2">
        <v>1.2158195629999999</v>
      </c>
      <c r="AN494" s="2">
        <v>0.92374829599999997</v>
      </c>
      <c r="AO494" s="2">
        <v>1.527706016</v>
      </c>
      <c r="AP494" s="2">
        <v>1.9540212260000001</v>
      </c>
      <c r="AQ494" s="2">
        <v>1.567175464</v>
      </c>
      <c r="AR494" s="2">
        <v>1.933082762</v>
      </c>
      <c r="AS494" s="2">
        <v>1.8200903020000001</v>
      </c>
      <c r="AT494" s="2">
        <v>1.40201873</v>
      </c>
      <c r="AU494" s="2">
        <v>2.1240709249999998</v>
      </c>
      <c r="AV494" s="2">
        <v>2.3134820569999999</v>
      </c>
      <c r="AW494" s="2">
        <v>1.276291488</v>
      </c>
      <c r="AX494" s="2">
        <v>1.091846278</v>
      </c>
      <c r="AY494" s="2">
        <v>0.93762109599999999</v>
      </c>
      <c r="AZ494" s="2">
        <v>0.850330802</v>
      </c>
      <c r="BA494" s="2">
        <v>1.6708991479999999</v>
      </c>
      <c r="BB494" s="2">
        <v>1.6460176520000001</v>
      </c>
      <c r="BC494" s="2">
        <v>1.3670527219999999</v>
      </c>
      <c r="BD494" s="2">
        <v>0.85284482800000005</v>
      </c>
      <c r="BE494" s="2">
        <v>1.4747146760000001</v>
      </c>
      <c r="BF494" s="2">
        <v>1.8427687589999999</v>
      </c>
      <c r="BG494" s="2">
        <v>2.0032543010000001</v>
      </c>
      <c r="BH494" s="2">
        <v>2.0710037159999999</v>
      </c>
      <c r="BI494" s="2">
        <v>1.018280694</v>
      </c>
      <c r="BJ494" s="2">
        <v>1.286607075</v>
      </c>
      <c r="BK494" s="2">
        <v>1.148499849</v>
      </c>
      <c r="BL494" s="2">
        <v>2.108682307</v>
      </c>
      <c r="BM494" s="2">
        <v>2.2343964889999999</v>
      </c>
      <c r="BN494" s="2">
        <v>1.680660483</v>
      </c>
      <c r="BO494" s="2">
        <v>1.7767902529999999</v>
      </c>
      <c r="BP494" s="2">
        <v>2.0825890070000002</v>
      </c>
      <c r="BQ494" s="2">
        <v>2.0705579030000001</v>
      </c>
    </row>
    <row r="495" spans="1:69" x14ac:dyDescent="0.45">
      <c r="A495" s="11" t="s">
        <v>207</v>
      </c>
      <c r="B495" s="11" t="s">
        <v>203</v>
      </c>
      <c r="C495" s="11">
        <v>4.5</v>
      </c>
      <c r="D495" s="12" t="s">
        <v>92</v>
      </c>
      <c r="E495" s="2">
        <v>1.1766708720000001</v>
      </c>
      <c r="F495" s="2">
        <v>3.6141409699999998</v>
      </c>
      <c r="G495" s="2">
        <v>1.590431046</v>
      </c>
      <c r="H495" s="2">
        <v>1.2435480510000001</v>
      </c>
      <c r="I495" s="2">
        <v>1.0171973839999999</v>
      </c>
      <c r="J495" s="2">
        <v>1.0591066419999999</v>
      </c>
      <c r="K495" s="2">
        <v>0.84104978900000005</v>
      </c>
      <c r="L495" s="2">
        <v>1.6633971970000001</v>
      </c>
      <c r="M495" s="2">
        <v>1.2588969699999999</v>
      </c>
      <c r="N495" s="2">
        <v>0.97605662199999998</v>
      </c>
      <c r="O495" s="2">
        <v>1.6604095780000001</v>
      </c>
      <c r="P495" s="2">
        <v>1.5552767199999999</v>
      </c>
      <c r="Q495" s="2">
        <v>2.392177749</v>
      </c>
      <c r="R495" s="2">
        <v>1.0683870470000001</v>
      </c>
      <c r="S495" s="2">
        <v>0.74793270000000001</v>
      </c>
      <c r="T495" s="2">
        <v>1.3169497649999999</v>
      </c>
      <c r="U495" s="2">
        <v>2.1837535610000001</v>
      </c>
      <c r="V495" s="2">
        <v>3.3423243440000001</v>
      </c>
      <c r="W495" s="2">
        <v>1.0581882389999999</v>
      </c>
      <c r="X495" s="2">
        <v>1.3781653309999999</v>
      </c>
      <c r="Y495" s="2">
        <v>1.679336001</v>
      </c>
      <c r="Z495" s="2">
        <v>1.3377103319999999</v>
      </c>
      <c r="AA495" s="2">
        <v>1.9043939249999999</v>
      </c>
      <c r="AB495" s="2">
        <v>1.757487504</v>
      </c>
      <c r="AC495" s="2">
        <v>0.60492871100000001</v>
      </c>
      <c r="AD495" s="2">
        <v>0.45277214300000002</v>
      </c>
      <c r="AE495" s="2">
        <v>1.8023461489999999</v>
      </c>
      <c r="AF495" s="2">
        <v>2.3587587569999999</v>
      </c>
      <c r="AG495" s="2">
        <v>2.597200988</v>
      </c>
      <c r="AH495" s="2">
        <v>2.1812878740000001</v>
      </c>
      <c r="AI495" s="2">
        <v>2.4905783420000001</v>
      </c>
      <c r="AJ495" s="2">
        <v>2.2939887200000002</v>
      </c>
      <c r="AK495" s="2">
        <v>2.1283244790000002</v>
      </c>
      <c r="AL495" s="2">
        <v>1.5559076279999999</v>
      </c>
      <c r="AM495" s="2">
        <v>1.578801036</v>
      </c>
      <c r="AN495" s="2">
        <v>1.7920026609999999</v>
      </c>
      <c r="AO495" s="2">
        <v>2.7973994379999998</v>
      </c>
      <c r="AP495" s="2">
        <v>2.9964593210000001</v>
      </c>
      <c r="AQ495" s="2">
        <v>1.639405437</v>
      </c>
      <c r="AR495" s="2">
        <v>1.2654694129999999</v>
      </c>
      <c r="AS495" s="2">
        <v>3.8725266889999999</v>
      </c>
      <c r="AT495" s="2">
        <v>3.2165243929999998</v>
      </c>
      <c r="AU495" s="2">
        <v>1.78411466</v>
      </c>
      <c r="AV495" s="2">
        <v>3.0655867109999999</v>
      </c>
      <c r="AW495" s="2">
        <v>2.4944924099999999</v>
      </c>
      <c r="AX495" s="2">
        <v>1.5438897250000001</v>
      </c>
      <c r="AY495" s="2">
        <v>1.169313257</v>
      </c>
      <c r="AZ495" s="2">
        <v>1.692974379</v>
      </c>
      <c r="BA495" s="2">
        <v>2.217233958</v>
      </c>
      <c r="BB495" s="2">
        <v>3.4703941789999999</v>
      </c>
      <c r="BC495" s="2">
        <v>3.5908058349999998</v>
      </c>
      <c r="BD495" s="2">
        <v>3.6449737400000002</v>
      </c>
      <c r="BE495" s="2">
        <v>2.0815220590000001</v>
      </c>
      <c r="BF495" s="2">
        <v>2.8526975449999998</v>
      </c>
      <c r="BG495" s="2">
        <v>2.1001778999999998</v>
      </c>
      <c r="BH495" s="2">
        <v>3.4856678419999998</v>
      </c>
      <c r="BI495" s="2">
        <v>3.1626224129999998</v>
      </c>
      <c r="BJ495" s="2">
        <v>2.6085812920000002</v>
      </c>
      <c r="BK495" s="2">
        <v>3.2361014080000001</v>
      </c>
      <c r="BL495" s="2">
        <v>2.361262054</v>
      </c>
      <c r="BM495" s="2">
        <v>3.3094449799999999</v>
      </c>
      <c r="BN495" s="2">
        <v>3.6182178980000002</v>
      </c>
      <c r="BO495" s="2">
        <v>2.6168784719999998</v>
      </c>
      <c r="BP495" s="2">
        <v>3.1104017509999999</v>
      </c>
      <c r="BQ495" s="2">
        <v>2.3187186679999998</v>
      </c>
    </row>
    <row r="496" spans="1:69" x14ac:dyDescent="0.45">
      <c r="A496" s="11" t="s">
        <v>207</v>
      </c>
      <c r="B496" s="11" t="s">
        <v>203</v>
      </c>
      <c r="C496" s="11">
        <v>4.5</v>
      </c>
      <c r="D496" s="12" t="s">
        <v>93</v>
      </c>
      <c r="E496" s="2">
        <v>0.53486713399999997</v>
      </c>
      <c r="F496" s="2">
        <v>1.836236983</v>
      </c>
      <c r="G496" s="2">
        <v>0.85998423999999996</v>
      </c>
      <c r="H496" s="2">
        <v>0.67703996700000002</v>
      </c>
      <c r="I496" s="2">
        <v>1.1101400640000001</v>
      </c>
      <c r="J496" s="2">
        <v>0.65277656699999997</v>
      </c>
      <c r="K496" s="2">
        <v>0.42334793900000001</v>
      </c>
      <c r="L496" s="2">
        <v>0.65645462399999999</v>
      </c>
      <c r="M496" s="2">
        <v>0.99642925000000004</v>
      </c>
      <c r="N496" s="2">
        <v>1.193491812</v>
      </c>
      <c r="O496" s="2">
        <v>1.3728335469999999</v>
      </c>
      <c r="P496" s="2">
        <v>1.55445203</v>
      </c>
      <c r="Q496" s="2">
        <v>3.0109320689999999</v>
      </c>
      <c r="R496" s="2">
        <v>0.68432653499999996</v>
      </c>
      <c r="S496" s="2">
        <v>0.89352284199999998</v>
      </c>
      <c r="T496" s="2">
        <v>1.5074246330000001</v>
      </c>
      <c r="U496" s="2">
        <v>1.0678584040000001</v>
      </c>
      <c r="V496" s="2">
        <v>1.967241418</v>
      </c>
      <c r="W496" s="2">
        <v>0.84931836999999999</v>
      </c>
      <c r="X496" s="2">
        <v>1.2489091809999999</v>
      </c>
      <c r="Y496" s="2">
        <v>1.041782751</v>
      </c>
      <c r="Z496" s="2">
        <v>0.46712970199999998</v>
      </c>
      <c r="AA496" s="2">
        <v>1.403655842</v>
      </c>
      <c r="AB496" s="2">
        <v>0.91767773900000005</v>
      </c>
      <c r="AC496" s="2">
        <v>1.112037068</v>
      </c>
      <c r="AD496" s="2">
        <v>0.85122424699999999</v>
      </c>
      <c r="AE496" s="2">
        <v>1.279441901</v>
      </c>
      <c r="AF496" s="2">
        <v>1.392168104</v>
      </c>
      <c r="AG496" s="2">
        <v>1.9642426399999999</v>
      </c>
      <c r="AH496" s="2">
        <v>1.4258477919999999</v>
      </c>
      <c r="AI496" s="2">
        <v>1.977798148</v>
      </c>
      <c r="AJ496" s="2">
        <v>2.1063483189999999</v>
      </c>
      <c r="AK496" s="2">
        <v>2.033724297</v>
      </c>
      <c r="AL496" s="2">
        <v>0.83487938699999997</v>
      </c>
      <c r="AM496" s="2">
        <v>1.8305507649999999</v>
      </c>
      <c r="AN496" s="2">
        <v>2.3106167929999999</v>
      </c>
      <c r="AO496" s="2">
        <v>2.9281685959999999</v>
      </c>
      <c r="AP496" s="2">
        <v>2.8161231789999999</v>
      </c>
      <c r="AQ496" s="2">
        <v>1.471002068</v>
      </c>
      <c r="AR496" s="2">
        <v>1.4498519839999999</v>
      </c>
      <c r="AS496" s="2">
        <v>2.0985005249999999</v>
      </c>
      <c r="AT496" s="2">
        <v>1.7174591180000001</v>
      </c>
      <c r="AU496" s="2">
        <v>1.382565606</v>
      </c>
      <c r="AV496" s="2">
        <v>2.849881501</v>
      </c>
      <c r="AW496" s="2">
        <v>1.6648249669999999</v>
      </c>
      <c r="AX496" s="2">
        <v>1.692517212</v>
      </c>
      <c r="AY496" s="2">
        <v>2.0981300319999998</v>
      </c>
      <c r="AZ496" s="2">
        <v>1.38514402</v>
      </c>
      <c r="BA496" s="2">
        <v>1.4427136730000001</v>
      </c>
      <c r="BB496" s="2">
        <v>2.5091431210000001</v>
      </c>
      <c r="BC496" s="2">
        <v>3.0103357119999998</v>
      </c>
      <c r="BD496" s="2">
        <v>3.0469484100000002</v>
      </c>
      <c r="BE496" s="2">
        <v>3.22448917</v>
      </c>
      <c r="BF496" s="2">
        <v>2.517211981</v>
      </c>
      <c r="BG496" s="2">
        <v>2.0243939919999998</v>
      </c>
      <c r="BH496" s="2">
        <v>2.201276827</v>
      </c>
      <c r="BI496" s="2">
        <v>2.9306676330000001</v>
      </c>
      <c r="BJ496" s="2">
        <v>2.3131345400000001</v>
      </c>
      <c r="BK496" s="2">
        <v>2.1837669750000002</v>
      </c>
      <c r="BL496" s="2">
        <v>2.1591388889999998</v>
      </c>
      <c r="BM496" s="2">
        <v>3.0523400330000001</v>
      </c>
      <c r="BN496" s="2">
        <v>2.2734692459999999</v>
      </c>
      <c r="BO496" s="2">
        <v>2.5712820600000001</v>
      </c>
      <c r="BP496" s="2">
        <v>2.510614796</v>
      </c>
      <c r="BQ496" s="2">
        <v>2.427828334</v>
      </c>
    </row>
    <row r="497" spans="1:69" x14ac:dyDescent="0.45">
      <c r="A497" s="11" t="s">
        <v>207</v>
      </c>
      <c r="B497" s="11" t="s">
        <v>203</v>
      </c>
      <c r="C497" s="11">
        <v>4.5</v>
      </c>
      <c r="D497" s="12" t="s">
        <v>94</v>
      </c>
      <c r="E497" s="2">
        <v>1.289236922</v>
      </c>
      <c r="F497" s="2">
        <v>1.788450667</v>
      </c>
      <c r="G497" s="2">
        <v>0.77550669900000002</v>
      </c>
      <c r="H497" s="2">
        <v>0.98376511499999997</v>
      </c>
      <c r="I497" s="2">
        <v>0.85679305699999997</v>
      </c>
      <c r="J497" s="2">
        <v>0.63515969800000005</v>
      </c>
      <c r="K497" s="2">
        <v>0.79097208299999999</v>
      </c>
      <c r="L497" s="2">
        <v>0.37870162000000002</v>
      </c>
      <c r="M497" s="2">
        <v>1.068404422</v>
      </c>
      <c r="N497" s="2">
        <v>1.2101446179999999</v>
      </c>
      <c r="O497" s="2">
        <v>1.808618249</v>
      </c>
      <c r="P497" s="2">
        <v>1.697264868</v>
      </c>
      <c r="Q497" s="2">
        <v>1.2362949219999999</v>
      </c>
      <c r="R497" s="2">
        <v>0.95037669599999997</v>
      </c>
      <c r="S497" s="2">
        <v>0.70511500400000005</v>
      </c>
      <c r="T497" s="2">
        <v>0.95924548200000004</v>
      </c>
      <c r="U497" s="2">
        <v>0.95998461099999999</v>
      </c>
      <c r="V497" s="2">
        <v>1.356605601</v>
      </c>
      <c r="W497" s="2">
        <v>1.554236245</v>
      </c>
      <c r="X497" s="2">
        <v>1.240622653</v>
      </c>
      <c r="Y497" s="2">
        <v>1.0451415580000001</v>
      </c>
      <c r="Z497" s="2">
        <v>0.68006937999999995</v>
      </c>
      <c r="AA497" s="2">
        <v>1.248397033</v>
      </c>
      <c r="AB497" s="2">
        <v>0.87925965399999995</v>
      </c>
      <c r="AC497" s="2">
        <v>1.0326955090000001</v>
      </c>
      <c r="AD497" s="2">
        <v>1.213798546</v>
      </c>
      <c r="AE497" s="2">
        <v>1.360726214</v>
      </c>
      <c r="AF497" s="2">
        <v>1.2691894880000001</v>
      </c>
      <c r="AG497" s="2">
        <v>1.6833304490000001</v>
      </c>
      <c r="AH497" s="2">
        <v>1.4849429030000001</v>
      </c>
      <c r="AI497" s="2">
        <v>0.90477414700000003</v>
      </c>
      <c r="AJ497" s="2">
        <v>1.997785031</v>
      </c>
      <c r="AK497" s="2">
        <v>1.3815791070000001</v>
      </c>
      <c r="AL497" s="2">
        <v>1.4767112170000001</v>
      </c>
      <c r="AM497" s="2">
        <v>0.79175078700000001</v>
      </c>
      <c r="AN497" s="2">
        <v>1.266541562</v>
      </c>
      <c r="AO497" s="2">
        <v>2.017264253</v>
      </c>
      <c r="AP497" s="2">
        <v>1.964531665</v>
      </c>
      <c r="AQ497" s="2">
        <v>1.4599728460000001</v>
      </c>
      <c r="AR497" s="2">
        <v>1.6852231090000001</v>
      </c>
      <c r="AS497" s="2">
        <v>2.0709676130000001</v>
      </c>
      <c r="AT497" s="2">
        <v>1.910925161</v>
      </c>
      <c r="AU497" s="2">
        <v>1.6104420639999999</v>
      </c>
      <c r="AV497" s="2">
        <v>2.1052940119999999</v>
      </c>
      <c r="AW497" s="2">
        <v>1.980926934</v>
      </c>
      <c r="AX497" s="2">
        <v>1.708830214</v>
      </c>
      <c r="AY497" s="2">
        <v>1.8546349150000001</v>
      </c>
      <c r="AZ497" s="2">
        <v>1.7167915810000001</v>
      </c>
      <c r="BA497" s="2">
        <v>1.679945228</v>
      </c>
      <c r="BB497" s="2">
        <v>1.625307869</v>
      </c>
      <c r="BC497" s="2">
        <v>2.0049115880000001</v>
      </c>
      <c r="BD497" s="2">
        <v>1.910072956</v>
      </c>
      <c r="BE497" s="2">
        <v>1.7214147289999999</v>
      </c>
      <c r="BF497" s="2">
        <v>1.765696698</v>
      </c>
      <c r="BG497" s="2">
        <v>2.1092238139999999</v>
      </c>
      <c r="BH497" s="2">
        <v>2.2168314329999999</v>
      </c>
      <c r="BI497" s="2">
        <v>2.0449048890000001</v>
      </c>
      <c r="BJ497" s="2">
        <v>1.9526588030000001</v>
      </c>
      <c r="BK497" s="2">
        <v>1.7254953200000001</v>
      </c>
      <c r="BL497" s="2">
        <v>2.0179621010000002</v>
      </c>
      <c r="BM497" s="2">
        <v>2.2522517030000002</v>
      </c>
      <c r="BN497" s="2">
        <v>1.884803861</v>
      </c>
      <c r="BO497" s="2">
        <v>1.845833185</v>
      </c>
      <c r="BP497" s="2">
        <v>2.4118923099999998</v>
      </c>
      <c r="BQ497" s="2">
        <v>2.5799108940000002</v>
      </c>
    </row>
    <row r="498" spans="1:69" x14ac:dyDescent="0.45">
      <c r="A498" s="11" t="s">
        <v>207</v>
      </c>
      <c r="B498" s="11" t="s">
        <v>203</v>
      </c>
      <c r="C498" s="11">
        <v>4.5</v>
      </c>
      <c r="D498" s="12" t="s">
        <v>95</v>
      </c>
      <c r="E498" s="2">
        <v>-0.409801215</v>
      </c>
      <c r="F498" s="2">
        <v>0.69372779600000001</v>
      </c>
      <c r="G498" s="2">
        <v>0.58141606700000004</v>
      </c>
      <c r="H498" s="2">
        <v>1.2778024400000001</v>
      </c>
      <c r="I498" s="2">
        <v>0.75283213699999996</v>
      </c>
      <c r="J498" s="2">
        <v>0.96699882500000001</v>
      </c>
      <c r="K498" s="2">
        <v>1.599626497</v>
      </c>
      <c r="L498" s="2">
        <v>0.95624929999999997</v>
      </c>
      <c r="M498" s="2">
        <v>0.25071917999999999</v>
      </c>
      <c r="N498" s="2">
        <v>0.57543947900000003</v>
      </c>
      <c r="O498" s="2">
        <v>2.9141671119999999</v>
      </c>
      <c r="P498" s="2">
        <v>2.433062638</v>
      </c>
      <c r="Q498" s="2">
        <v>0.38973533999999999</v>
      </c>
      <c r="R498" s="2">
        <v>0.80727751400000003</v>
      </c>
      <c r="S498" s="2">
        <v>1.892918938</v>
      </c>
      <c r="T498" s="2">
        <v>0.91667464300000001</v>
      </c>
      <c r="U498" s="2">
        <v>0.35891327200000001</v>
      </c>
      <c r="V498" s="2">
        <v>0.90456968800000004</v>
      </c>
      <c r="W498" s="2">
        <v>3.4999423000000002E-2</v>
      </c>
      <c r="X498" s="2">
        <v>0.90684156699999996</v>
      </c>
      <c r="Y498" s="2">
        <v>2.0409447759999999</v>
      </c>
      <c r="Z498" s="2">
        <v>2.094889416</v>
      </c>
      <c r="AA498" s="2">
        <v>1.190212238</v>
      </c>
      <c r="AB498" s="2">
        <v>1.55312787</v>
      </c>
      <c r="AC498" s="2">
        <v>0.77495573399999995</v>
      </c>
      <c r="AD498" s="2">
        <v>0.94726956900000003</v>
      </c>
      <c r="AE498" s="2">
        <v>1.7356224790000001</v>
      </c>
      <c r="AF498" s="2">
        <v>2.1818496180000002</v>
      </c>
      <c r="AG498" s="2">
        <v>1.524877319</v>
      </c>
      <c r="AH498" s="2">
        <v>1.4107373379999999</v>
      </c>
      <c r="AI498" s="2">
        <v>1.0011138879999999</v>
      </c>
      <c r="AJ498" s="2">
        <v>1.363753107</v>
      </c>
      <c r="AK498" s="2">
        <v>1.7816927229999999</v>
      </c>
      <c r="AL498" s="2">
        <v>1.813485778</v>
      </c>
      <c r="AM498" s="2">
        <v>1.2305780900000001</v>
      </c>
      <c r="AN498" s="2">
        <v>1.4608112769999999</v>
      </c>
      <c r="AO498" s="2">
        <v>1.2954670989999999</v>
      </c>
      <c r="AP498" s="2">
        <v>1.6576712280000001</v>
      </c>
      <c r="AQ498" s="2">
        <v>2.9690704339999998</v>
      </c>
      <c r="AR498" s="2">
        <v>2.1563607619999998</v>
      </c>
      <c r="AS498" s="2">
        <v>1.6911424450000001</v>
      </c>
      <c r="AT498" s="2">
        <v>1.981330029</v>
      </c>
      <c r="AU498" s="2">
        <v>1.3082809909999999</v>
      </c>
      <c r="AV498" s="2">
        <v>2.5743838779999999</v>
      </c>
      <c r="AW498" s="2">
        <v>2.9769678040000001</v>
      </c>
      <c r="AX498" s="2">
        <v>2.0381469069999998</v>
      </c>
      <c r="AY498" s="2">
        <v>2.709998857</v>
      </c>
      <c r="AZ498" s="2">
        <v>1.601127068</v>
      </c>
      <c r="BA498" s="2">
        <v>2.595290689</v>
      </c>
      <c r="BB498" s="2">
        <v>1.864111262</v>
      </c>
      <c r="BC498" s="2">
        <v>0.93336822799999997</v>
      </c>
      <c r="BD498" s="2">
        <v>2.2308922930000001</v>
      </c>
      <c r="BE498" s="2">
        <v>1.949189171</v>
      </c>
      <c r="BF498" s="2">
        <v>2.3572652860000001</v>
      </c>
      <c r="BG498" s="2">
        <v>1.8910005889999999</v>
      </c>
      <c r="BH498" s="2">
        <v>1.5877591710000001</v>
      </c>
      <c r="BI498" s="2">
        <v>2.3075599100000002</v>
      </c>
      <c r="BJ498" s="2">
        <v>2.8579611549999999</v>
      </c>
      <c r="BK498" s="2">
        <v>2.6780192619999998</v>
      </c>
      <c r="BL498" s="2">
        <v>1.8169786160000001</v>
      </c>
      <c r="BM498" s="2">
        <v>1.0132492989999999</v>
      </c>
      <c r="BN498" s="2">
        <v>2.876995</v>
      </c>
      <c r="BO498" s="2">
        <v>2.1770089179999998</v>
      </c>
      <c r="BP498" s="2">
        <v>2.2669787659999998</v>
      </c>
      <c r="BQ498" s="2">
        <v>1.6588916659999999</v>
      </c>
    </row>
    <row r="499" spans="1:69" x14ac:dyDescent="0.45">
      <c r="A499" s="11" t="s">
        <v>207</v>
      </c>
      <c r="B499" s="11" t="s">
        <v>203</v>
      </c>
      <c r="C499" s="11">
        <v>4.5</v>
      </c>
      <c r="D499" s="12" t="s">
        <v>96</v>
      </c>
      <c r="E499" s="2">
        <v>0.61248475800000002</v>
      </c>
      <c r="F499" s="2">
        <v>0.58568427700000003</v>
      </c>
      <c r="G499" s="2">
        <v>0.71180644100000001</v>
      </c>
      <c r="H499" s="2">
        <v>6.4983266999999997E-2</v>
      </c>
      <c r="I499" s="2">
        <v>0.22052566800000001</v>
      </c>
      <c r="J499" s="2">
        <v>0.81469181700000004</v>
      </c>
      <c r="K499" s="2">
        <v>0.84480991400000005</v>
      </c>
      <c r="L499" s="2">
        <v>0.39808453500000002</v>
      </c>
      <c r="M499" s="2">
        <v>0.29039436400000002</v>
      </c>
      <c r="N499" s="2">
        <v>1.1423825009999999</v>
      </c>
      <c r="O499" s="2">
        <v>1.1253332680000001</v>
      </c>
      <c r="P499" s="2">
        <v>0.48725951299999998</v>
      </c>
      <c r="Q499" s="2">
        <v>0.80232535000000005</v>
      </c>
      <c r="R499" s="2">
        <v>0.59349387899999995</v>
      </c>
      <c r="S499" s="2">
        <v>1.0413056430000001</v>
      </c>
      <c r="T499" s="2">
        <v>1.202355375</v>
      </c>
      <c r="U499" s="2">
        <v>0.64502497000000003</v>
      </c>
      <c r="V499" s="2">
        <v>0.88463574099999998</v>
      </c>
      <c r="W499" s="2">
        <v>0.37336465099999999</v>
      </c>
      <c r="X499" s="2">
        <v>0.84370066300000002</v>
      </c>
      <c r="Y499" s="2">
        <v>1.056445506</v>
      </c>
      <c r="Z499" s="2">
        <v>1.4194174770000001</v>
      </c>
      <c r="AA499" s="2">
        <v>1.0078986940000001</v>
      </c>
      <c r="AB499" s="2">
        <v>1.4193725669999999</v>
      </c>
      <c r="AC499" s="2">
        <v>1.136360364</v>
      </c>
      <c r="AD499" s="2">
        <v>0.95504188800000001</v>
      </c>
      <c r="AE499" s="2">
        <v>2.029382214</v>
      </c>
      <c r="AF499" s="2">
        <v>2.3200311450000002</v>
      </c>
      <c r="AG499" s="2">
        <v>0.99684992500000003</v>
      </c>
      <c r="AH499" s="2">
        <v>1.0935139060000001</v>
      </c>
      <c r="AI499" s="2">
        <v>0.87020291999999999</v>
      </c>
      <c r="AJ499" s="2">
        <v>1.7758427080000001</v>
      </c>
      <c r="AK499" s="2">
        <v>1.2325560470000001</v>
      </c>
      <c r="AL499" s="2">
        <v>1.842301344</v>
      </c>
      <c r="AM499" s="2">
        <v>1.3318883619999999</v>
      </c>
      <c r="AN499" s="2">
        <v>1.0566985950000001</v>
      </c>
      <c r="AO499" s="2">
        <v>1.0780797719999999</v>
      </c>
      <c r="AP499" s="2">
        <v>1.5341648800000001</v>
      </c>
      <c r="AQ499" s="2">
        <v>2.1676263050000002</v>
      </c>
      <c r="AR499" s="2">
        <v>1.6509091149999999</v>
      </c>
      <c r="AS499" s="2">
        <v>0.75741525099999996</v>
      </c>
      <c r="AT499" s="2">
        <v>1.972270569</v>
      </c>
      <c r="AU499" s="2">
        <v>1.729797735</v>
      </c>
      <c r="AV499" s="2">
        <v>1.3563491089999999</v>
      </c>
      <c r="AW499" s="2">
        <v>1.4965386169999999</v>
      </c>
      <c r="AX499" s="2">
        <v>2.031376946</v>
      </c>
      <c r="AY499" s="2">
        <v>2.0685553620000001</v>
      </c>
      <c r="AZ499" s="2">
        <v>1.557160401</v>
      </c>
      <c r="BA499" s="2">
        <v>1.265284632</v>
      </c>
      <c r="BB499" s="2">
        <v>1.6315733750000001</v>
      </c>
      <c r="BC499" s="2">
        <v>1.138489573</v>
      </c>
      <c r="BD499" s="2">
        <v>1.8138692430000001</v>
      </c>
      <c r="BE499" s="2">
        <v>2.1911973549999999</v>
      </c>
      <c r="BF499" s="2">
        <v>2.1560661310000002</v>
      </c>
      <c r="BG499" s="2">
        <v>1.2555628000000001</v>
      </c>
      <c r="BH499" s="2">
        <v>1.3471261919999999</v>
      </c>
      <c r="BI499" s="2">
        <v>1.801127583</v>
      </c>
      <c r="BJ499" s="2">
        <v>2.2701228499999999</v>
      </c>
      <c r="BK499" s="2">
        <v>2.0813101469999999</v>
      </c>
      <c r="BL499" s="2">
        <v>1.433211199</v>
      </c>
      <c r="BM499" s="2">
        <v>1.1569797559999999</v>
      </c>
      <c r="BN499" s="2">
        <v>2.1157705130000002</v>
      </c>
      <c r="BO499" s="2">
        <v>1.1923759039999999</v>
      </c>
      <c r="BP499" s="2">
        <v>2.3945168099999998</v>
      </c>
      <c r="BQ499" s="2">
        <v>2.0230960640000002</v>
      </c>
    </row>
    <row r="500" spans="1:69" x14ac:dyDescent="0.45">
      <c r="A500" s="11" t="s">
        <v>207</v>
      </c>
      <c r="B500" s="11" t="s">
        <v>203</v>
      </c>
      <c r="C500" s="11">
        <v>4.5</v>
      </c>
      <c r="D500" s="12" t="s">
        <v>97</v>
      </c>
      <c r="E500" s="2">
        <v>0.573628692</v>
      </c>
      <c r="F500" s="2">
        <v>0.655915154</v>
      </c>
      <c r="G500" s="2">
        <v>0.22207970199999999</v>
      </c>
      <c r="H500" s="2">
        <v>0.47878882900000003</v>
      </c>
      <c r="I500" s="2">
        <v>0.66560984700000003</v>
      </c>
      <c r="J500" s="2">
        <v>0.67787220199999998</v>
      </c>
      <c r="K500" s="2">
        <v>1.08897584</v>
      </c>
      <c r="L500" s="2">
        <v>0.41950021399999998</v>
      </c>
      <c r="M500" s="2">
        <v>0.120762255</v>
      </c>
      <c r="N500" s="2">
        <v>1.2443302199999999</v>
      </c>
      <c r="O500" s="2">
        <v>1.831446745</v>
      </c>
      <c r="P500" s="2">
        <v>0.40482547299999999</v>
      </c>
      <c r="Q500" s="2">
        <v>0.34045543299999997</v>
      </c>
      <c r="R500" s="2">
        <v>0.66242225099999996</v>
      </c>
      <c r="S500" s="2">
        <v>1.0107719529999999</v>
      </c>
      <c r="T500" s="2">
        <v>1.1653710740000001</v>
      </c>
      <c r="U500" s="2">
        <v>0.39354709599999999</v>
      </c>
      <c r="V500" s="2">
        <v>0.835103979</v>
      </c>
      <c r="W500" s="2">
        <v>0.36614629900000001</v>
      </c>
      <c r="X500" s="2">
        <v>0.78775942399999999</v>
      </c>
      <c r="Y500" s="2">
        <v>1.004072209</v>
      </c>
      <c r="Z500" s="2">
        <v>0.38876210700000002</v>
      </c>
      <c r="AA500" s="2">
        <v>0.98405790999999998</v>
      </c>
      <c r="AB500" s="2">
        <v>1.2208880339999999</v>
      </c>
      <c r="AC500" s="2">
        <v>0.34701527599999998</v>
      </c>
      <c r="AD500" s="2">
        <v>0.87759616500000004</v>
      </c>
      <c r="AE500" s="2">
        <v>1.535177096</v>
      </c>
      <c r="AF500" s="2">
        <v>1.9872810889999999</v>
      </c>
      <c r="AG500" s="2">
        <v>1.234839</v>
      </c>
      <c r="AH500" s="2">
        <v>1.1724744549999999</v>
      </c>
      <c r="AI500" s="2">
        <v>1.0147734859999999</v>
      </c>
      <c r="AJ500" s="2">
        <v>1.37370473</v>
      </c>
      <c r="AK500" s="2">
        <v>1.4035406130000001</v>
      </c>
      <c r="AL500" s="2">
        <v>1.5790855269999999</v>
      </c>
      <c r="AM500" s="2">
        <v>1.5978131760000001</v>
      </c>
      <c r="AN500" s="2">
        <v>0.95759359899999996</v>
      </c>
      <c r="AO500" s="2">
        <v>0.78007050899999997</v>
      </c>
      <c r="AP500" s="2">
        <v>0.98548744899999996</v>
      </c>
      <c r="AQ500" s="2">
        <v>2.0044369550000001</v>
      </c>
      <c r="AR500" s="2">
        <v>1.041023362</v>
      </c>
      <c r="AS500" s="2">
        <v>1.035929968</v>
      </c>
      <c r="AT500" s="2">
        <v>1.441197246</v>
      </c>
      <c r="AU500" s="2">
        <v>1.220457224</v>
      </c>
      <c r="AV500" s="2">
        <v>1.1161159780000001</v>
      </c>
      <c r="AW500" s="2">
        <v>1.5573377159999999</v>
      </c>
      <c r="AX500" s="2">
        <v>1.8386635090000001</v>
      </c>
      <c r="AY500" s="2">
        <v>2.2638682069999998</v>
      </c>
      <c r="AZ500" s="2">
        <v>1.70444723</v>
      </c>
      <c r="BA500" s="2">
        <v>1.7029064199999999</v>
      </c>
      <c r="BB500" s="2">
        <v>1.8071023900000001</v>
      </c>
      <c r="BC500" s="2">
        <v>1.1983583959999999</v>
      </c>
      <c r="BD500" s="2">
        <v>1.1448058679999999</v>
      </c>
      <c r="BE500" s="2">
        <v>1.597835903</v>
      </c>
      <c r="BF500" s="2">
        <v>1.675906063</v>
      </c>
      <c r="BG500" s="2">
        <v>1.374096805</v>
      </c>
      <c r="BH500" s="2">
        <v>1.4951554279999999</v>
      </c>
      <c r="BI500" s="2">
        <v>2.3798652370000002</v>
      </c>
      <c r="BJ500" s="2">
        <v>2.5587943370000001</v>
      </c>
      <c r="BK500" s="2">
        <v>1.803459344</v>
      </c>
      <c r="BL500" s="2">
        <v>1.5934208219999999</v>
      </c>
      <c r="BM500" s="2">
        <v>1.92988146</v>
      </c>
      <c r="BN500" s="2">
        <v>2.2713048960000002</v>
      </c>
      <c r="BO500" s="2">
        <v>1.2842226080000001</v>
      </c>
      <c r="BP500" s="2">
        <v>2.2679775879999999</v>
      </c>
      <c r="BQ500" s="2">
        <v>1.5710955959999999</v>
      </c>
    </row>
    <row r="501" spans="1:69" x14ac:dyDescent="0.45">
      <c r="A501" s="11" t="s">
        <v>207</v>
      </c>
      <c r="B501" s="11" t="s">
        <v>203</v>
      </c>
      <c r="C501" s="11">
        <v>4.5</v>
      </c>
      <c r="D501" s="12" t="s">
        <v>98</v>
      </c>
      <c r="E501" s="2">
        <v>0.446774008</v>
      </c>
      <c r="F501" s="2">
        <v>-6.9737618000000001E-2</v>
      </c>
      <c r="G501" s="2">
        <v>-0.141149205</v>
      </c>
      <c r="H501" s="2">
        <v>0.67197551099999997</v>
      </c>
      <c r="I501" s="2">
        <v>3.6772600000000002E-4</v>
      </c>
      <c r="J501" s="2">
        <v>0.109015613</v>
      </c>
      <c r="K501" s="2">
        <v>-7.7538737999999996E-2</v>
      </c>
      <c r="L501" s="2">
        <v>0.48058054700000002</v>
      </c>
      <c r="M501" s="2">
        <v>0.158588495</v>
      </c>
      <c r="N501" s="2">
        <v>1.72514542</v>
      </c>
      <c r="O501" s="2">
        <v>-0.43764686200000003</v>
      </c>
      <c r="P501" s="2">
        <v>0.570347143</v>
      </c>
      <c r="Q501" s="2">
        <v>7.8576244000000003E-2</v>
      </c>
      <c r="R501" s="2">
        <v>1.0884381780000001</v>
      </c>
      <c r="S501" s="2">
        <v>0.79788509399999996</v>
      </c>
      <c r="T501" s="2">
        <v>0.47463666799999998</v>
      </c>
      <c r="U501" s="2">
        <v>0.72449087700000003</v>
      </c>
      <c r="V501" s="2">
        <v>0.84848067999999999</v>
      </c>
      <c r="W501" s="2">
        <v>1.050629593</v>
      </c>
      <c r="X501" s="2">
        <v>0.75862453900000004</v>
      </c>
      <c r="Y501" s="2">
        <v>0.94331925299999997</v>
      </c>
      <c r="Z501" s="2">
        <v>-1.9389775000000001E-2</v>
      </c>
      <c r="AA501" s="2">
        <v>0.57115090000000002</v>
      </c>
      <c r="AB501" s="2">
        <v>0.66975780600000001</v>
      </c>
      <c r="AC501" s="2">
        <v>1.3001004759999999</v>
      </c>
      <c r="AD501" s="2">
        <v>1.199001161</v>
      </c>
      <c r="AE501" s="2">
        <v>0.45021092699999998</v>
      </c>
      <c r="AF501" s="2">
        <v>0.41635343000000002</v>
      </c>
      <c r="AG501" s="2">
        <v>0.24343034499999999</v>
      </c>
      <c r="AH501" s="2">
        <v>0.562409296</v>
      </c>
      <c r="AI501" s="2">
        <v>0.92610833599999998</v>
      </c>
      <c r="AJ501" s="2">
        <v>1.695652876</v>
      </c>
      <c r="AK501" s="2">
        <v>1.3879202580000001</v>
      </c>
      <c r="AL501" s="2">
        <v>1.185092998</v>
      </c>
      <c r="AM501" s="2">
        <v>1.075800681</v>
      </c>
      <c r="AN501" s="2">
        <v>0.43829384999999998</v>
      </c>
      <c r="AO501" s="2">
        <v>0.74624826600000005</v>
      </c>
      <c r="AP501" s="2">
        <v>2.1851689680000002</v>
      </c>
      <c r="AQ501" s="2">
        <v>1.5436672</v>
      </c>
      <c r="AR501" s="2">
        <v>1.722600124</v>
      </c>
      <c r="AS501" s="2">
        <v>1.026041534</v>
      </c>
      <c r="AT501" s="2">
        <v>1.4730670290000001</v>
      </c>
      <c r="AU501" s="2">
        <v>1.043272518</v>
      </c>
      <c r="AV501" s="2">
        <v>1.2179685979999999</v>
      </c>
      <c r="AW501" s="2">
        <v>1.6264188239999999</v>
      </c>
      <c r="AX501" s="2">
        <v>1.254128009</v>
      </c>
      <c r="AY501" s="2">
        <v>1.6347065949999999</v>
      </c>
      <c r="AZ501" s="2">
        <v>1.7724722669999999</v>
      </c>
      <c r="BA501" s="2">
        <v>1.6198385369999999</v>
      </c>
      <c r="BB501" s="2">
        <v>1.2373630879999999</v>
      </c>
      <c r="BC501" s="2">
        <v>1.3729788979999999</v>
      </c>
      <c r="BD501" s="2">
        <v>1.5466950749999999</v>
      </c>
      <c r="BE501" s="2">
        <v>0.85947121400000004</v>
      </c>
      <c r="BF501" s="2">
        <v>1.257752263</v>
      </c>
      <c r="BG501" s="2">
        <v>1.027584907</v>
      </c>
      <c r="BH501" s="2">
        <v>1.5519868880000001</v>
      </c>
      <c r="BI501" s="2">
        <v>1.9653139559999999</v>
      </c>
      <c r="BJ501" s="2">
        <v>1.23775159</v>
      </c>
      <c r="BK501" s="2">
        <v>0.66249151900000003</v>
      </c>
      <c r="BL501" s="2">
        <v>1.2752316079999999</v>
      </c>
      <c r="BM501" s="2">
        <v>1.1262964929999999</v>
      </c>
      <c r="BN501" s="2">
        <v>0.98835463899999998</v>
      </c>
      <c r="BO501" s="2">
        <v>0.89104463899999997</v>
      </c>
      <c r="BP501" s="2">
        <v>1.292930307</v>
      </c>
      <c r="BQ501" s="2">
        <v>1.6063785880000001</v>
      </c>
    </row>
    <row r="502" spans="1:69" x14ac:dyDescent="0.45">
      <c r="A502" s="11" t="s">
        <v>207</v>
      </c>
      <c r="B502" s="11" t="s">
        <v>203</v>
      </c>
      <c r="C502" s="11">
        <v>4.5</v>
      </c>
      <c r="D502" s="12" t="s">
        <v>99</v>
      </c>
      <c r="E502" s="2">
        <v>0.31515959999999998</v>
      </c>
      <c r="F502" s="2">
        <v>1.1789731130000001</v>
      </c>
      <c r="G502" s="2">
        <v>-5.7291269999999997E-3</v>
      </c>
      <c r="H502" s="2">
        <v>0.385593566</v>
      </c>
      <c r="I502" s="2">
        <v>0.64954877899999997</v>
      </c>
      <c r="J502" s="2">
        <v>0.38530049399999999</v>
      </c>
      <c r="K502" s="2">
        <v>0.51623817400000005</v>
      </c>
      <c r="L502" s="2">
        <v>0.38283772199999999</v>
      </c>
      <c r="M502" s="2">
        <v>1.2185923270000001</v>
      </c>
      <c r="N502" s="2">
        <v>0.613833831</v>
      </c>
      <c r="O502" s="2">
        <v>1.1866263480000001</v>
      </c>
      <c r="P502" s="2">
        <v>1.0107907009999999</v>
      </c>
      <c r="Q502" s="2">
        <v>0.69805556999999996</v>
      </c>
      <c r="R502" s="2">
        <v>1.267352858</v>
      </c>
      <c r="S502" s="2">
        <v>1.129809646</v>
      </c>
      <c r="T502" s="2">
        <v>0.47913579499999998</v>
      </c>
      <c r="U502" s="2">
        <v>0.56950540400000005</v>
      </c>
      <c r="V502" s="2">
        <v>0.68181426999999994</v>
      </c>
      <c r="W502" s="2">
        <v>0.93312144299999999</v>
      </c>
      <c r="X502" s="2">
        <v>1.361762597</v>
      </c>
      <c r="Y502" s="2">
        <v>0.67348081500000001</v>
      </c>
      <c r="Z502" s="2">
        <v>0.43349079400000001</v>
      </c>
      <c r="AA502" s="2">
        <v>1.0454135120000001</v>
      </c>
      <c r="AB502" s="2">
        <v>1.2488344140000001</v>
      </c>
      <c r="AC502" s="2">
        <v>0.74222264500000001</v>
      </c>
      <c r="AD502" s="2">
        <v>0.83630485399999999</v>
      </c>
      <c r="AE502" s="2">
        <v>0.66850003899999999</v>
      </c>
      <c r="AF502" s="2">
        <v>1.505896033</v>
      </c>
      <c r="AG502" s="2">
        <v>0.56809288599999996</v>
      </c>
      <c r="AH502" s="2">
        <v>1.2811054660000001</v>
      </c>
      <c r="AI502" s="2">
        <v>0.92957008100000005</v>
      </c>
      <c r="AJ502" s="2">
        <v>1.3972523139999999</v>
      </c>
      <c r="AK502" s="2">
        <v>1.289652185</v>
      </c>
      <c r="AL502" s="2">
        <v>0.82314564499999998</v>
      </c>
      <c r="AM502" s="2">
        <v>0.75810582599999998</v>
      </c>
      <c r="AN502" s="2">
        <v>0.96797134100000004</v>
      </c>
      <c r="AO502" s="2">
        <v>1.55391681</v>
      </c>
      <c r="AP502" s="2">
        <v>1.3218475670000001</v>
      </c>
      <c r="AQ502" s="2">
        <v>1.1088501770000001</v>
      </c>
      <c r="AR502" s="2">
        <v>1.279348226</v>
      </c>
      <c r="AS502" s="2">
        <v>0.79013353399999997</v>
      </c>
      <c r="AT502" s="2">
        <v>0.99287046000000001</v>
      </c>
      <c r="AU502" s="2">
        <v>1.4182626869999999</v>
      </c>
      <c r="AV502" s="2">
        <v>1.6130567490000001</v>
      </c>
      <c r="AW502" s="2">
        <v>0.70379877300000004</v>
      </c>
      <c r="AX502" s="2">
        <v>0.68812642800000001</v>
      </c>
      <c r="AY502" s="2">
        <v>1.3251589779999999</v>
      </c>
      <c r="AZ502" s="2">
        <v>2.1666999790000001</v>
      </c>
      <c r="BA502" s="2">
        <v>1.6674138949999999</v>
      </c>
      <c r="BB502" s="2">
        <v>1.345597049</v>
      </c>
      <c r="BC502" s="2">
        <v>1.2829562459999999</v>
      </c>
      <c r="BD502" s="2">
        <v>1.634757716</v>
      </c>
      <c r="BE502" s="2">
        <v>0.84019451599999995</v>
      </c>
      <c r="BF502" s="2">
        <v>1.75288814</v>
      </c>
      <c r="BG502" s="2">
        <v>1.080017783</v>
      </c>
      <c r="BH502" s="2">
        <v>1.213358038</v>
      </c>
      <c r="BI502" s="2">
        <v>1.2120575309999999</v>
      </c>
      <c r="BJ502" s="2">
        <v>1.260895096</v>
      </c>
      <c r="BK502" s="2">
        <v>1.1654931319999999</v>
      </c>
      <c r="BL502" s="2">
        <v>1.8479559130000001</v>
      </c>
      <c r="BM502" s="2">
        <v>2.095562133</v>
      </c>
      <c r="BN502" s="2">
        <v>1.304734026</v>
      </c>
      <c r="BO502" s="2">
        <v>1.604297825</v>
      </c>
      <c r="BP502" s="2">
        <v>1.3050441779999999</v>
      </c>
      <c r="BQ502" s="2">
        <v>1.688007891</v>
      </c>
    </row>
    <row r="503" spans="1:69" x14ac:dyDescent="0.45">
      <c r="A503" s="11" t="s">
        <v>207</v>
      </c>
      <c r="B503" s="11" t="s">
        <v>203</v>
      </c>
      <c r="C503" s="11">
        <v>8.5</v>
      </c>
      <c r="D503" s="12" t="s">
        <v>100</v>
      </c>
      <c r="E503" s="2">
        <v>1.4600804549999999</v>
      </c>
      <c r="F503" s="2">
        <v>0.45778402899999998</v>
      </c>
      <c r="G503" s="2">
        <v>0.48839810099999997</v>
      </c>
      <c r="H503" s="2">
        <v>0.78553647299999996</v>
      </c>
      <c r="I503" s="2">
        <v>1.08423783</v>
      </c>
      <c r="J503" s="2">
        <v>1.314303438</v>
      </c>
      <c r="K503" s="2">
        <v>0.85731612599999996</v>
      </c>
      <c r="L503" s="2">
        <v>0.49819976999999999</v>
      </c>
      <c r="M503" s="2">
        <v>0.382973167</v>
      </c>
      <c r="N503" s="2">
        <v>0.98173869400000002</v>
      </c>
      <c r="O503" s="2">
        <v>1.1566384700000001</v>
      </c>
      <c r="P503" s="2">
        <v>1.3772377659999999</v>
      </c>
      <c r="Q503" s="2">
        <v>1.5621695799999999</v>
      </c>
      <c r="R503" s="2">
        <v>0.83571153399999998</v>
      </c>
      <c r="S503" s="2">
        <v>1.234237319</v>
      </c>
      <c r="T503" s="2">
        <v>1.096422368</v>
      </c>
      <c r="U503" s="2">
        <v>1.5033368620000001</v>
      </c>
      <c r="V503" s="2">
        <v>1.176703034</v>
      </c>
      <c r="W503" s="2">
        <v>1.3440202240000001</v>
      </c>
      <c r="X503" s="2">
        <v>1.6401990980000001</v>
      </c>
      <c r="Y503" s="2">
        <v>1.7591460379999999</v>
      </c>
      <c r="Z503" s="2">
        <v>1.6990245239999999</v>
      </c>
      <c r="AA503" s="2">
        <v>1.5751247450000001</v>
      </c>
      <c r="AB503" s="2">
        <v>1.111483531</v>
      </c>
      <c r="AC503" s="2">
        <v>1.267601518</v>
      </c>
      <c r="AD503" s="2">
        <v>1.829572234</v>
      </c>
      <c r="AE503" s="2">
        <v>2.4000817460000001</v>
      </c>
      <c r="AF503" s="2">
        <v>1.5779849290000001</v>
      </c>
      <c r="AG503" s="2">
        <v>1.391047887</v>
      </c>
      <c r="AH503" s="2">
        <v>2.195824134</v>
      </c>
      <c r="AI503" s="2">
        <v>1.7962992010000001</v>
      </c>
      <c r="AJ503" s="2">
        <v>1.5937723669999999</v>
      </c>
      <c r="AK503" s="2">
        <v>1.723782208</v>
      </c>
      <c r="AL503" s="2">
        <v>2.0705633909999999</v>
      </c>
      <c r="AM503" s="2">
        <v>1.1838087150000001</v>
      </c>
      <c r="AN503" s="2">
        <v>2.8021322820000001</v>
      </c>
      <c r="AO503" s="2">
        <v>2.1796961979999998</v>
      </c>
      <c r="AP503" s="2">
        <v>1.6707795919999999</v>
      </c>
      <c r="AQ503" s="2">
        <v>1.9055399079999999</v>
      </c>
      <c r="AR503" s="2">
        <v>2.2436599049999999</v>
      </c>
      <c r="AS503" s="2">
        <v>1.910040943</v>
      </c>
      <c r="AT503" s="2">
        <v>2.4767584070000002</v>
      </c>
      <c r="AU503" s="2">
        <v>2.7695293620000001</v>
      </c>
      <c r="AV503" s="2">
        <v>2.3018903910000001</v>
      </c>
      <c r="AW503" s="2">
        <v>3.0022894779999998</v>
      </c>
      <c r="AX503" s="2">
        <v>2.3572474649999999</v>
      </c>
      <c r="AY503" s="2">
        <v>2.3805712379999999</v>
      </c>
      <c r="AZ503" s="2">
        <v>2.5184638619999999</v>
      </c>
      <c r="BA503" s="2">
        <v>2.8319793560000002</v>
      </c>
      <c r="BB503" s="2">
        <v>2.79148971</v>
      </c>
      <c r="BC503" s="2">
        <v>2.3795823359999999</v>
      </c>
      <c r="BD503" s="2">
        <v>2.7326958229999998</v>
      </c>
      <c r="BE503" s="2">
        <v>3.4979863880000002</v>
      </c>
      <c r="BF503" s="2">
        <v>2.8251080489999998</v>
      </c>
      <c r="BG503" s="2">
        <v>3.3092132080000001</v>
      </c>
      <c r="BH503" s="2">
        <v>3.4334849539999999</v>
      </c>
      <c r="BI503" s="2">
        <v>3.5778565100000002</v>
      </c>
      <c r="BJ503" s="2">
        <v>2.8566531679999998</v>
      </c>
      <c r="BK503" s="2">
        <v>3.498455098</v>
      </c>
      <c r="BL503" s="2">
        <v>2.7816088680000002</v>
      </c>
      <c r="BM503" s="2">
        <v>3.1300506920000002</v>
      </c>
      <c r="BN503" s="2">
        <v>3.7160223750000001</v>
      </c>
      <c r="BO503" s="2">
        <v>4.1895728820000002</v>
      </c>
      <c r="BP503" s="2">
        <v>3.7123630799999998</v>
      </c>
      <c r="BQ503" s="2">
        <v>3.1987355750000002</v>
      </c>
    </row>
    <row r="504" spans="1:69" x14ac:dyDescent="0.45">
      <c r="A504" s="11" t="s">
        <v>207</v>
      </c>
      <c r="B504" s="11" t="s">
        <v>203</v>
      </c>
      <c r="C504" s="11">
        <v>8.5</v>
      </c>
      <c r="D504" s="12" t="s">
        <v>101</v>
      </c>
      <c r="E504" s="2">
        <v>1.5685268560000001</v>
      </c>
      <c r="F504" s="2">
        <v>0.270884974</v>
      </c>
      <c r="G504" s="2">
        <v>0.51180310399999995</v>
      </c>
      <c r="H504" s="2">
        <v>1.0585695260000001</v>
      </c>
      <c r="I504" s="2">
        <v>1.3039569259999999</v>
      </c>
      <c r="J504" s="2">
        <v>1.452510916</v>
      </c>
      <c r="K504" s="2">
        <v>0.45467793699999998</v>
      </c>
      <c r="L504" s="2">
        <v>1.142370638</v>
      </c>
      <c r="M504" s="2">
        <v>0.24102710699999999</v>
      </c>
      <c r="N504" s="2">
        <v>1.1509987530000001</v>
      </c>
      <c r="O504" s="2">
        <v>1.31273785</v>
      </c>
      <c r="P504" s="2">
        <v>1.21302383</v>
      </c>
      <c r="Q504" s="2">
        <v>1.709587714</v>
      </c>
      <c r="R504" s="2">
        <v>1.031703222</v>
      </c>
      <c r="S504" s="2">
        <v>1.6418668809999999</v>
      </c>
      <c r="T504" s="2">
        <v>0.72721991600000002</v>
      </c>
      <c r="U504" s="2">
        <v>2.0309060309999998</v>
      </c>
      <c r="V504" s="2">
        <v>1.6336558299999999</v>
      </c>
      <c r="W504" s="2">
        <v>1.547974322</v>
      </c>
      <c r="X504" s="2">
        <v>2.7313092659999998</v>
      </c>
      <c r="Y504" s="2">
        <v>1.776656231</v>
      </c>
      <c r="Z504" s="2">
        <v>1.221958184</v>
      </c>
      <c r="AA504" s="2">
        <v>1.658127712</v>
      </c>
      <c r="AB504" s="2">
        <v>1.079860262</v>
      </c>
      <c r="AC504" s="2">
        <v>1.713231116</v>
      </c>
      <c r="AD504" s="2">
        <v>1.9210945820000001</v>
      </c>
      <c r="AE504" s="2">
        <v>2.335406748</v>
      </c>
      <c r="AF504" s="2">
        <v>1.9607769909999999</v>
      </c>
      <c r="AG504" s="2">
        <v>1.768193259</v>
      </c>
      <c r="AH504" s="2">
        <v>2.0829906839999999</v>
      </c>
      <c r="AI504" s="2">
        <v>1.999788269</v>
      </c>
      <c r="AJ504" s="2">
        <v>2.0486499380000001</v>
      </c>
      <c r="AK504" s="2">
        <v>1.425088444</v>
      </c>
      <c r="AL504" s="2">
        <v>2.2928147659999998</v>
      </c>
      <c r="AM504" s="2">
        <v>1.7423199330000001</v>
      </c>
      <c r="AN504" s="2">
        <v>3.342723849</v>
      </c>
      <c r="AO504" s="2">
        <v>2.4735794640000002</v>
      </c>
      <c r="AP504" s="2">
        <v>1.8430274040000001</v>
      </c>
      <c r="AQ504" s="2">
        <v>2.1649065869999999</v>
      </c>
      <c r="AR504" s="2">
        <v>2.5164060350000002</v>
      </c>
      <c r="AS504" s="2">
        <v>2.5922722870000001</v>
      </c>
      <c r="AT504" s="2">
        <v>3.1039367919999998</v>
      </c>
      <c r="AU504" s="2">
        <v>2.3190184330000001</v>
      </c>
      <c r="AV504" s="2">
        <v>2.5409256920000001</v>
      </c>
      <c r="AW504" s="2">
        <v>1.929173445</v>
      </c>
      <c r="AX504" s="2">
        <v>2.6439091700000001</v>
      </c>
      <c r="AY504" s="2">
        <v>2.3395771619999999</v>
      </c>
      <c r="AZ504" s="2">
        <v>3.7898605139999999</v>
      </c>
      <c r="BA504" s="2">
        <v>3.059560464</v>
      </c>
      <c r="BB504" s="2">
        <v>3.0563766819999998</v>
      </c>
      <c r="BC504" s="2">
        <v>3.262404101</v>
      </c>
      <c r="BD504" s="2">
        <v>2.7268500219999998</v>
      </c>
      <c r="BE504" s="2">
        <v>3.2134197119999999</v>
      </c>
      <c r="BF504" s="2">
        <v>2.5431039559999999</v>
      </c>
      <c r="BG504" s="2">
        <v>2.8564345179999999</v>
      </c>
      <c r="BH504" s="2">
        <v>3.2033152930000002</v>
      </c>
      <c r="BI504" s="2">
        <v>3.7033971939999999</v>
      </c>
      <c r="BJ504" s="2">
        <v>2.6166912189999998</v>
      </c>
      <c r="BK504" s="2">
        <v>3.8721903590000002</v>
      </c>
      <c r="BL504" s="2">
        <v>3.942134281</v>
      </c>
      <c r="BM504" s="2">
        <v>3.456635334</v>
      </c>
      <c r="BN504" s="2">
        <v>3.67637327</v>
      </c>
      <c r="BO504" s="2">
        <v>3.5367544670000002</v>
      </c>
      <c r="BP504" s="2">
        <v>2.5529523959999998</v>
      </c>
      <c r="BQ504" s="2">
        <v>2.2241220529999999</v>
      </c>
    </row>
    <row r="505" spans="1:69" x14ac:dyDescent="0.45">
      <c r="A505" s="11" t="s">
        <v>207</v>
      </c>
      <c r="B505" s="11" t="s">
        <v>203</v>
      </c>
      <c r="C505" s="11">
        <v>8.5</v>
      </c>
      <c r="D505" s="12" t="s">
        <v>102</v>
      </c>
      <c r="E505" s="2">
        <v>1.5066907060000001</v>
      </c>
      <c r="F505" s="2">
        <v>6.5443944000000004E-2</v>
      </c>
      <c r="G505" s="2">
        <v>-0.21969883700000001</v>
      </c>
      <c r="H505" s="2">
        <v>0.223236148</v>
      </c>
      <c r="I505" s="2">
        <v>0.17730151299999999</v>
      </c>
      <c r="J505" s="2">
        <v>0.32539989600000002</v>
      </c>
      <c r="K505" s="2">
        <v>0.379825515</v>
      </c>
      <c r="L505" s="2">
        <v>-0.60678889599999997</v>
      </c>
      <c r="M505" s="2">
        <v>0.42833791599999999</v>
      </c>
      <c r="N505" s="2">
        <v>-8.2649560000000004E-3</v>
      </c>
      <c r="O505" s="2">
        <v>0.287174814</v>
      </c>
      <c r="P505" s="2">
        <v>0.61086330899999997</v>
      </c>
      <c r="Q505" s="2">
        <v>0.256383949</v>
      </c>
      <c r="R505" s="2">
        <v>1.3848059049999999</v>
      </c>
      <c r="S505" s="2">
        <v>0.12784156999999999</v>
      </c>
      <c r="T505" s="2">
        <v>1.2393795809999999</v>
      </c>
      <c r="U505" s="2">
        <v>0.11316340900000001</v>
      </c>
      <c r="V505" s="2">
        <v>0.132931471</v>
      </c>
      <c r="W505" s="2">
        <v>1.310557923</v>
      </c>
      <c r="X505" s="2">
        <v>0.286847941</v>
      </c>
      <c r="Y505" s="2">
        <v>1.041227304</v>
      </c>
      <c r="Z505" s="2">
        <v>0.50552607900000002</v>
      </c>
      <c r="AA505" s="2">
        <v>0.60563487299999996</v>
      </c>
      <c r="AB505" s="2">
        <v>1.7569604809999999</v>
      </c>
      <c r="AC505" s="2">
        <v>1.5587040679999999</v>
      </c>
      <c r="AD505" s="2">
        <v>1.4763586310000001</v>
      </c>
      <c r="AE505" s="2">
        <v>0.86099721200000001</v>
      </c>
      <c r="AF505" s="2">
        <v>0.52598681800000002</v>
      </c>
      <c r="AG505" s="2">
        <v>1.8771598309999999</v>
      </c>
      <c r="AH505" s="2">
        <v>0.39764097700000001</v>
      </c>
      <c r="AI505" s="2">
        <v>1.896582636</v>
      </c>
      <c r="AJ505" s="2">
        <v>0.86488130900000004</v>
      </c>
      <c r="AK505" s="2">
        <v>0.75050609800000001</v>
      </c>
      <c r="AL505" s="2">
        <v>1.4852903799999999</v>
      </c>
      <c r="AM505" s="2">
        <v>1.933651781</v>
      </c>
      <c r="AN505" s="2">
        <v>1.3056733650000001</v>
      </c>
      <c r="AO505" s="2">
        <v>1.3518772489999999</v>
      </c>
      <c r="AP505" s="2">
        <v>1.2859054780000001</v>
      </c>
      <c r="AQ505" s="2">
        <v>1.492267719</v>
      </c>
      <c r="AR505" s="2">
        <v>1.3553140889999999</v>
      </c>
      <c r="AS505" s="2">
        <v>0.55828951400000004</v>
      </c>
      <c r="AT505" s="2">
        <v>0.773532628</v>
      </c>
      <c r="AU505" s="2">
        <v>1.6263973439999999</v>
      </c>
      <c r="AV505" s="2">
        <v>0.88630842899999995</v>
      </c>
      <c r="AW505" s="2">
        <v>1.127648641</v>
      </c>
      <c r="AX505" s="2">
        <v>1.5231103020000001</v>
      </c>
      <c r="AY505" s="2">
        <v>1.5058202469999999</v>
      </c>
      <c r="AZ505" s="2">
        <v>2.4070888159999999</v>
      </c>
      <c r="BA505" s="2">
        <v>1.959217403</v>
      </c>
      <c r="BB505" s="2">
        <v>1.6899521150000001</v>
      </c>
      <c r="BC505" s="2">
        <v>1.7154071740000001</v>
      </c>
      <c r="BD505" s="2">
        <v>2.6437640010000001</v>
      </c>
      <c r="BE505" s="2">
        <v>1.6514955529999999</v>
      </c>
      <c r="BF505" s="2">
        <v>2.7935748029999998</v>
      </c>
      <c r="BG505" s="2">
        <v>1.714755437</v>
      </c>
      <c r="BH505" s="2">
        <v>2.3360026359999999</v>
      </c>
      <c r="BI505" s="2">
        <v>1.9043688830000001</v>
      </c>
      <c r="BJ505" s="2">
        <v>1.7279980210000001</v>
      </c>
      <c r="BK505" s="2">
        <v>1.9639849069999999</v>
      </c>
      <c r="BL505" s="2">
        <v>2.497817312</v>
      </c>
      <c r="BM505" s="2">
        <v>2.461393223</v>
      </c>
      <c r="BN505" s="2">
        <v>3.5596066749999999</v>
      </c>
      <c r="BO505" s="2">
        <v>2.369134495</v>
      </c>
      <c r="BP505" s="2">
        <v>2.3868441379999998</v>
      </c>
      <c r="BQ505" s="2">
        <v>2.409977</v>
      </c>
    </row>
    <row r="506" spans="1:69" x14ac:dyDescent="0.45">
      <c r="A506" s="11" t="s">
        <v>207</v>
      </c>
      <c r="B506" s="11" t="s">
        <v>203</v>
      </c>
      <c r="C506" s="11">
        <v>8.5</v>
      </c>
      <c r="D506" s="12" t="s">
        <v>103</v>
      </c>
      <c r="E506" s="2">
        <v>0.79135527500000002</v>
      </c>
      <c r="F506" s="2">
        <v>0.32341807700000003</v>
      </c>
      <c r="G506" s="2">
        <v>0.19057787200000001</v>
      </c>
      <c r="H506" s="2">
        <v>0.14698309100000001</v>
      </c>
      <c r="I506" s="2">
        <v>0.72347211499999997</v>
      </c>
      <c r="J506" s="2">
        <v>0.242568002</v>
      </c>
      <c r="K506" s="2">
        <v>0.20803577100000001</v>
      </c>
      <c r="L506" s="2">
        <v>-0.25140972900000003</v>
      </c>
      <c r="M506" s="2">
        <v>0.34636006699999999</v>
      </c>
      <c r="N506" s="2">
        <v>0.307308725</v>
      </c>
      <c r="O506" s="2">
        <v>0.50205941600000004</v>
      </c>
      <c r="P506" s="2">
        <v>0.82074665000000002</v>
      </c>
      <c r="Q506" s="2">
        <v>0.61301641200000001</v>
      </c>
      <c r="R506" s="2">
        <v>1.6132133639999999</v>
      </c>
      <c r="S506" s="2">
        <v>0.20703181300000001</v>
      </c>
      <c r="T506" s="2">
        <v>0.87877308700000001</v>
      </c>
      <c r="U506" s="2">
        <v>0.443601211</v>
      </c>
      <c r="V506" s="2">
        <v>0.71582221499999998</v>
      </c>
      <c r="W506" s="2">
        <v>0.85709530599999995</v>
      </c>
      <c r="X506" s="2">
        <v>0.345049993</v>
      </c>
      <c r="Y506" s="2">
        <v>1.1506132520000001</v>
      </c>
      <c r="Z506" s="2">
        <v>1.2325937179999999</v>
      </c>
      <c r="AA506" s="2">
        <v>0.726110755</v>
      </c>
      <c r="AB506" s="2">
        <v>0.61072105200000004</v>
      </c>
      <c r="AC506" s="2">
        <v>0.71819713900000004</v>
      </c>
      <c r="AD506" s="2">
        <v>1.2012063710000001</v>
      </c>
      <c r="AE506" s="2">
        <v>0.97491373999999997</v>
      </c>
      <c r="AF506" s="2">
        <v>0.61400193800000002</v>
      </c>
      <c r="AG506" s="2">
        <v>1.258540494</v>
      </c>
      <c r="AH506" s="2">
        <v>0.99900337900000002</v>
      </c>
      <c r="AI506" s="2">
        <v>1.6562579100000001</v>
      </c>
      <c r="AJ506" s="2">
        <v>0.62931393199999996</v>
      </c>
      <c r="AK506" s="2">
        <v>1.0322107389999999</v>
      </c>
      <c r="AL506" s="2">
        <v>1.2430287840000001</v>
      </c>
      <c r="AM506" s="2">
        <v>0.70824154399999995</v>
      </c>
      <c r="AN506" s="2">
        <v>1.3560852320000001</v>
      </c>
      <c r="AO506" s="2">
        <v>1.5400972550000001</v>
      </c>
      <c r="AP506" s="2">
        <v>0.83915868800000004</v>
      </c>
      <c r="AQ506" s="2">
        <v>1.2817541830000001</v>
      </c>
      <c r="AR506" s="2">
        <v>1.3432770439999999</v>
      </c>
      <c r="AS506" s="2">
        <v>0.98172148699999995</v>
      </c>
      <c r="AT506" s="2">
        <v>1.3232898909999999</v>
      </c>
      <c r="AU506" s="2">
        <v>1.3336697399999999</v>
      </c>
      <c r="AV506" s="2">
        <v>1.445495677</v>
      </c>
      <c r="AW506" s="2">
        <v>1.4202207010000001</v>
      </c>
      <c r="AX506" s="2">
        <v>1.076609428</v>
      </c>
      <c r="AY506" s="2">
        <v>1.718162499</v>
      </c>
      <c r="AZ506" s="2">
        <v>1.725380081</v>
      </c>
      <c r="BA506" s="2">
        <v>1.9367671769999999</v>
      </c>
      <c r="BB506" s="2">
        <v>2.2270773990000001</v>
      </c>
      <c r="BC506" s="2">
        <v>1.5760344900000001</v>
      </c>
      <c r="BD506" s="2">
        <v>2.3719347260000001</v>
      </c>
      <c r="BE506" s="2">
        <v>1.758298817</v>
      </c>
      <c r="BF506" s="2">
        <v>2.8742789599999998</v>
      </c>
      <c r="BG506" s="2">
        <v>1.277006576</v>
      </c>
      <c r="BH506" s="2">
        <v>1.4481749740000001</v>
      </c>
      <c r="BI506" s="2">
        <v>1.555566139</v>
      </c>
      <c r="BJ506" s="2">
        <v>1.9112157249999999</v>
      </c>
      <c r="BK506" s="2">
        <v>2.2403866990000001</v>
      </c>
      <c r="BL506" s="2">
        <v>2.079933757</v>
      </c>
      <c r="BM506" s="2">
        <v>2.0155731710000002</v>
      </c>
      <c r="BN506" s="2">
        <v>2.6504285429999999</v>
      </c>
      <c r="BO506" s="2">
        <v>1.9635116480000001</v>
      </c>
      <c r="BP506" s="2">
        <v>2.2985778539999999</v>
      </c>
      <c r="BQ506" s="2">
        <v>1.9586333520000001</v>
      </c>
    </row>
    <row r="507" spans="1:69" x14ac:dyDescent="0.45">
      <c r="A507" s="11" t="s">
        <v>207</v>
      </c>
      <c r="B507" s="11" t="s">
        <v>203</v>
      </c>
      <c r="C507" s="11">
        <v>8.5</v>
      </c>
      <c r="D507" s="12" t="s">
        <v>104</v>
      </c>
      <c r="E507" s="2">
        <v>-4.2937864999999999E-2</v>
      </c>
      <c r="F507" s="2">
        <v>-2.1717118000000001E-2</v>
      </c>
      <c r="G507" s="2">
        <v>0.56888590100000003</v>
      </c>
      <c r="H507" s="2">
        <v>0.83022903999999997</v>
      </c>
      <c r="I507" s="2">
        <v>0.369720202</v>
      </c>
      <c r="J507" s="2">
        <v>0.32565245799999998</v>
      </c>
      <c r="K507" s="2">
        <v>0.504042765</v>
      </c>
      <c r="L507" s="2">
        <v>1.213879148</v>
      </c>
      <c r="M507" s="2">
        <v>0.59881651700000005</v>
      </c>
      <c r="N507" s="2">
        <v>0.26886505700000002</v>
      </c>
      <c r="O507" s="2">
        <v>0.50328592900000002</v>
      </c>
      <c r="P507" s="2">
        <v>0.20302157600000001</v>
      </c>
      <c r="Q507" s="2">
        <v>1.359653762</v>
      </c>
      <c r="R507" s="2">
        <v>1.204750792</v>
      </c>
      <c r="S507" s="2">
        <v>1.5929948469999999</v>
      </c>
      <c r="T507" s="2">
        <v>1.5308367490000001</v>
      </c>
      <c r="U507" s="2">
        <v>0.64241747800000004</v>
      </c>
      <c r="V507" s="2">
        <v>0.86275872200000003</v>
      </c>
      <c r="W507" s="2">
        <v>0.99080806200000004</v>
      </c>
      <c r="X507" s="2">
        <v>0.57158322299999997</v>
      </c>
      <c r="Y507" s="2">
        <v>0.85648978499999995</v>
      </c>
      <c r="Z507" s="2">
        <v>1.52045977</v>
      </c>
      <c r="AA507" s="2">
        <v>0.962014068</v>
      </c>
      <c r="AB507" s="2">
        <v>0.99563105900000004</v>
      </c>
      <c r="AC507" s="2">
        <v>0.74577919400000003</v>
      </c>
      <c r="AD507" s="2">
        <v>0.53455550699999999</v>
      </c>
      <c r="AE507" s="2">
        <v>1.0182212340000001</v>
      </c>
      <c r="AF507" s="2">
        <v>1.215271588</v>
      </c>
      <c r="AG507" s="2">
        <v>2.2303485529999998</v>
      </c>
      <c r="AH507" s="2">
        <v>1.4329825380000001</v>
      </c>
      <c r="AI507" s="2">
        <v>1.4442489430000001</v>
      </c>
      <c r="AJ507" s="2">
        <v>1.387246902</v>
      </c>
      <c r="AK507" s="2">
        <v>3.3614227149999998</v>
      </c>
      <c r="AL507" s="2">
        <v>1.3133167109999999</v>
      </c>
      <c r="AM507" s="2">
        <v>1.7331827440000001</v>
      </c>
      <c r="AN507" s="2">
        <v>1.762727106</v>
      </c>
      <c r="AO507" s="2">
        <v>1.7440146990000001</v>
      </c>
      <c r="AP507" s="2">
        <v>0.50853526500000001</v>
      </c>
      <c r="AQ507" s="2">
        <v>1.72104342</v>
      </c>
      <c r="AR507" s="2">
        <v>2.1706141890000001</v>
      </c>
      <c r="AS507" s="2">
        <v>2.396569886</v>
      </c>
      <c r="AT507" s="2">
        <v>3.238944365</v>
      </c>
      <c r="AU507" s="2">
        <v>1.7793800319999999</v>
      </c>
      <c r="AV507" s="2">
        <v>1.7812614</v>
      </c>
      <c r="AW507" s="2">
        <v>1.9340620120000001</v>
      </c>
      <c r="AX507" s="2">
        <v>2.7791671089999999</v>
      </c>
      <c r="AY507" s="2">
        <v>1.6179309589999999</v>
      </c>
      <c r="AZ507" s="2">
        <v>3.1855790289999999</v>
      </c>
      <c r="BA507" s="2">
        <v>3.071862367</v>
      </c>
      <c r="BB507" s="2">
        <v>3.1959496270000001</v>
      </c>
      <c r="BC507" s="2">
        <v>3.2800867889999998</v>
      </c>
      <c r="BD507" s="2">
        <v>3.2378091059999998</v>
      </c>
      <c r="BE507" s="2">
        <v>2.828305469</v>
      </c>
      <c r="BF507" s="2">
        <v>2.6195582850000001</v>
      </c>
      <c r="BG507" s="2">
        <v>2.9389410159999998</v>
      </c>
      <c r="BH507" s="2">
        <v>3.3506811970000001</v>
      </c>
      <c r="BI507" s="2">
        <v>4.5935947659999998</v>
      </c>
      <c r="BJ507" s="2">
        <v>3.2445201209999999</v>
      </c>
      <c r="BK507" s="2">
        <v>4.1661305659999996</v>
      </c>
      <c r="BL507" s="2">
        <v>3.867462755</v>
      </c>
      <c r="BM507" s="2">
        <v>3.8698518310000001</v>
      </c>
      <c r="BN507" s="2">
        <v>3.1172014450000001</v>
      </c>
      <c r="BO507" s="2">
        <v>3.3763955139999999</v>
      </c>
      <c r="BP507" s="2">
        <v>3.4222360059999999</v>
      </c>
      <c r="BQ507" s="2">
        <v>3.2730472719999999</v>
      </c>
    </row>
    <row r="508" spans="1:69" x14ac:dyDescent="0.45">
      <c r="A508" s="11" t="s">
        <v>207</v>
      </c>
      <c r="B508" s="11" t="s">
        <v>203</v>
      </c>
      <c r="C508" s="11">
        <v>8.5</v>
      </c>
      <c r="D508" s="12" t="s">
        <v>105</v>
      </c>
      <c r="E508" s="2">
        <v>0.43703569199999998</v>
      </c>
      <c r="F508" s="2">
        <v>0.67306669900000005</v>
      </c>
      <c r="G508" s="2">
        <v>0.81696170800000001</v>
      </c>
      <c r="H508" s="2">
        <v>0.95796161000000002</v>
      </c>
      <c r="I508" s="2">
        <v>0.97817994900000005</v>
      </c>
      <c r="J508" s="2">
        <v>0.44011801699999997</v>
      </c>
      <c r="K508" s="2">
        <v>0.66562753500000005</v>
      </c>
      <c r="L508" s="2">
        <v>0.73261492100000003</v>
      </c>
      <c r="M508" s="2">
        <v>0.35062336700000002</v>
      </c>
      <c r="N508" s="2">
        <v>1.1788701020000001</v>
      </c>
      <c r="O508" s="2">
        <v>0.68382178699999996</v>
      </c>
      <c r="P508" s="2">
        <v>0.65203904899999998</v>
      </c>
      <c r="Q508" s="2">
        <v>0.92546384800000003</v>
      </c>
      <c r="R508" s="2">
        <v>1.1825560930000001</v>
      </c>
      <c r="S508" s="2">
        <v>1.497103699</v>
      </c>
      <c r="T508" s="2">
        <v>0.84211879199999995</v>
      </c>
      <c r="U508" s="2">
        <v>0.48009560800000001</v>
      </c>
      <c r="V508" s="2">
        <v>0.89065101899999999</v>
      </c>
      <c r="W508" s="2">
        <v>0.60617892600000001</v>
      </c>
      <c r="X508" s="2">
        <v>1.2235139310000001</v>
      </c>
      <c r="Y508" s="2">
        <v>0.888452872</v>
      </c>
      <c r="Z508" s="2">
        <v>0.67543297400000002</v>
      </c>
      <c r="AA508" s="2">
        <v>1.465505643</v>
      </c>
      <c r="AB508" s="2">
        <v>1.400798853</v>
      </c>
      <c r="AC508" s="2">
        <v>0.84016751999999995</v>
      </c>
      <c r="AD508" s="2">
        <v>1.3672885829999999</v>
      </c>
      <c r="AE508" s="2">
        <v>0.99270132099999997</v>
      </c>
      <c r="AF508" s="2">
        <v>1.6413902229999999</v>
      </c>
      <c r="AG508" s="2">
        <v>1.4366102679999999</v>
      </c>
      <c r="AH508" s="2">
        <v>1.8686250900000001</v>
      </c>
      <c r="AI508" s="2">
        <v>1.3759011809999999</v>
      </c>
      <c r="AJ508" s="2">
        <v>1.608729343</v>
      </c>
      <c r="AK508" s="2">
        <v>0.64757761199999997</v>
      </c>
      <c r="AL508" s="2">
        <v>1.5257555819999999</v>
      </c>
      <c r="AM508" s="2">
        <v>0.94061460699999999</v>
      </c>
      <c r="AN508" s="2">
        <v>1.601803034</v>
      </c>
      <c r="AO508" s="2">
        <v>1.8622977329999999</v>
      </c>
      <c r="AP508" s="2">
        <v>2.3517456179999998</v>
      </c>
      <c r="AQ508" s="2">
        <v>1.755678828</v>
      </c>
      <c r="AR508" s="2">
        <v>1.619998539</v>
      </c>
      <c r="AS508" s="2">
        <v>2.5172251409999999</v>
      </c>
      <c r="AT508" s="2">
        <v>1.635009274</v>
      </c>
      <c r="AU508" s="2">
        <v>1.9767819980000001</v>
      </c>
      <c r="AV508" s="2">
        <v>2.587838547</v>
      </c>
      <c r="AW508" s="2">
        <v>2.4378302000000001</v>
      </c>
      <c r="AX508" s="2">
        <v>1.5151473120000001</v>
      </c>
      <c r="AY508" s="2">
        <v>1.776990412</v>
      </c>
      <c r="AZ508" s="2">
        <v>2.8441872410000002</v>
      </c>
      <c r="BA508" s="2">
        <v>2.608300769</v>
      </c>
      <c r="BB508" s="2">
        <v>1.9627621669999999</v>
      </c>
      <c r="BC508" s="2">
        <v>2.0175338140000001</v>
      </c>
      <c r="BD508" s="2">
        <v>2.1781724699999998</v>
      </c>
      <c r="BE508" s="2">
        <v>2.6417548360000001</v>
      </c>
      <c r="BF508" s="2">
        <v>2.366567694</v>
      </c>
      <c r="BG508" s="2">
        <v>2.0779250669999998</v>
      </c>
      <c r="BH508" s="2">
        <v>1.9169994619999999</v>
      </c>
      <c r="BI508" s="2">
        <v>2.0694628549999998</v>
      </c>
      <c r="BJ508" s="2">
        <v>3.1649378979999998</v>
      </c>
      <c r="BK508" s="2">
        <v>2.688913678</v>
      </c>
      <c r="BL508" s="2">
        <v>3.2693713149999999</v>
      </c>
      <c r="BM508" s="2">
        <v>2.9823081290000002</v>
      </c>
      <c r="BN508" s="2">
        <v>2.969122601</v>
      </c>
      <c r="BO508" s="2">
        <v>2.9754447829999999</v>
      </c>
      <c r="BP508" s="2">
        <v>3.058293387</v>
      </c>
      <c r="BQ508" s="2">
        <v>3.4939195430000001</v>
      </c>
    </row>
    <row r="509" spans="1:69" x14ac:dyDescent="0.45">
      <c r="A509" s="11" t="s">
        <v>207</v>
      </c>
      <c r="B509" s="11" t="s">
        <v>203</v>
      </c>
      <c r="C509" s="11">
        <v>8.5</v>
      </c>
      <c r="D509" s="12" t="s">
        <v>106</v>
      </c>
      <c r="E509" s="2">
        <v>-0.13634985399999999</v>
      </c>
      <c r="F509" s="2">
        <v>1.0914755039999999</v>
      </c>
      <c r="G509" s="2">
        <v>1.425374079</v>
      </c>
      <c r="H509" s="2">
        <v>1.170027122</v>
      </c>
      <c r="I509" s="2">
        <v>0.91168709100000001</v>
      </c>
      <c r="J509" s="2">
        <v>1.0012806860000001</v>
      </c>
      <c r="K509" s="2">
        <v>0.88787746099999998</v>
      </c>
      <c r="L509" s="2">
        <v>1.1397575</v>
      </c>
      <c r="M509" s="2">
        <v>1.3075520309999999</v>
      </c>
      <c r="N509" s="2">
        <v>1.48619985</v>
      </c>
      <c r="O509" s="2">
        <v>1.212215748</v>
      </c>
      <c r="P509" s="2">
        <v>0.27081518399999999</v>
      </c>
      <c r="Q509" s="2">
        <v>0.79539261699999997</v>
      </c>
      <c r="R509" s="2">
        <v>1.4868944260000001</v>
      </c>
      <c r="S509" s="2">
        <v>1.315699207</v>
      </c>
      <c r="T509" s="2">
        <v>1.524667467</v>
      </c>
      <c r="U509" s="2">
        <v>1.2444714059999999</v>
      </c>
      <c r="V509" s="2">
        <v>1.6944261979999999</v>
      </c>
      <c r="W509" s="2">
        <v>2.3304098770000001</v>
      </c>
      <c r="X509" s="2">
        <v>1.460581248</v>
      </c>
      <c r="Y509" s="2">
        <v>1.529391079</v>
      </c>
      <c r="Z509" s="2">
        <v>0.18699479899999999</v>
      </c>
      <c r="AA509" s="2">
        <v>0.68479422099999998</v>
      </c>
      <c r="AB509" s="2">
        <v>0.94972117099999998</v>
      </c>
      <c r="AC509" s="2">
        <v>1.2977818759999999</v>
      </c>
      <c r="AD509" s="2">
        <v>1.605078249</v>
      </c>
      <c r="AE509" s="2">
        <v>1.463064613</v>
      </c>
      <c r="AF509" s="2">
        <v>1.846086237</v>
      </c>
      <c r="AG509" s="2">
        <v>1.7671500680000001</v>
      </c>
      <c r="AH509" s="2">
        <v>1.5555358340000001</v>
      </c>
      <c r="AI509" s="2">
        <v>1.155202141</v>
      </c>
      <c r="AJ509" s="2">
        <v>1.9396363190000001</v>
      </c>
      <c r="AK509" s="2">
        <v>1.4689875139999999</v>
      </c>
      <c r="AL509" s="2">
        <v>0.92417221199999999</v>
      </c>
      <c r="AM509" s="2">
        <v>1.441113125</v>
      </c>
      <c r="AN509" s="2">
        <v>1.5360351299999999</v>
      </c>
      <c r="AO509" s="2">
        <v>1.5321131610000001</v>
      </c>
      <c r="AP509" s="2">
        <v>2.2304826630000001</v>
      </c>
      <c r="AQ509" s="2">
        <v>2.593860635</v>
      </c>
      <c r="AR509" s="2">
        <v>2.7916540350000001</v>
      </c>
      <c r="AS509" s="2">
        <v>1.617117672</v>
      </c>
      <c r="AT509" s="2">
        <v>2.38616268</v>
      </c>
      <c r="AU509" s="2">
        <v>1.977636685</v>
      </c>
      <c r="AV509" s="2">
        <v>0.95056702500000001</v>
      </c>
      <c r="AW509" s="2">
        <v>1.1810909949999999</v>
      </c>
      <c r="AX509" s="2">
        <v>2.3773544869999998</v>
      </c>
      <c r="AY509" s="2">
        <v>2.7327696220000002</v>
      </c>
      <c r="AZ509" s="2">
        <v>1.6806818100000001</v>
      </c>
      <c r="BA509" s="2">
        <v>1.497342285</v>
      </c>
      <c r="BB509" s="2">
        <v>2.0856679699999998</v>
      </c>
      <c r="BC509" s="2">
        <v>3.74140447</v>
      </c>
      <c r="BD509" s="2">
        <v>2.7399999130000001</v>
      </c>
      <c r="BE509" s="2">
        <v>2.1047289299999998</v>
      </c>
      <c r="BF509" s="2">
        <v>1.6610429710000001</v>
      </c>
      <c r="BG509" s="2">
        <v>2.6211737479999999</v>
      </c>
      <c r="BH509" s="2">
        <v>2.1795617360000001</v>
      </c>
      <c r="BI509" s="2">
        <v>1.7753039690000001</v>
      </c>
      <c r="BJ509" s="2">
        <v>2.2297124820000001</v>
      </c>
      <c r="BK509" s="2">
        <v>2.4694929129999998</v>
      </c>
      <c r="BL509" s="2">
        <v>3.9468353500000002</v>
      </c>
      <c r="BM509" s="2">
        <v>3.3585389490000002</v>
      </c>
      <c r="BN509" s="2">
        <v>3.3336197919999999</v>
      </c>
      <c r="BO509" s="2">
        <v>2.992044624</v>
      </c>
      <c r="BP509" s="2">
        <v>3.3506975539999999</v>
      </c>
      <c r="BQ509" s="2">
        <v>2.1301160499999998</v>
      </c>
    </row>
    <row r="510" spans="1:69" x14ac:dyDescent="0.45">
      <c r="A510" s="11" t="s">
        <v>207</v>
      </c>
      <c r="B510" s="11" t="s">
        <v>203</v>
      </c>
      <c r="C510" s="11">
        <v>8.5</v>
      </c>
      <c r="D510" s="12" t="s">
        <v>107</v>
      </c>
      <c r="E510" s="2">
        <v>0.94639342699999995</v>
      </c>
      <c r="F510" s="2">
        <v>0.64299016600000003</v>
      </c>
      <c r="G510" s="2">
        <v>4.8041865000000003E-2</v>
      </c>
      <c r="H510" s="2">
        <v>0.227093928</v>
      </c>
      <c r="I510" s="2">
        <v>1.2020223839999999</v>
      </c>
      <c r="J510" s="2">
        <v>0.73029894100000003</v>
      </c>
      <c r="K510" s="2">
        <v>0.25822228699999999</v>
      </c>
      <c r="L510" s="2">
        <v>3.0510453E-2</v>
      </c>
      <c r="M510" s="2">
        <v>1.1583460809999999</v>
      </c>
      <c r="N510" s="2">
        <v>0.64335715400000004</v>
      </c>
      <c r="O510" s="2">
        <v>0.54945162700000005</v>
      </c>
      <c r="P510" s="2">
        <v>0.61449473300000002</v>
      </c>
      <c r="Q510" s="2">
        <v>0.23988453700000001</v>
      </c>
      <c r="R510" s="2">
        <v>0.52295145200000004</v>
      </c>
      <c r="S510" s="2">
        <v>0.75978217000000003</v>
      </c>
      <c r="T510" s="2">
        <v>0.66589697599999997</v>
      </c>
      <c r="U510" s="2">
        <v>0.99392435700000004</v>
      </c>
      <c r="V510" s="2">
        <v>0.184539537</v>
      </c>
      <c r="W510" s="2">
        <v>0.63984962199999995</v>
      </c>
      <c r="X510" s="2">
        <v>1.262043163</v>
      </c>
      <c r="Y510" s="2">
        <v>1.0583367079999999</v>
      </c>
      <c r="Z510" s="2">
        <v>1.672050813</v>
      </c>
      <c r="AA510" s="2">
        <v>0.74737493499999996</v>
      </c>
      <c r="AB510" s="2">
        <v>1.033164875</v>
      </c>
      <c r="AC510" s="2">
        <v>1.0361828719999999</v>
      </c>
      <c r="AD510" s="2">
        <v>0.78691731899999995</v>
      </c>
      <c r="AE510" s="2">
        <v>1.309189484</v>
      </c>
      <c r="AF510" s="2">
        <v>1.1820047970000001</v>
      </c>
      <c r="AG510" s="2">
        <v>1.773438216</v>
      </c>
      <c r="AH510" s="2">
        <v>0.98525581600000001</v>
      </c>
      <c r="AI510" s="2">
        <v>0.84177323800000003</v>
      </c>
      <c r="AJ510" s="2">
        <v>1.3463770370000001</v>
      </c>
      <c r="AK510" s="2">
        <v>1.479598653</v>
      </c>
      <c r="AL510" s="2">
        <v>1.6543720129999999</v>
      </c>
      <c r="AM510" s="2">
        <v>1.4969051120000001</v>
      </c>
      <c r="AN510" s="2">
        <v>1.377703763</v>
      </c>
      <c r="AO510" s="2">
        <v>1.3191745070000001</v>
      </c>
      <c r="AP510" s="2">
        <v>1.000834268</v>
      </c>
      <c r="AQ510" s="2">
        <v>1.5628883149999999</v>
      </c>
      <c r="AR510" s="2">
        <v>1.4401209699999999</v>
      </c>
      <c r="AS510" s="2">
        <v>1.704068814</v>
      </c>
      <c r="AT510" s="2">
        <v>1.2130288199999999</v>
      </c>
      <c r="AU510" s="2">
        <v>1.047474786</v>
      </c>
      <c r="AV510" s="2">
        <v>1.8729934989999999</v>
      </c>
      <c r="AW510" s="2">
        <v>1.920750808</v>
      </c>
      <c r="AX510" s="2">
        <v>1.6436876170000001</v>
      </c>
      <c r="AY510" s="2">
        <v>1.8141558950000001</v>
      </c>
      <c r="AZ510" s="2">
        <v>1.760882047</v>
      </c>
      <c r="BA510" s="2">
        <v>1.2110927709999999</v>
      </c>
      <c r="BB510" s="2">
        <v>2.066591437</v>
      </c>
      <c r="BC510" s="2">
        <v>2.1252976929999998</v>
      </c>
      <c r="BD510" s="2">
        <v>2.3596408109999998</v>
      </c>
      <c r="BE510" s="2">
        <v>2.635986495</v>
      </c>
      <c r="BF510" s="2">
        <v>1.8488231310000001</v>
      </c>
      <c r="BG510" s="2">
        <v>1.8597502509999999</v>
      </c>
      <c r="BH510" s="2">
        <v>2.2597671510000001</v>
      </c>
      <c r="BI510" s="2">
        <v>1.995052719</v>
      </c>
      <c r="BJ510" s="2">
        <v>2.3833354770000001</v>
      </c>
      <c r="BK510" s="2">
        <v>3.3387710940000002</v>
      </c>
      <c r="BL510" s="2">
        <v>2.939138872</v>
      </c>
      <c r="BM510" s="2">
        <v>2.885806358</v>
      </c>
      <c r="BN510" s="2">
        <v>2.6091108709999999</v>
      </c>
      <c r="BO510" s="2">
        <v>2.958161032</v>
      </c>
      <c r="BP510" s="2">
        <v>2.0957455619999998</v>
      </c>
      <c r="BQ510" s="2">
        <v>3.21975648</v>
      </c>
    </row>
    <row r="511" spans="1:69" x14ac:dyDescent="0.45">
      <c r="A511" s="11" t="s">
        <v>207</v>
      </c>
      <c r="B511" s="11" t="s">
        <v>203</v>
      </c>
      <c r="C511" s="11">
        <v>8.5</v>
      </c>
      <c r="D511" s="12" t="s">
        <v>108</v>
      </c>
      <c r="E511" s="2">
        <v>0.181229901</v>
      </c>
      <c r="F511" s="2">
        <v>0.64740502300000002</v>
      </c>
      <c r="G511" s="2">
        <v>0.72654516300000005</v>
      </c>
      <c r="H511" s="2">
        <v>0.88051318999999995</v>
      </c>
      <c r="I511" s="2">
        <v>0.82557663299999995</v>
      </c>
      <c r="J511" s="2">
        <v>-0.301156123</v>
      </c>
      <c r="K511" s="2">
        <v>4.6387759000000001E-2</v>
      </c>
      <c r="L511" s="2">
        <v>0.42740908999999999</v>
      </c>
      <c r="M511" s="2">
        <v>0.83309447199999997</v>
      </c>
      <c r="N511" s="2">
        <v>0.59805719000000002</v>
      </c>
      <c r="O511" s="2">
        <v>0.33962312</v>
      </c>
      <c r="P511" s="2">
        <v>0.124204967</v>
      </c>
      <c r="Q511" s="2">
        <v>0.28652227299999999</v>
      </c>
      <c r="R511" s="2">
        <v>1.0382856149999999</v>
      </c>
      <c r="S511" s="2">
        <v>1.477485001</v>
      </c>
      <c r="T511" s="2">
        <v>1.199071478</v>
      </c>
      <c r="U511" s="2">
        <v>1.547608259</v>
      </c>
      <c r="V511" s="2">
        <v>0.57085038499999996</v>
      </c>
      <c r="W511" s="2">
        <v>1.050379889</v>
      </c>
      <c r="X511" s="2">
        <v>0.48764162500000002</v>
      </c>
      <c r="Y511" s="2">
        <v>1.6293828880000001</v>
      </c>
      <c r="Z511" s="2">
        <v>0.94986806000000001</v>
      </c>
      <c r="AA511" s="2">
        <v>0.94243597000000001</v>
      </c>
      <c r="AB511" s="2">
        <v>1.4515638900000001</v>
      </c>
      <c r="AC511" s="2">
        <v>1.743364275</v>
      </c>
      <c r="AD511" s="2">
        <v>1.5960101950000001</v>
      </c>
      <c r="AE511" s="2">
        <v>0.939711623</v>
      </c>
      <c r="AF511" s="2">
        <v>1.7140690839999999</v>
      </c>
      <c r="AG511" s="2">
        <v>1.3725135449999999</v>
      </c>
      <c r="AH511" s="2">
        <v>0.84358310000000003</v>
      </c>
      <c r="AI511" s="2">
        <v>1.313723974</v>
      </c>
      <c r="AJ511" s="2">
        <v>1.1700366659999999</v>
      </c>
      <c r="AK511" s="2">
        <v>1.6181078600000001</v>
      </c>
      <c r="AL511" s="2">
        <v>1.2374458779999999</v>
      </c>
      <c r="AM511" s="2">
        <v>1.5737352840000001</v>
      </c>
      <c r="AN511" s="2">
        <v>1.3193772960000001</v>
      </c>
      <c r="AO511" s="2">
        <v>1.107812102</v>
      </c>
      <c r="AP511" s="2">
        <v>2.0556719590000001</v>
      </c>
      <c r="AQ511" s="2">
        <v>2.094008155</v>
      </c>
      <c r="AR511" s="2">
        <v>1.4374231500000001</v>
      </c>
      <c r="AS511" s="2">
        <v>1.1844765289999999</v>
      </c>
      <c r="AT511" s="2">
        <v>2.2275406250000001</v>
      </c>
      <c r="AU511" s="2">
        <v>1.9995586460000001</v>
      </c>
      <c r="AV511" s="2">
        <v>1.3096510809999999</v>
      </c>
      <c r="AW511" s="2">
        <v>1.3356436439999999</v>
      </c>
      <c r="AX511" s="2">
        <v>1.5868453170000001</v>
      </c>
      <c r="AY511" s="2">
        <v>2.79026277</v>
      </c>
      <c r="AZ511" s="2">
        <v>2.3729621139999999</v>
      </c>
      <c r="BA511" s="2">
        <v>1.7671745029999999</v>
      </c>
      <c r="BB511" s="2">
        <v>2.298933683</v>
      </c>
      <c r="BC511" s="2">
        <v>2.4722898</v>
      </c>
      <c r="BD511" s="2">
        <v>2.7159448670000002</v>
      </c>
      <c r="BE511" s="2">
        <v>1.7580654570000001</v>
      </c>
      <c r="BF511" s="2">
        <v>2.6141858020000002</v>
      </c>
      <c r="BG511" s="2">
        <v>2.2456964250000002</v>
      </c>
      <c r="BH511" s="2">
        <v>1.72377727</v>
      </c>
      <c r="BI511" s="2">
        <v>1.8779278479999999</v>
      </c>
      <c r="BJ511" s="2">
        <v>1.4879041909999999</v>
      </c>
      <c r="BK511" s="2">
        <v>3.325688918</v>
      </c>
      <c r="BL511" s="2">
        <v>3.8206541829999998</v>
      </c>
      <c r="BM511" s="2">
        <v>2.7188945530000002</v>
      </c>
      <c r="BN511" s="2">
        <v>2.1140805619999998</v>
      </c>
      <c r="BO511" s="2">
        <v>3.236817399</v>
      </c>
      <c r="BP511" s="2">
        <v>2.9257380930000001</v>
      </c>
      <c r="BQ511" s="2">
        <v>2.840322864</v>
      </c>
    </row>
    <row r="512" spans="1:69" x14ac:dyDescent="0.45">
      <c r="A512" s="11" t="s">
        <v>207</v>
      </c>
      <c r="B512" s="11" t="s">
        <v>203</v>
      </c>
      <c r="C512" s="11">
        <v>8.5</v>
      </c>
      <c r="D512" s="12" t="s">
        <v>109</v>
      </c>
      <c r="E512" s="2">
        <v>2.2973000000000001E-4</v>
      </c>
      <c r="F512" s="2">
        <v>0.70356843300000005</v>
      </c>
      <c r="G512" s="2">
        <v>0.41381006599999998</v>
      </c>
      <c r="H512" s="2">
        <v>0.40628842700000001</v>
      </c>
      <c r="I512" s="2">
        <v>0.59118977100000003</v>
      </c>
      <c r="J512" s="2">
        <v>0.55290742900000001</v>
      </c>
      <c r="K512" s="2">
        <v>0.57331098700000005</v>
      </c>
      <c r="L512" s="2">
        <v>0.93511124300000004</v>
      </c>
      <c r="M512" s="2">
        <v>0.354227299</v>
      </c>
      <c r="N512" s="2">
        <v>0.50839683499999999</v>
      </c>
      <c r="O512" s="2">
        <v>0.86363930600000005</v>
      </c>
      <c r="P512" s="2">
        <v>0.52920111800000003</v>
      </c>
      <c r="Q512" s="2">
        <v>0.59833451000000004</v>
      </c>
      <c r="R512" s="2">
        <v>1.119919514</v>
      </c>
      <c r="S512" s="2">
        <v>1.0614561170000001</v>
      </c>
      <c r="T512" s="2">
        <v>1.0253177870000001</v>
      </c>
      <c r="U512" s="2">
        <v>1.01539768</v>
      </c>
      <c r="V512" s="2">
        <v>1.0473625449999999</v>
      </c>
      <c r="W512" s="2">
        <v>0.96058339299999995</v>
      </c>
      <c r="X512" s="2">
        <v>0.87985997000000005</v>
      </c>
      <c r="Y512" s="2">
        <v>1.479247687</v>
      </c>
      <c r="Z512" s="2">
        <v>0.91934529600000003</v>
      </c>
      <c r="AA512" s="2">
        <v>0.97030950999999999</v>
      </c>
      <c r="AB512" s="2">
        <v>1.0420641289999999</v>
      </c>
      <c r="AC512" s="2">
        <v>1.051131152</v>
      </c>
      <c r="AD512" s="2">
        <v>1.3507031759999999</v>
      </c>
      <c r="AE512" s="2">
        <v>0.94261885999999995</v>
      </c>
      <c r="AF512" s="2">
        <v>1.1451286140000001</v>
      </c>
      <c r="AG512" s="2">
        <v>1.1802186109999999</v>
      </c>
      <c r="AH512" s="2">
        <v>1.2804814410000001</v>
      </c>
      <c r="AI512" s="2">
        <v>1.507725159</v>
      </c>
      <c r="AJ512" s="2">
        <v>1.323377716</v>
      </c>
      <c r="AK512" s="2">
        <v>1.0611621790000001</v>
      </c>
      <c r="AL512" s="2">
        <v>1.2148997370000001</v>
      </c>
      <c r="AM512" s="2">
        <v>1.2186402080000001</v>
      </c>
      <c r="AN512" s="2">
        <v>1.234785308</v>
      </c>
      <c r="AO512" s="2">
        <v>1.314275938</v>
      </c>
      <c r="AP512" s="2">
        <v>1.961965347</v>
      </c>
      <c r="AQ512" s="2">
        <v>2.387218791</v>
      </c>
      <c r="AR512" s="2">
        <v>1.626942417</v>
      </c>
      <c r="AS512" s="2">
        <v>1.5151554089999999</v>
      </c>
      <c r="AT512" s="2">
        <v>1.8053815849999999</v>
      </c>
      <c r="AU512" s="2">
        <v>1.921340512</v>
      </c>
      <c r="AV512" s="2">
        <v>1.0478981650000001</v>
      </c>
      <c r="AW512" s="2">
        <v>1.6388264109999999</v>
      </c>
      <c r="AX512" s="2">
        <v>2.076662877</v>
      </c>
      <c r="AY512" s="2">
        <v>2.0010186910000001</v>
      </c>
      <c r="AZ512" s="2">
        <v>1.8015058159999999</v>
      </c>
      <c r="BA512" s="2">
        <v>2.1606574209999998</v>
      </c>
      <c r="BB512" s="2">
        <v>2.2029031780000001</v>
      </c>
      <c r="BC512" s="2">
        <v>2.2068147219999998</v>
      </c>
      <c r="BD512" s="2">
        <v>2.4704474099999998</v>
      </c>
      <c r="BE512" s="2">
        <v>1.962923049</v>
      </c>
      <c r="BF512" s="2">
        <v>1.8235899689999999</v>
      </c>
      <c r="BG512" s="2">
        <v>2.623547437</v>
      </c>
      <c r="BH512" s="2">
        <v>2.2513433269999998</v>
      </c>
      <c r="BI512" s="2">
        <v>1.9384351580000001</v>
      </c>
      <c r="BJ512" s="2">
        <v>1.879813494</v>
      </c>
      <c r="BK512" s="2">
        <v>2.5583040270000001</v>
      </c>
      <c r="BL512" s="2">
        <v>2.8033993169999998</v>
      </c>
      <c r="BM512" s="2">
        <v>2.2245819419999999</v>
      </c>
      <c r="BN512" s="2">
        <v>3.2413967490000002</v>
      </c>
      <c r="BO512" s="2">
        <v>2.8461187450000001</v>
      </c>
      <c r="BP512" s="2">
        <v>3.101213687</v>
      </c>
      <c r="BQ512" s="2">
        <v>2.431348039</v>
      </c>
    </row>
    <row r="513" spans="1:69" x14ac:dyDescent="0.45">
      <c r="A513" s="11" t="s">
        <v>207</v>
      </c>
      <c r="B513" s="11" t="s">
        <v>203</v>
      </c>
      <c r="C513" s="11">
        <v>8.5</v>
      </c>
      <c r="D513" s="12" t="s">
        <v>110</v>
      </c>
      <c r="E513" s="2">
        <v>0.29074333899999999</v>
      </c>
      <c r="F513" s="2">
        <v>-5.5962313E-2</v>
      </c>
      <c r="G513" s="2">
        <v>0.43085782299999997</v>
      </c>
      <c r="H513" s="2">
        <v>1.1723842550000001</v>
      </c>
      <c r="I513" s="2">
        <v>0.64454484700000003</v>
      </c>
      <c r="J513" s="2">
        <v>9.1213779999999994E-3</v>
      </c>
      <c r="K513" s="2">
        <v>0.328278664</v>
      </c>
      <c r="L513" s="2">
        <v>0.58403057999999997</v>
      </c>
      <c r="M513" s="2">
        <v>1.373025368</v>
      </c>
      <c r="N513" s="2">
        <v>1.5465515869999999</v>
      </c>
      <c r="O513" s="2">
        <v>1.0213969169999999</v>
      </c>
      <c r="P513" s="2">
        <v>0.71395076099999999</v>
      </c>
      <c r="Q513" s="2">
        <v>0.75236967300000002</v>
      </c>
      <c r="R513" s="2">
        <v>0.63239859899999995</v>
      </c>
      <c r="S513" s="2">
        <v>0.88331457000000002</v>
      </c>
      <c r="T513" s="2">
        <v>0.41034305300000001</v>
      </c>
      <c r="U513" s="2">
        <v>0.77270319799999998</v>
      </c>
      <c r="V513" s="2">
        <v>1.1016358159999999</v>
      </c>
      <c r="W513" s="2">
        <v>0.92423967799999995</v>
      </c>
      <c r="X513" s="2">
        <v>1.1120172859999999</v>
      </c>
      <c r="Y513" s="2">
        <v>1.3481129140000001</v>
      </c>
      <c r="Z513" s="2">
        <v>0.92782028999999999</v>
      </c>
      <c r="AA513" s="2">
        <v>0.96032393999999999</v>
      </c>
      <c r="AB513" s="2">
        <v>0.399118686</v>
      </c>
      <c r="AC513" s="2">
        <v>1.581998054</v>
      </c>
      <c r="AD513" s="2">
        <v>1.0114222369999999</v>
      </c>
      <c r="AE513" s="2">
        <v>1.4888408420000001</v>
      </c>
      <c r="AF513" s="2">
        <v>1.0852233069999999</v>
      </c>
      <c r="AG513" s="2">
        <v>2.0353818960000001</v>
      </c>
      <c r="AH513" s="2">
        <v>2.7679904510000002</v>
      </c>
      <c r="AI513" s="2">
        <v>2.438012096</v>
      </c>
      <c r="AJ513" s="2">
        <v>1.1772450109999999</v>
      </c>
      <c r="AK513" s="2">
        <v>1.7727755030000001</v>
      </c>
      <c r="AL513" s="2">
        <v>1.8720435740000001</v>
      </c>
      <c r="AM513" s="2">
        <v>1.6511995820000001</v>
      </c>
      <c r="AN513" s="2">
        <v>1.5551307480000001</v>
      </c>
      <c r="AO513" s="2">
        <v>2.5175993760000002</v>
      </c>
      <c r="AP513" s="2">
        <v>2.2770170329999999</v>
      </c>
      <c r="AQ513" s="2">
        <v>1.9701591329999999</v>
      </c>
      <c r="AR513" s="2">
        <v>1.457519564</v>
      </c>
      <c r="AS513" s="2">
        <v>2.1224979839999998</v>
      </c>
      <c r="AT513" s="2">
        <v>2.7687146899999999</v>
      </c>
      <c r="AU513" s="2">
        <v>2.8795479020000001</v>
      </c>
      <c r="AV513" s="2">
        <v>2.916077107</v>
      </c>
      <c r="AW513" s="2">
        <v>3.1020647399999999</v>
      </c>
      <c r="AX513" s="2">
        <v>2.3701855510000001</v>
      </c>
      <c r="AY513" s="2">
        <v>2.54789171</v>
      </c>
      <c r="AZ513" s="2">
        <v>2.2961423380000001</v>
      </c>
      <c r="BA513" s="2">
        <v>2.747688567</v>
      </c>
      <c r="BB513" s="2">
        <v>2.4499157619999998</v>
      </c>
      <c r="BC513" s="2">
        <v>2.7894274289999998</v>
      </c>
      <c r="BD513" s="2">
        <v>3.5722017739999998</v>
      </c>
      <c r="BE513" s="2">
        <v>1.673065917</v>
      </c>
      <c r="BF513" s="2">
        <v>3.0389684620000001</v>
      </c>
      <c r="BG513" s="2">
        <v>4.3406383220000002</v>
      </c>
      <c r="BH513" s="2">
        <v>4.2259690919999997</v>
      </c>
      <c r="BI513" s="2">
        <v>3.7212119019999998</v>
      </c>
      <c r="BJ513" s="2">
        <v>2.2499817270000002</v>
      </c>
      <c r="BK513" s="2">
        <v>3.249025364</v>
      </c>
      <c r="BL513" s="2">
        <v>2.710942186</v>
      </c>
      <c r="BM513" s="2">
        <v>3.8670575010000001</v>
      </c>
      <c r="BN513" s="2">
        <v>3.5007937679999999</v>
      </c>
      <c r="BO513" s="2">
        <v>3.6762532960000001</v>
      </c>
      <c r="BP513" s="2">
        <v>3.8165199489999999</v>
      </c>
      <c r="BQ513" s="2">
        <v>3.5749579169999999</v>
      </c>
    </row>
    <row r="514" spans="1:69" x14ac:dyDescent="0.45">
      <c r="A514" s="11" t="s">
        <v>207</v>
      </c>
      <c r="B514" s="11" t="s">
        <v>203</v>
      </c>
      <c r="C514" s="11">
        <v>8.5</v>
      </c>
      <c r="D514" s="12" t="s">
        <v>111</v>
      </c>
      <c r="E514" s="2">
        <v>-0.28461709299999999</v>
      </c>
      <c r="F514" s="2">
        <v>-6.9841385000000006E-2</v>
      </c>
      <c r="G514" s="2">
        <v>0.29442158800000001</v>
      </c>
      <c r="H514" s="2">
        <v>1.0003699130000001</v>
      </c>
      <c r="I514" s="2">
        <v>1.2517115590000001</v>
      </c>
      <c r="J514" s="2">
        <v>1.14526266</v>
      </c>
      <c r="K514" s="2">
        <v>0.48721125599999998</v>
      </c>
      <c r="L514" s="2">
        <v>0.80185824900000002</v>
      </c>
      <c r="M514" s="2">
        <v>1.4426391970000001</v>
      </c>
      <c r="N514" s="2">
        <v>9.5898776000000005E-2</v>
      </c>
      <c r="O514" s="2">
        <v>-2.1732723999999998E-2</v>
      </c>
      <c r="P514" s="2">
        <v>-0.62173361100000002</v>
      </c>
      <c r="Q514" s="2">
        <v>0.71996732299999999</v>
      </c>
      <c r="R514" s="2">
        <v>1.433001856</v>
      </c>
      <c r="S514" s="2">
        <v>1.5877081019999999</v>
      </c>
      <c r="T514" s="2">
        <v>1.335081239</v>
      </c>
      <c r="U514" s="2">
        <v>0.710038002</v>
      </c>
      <c r="V514" s="2">
        <v>0.91345400200000004</v>
      </c>
      <c r="W514" s="2">
        <v>1.1320023969999999</v>
      </c>
      <c r="X514" s="2">
        <v>1.263940372</v>
      </c>
      <c r="Y514" s="2">
        <v>0.89728388000000003</v>
      </c>
      <c r="Z514" s="2">
        <v>0.48907619699999999</v>
      </c>
      <c r="AA514" s="2">
        <v>1.5790915029999999</v>
      </c>
      <c r="AB514" s="2">
        <v>1.853871864</v>
      </c>
      <c r="AC514" s="2">
        <v>1.3376758870000001</v>
      </c>
      <c r="AD514" s="2">
        <v>0.44714273799999998</v>
      </c>
      <c r="AE514" s="2">
        <v>1.2208252879999999</v>
      </c>
      <c r="AF514" s="2">
        <v>1.633422159</v>
      </c>
      <c r="AG514" s="2">
        <v>2.227960822</v>
      </c>
      <c r="AH514" s="2">
        <v>1.145305901</v>
      </c>
      <c r="AI514" s="2">
        <v>0.43900710100000001</v>
      </c>
      <c r="AJ514" s="2">
        <v>0.43984712500000001</v>
      </c>
      <c r="AK514" s="2">
        <v>1.436702301</v>
      </c>
      <c r="AL514" s="2">
        <v>0.93544000500000002</v>
      </c>
      <c r="AM514" s="2">
        <v>0.39738172599999999</v>
      </c>
      <c r="AN514" s="2">
        <v>1.0501960450000001</v>
      </c>
      <c r="AO514" s="2">
        <v>1.799050418</v>
      </c>
      <c r="AP514" s="2">
        <v>2.1291158889999999</v>
      </c>
      <c r="AQ514" s="2">
        <v>1.700100897</v>
      </c>
      <c r="AR514" s="2">
        <v>1.3830207729999999</v>
      </c>
      <c r="AS514" s="2">
        <v>0.91381818800000003</v>
      </c>
      <c r="AT514" s="2">
        <v>1.5379569040000001</v>
      </c>
      <c r="AU514" s="2">
        <v>1.892906373</v>
      </c>
      <c r="AV514" s="2">
        <v>1.5718522530000001</v>
      </c>
      <c r="AW514" s="2">
        <v>0.352326052</v>
      </c>
      <c r="AX514" s="2">
        <v>1.3826604309999999</v>
      </c>
      <c r="AY514" s="2">
        <v>1.645792894</v>
      </c>
      <c r="AZ514" s="2">
        <v>3.051325818</v>
      </c>
      <c r="BA514" s="2">
        <v>2.5371087889999999</v>
      </c>
      <c r="BB514" s="2">
        <v>2.3027583429999998</v>
      </c>
      <c r="BC514" s="2">
        <v>2.0579908969999998</v>
      </c>
      <c r="BD514" s="2">
        <v>2.5056517</v>
      </c>
      <c r="BE514" s="2">
        <v>2.0332593659999998</v>
      </c>
      <c r="BF514" s="2">
        <v>2.9211418550000001</v>
      </c>
      <c r="BG514" s="2">
        <v>3.3911900859999999</v>
      </c>
      <c r="BH514" s="2">
        <v>2.380624187</v>
      </c>
      <c r="BI514" s="2">
        <v>1.2712170629999999</v>
      </c>
      <c r="BJ514" s="2">
        <v>1.3868038650000001</v>
      </c>
      <c r="BK514" s="2">
        <v>3.0750712240000002</v>
      </c>
      <c r="BL514" s="2">
        <v>2.7946381420000002</v>
      </c>
      <c r="BM514" s="2">
        <v>2.8341587060000002</v>
      </c>
      <c r="BN514" s="2">
        <v>1.898846357</v>
      </c>
      <c r="BO514" s="2">
        <v>2.3529932160000002</v>
      </c>
      <c r="BP514" s="2">
        <v>2.9003642799999998</v>
      </c>
      <c r="BQ514" s="2">
        <v>2.1174020320000002</v>
      </c>
    </row>
    <row r="515" spans="1:69" x14ac:dyDescent="0.45">
      <c r="A515" s="11" t="s">
        <v>207</v>
      </c>
      <c r="B515" s="11" t="s">
        <v>203</v>
      </c>
      <c r="C515" s="11">
        <v>8.5</v>
      </c>
      <c r="D515" s="12" t="s">
        <v>112</v>
      </c>
      <c r="E515" s="2">
        <v>0.36151263700000003</v>
      </c>
      <c r="F515" s="2">
        <v>0.94070049</v>
      </c>
      <c r="G515" s="2">
        <v>0.477868346</v>
      </c>
      <c r="H515" s="2">
        <v>1.4371969120000001</v>
      </c>
      <c r="I515" s="2">
        <v>1.4015697</v>
      </c>
      <c r="J515" s="2">
        <v>0.58050137199999996</v>
      </c>
      <c r="K515" s="2">
        <v>1.70043572</v>
      </c>
      <c r="L515" s="2">
        <v>1.389498221</v>
      </c>
      <c r="M515" s="2">
        <v>1.869486642</v>
      </c>
      <c r="N515" s="2">
        <v>1.0580975880000001</v>
      </c>
      <c r="O515" s="2">
        <v>0.54855318900000005</v>
      </c>
      <c r="P515" s="2">
        <v>1.5744760170000001</v>
      </c>
      <c r="Q515" s="2">
        <v>2.0936070189999998</v>
      </c>
      <c r="R515" s="2">
        <v>2.3562950659999999</v>
      </c>
      <c r="S515" s="2">
        <v>1.39323687</v>
      </c>
      <c r="T515" s="2">
        <v>2.244731593</v>
      </c>
      <c r="U515" s="2">
        <v>1.258191453</v>
      </c>
      <c r="V515" s="2">
        <v>1.4473140529999999</v>
      </c>
      <c r="W515" s="2">
        <v>2.4728713099999999</v>
      </c>
      <c r="X515" s="2">
        <v>1.5502766400000001</v>
      </c>
      <c r="Y515" s="2">
        <v>1.6408174950000001</v>
      </c>
      <c r="Z515" s="2">
        <v>2.3077680439999999</v>
      </c>
      <c r="AA515" s="2">
        <v>2.3411050850000001</v>
      </c>
      <c r="AB515" s="2">
        <v>2.0519574290000002</v>
      </c>
      <c r="AC515" s="2">
        <v>1.716817161</v>
      </c>
      <c r="AD515" s="2">
        <v>1.4994989679999999</v>
      </c>
      <c r="AE515" s="2">
        <v>2.5998418989999998</v>
      </c>
      <c r="AF515" s="2">
        <v>2.6286010709999998</v>
      </c>
      <c r="AG515" s="2">
        <v>3.2368569140000001</v>
      </c>
      <c r="AH515" s="2">
        <v>4.1196325619999996</v>
      </c>
      <c r="AI515" s="2">
        <v>3.4406562649999999</v>
      </c>
      <c r="AJ515" s="2">
        <v>1.6277445180000001</v>
      </c>
      <c r="AK515" s="2">
        <v>1.613055315</v>
      </c>
      <c r="AL515" s="2">
        <v>2.0311429799999998</v>
      </c>
      <c r="AM515" s="2">
        <v>2.4188867100000002</v>
      </c>
      <c r="AN515" s="2">
        <v>2.2244315380000002</v>
      </c>
      <c r="AO515" s="2">
        <v>3.413352202</v>
      </c>
      <c r="AP515" s="2">
        <v>2.4051917980000002</v>
      </c>
      <c r="AQ515" s="2">
        <v>4.0255236099999996</v>
      </c>
      <c r="AR515" s="2">
        <v>3.022656155</v>
      </c>
      <c r="AS515" s="2">
        <v>2.9058973369999999</v>
      </c>
      <c r="AT515" s="2">
        <v>2.6576893780000002</v>
      </c>
      <c r="AU515" s="2">
        <v>3.6834953079999999</v>
      </c>
      <c r="AV515" s="2">
        <v>3.3127968910000001</v>
      </c>
      <c r="AW515" s="2">
        <v>3.4681626240000001</v>
      </c>
      <c r="AX515" s="2">
        <v>2.7114962509999998</v>
      </c>
      <c r="AY515" s="2">
        <v>2.4390298459999999</v>
      </c>
      <c r="AZ515" s="2">
        <v>3.7134193569999998</v>
      </c>
      <c r="BA515" s="2">
        <v>2.27450229</v>
      </c>
      <c r="BB515" s="2">
        <v>3.1996334370000001</v>
      </c>
      <c r="BC515" s="2">
        <v>3.1514857030000001</v>
      </c>
      <c r="BD515" s="2">
        <v>3.41696205</v>
      </c>
      <c r="BE515" s="2">
        <v>3.5525287840000002</v>
      </c>
      <c r="BF515" s="2">
        <v>4.9570267509999999</v>
      </c>
      <c r="BG515" s="2">
        <v>4.5221866799999999</v>
      </c>
      <c r="BH515" s="2">
        <v>4.6171292749999999</v>
      </c>
      <c r="BI515" s="2">
        <v>4.5143598520000001</v>
      </c>
      <c r="BJ515" s="2">
        <v>3.3128396200000001</v>
      </c>
      <c r="BK515" s="2">
        <v>3.7261603550000002</v>
      </c>
      <c r="BL515" s="2">
        <v>3.4103347099999999</v>
      </c>
      <c r="BM515" s="2">
        <v>3.014312613</v>
      </c>
      <c r="BN515" s="2">
        <v>3.8609866679999998</v>
      </c>
      <c r="BO515" s="2">
        <v>4.7731791430000001</v>
      </c>
      <c r="BP515" s="2">
        <v>4.4898133580000001</v>
      </c>
      <c r="BQ515" s="2">
        <v>5.7344428250000004</v>
      </c>
    </row>
    <row r="516" spans="1:69" x14ac:dyDescent="0.45">
      <c r="A516" s="11" t="s">
        <v>207</v>
      </c>
      <c r="B516" s="11" t="s">
        <v>203</v>
      </c>
      <c r="C516" s="11">
        <v>8.5</v>
      </c>
      <c r="D516" s="12" t="s">
        <v>113</v>
      </c>
      <c r="E516" s="2">
        <v>0.308235488</v>
      </c>
      <c r="F516" s="2">
        <v>0.80616645099999995</v>
      </c>
      <c r="G516" s="2">
        <v>0.69562929200000001</v>
      </c>
      <c r="H516" s="2">
        <v>0.84251632799999998</v>
      </c>
      <c r="I516" s="2">
        <v>1.306803664</v>
      </c>
      <c r="J516" s="2">
        <v>0.91611989400000005</v>
      </c>
      <c r="K516" s="2">
        <v>0.99950600000000001</v>
      </c>
      <c r="L516" s="2">
        <v>0.70062658099999997</v>
      </c>
      <c r="M516" s="2">
        <v>1.083902653</v>
      </c>
      <c r="N516" s="2">
        <v>0.89737326799999995</v>
      </c>
      <c r="O516" s="2">
        <v>0.62380495499999999</v>
      </c>
      <c r="P516" s="2">
        <v>1.584051004</v>
      </c>
      <c r="Q516" s="2">
        <v>1.1904971010000001</v>
      </c>
      <c r="R516" s="2">
        <v>1.731949027</v>
      </c>
      <c r="S516" s="2">
        <v>0.67552671200000003</v>
      </c>
      <c r="T516" s="2">
        <v>1.01006295</v>
      </c>
      <c r="U516" s="2">
        <v>0.94416646800000004</v>
      </c>
      <c r="V516" s="2">
        <v>1.58087007</v>
      </c>
      <c r="W516" s="2">
        <v>1.400229253</v>
      </c>
      <c r="X516" s="2">
        <v>1.6398659120000001</v>
      </c>
      <c r="Y516" s="2">
        <v>1.530717519</v>
      </c>
      <c r="Z516" s="2">
        <v>1.6925806059999999</v>
      </c>
      <c r="AA516" s="2">
        <v>1.4436167310000001</v>
      </c>
      <c r="AB516" s="2">
        <v>0.96789144100000002</v>
      </c>
      <c r="AC516" s="2">
        <v>0.930154759</v>
      </c>
      <c r="AD516" s="2">
        <v>1.7074780169999999</v>
      </c>
      <c r="AE516" s="2">
        <v>1.1618599759999999</v>
      </c>
      <c r="AF516" s="2">
        <v>2.1117705880000002</v>
      </c>
      <c r="AG516" s="2">
        <v>2.0894158370000002</v>
      </c>
      <c r="AH516" s="2">
        <v>2.5609925960000002</v>
      </c>
      <c r="AI516" s="2">
        <v>2.2950796640000002</v>
      </c>
      <c r="AJ516" s="2">
        <v>1.754608704</v>
      </c>
      <c r="AK516" s="2">
        <v>1.426844118</v>
      </c>
      <c r="AL516" s="2">
        <v>1.5764171570000001</v>
      </c>
      <c r="AM516" s="2">
        <v>1.4283517320000001</v>
      </c>
      <c r="AN516" s="2">
        <v>1.627483536</v>
      </c>
      <c r="AO516" s="2">
        <v>2.8916574129999999</v>
      </c>
      <c r="AP516" s="2">
        <v>2.3267522380000001</v>
      </c>
      <c r="AQ516" s="2">
        <v>2.7030221280000002</v>
      </c>
      <c r="AR516" s="2">
        <v>1.8808849839999999</v>
      </c>
      <c r="AS516" s="2">
        <v>2.1345890949999999</v>
      </c>
      <c r="AT516" s="2">
        <v>2.7980948140000002</v>
      </c>
      <c r="AU516" s="2">
        <v>2.8867143350000002</v>
      </c>
      <c r="AV516" s="2">
        <v>3.2720570119999999</v>
      </c>
      <c r="AW516" s="2">
        <v>2.2225433890000001</v>
      </c>
      <c r="AX516" s="2">
        <v>2.4904693249999998</v>
      </c>
      <c r="AY516" s="2">
        <v>1.982821808</v>
      </c>
      <c r="AZ516" s="2">
        <v>2.339828555</v>
      </c>
      <c r="BA516" s="2">
        <v>2.1305320060000001</v>
      </c>
      <c r="BB516" s="2">
        <v>2.4797295269999999</v>
      </c>
      <c r="BC516" s="2">
        <v>2.9117024480000002</v>
      </c>
      <c r="BD516" s="2">
        <v>2.5447193829999999</v>
      </c>
      <c r="BE516" s="2">
        <v>3.2459828499999999</v>
      </c>
      <c r="BF516" s="2">
        <v>4.3089015929999999</v>
      </c>
      <c r="BG516" s="2">
        <v>2.9866853679999998</v>
      </c>
      <c r="BH516" s="2">
        <v>3.6766632819999998</v>
      </c>
      <c r="BI516" s="2">
        <v>2.9268401150000001</v>
      </c>
      <c r="BJ516" s="2">
        <v>2.9551384340000002</v>
      </c>
      <c r="BK516" s="2">
        <v>3.7179565079999999</v>
      </c>
      <c r="BL516" s="2">
        <v>3.485087778</v>
      </c>
      <c r="BM516" s="2">
        <v>3.243214966</v>
      </c>
      <c r="BN516" s="2">
        <v>3.0254833149999998</v>
      </c>
      <c r="BO516" s="2">
        <v>3.4106709949999998</v>
      </c>
      <c r="BP516" s="2">
        <v>3.3745721870000001</v>
      </c>
      <c r="BQ516" s="2">
        <v>3.8502278730000001</v>
      </c>
    </row>
    <row r="517" spans="1:69" x14ac:dyDescent="0.45">
      <c r="A517" s="11" t="s">
        <v>207</v>
      </c>
      <c r="B517" s="11" t="s">
        <v>203</v>
      </c>
      <c r="C517" s="11">
        <v>8.5</v>
      </c>
      <c r="D517" s="12" t="s">
        <v>114</v>
      </c>
      <c r="E517" s="2">
        <v>0.60816062199999998</v>
      </c>
      <c r="F517" s="2">
        <v>0.59897379100000003</v>
      </c>
      <c r="G517" s="2">
        <v>0.81649648399999997</v>
      </c>
      <c r="H517" s="2">
        <v>0.934126385</v>
      </c>
      <c r="I517" s="2">
        <v>1.1293221920000001</v>
      </c>
      <c r="J517" s="2">
        <v>0.74201231099999998</v>
      </c>
      <c r="K517" s="2">
        <v>0.18542871699999999</v>
      </c>
      <c r="L517" s="2">
        <v>0.45080765900000003</v>
      </c>
      <c r="M517" s="2">
        <v>0.76686903900000003</v>
      </c>
      <c r="N517" s="2">
        <v>0.65171062400000002</v>
      </c>
      <c r="O517" s="2">
        <v>0.97626091699999995</v>
      </c>
      <c r="P517" s="2">
        <v>0.78791217899999999</v>
      </c>
      <c r="Q517" s="2">
        <v>0.62021606200000001</v>
      </c>
      <c r="R517" s="2">
        <v>0.49045370500000002</v>
      </c>
      <c r="S517" s="2">
        <v>1.018762312</v>
      </c>
      <c r="T517" s="2">
        <v>1.5658090389999999</v>
      </c>
      <c r="U517" s="2">
        <v>0.94268400399999996</v>
      </c>
      <c r="V517" s="2">
        <v>1.3633568380000001</v>
      </c>
      <c r="W517" s="2">
        <v>0.97320585699999995</v>
      </c>
      <c r="X517" s="2">
        <v>1.190886157</v>
      </c>
      <c r="Y517" s="2">
        <v>1.742998922</v>
      </c>
      <c r="Z517" s="2">
        <v>1.2509972229999999</v>
      </c>
      <c r="AA517" s="2">
        <v>1.23670686</v>
      </c>
      <c r="AB517" s="2">
        <v>1.386522874</v>
      </c>
      <c r="AC517" s="2">
        <v>0.75807364200000005</v>
      </c>
      <c r="AD517" s="2">
        <v>1.0288822209999999</v>
      </c>
      <c r="AE517" s="2">
        <v>0.91987776899999996</v>
      </c>
      <c r="AF517" s="2">
        <v>1.9513893419999999</v>
      </c>
      <c r="AG517" s="2">
        <v>1.346979124</v>
      </c>
      <c r="AH517" s="2">
        <v>1.6275508000000001</v>
      </c>
      <c r="AI517" s="2">
        <v>2.0728845470000001</v>
      </c>
      <c r="AJ517" s="2">
        <v>1.099574236</v>
      </c>
      <c r="AK517" s="2">
        <v>1.608489536</v>
      </c>
      <c r="AL517" s="2">
        <v>1.9679529339999999</v>
      </c>
      <c r="AM517" s="2">
        <v>1.712289768</v>
      </c>
      <c r="AN517" s="2">
        <v>2.1881894079999999</v>
      </c>
      <c r="AO517" s="2">
        <v>2.0973786099999998</v>
      </c>
      <c r="AP517" s="2">
        <v>2.4827121299999999</v>
      </c>
      <c r="AQ517" s="2">
        <v>1.8667646069999999</v>
      </c>
      <c r="AR517" s="2">
        <v>1.736954082</v>
      </c>
      <c r="AS517" s="2">
        <v>1.9114332629999999</v>
      </c>
      <c r="AT517" s="2">
        <v>3.013446434</v>
      </c>
      <c r="AU517" s="2">
        <v>2.7579479020000002</v>
      </c>
      <c r="AV517" s="2">
        <v>2.2565325170000001</v>
      </c>
      <c r="AW517" s="2">
        <v>2.2950143590000001</v>
      </c>
      <c r="AX517" s="2">
        <v>2.2565571819999999</v>
      </c>
      <c r="AY517" s="2">
        <v>2.0469878769999998</v>
      </c>
      <c r="AZ517" s="2">
        <v>2.1990539739999999</v>
      </c>
      <c r="BA517" s="2">
        <v>2.4540861180000002</v>
      </c>
      <c r="BB517" s="2">
        <v>2.418517472</v>
      </c>
      <c r="BC517" s="2">
        <v>2.4182730609999998</v>
      </c>
      <c r="BD517" s="2">
        <v>2.3861704760000002</v>
      </c>
      <c r="BE517" s="2">
        <v>2.6543888139999998</v>
      </c>
      <c r="BF517" s="2">
        <v>3.5065465489999998</v>
      </c>
      <c r="BG517" s="2">
        <v>2.3044143130000001</v>
      </c>
      <c r="BH517" s="2">
        <v>3.0333049480000001</v>
      </c>
      <c r="BI517" s="2">
        <v>3.374665738</v>
      </c>
      <c r="BJ517" s="2">
        <v>2.7625604410000002</v>
      </c>
      <c r="BK517" s="2">
        <v>3.5351943330000002</v>
      </c>
      <c r="BL517" s="2">
        <v>2.8711360510000001</v>
      </c>
      <c r="BM517" s="2">
        <v>3.1618636439999999</v>
      </c>
      <c r="BN517" s="2">
        <v>2.9012871140000001</v>
      </c>
      <c r="BO517" s="2">
        <v>3.408892867</v>
      </c>
      <c r="BP517" s="2">
        <v>3.1089092790000001</v>
      </c>
      <c r="BQ517" s="2">
        <v>3.5488462460000001</v>
      </c>
    </row>
    <row r="518" spans="1:69" x14ac:dyDescent="0.45">
      <c r="A518" s="11" t="s">
        <v>207</v>
      </c>
      <c r="B518" s="11" t="s">
        <v>203</v>
      </c>
      <c r="C518" s="11">
        <v>8.5</v>
      </c>
      <c r="D518" s="12" t="s">
        <v>115</v>
      </c>
      <c r="E518" s="2">
        <v>0.29842012499999998</v>
      </c>
      <c r="F518" s="2">
        <v>0.201969601</v>
      </c>
      <c r="G518" s="2">
        <v>5.0963158000000001E-2</v>
      </c>
      <c r="H518" s="2">
        <v>1.3264309990000001</v>
      </c>
      <c r="I518" s="2">
        <v>0.97353523099999995</v>
      </c>
      <c r="J518" s="2">
        <v>1.6581673960000001</v>
      </c>
      <c r="K518" s="2">
        <v>0.61175940600000001</v>
      </c>
      <c r="L518" s="2">
        <v>1.6889023219999999</v>
      </c>
      <c r="M518" s="2">
        <v>1.2385553570000001</v>
      </c>
      <c r="N518" s="2">
        <v>1.833316964</v>
      </c>
      <c r="O518" s="2">
        <v>0.88304086400000004</v>
      </c>
      <c r="P518" s="2">
        <v>0.40507130499999999</v>
      </c>
      <c r="Q518" s="2">
        <v>0.42271205899999997</v>
      </c>
      <c r="R518" s="2">
        <v>0.92259942800000005</v>
      </c>
      <c r="S518" s="2">
        <v>1.298449838</v>
      </c>
      <c r="T518" s="2">
        <v>2.1926487450000001</v>
      </c>
      <c r="U518" s="2">
        <v>1.6846565550000001</v>
      </c>
      <c r="V518" s="2">
        <v>0.47497716299999998</v>
      </c>
      <c r="W518" s="2">
        <v>1.4900042710000001</v>
      </c>
      <c r="X518" s="2">
        <v>0.72330194999999997</v>
      </c>
      <c r="Y518" s="2">
        <v>1.5421472949999999</v>
      </c>
      <c r="Z518" s="2">
        <v>1.825552724</v>
      </c>
      <c r="AA518" s="2">
        <v>1.1783657999999999</v>
      </c>
      <c r="AB518" s="2">
        <v>0.81409637499999998</v>
      </c>
      <c r="AC518" s="2">
        <v>0.73079640499999998</v>
      </c>
      <c r="AD518" s="2">
        <v>1.3190991219999999</v>
      </c>
      <c r="AE518" s="2">
        <v>0.81374977800000003</v>
      </c>
      <c r="AF518" s="2">
        <v>1.5053486760000001</v>
      </c>
      <c r="AG518" s="2">
        <v>2.5284791719999999</v>
      </c>
      <c r="AH518" s="2">
        <v>1.090084268</v>
      </c>
      <c r="AI518" s="2">
        <v>0.60482740800000001</v>
      </c>
      <c r="AJ518" s="2">
        <v>1.1260318140000001</v>
      </c>
      <c r="AK518" s="2">
        <v>1.543067961</v>
      </c>
      <c r="AL518" s="2">
        <v>2.8182921890000001</v>
      </c>
      <c r="AM518" s="2">
        <v>2.1332407529999999</v>
      </c>
      <c r="AN518" s="2">
        <v>1.4570579859999999</v>
      </c>
      <c r="AO518" s="2">
        <v>2.7150097359999998</v>
      </c>
      <c r="AP518" s="2">
        <v>3.5542557499999998</v>
      </c>
      <c r="AQ518" s="2">
        <v>3.4536225279999999</v>
      </c>
      <c r="AR518" s="2">
        <v>0.93945417399999998</v>
      </c>
      <c r="AS518" s="2">
        <v>1.0040494040000001</v>
      </c>
      <c r="AT518" s="2">
        <v>1.8156213640000001</v>
      </c>
      <c r="AU518" s="2">
        <v>3.2224879020000001</v>
      </c>
      <c r="AV518" s="2">
        <v>1.8411137580000001</v>
      </c>
      <c r="AW518" s="2">
        <v>2.7912541649999998</v>
      </c>
      <c r="AX518" s="2">
        <v>1.949507433</v>
      </c>
      <c r="AY518" s="2">
        <v>1.653478094</v>
      </c>
      <c r="AZ518" s="2">
        <v>2.1459803160000002</v>
      </c>
      <c r="BA518" s="2">
        <v>2.9728076319999999</v>
      </c>
      <c r="BB518" s="2">
        <v>2.6713377239999998</v>
      </c>
      <c r="BC518" s="2">
        <v>3.2389796620000002</v>
      </c>
      <c r="BD518" s="2">
        <v>2.2244776339999999</v>
      </c>
      <c r="BE518" s="2">
        <v>2.1814686640000001</v>
      </c>
      <c r="BF518" s="2">
        <v>2.8986874579999999</v>
      </c>
      <c r="BG518" s="2">
        <v>2.346927832</v>
      </c>
      <c r="BH518" s="2">
        <v>1.9879932739999999</v>
      </c>
      <c r="BI518" s="2">
        <v>2.3693292850000001</v>
      </c>
      <c r="BJ518" s="2">
        <v>3.1255439379999999</v>
      </c>
      <c r="BK518" s="2">
        <v>3.7698329319999999</v>
      </c>
      <c r="BL518" s="2">
        <v>2.6435802279999998</v>
      </c>
      <c r="BM518" s="2">
        <v>2.884193797</v>
      </c>
      <c r="BN518" s="2">
        <v>3.0531804829999998</v>
      </c>
      <c r="BO518" s="2">
        <v>3.1656592080000001</v>
      </c>
      <c r="BP518" s="2">
        <v>4.3624082949999998</v>
      </c>
      <c r="BQ518" s="2">
        <v>3.6313316449999999</v>
      </c>
    </row>
    <row r="519" spans="1:69" x14ac:dyDescent="0.45">
      <c r="A519" s="11" t="s">
        <v>207</v>
      </c>
      <c r="B519" s="11" t="s">
        <v>203</v>
      </c>
      <c r="C519" s="11">
        <v>8.5</v>
      </c>
      <c r="D519" s="12" t="s">
        <v>116</v>
      </c>
      <c r="E519" s="2">
        <v>0.57487089999999996</v>
      </c>
      <c r="F519" s="2">
        <v>0.244279619</v>
      </c>
      <c r="G519" s="2">
        <v>0.37213796700000001</v>
      </c>
      <c r="H519" s="2">
        <v>0.545838563</v>
      </c>
      <c r="I519" s="2">
        <v>0.92813703299999994</v>
      </c>
      <c r="J519" s="2">
        <v>0.50984464500000004</v>
      </c>
      <c r="K519" s="2">
        <v>0.75391984000000001</v>
      </c>
      <c r="L519" s="2">
        <v>0.94896980799999997</v>
      </c>
      <c r="M519" s="2">
        <v>1.4768909459999999</v>
      </c>
      <c r="N519" s="2">
        <v>1.692040743</v>
      </c>
      <c r="O519" s="2">
        <v>1.417605768</v>
      </c>
      <c r="P519" s="2">
        <v>0.982232047</v>
      </c>
      <c r="Q519" s="2">
        <v>0.55079391799999999</v>
      </c>
      <c r="R519" s="2">
        <v>0.20518995100000001</v>
      </c>
      <c r="S519" s="2">
        <v>0.94722891399999998</v>
      </c>
      <c r="T519" s="2">
        <v>2.1520523950000001</v>
      </c>
      <c r="U519" s="2">
        <v>1.3847168830000001</v>
      </c>
      <c r="V519" s="2">
        <v>0.78108986999999996</v>
      </c>
      <c r="W519" s="2">
        <v>0.496738295</v>
      </c>
      <c r="X519" s="2">
        <v>0.51984455799999996</v>
      </c>
      <c r="Y519" s="2">
        <v>1.205685508</v>
      </c>
      <c r="Z519" s="2">
        <v>0.776998772</v>
      </c>
      <c r="AA519" s="2">
        <v>0.80228123500000004</v>
      </c>
      <c r="AB519" s="2">
        <v>0.80660761700000005</v>
      </c>
      <c r="AC519" s="2">
        <v>0.86997808499999996</v>
      </c>
      <c r="AD519" s="2">
        <v>0.90262220800000004</v>
      </c>
      <c r="AE519" s="2">
        <v>0.46221902999999998</v>
      </c>
      <c r="AF519" s="2">
        <v>1.9046274969999999</v>
      </c>
      <c r="AG519" s="2">
        <v>2.469835684</v>
      </c>
      <c r="AH519" s="2">
        <v>0.98605090100000004</v>
      </c>
      <c r="AI519" s="2">
        <v>0.77345131600000006</v>
      </c>
      <c r="AJ519" s="2">
        <v>1.0282469949999999</v>
      </c>
      <c r="AK519" s="2">
        <v>0.89027957300000005</v>
      </c>
      <c r="AL519" s="2">
        <v>1.567134598</v>
      </c>
      <c r="AM519" s="2">
        <v>1.3890815489999999</v>
      </c>
      <c r="AN519" s="2">
        <v>0.84742320900000001</v>
      </c>
      <c r="AO519" s="2">
        <v>1.299916101</v>
      </c>
      <c r="AP519" s="2">
        <v>2.8996567020000001</v>
      </c>
      <c r="AQ519" s="2">
        <v>2.6649217940000001</v>
      </c>
      <c r="AR519" s="2">
        <v>1.1442644179999999</v>
      </c>
      <c r="AS519" s="2">
        <v>1.4902565649999999</v>
      </c>
      <c r="AT519" s="2">
        <v>2.2350951100000001</v>
      </c>
      <c r="AU519" s="2">
        <v>1.5347796579999999</v>
      </c>
      <c r="AV519" s="2">
        <v>1.5306226169999999</v>
      </c>
      <c r="AW519" s="2">
        <v>2.482959004</v>
      </c>
      <c r="AX519" s="2">
        <v>1.841987735</v>
      </c>
      <c r="AY519" s="2">
        <v>1.6994302400000001</v>
      </c>
      <c r="AZ519" s="2">
        <v>2.1295540900000001</v>
      </c>
      <c r="BA519" s="2">
        <v>2.1505096629999998</v>
      </c>
      <c r="BB519" s="2">
        <v>2.3589208369999999</v>
      </c>
      <c r="BC519" s="2">
        <v>2.8669102280000001</v>
      </c>
      <c r="BD519" s="2">
        <v>1.84627063</v>
      </c>
      <c r="BE519" s="2">
        <v>2.3241966330000001</v>
      </c>
      <c r="BF519" s="2">
        <v>3.1999318360000002</v>
      </c>
      <c r="BG519" s="2">
        <v>2.571421097</v>
      </c>
      <c r="BH519" s="2">
        <v>2.8620969239999998</v>
      </c>
      <c r="BI519" s="2">
        <v>2.1945650809999999</v>
      </c>
      <c r="BJ519" s="2">
        <v>3.2937133150000002</v>
      </c>
      <c r="BK519" s="2">
        <v>3.0991543149999998</v>
      </c>
      <c r="BL519" s="2">
        <v>2.2791228829999999</v>
      </c>
      <c r="BM519" s="2">
        <v>2.7387929639999999</v>
      </c>
      <c r="BN519" s="2">
        <v>2.1477018700000001</v>
      </c>
      <c r="BO519" s="2">
        <v>2.94169722</v>
      </c>
      <c r="BP519" s="2">
        <v>3.0473123289999999</v>
      </c>
      <c r="BQ519" s="2">
        <v>2.6889239319999998</v>
      </c>
    </row>
    <row r="520" spans="1:69" x14ac:dyDescent="0.45">
      <c r="A520" s="11" t="s">
        <v>207</v>
      </c>
      <c r="B520" s="11" t="s">
        <v>203</v>
      </c>
      <c r="C520" s="11">
        <v>8.5</v>
      </c>
      <c r="D520" s="12" t="s">
        <v>117</v>
      </c>
      <c r="E520" s="2">
        <v>0.13235222599999999</v>
      </c>
      <c r="F520" s="2">
        <v>-3.393302E-3</v>
      </c>
      <c r="G520" s="2">
        <v>0.181637098</v>
      </c>
      <c r="H520" s="2">
        <v>0.90040973099999999</v>
      </c>
      <c r="I520" s="2">
        <v>0.47015609000000003</v>
      </c>
      <c r="J520" s="2">
        <v>0.73396307900000002</v>
      </c>
      <c r="K520" s="2">
        <v>1.132193657</v>
      </c>
      <c r="L520" s="2">
        <v>1.1808155469999999</v>
      </c>
      <c r="M520" s="2">
        <v>1.615969438</v>
      </c>
      <c r="N520" s="2">
        <v>1.6814440450000001</v>
      </c>
      <c r="O520" s="2">
        <v>1.079570047</v>
      </c>
      <c r="P520" s="2">
        <v>1.233723487</v>
      </c>
      <c r="Q520" s="2">
        <v>0.64814296500000002</v>
      </c>
      <c r="R520" s="2">
        <v>0.57367525699999999</v>
      </c>
      <c r="S520" s="2">
        <v>0.97643420000000003</v>
      </c>
      <c r="T520" s="2">
        <v>1.2934814400000001</v>
      </c>
      <c r="U520" s="2">
        <v>0.91684149500000001</v>
      </c>
      <c r="V520" s="2">
        <v>0.37865622199999999</v>
      </c>
      <c r="W520" s="2">
        <v>0.94385401599999996</v>
      </c>
      <c r="X520" s="2">
        <v>1.293212738</v>
      </c>
      <c r="Y520" s="2">
        <v>1.2934444519999999</v>
      </c>
      <c r="Z520" s="2">
        <v>1.3705608869999999</v>
      </c>
      <c r="AA520" s="2">
        <v>0.35040025899999999</v>
      </c>
      <c r="AB520" s="2">
        <v>0.779175332</v>
      </c>
      <c r="AC520" s="2">
        <v>0.91962045999999997</v>
      </c>
      <c r="AD520" s="2">
        <v>1.1839657640000001</v>
      </c>
      <c r="AE520" s="2">
        <v>0.73848354299999996</v>
      </c>
      <c r="AF520" s="2">
        <v>1.9806716170000001</v>
      </c>
      <c r="AG520" s="2">
        <v>2.5469959229999999</v>
      </c>
      <c r="AH520" s="2">
        <v>0.90039769599999997</v>
      </c>
      <c r="AI520" s="2">
        <v>0.52756492899999996</v>
      </c>
      <c r="AJ520" s="2">
        <v>1.1452473110000001</v>
      </c>
      <c r="AK520" s="2">
        <v>1.513798486</v>
      </c>
      <c r="AL520" s="2">
        <v>2.0130871809999999</v>
      </c>
      <c r="AM520" s="2">
        <v>1.5767863660000001</v>
      </c>
      <c r="AN520" s="2">
        <v>1.2870167720000001</v>
      </c>
      <c r="AO520" s="2">
        <v>1.7732465479999999</v>
      </c>
      <c r="AP520" s="2">
        <v>3.2672317830000002</v>
      </c>
      <c r="AQ520" s="2">
        <v>1.903681661</v>
      </c>
      <c r="AR520" s="2">
        <v>0.83197005400000001</v>
      </c>
      <c r="AS520" s="2">
        <v>1.2050265899999999</v>
      </c>
      <c r="AT520" s="2">
        <v>1.449398111</v>
      </c>
      <c r="AU520" s="2">
        <v>1.7448066659999999</v>
      </c>
      <c r="AV520" s="2">
        <v>1.6349777750000001</v>
      </c>
      <c r="AW520" s="2">
        <v>1.8028315530000001</v>
      </c>
      <c r="AX520" s="2">
        <v>1.8401681750000001</v>
      </c>
      <c r="AY520" s="2">
        <v>2.1319789760000001</v>
      </c>
      <c r="AZ520" s="2">
        <v>2.1277924079999999</v>
      </c>
      <c r="BA520" s="2">
        <v>2.1561072499999998</v>
      </c>
      <c r="BB520" s="2">
        <v>2.161397671</v>
      </c>
      <c r="BC520" s="2">
        <v>2.380241689</v>
      </c>
      <c r="BD520" s="2">
        <v>1.743240554</v>
      </c>
      <c r="BE520" s="2">
        <v>2.351819178</v>
      </c>
      <c r="BF520" s="2">
        <v>2.5432366210000001</v>
      </c>
      <c r="BG520" s="2">
        <v>2.245231864</v>
      </c>
      <c r="BH520" s="2">
        <v>2.8599536479999998</v>
      </c>
      <c r="BI520" s="2">
        <v>2.947753112</v>
      </c>
      <c r="BJ520" s="2">
        <v>2.904274869</v>
      </c>
      <c r="BK520" s="2">
        <v>3.1744636929999999</v>
      </c>
      <c r="BL520" s="2">
        <v>2.047362863</v>
      </c>
      <c r="BM520" s="2">
        <v>2.8575743060000001</v>
      </c>
      <c r="BN520" s="2">
        <v>2.6308337929999999</v>
      </c>
      <c r="BO520" s="2">
        <v>2.9836191209999998</v>
      </c>
      <c r="BP520" s="2">
        <v>4.1866542109999996</v>
      </c>
      <c r="BQ520" s="2">
        <v>2.8658516569999999</v>
      </c>
    </row>
    <row r="521" spans="1:69" x14ac:dyDescent="0.45">
      <c r="A521" s="11" t="s">
        <v>207</v>
      </c>
      <c r="B521" s="11" t="s">
        <v>203</v>
      </c>
      <c r="C521" s="11">
        <v>8.5</v>
      </c>
      <c r="D521" s="12" t="s">
        <v>118</v>
      </c>
      <c r="E521" s="2">
        <v>0.58223107100000004</v>
      </c>
      <c r="F521" s="2">
        <v>9.0882167E-2</v>
      </c>
      <c r="G521" s="2">
        <v>1.8321710000000001E-3</v>
      </c>
      <c r="H521" s="2">
        <v>0.17198027699999999</v>
      </c>
      <c r="I521" s="2">
        <v>0.51436822299999996</v>
      </c>
      <c r="J521" s="2">
        <v>0.10550013699999999</v>
      </c>
      <c r="K521" s="2">
        <v>-0.54146475400000005</v>
      </c>
      <c r="L521" s="2">
        <v>0.28543297299999998</v>
      </c>
      <c r="M521" s="2">
        <v>1.59500233</v>
      </c>
      <c r="N521" s="2">
        <v>0.82303950299999995</v>
      </c>
      <c r="O521" s="2">
        <v>0.96440770499999995</v>
      </c>
      <c r="P521" s="2">
        <v>-0.34516513599999998</v>
      </c>
      <c r="Q521" s="2">
        <v>0.72919371700000002</v>
      </c>
      <c r="R521" s="2">
        <v>0.20323038099999999</v>
      </c>
      <c r="S521" s="2">
        <v>0.104579538</v>
      </c>
      <c r="T521" s="2">
        <v>0.18014485199999999</v>
      </c>
      <c r="U521" s="2">
        <v>9.9716584999999996E-2</v>
      </c>
      <c r="V521" s="2">
        <v>0.46889056899999998</v>
      </c>
      <c r="W521" s="2">
        <v>0.271729314</v>
      </c>
      <c r="X521" s="2">
        <v>0.46252412599999998</v>
      </c>
      <c r="Y521" s="2">
        <v>0.72708716699999998</v>
      </c>
      <c r="Z521" s="2">
        <v>0.94595504699999999</v>
      </c>
      <c r="AA521" s="2">
        <v>1.0776887719999999</v>
      </c>
      <c r="AB521" s="2">
        <v>0.63960293899999998</v>
      </c>
      <c r="AC521" s="2">
        <v>0.29388677899999999</v>
      </c>
      <c r="AD521" s="2">
        <v>1.0197625770000001</v>
      </c>
      <c r="AE521" s="2">
        <v>0.57470216500000004</v>
      </c>
      <c r="AF521" s="2">
        <v>0.71776373500000001</v>
      </c>
      <c r="AG521" s="2">
        <v>1.232619868</v>
      </c>
      <c r="AH521" s="2">
        <v>0.74749325600000005</v>
      </c>
      <c r="AI521" s="2">
        <v>0.81923924100000001</v>
      </c>
      <c r="AJ521" s="2">
        <v>0.77493696700000003</v>
      </c>
      <c r="AK521" s="2">
        <v>1.3054801060000001</v>
      </c>
      <c r="AL521" s="2">
        <v>0.36134101099999999</v>
      </c>
      <c r="AM521" s="2">
        <v>0.83441042099999996</v>
      </c>
      <c r="AN521" s="2">
        <v>1.2004429409999999</v>
      </c>
      <c r="AO521" s="2">
        <v>1.0740707309999999</v>
      </c>
      <c r="AP521" s="2">
        <v>0.97337743600000004</v>
      </c>
      <c r="AQ521" s="2">
        <v>1.03119925</v>
      </c>
      <c r="AR521" s="2">
        <v>2.0819059480000002</v>
      </c>
      <c r="AS521" s="2">
        <v>1.144867764</v>
      </c>
      <c r="AT521" s="2">
        <v>1.274887243</v>
      </c>
      <c r="AU521" s="2">
        <v>1.403155114</v>
      </c>
      <c r="AV521" s="2">
        <v>1.5239273209999999</v>
      </c>
      <c r="AW521" s="2">
        <v>1.0066777760000001</v>
      </c>
      <c r="AX521" s="2">
        <v>1.7268129729999999</v>
      </c>
      <c r="AY521" s="2">
        <v>1.8253467830000001</v>
      </c>
      <c r="AZ521" s="2">
        <v>1.0510186939999999</v>
      </c>
      <c r="BA521" s="2">
        <v>1.7072111910000001</v>
      </c>
      <c r="BB521" s="2">
        <v>3.2821391000000002</v>
      </c>
      <c r="BC521" s="2">
        <v>0.80813244799999995</v>
      </c>
      <c r="BD521" s="2">
        <v>1.3804448069999999</v>
      </c>
      <c r="BE521" s="2">
        <v>1.243518101</v>
      </c>
      <c r="BF521" s="2">
        <v>1.4109010340000001</v>
      </c>
      <c r="BG521" s="2">
        <v>1.6330631579999999</v>
      </c>
      <c r="BH521" s="2">
        <v>2.0791341339999998</v>
      </c>
      <c r="BI521" s="2">
        <v>2.1614009680000001</v>
      </c>
      <c r="BJ521" s="2">
        <v>1.0837167080000001</v>
      </c>
      <c r="BK521" s="2">
        <v>1.633408382</v>
      </c>
      <c r="BL521" s="2">
        <v>3.3697539710000002</v>
      </c>
      <c r="BM521" s="2">
        <v>2.8890042020000002</v>
      </c>
      <c r="BN521" s="2">
        <v>2.576454756</v>
      </c>
      <c r="BO521" s="2">
        <v>1.654859246</v>
      </c>
      <c r="BP521" s="2">
        <v>2.2577586690000002</v>
      </c>
      <c r="BQ521" s="2">
        <v>1.8051863379999999</v>
      </c>
    </row>
    <row r="522" spans="1:69" x14ac:dyDescent="0.45">
      <c r="A522" s="11" t="s">
        <v>207</v>
      </c>
      <c r="B522" s="11" t="s">
        <v>203</v>
      </c>
      <c r="C522" s="11">
        <v>8.5</v>
      </c>
      <c r="D522" s="12" t="s">
        <v>119</v>
      </c>
      <c r="E522" s="2">
        <v>0.35423248499999999</v>
      </c>
      <c r="F522" s="2">
        <v>0.80922542500000005</v>
      </c>
      <c r="G522" s="2">
        <v>0.465556841</v>
      </c>
      <c r="H522" s="2">
        <v>0.147582092</v>
      </c>
      <c r="I522" s="2">
        <v>0.81851769399999996</v>
      </c>
      <c r="J522" s="2">
        <v>0.77945001700000005</v>
      </c>
      <c r="K522" s="2">
        <v>-0.28105024699999998</v>
      </c>
      <c r="L522" s="2">
        <v>0.46023142700000003</v>
      </c>
      <c r="M522" s="2">
        <v>0.73972523300000004</v>
      </c>
      <c r="N522" s="2">
        <v>0.93362181600000005</v>
      </c>
      <c r="O522" s="2">
        <v>0.57676734200000002</v>
      </c>
      <c r="P522" s="2">
        <v>1.2776009420000001</v>
      </c>
      <c r="Q522" s="2">
        <v>0.67809544399999999</v>
      </c>
      <c r="R522" s="2">
        <v>0.29892551299999998</v>
      </c>
      <c r="S522" s="2">
        <v>0.63375300499999998</v>
      </c>
      <c r="T522" s="2">
        <v>1.0241768899999999</v>
      </c>
      <c r="U522" s="2">
        <v>1.2648411989999999</v>
      </c>
      <c r="V522" s="2">
        <v>0.70563231999999998</v>
      </c>
      <c r="W522" s="2">
        <v>0.59847915399999996</v>
      </c>
      <c r="X522" s="2">
        <v>1.29913956</v>
      </c>
      <c r="Y522" s="2">
        <v>1.4611861420000001</v>
      </c>
      <c r="Z522" s="2">
        <v>0.25505770500000002</v>
      </c>
      <c r="AA522" s="2">
        <v>0.97095216699999998</v>
      </c>
      <c r="AB522" s="2">
        <v>1.513741164</v>
      </c>
      <c r="AC522" s="2">
        <v>0.91657615100000001</v>
      </c>
      <c r="AD522" s="2">
        <v>0.726655516</v>
      </c>
      <c r="AE522" s="2">
        <v>0.88301393500000003</v>
      </c>
      <c r="AF522" s="2">
        <v>0.79283199800000004</v>
      </c>
      <c r="AG522" s="2">
        <v>1.0942290720000001</v>
      </c>
      <c r="AH522" s="2">
        <v>1.119905006</v>
      </c>
      <c r="AI522" s="2">
        <v>1.573004702</v>
      </c>
      <c r="AJ522" s="2">
        <v>1.0913339980000001</v>
      </c>
      <c r="AK522" s="2">
        <v>1.1858066060000001</v>
      </c>
      <c r="AL522" s="2">
        <v>1.779528174</v>
      </c>
      <c r="AM522" s="2">
        <v>1.1800206049999999</v>
      </c>
      <c r="AN522" s="2">
        <v>1.8018975800000001</v>
      </c>
      <c r="AO522" s="2">
        <v>1.7365738580000001</v>
      </c>
      <c r="AP522" s="2">
        <v>1.4241844829999999</v>
      </c>
      <c r="AQ522" s="2">
        <v>2.0955638670000001</v>
      </c>
      <c r="AR522" s="2">
        <v>2.012717694</v>
      </c>
      <c r="AS522" s="2">
        <v>1.6077635530000001</v>
      </c>
      <c r="AT522" s="2">
        <v>1.3773865510000001</v>
      </c>
      <c r="AU522" s="2">
        <v>1.9343579390000001</v>
      </c>
      <c r="AV522" s="2">
        <v>1.1215109649999999</v>
      </c>
      <c r="AW522" s="2">
        <v>1.3676777449999999</v>
      </c>
      <c r="AX522" s="2">
        <v>1.830853938</v>
      </c>
      <c r="AY522" s="2">
        <v>1.6551407520000001</v>
      </c>
      <c r="AZ522" s="2">
        <v>1.675460331</v>
      </c>
      <c r="BA522" s="2">
        <v>3.102496827</v>
      </c>
      <c r="BB522" s="2">
        <v>2.0405011059999998</v>
      </c>
      <c r="BC522" s="2">
        <v>1.3811456550000001</v>
      </c>
      <c r="BD522" s="2">
        <v>2.426815666</v>
      </c>
      <c r="BE522" s="2">
        <v>1.969262058</v>
      </c>
      <c r="BF522" s="2">
        <v>1.5988767669999999</v>
      </c>
      <c r="BG522" s="2">
        <v>2.1958350360000001</v>
      </c>
      <c r="BH522" s="2">
        <v>1.9659065819999999</v>
      </c>
      <c r="BI522" s="2">
        <v>2.249870466</v>
      </c>
      <c r="BJ522" s="2">
        <v>2.5753769449999999</v>
      </c>
      <c r="BK522" s="2">
        <v>3.1740365879999999</v>
      </c>
      <c r="BL522" s="2">
        <v>2.2134179870000001</v>
      </c>
      <c r="BM522" s="2">
        <v>2.1493212009999998</v>
      </c>
      <c r="BN522" s="2">
        <v>2.634229682</v>
      </c>
      <c r="BO522" s="2">
        <v>2.2548329969999998</v>
      </c>
      <c r="BP522" s="2">
        <v>2.9873134509999999</v>
      </c>
      <c r="BQ522" s="2">
        <v>3.051196188</v>
      </c>
    </row>
    <row r="523" spans="1:69" x14ac:dyDescent="0.45">
      <c r="A523" s="11" t="s">
        <v>207</v>
      </c>
      <c r="B523" s="11" t="s">
        <v>204</v>
      </c>
      <c r="C523" s="11">
        <v>4.5</v>
      </c>
      <c r="D523" s="12" t="s">
        <v>120</v>
      </c>
      <c r="E523" s="2">
        <v>1.7429799459999999</v>
      </c>
      <c r="F523" s="2">
        <v>0.310578095</v>
      </c>
      <c r="G523" s="2">
        <v>0.22589256299999999</v>
      </c>
      <c r="H523" s="2">
        <v>1.8570031250000001</v>
      </c>
      <c r="I523" s="2">
        <v>1.1459618549999999</v>
      </c>
      <c r="J523" s="2">
        <v>0.24297676700000001</v>
      </c>
      <c r="K523" s="2">
        <v>0.158997852</v>
      </c>
      <c r="L523" s="2">
        <v>0.63186370700000005</v>
      </c>
      <c r="M523" s="2">
        <v>0.65227142900000001</v>
      </c>
      <c r="N523" s="2">
        <v>1.2286470220000001</v>
      </c>
      <c r="O523" s="2">
        <v>0.81785072299999995</v>
      </c>
      <c r="P523" s="2">
        <v>1.8608217680000001</v>
      </c>
      <c r="Q523" s="2">
        <v>0.64816255700000003</v>
      </c>
      <c r="R523" s="2">
        <v>1.1413605600000001</v>
      </c>
      <c r="S523" s="2">
        <v>1.3984934739999999</v>
      </c>
      <c r="T523" s="2">
        <v>0.64317526400000002</v>
      </c>
      <c r="U523" s="2">
        <v>0.97446417600000002</v>
      </c>
      <c r="V523" s="2">
        <v>1.509634404</v>
      </c>
      <c r="W523" s="2">
        <v>2.3065843890000002</v>
      </c>
      <c r="X523" s="2">
        <v>0.78913843699999997</v>
      </c>
      <c r="Y523" s="2">
        <v>0.91451433500000001</v>
      </c>
      <c r="Z523" s="2">
        <v>1.4992394920000001</v>
      </c>
      <c r="AA523" s="2">
        <v>0.88540229299999995</v>
      </c>
      <c r="AB523" s="2">
        <v>1.576274959</v>
      </c>
      <c r="AC523" s="2">
        <v>2.1698389410000001</v>
      </c>
      <c r="AD523" s="2">
        <v>1.4771396219999999</v>
      </c>
      <c r="AE523" s="2">
        <v>0.87184605699999995</v>
      </c>
      <c r="AF523" s="2">
        <v>0.62188257899999999</v>
      </c>
      <c r="AG523" s="2">
        <v>0.96571094400000002</v>
      </c>
      <c r="AH523" s="2">
        <v>1.0731711960000001</v>
      </c>
      <c r="AI523" s="2">
        <v>1.5455956360000001</v>
      </c>
      <c r="AJ523" s="2">
        <v>3.102999193</v>
      </c>
      <c r="AK523" s="2">
        <v>1.7400235390000001</v>
      </c>
      <c r="AL523" s="2">
        <v>0.88185564999999999</v>
      </c>
      <c r="AM523" s="2">
        <v>1.844771307</v>
      </c>
      <c r="AN523" s="2">
        <v>1.669658861</v>
      </c>
      <c r="AO523" s="2">
        <v>2.24336687</v>
      </c>
      <c r="AP523" s="2">
        <v>1.0633839199999999</v>
      </c>
      <c r="AQ523" s="2">
        <v>2.3642756930000002</v>
      </c>
      <c r="AR523" s="2">
        <v>1.271373106</v>
      </c>
      <c r="AS523" s="2">
        <v>3.1865736249999999</v>
      </c>
      <c r="AT523" s="2">
        <v>2.3968185210000001</v>
      </c>
      <c r="AU523" s="2">
        <v>1.6980363270000001</v>
      </c>
      <c r="AV523" s="2">
        <v>1.8575802180000001</v>
      </c>
      <c r="AW523" s="2">
        <v>1.5961524</v>
      </c>
      <c r="AX523" s="2">
        <v>2.6649559479999998</v>
      </c>
      <c r="AY523" s="2">
        <v>1.4976720809999999</v>
      </c>
      <c r="AZ523" s="2">
        <v>2.9571164379999999</v>
      </c>
      <c r="BA523" s="2">
        <v>1.3761344639999999</v>
      </c>
      <c r="BB523" s="2">
        <v>1.632241456</v>
      </c>
      <c r="BC523" s="2">
        <v>2.4721288719999999</v>
      </c>
      <c r="BD523" s="2">
        <v>1.5182889909999999</v>
      </c>
      <c r="BE523" s="2">
        <v>1.9925473229999999</v>
      </c>
      <c r="BF523" s="2">
        <v>2.3207218080000001</v>
      </c>
      <c r="BG523" s="2">
        <v>2.8628919900000001</v>
      </c>
      <c r="BH523" s="2">
        <v>2.0402859389999999</v>
      </c>
      <c r="BI523" s="2">
        <v>2.9459927270000001</v>
      </c>
      <c r="BJ523" s="2">
        <v>2.02303246</v>
      </c>
      <c r="BK523" s="2">
        <v>2.3520717759999998</v>
      </c>
      <c r="BL523" s="2">
        <v>2.1600795559999999</v>
      </c>
      <c r="BM523" s="2">
        <v>2.0456389659999998</v>
      </c>
      <c r="BN523" s="2">
        <v>1.3259375099999999</v>
      </c>
      <c r="BO523" s="2">
        <v>1.7997027059999999</v>
      </c>
      <c r="BP523" s="2">
        <v>2.8160508270000002</v>
      </c>
      <c r="BQ523" s="2">
        <v>1.876562209</v>
      </c>
    </row>
    <row r="524" spans="1:69" x14ac:dyDescent="0.45">
      <c r="A524" s="11" t="s">
        <v>207</v>
      </c>
      <c r="B524" s="11" t="s">
        <v>204</v>
      </c>
      <c r="C524" s="11">
        <v>4.5</v>
      </c>
      <c r="D524" s="12" t="s">
        <v>121</v>
      </c>
      <c r="E524" s="2">
        <v>2.0030439690000001</v>
      </c>
      <c r="F524" s="2">
        <v>1.0711219540000001</v>
      </c>
      <c r="G524" s="2">
        <v>0.20200813500000001</v>
      </c>
      <c r="H524" s="2">
        <v>1.278299348</v>
      </c>
      <c r="I524" s="2">
        <v>1.8820636310000001</v>
      </c>
      <c r="J524" s="2">
        <v>1.4968547059999999</v>
      </c>
      <c r="K524" s="2">
        <v>9.8170531000000005E-2</v>
      </c>
      <c r="L524" s="2">
        <v>0.76833411399999996</v>
      </c>
      <c r="M524" s="2">
        <v>0.52452494400000005</v>
      </c>
      <c r="N524" s="2">
        <v>1.5217547069999999</v>
      </c>
      <c r="O524" s="2">
        <v>0.450528608</v>
      </c>
      <c r="P524" s="2">
        <v>1.6285656100000001</v>
      </c>
      <c r="Q524" s="2">
        <v>1.398820921</v>
      </c>
      <c r="R524" s="2">
        <v>1.2391213539999999</v>
      </c>
      <c r="S524" s="2">
        <v>2.6318441319999999</v>
      </c>
      <c r="T524" s="2">
        <v>1.07454973</v>
      </c>
      <c r="U524" s="2">
        <v>1.65733525</v>
      </c>
      <c r="V524" s="2">
        <v>2.48470178</v>
      </c>
      <c r="W524" s="2">
        <v>2.364763881</v>
      </c>
      <c r="X524" s="2">
        <v>1.3164227310000001</v>
      </c>
      <c r="Y524" s="2">
        <v>1.277905549</v>
      </c>
      <c r="Z524" s="2">
        <v>1.079994146</v>
      </c>
      <c r="AA524" s="2">
        <v>1.7357536099999999</v>
      </c>
      <c r="AB524" s="2">
        <v>1.4491218459999999</v>
      </c>
      <c r="AC524" s="2">
        <v>1.9499379640000001</v>
      </c>
      <c r="AD524" s="2">
        <v>1.117436103</v>
      </c>
      <c r="AE524" s="2">
        <v>-0.30431063899999999</v>
      </c>
      <c r="AF524" s="2">
        <v>0.71695868900000004</v>
      </c>
      <c r="AG524" s="2">
        <v>0.86651102800000002</v>
      </c>
      <c r="AH524" s="2">
        <v>1.221350272</v>
      </c>
      <c r="AI524" s="2">
        <v>2.1919976019999998</v>
      </c>
      <c r="AJ524" s="2">
        <v>2.7065122029999999</v>
      </c>
      <c r="AK524" s="2">
        <v>2.288494885</v>
      </c>
      <c r="AL524" s="2">
        <v>0.41135569799999999</v>
      </c>
      <c r="AM524" s="2">
        <v>2.0147062930000001</v>
      </c>
      <c r="AN524" s="2">
        <v>2.2133049480000002</v>
      </c>
      <c r="AO524" s="2">
        <v>2.5081343239999998</v>
      </c>
      <c r="AP524" s="2">
        <v>1.1354647659999999</v>
      </c>
      <c r="AQ524" s="2">
        <v>1.581927463</v>
      </c>
      <c r="AR524" s="2">
        <v>1.0539186920000001</v>
      </c>
      <c r="AS524" s="2">
        <v>3.3820265150000002</v>
      </c>
      <c r="AT524" s="2">
        <v>3.0633287120000001</v>
      </c>
      <c r="AU524" s="2">
        <v>2.5470661899999998</v>
      </c>
      <c r="AV524" s="2">
        <v>1.907964963</v>
      </c>
      <c r="AW524" s="2">
        <v>1.734887614</v>
      </c>
      <c r="AX524" s="2">
        <v>3.6955684500000001</v>
      </c>
      <c r="AY524" s="2">
        <v>1.8008248570000001</v>
      </c>
      <c r="AZ524" s="2">
        <v>3.2761002819999998</v>
      </c>
      <c r="BA524" s="2">
        <v>1.0447729269999999</v>
      </c>
      <c r="BB524" s="2">
        <v>1.845212208</v>
      </c>
      <c r="BC524" s="2">
        <v>2.6792821</v>
      </c>
      <c r="BD524" s="2">
        <v>1.5897542280000001</v>
      </c>
      <c r="BE524" s="2">
        <v>2.0813031309999999</v>
      </c>
      <c r="BF524" s="2">
        <v>2.3949341749999999</v>
      </c>
      <c r="BG524" s="2">
        <v>2.918354543</v>
      </c>
      <c r="BH524" s="2">
        <v>1.504418281</v>
      </c>
      <c r="BI524" s="2">
        <v>3.0676267469999998</v>
      </c>
      <c r="BJ524" s="2">
        <v>2.830099562</v>
      </c>
      <c r="BK524" s="2">
        <v>2.7131565329999998</v>
      </c>
      <c r="BL524" s="2">
        <v>1.382261145</v>
      </c>
      <c r="BM524" s="2">
        <v>2.108665352</v>
      </c>
      <c r="BN524" s="2">
        <v>2.5194158760000001</v>
      </c>
      <c r="BO524" s="2">
        <v>2.4686661380000001</v>
      </c>
      <c r="BP524" s="2">
        <v>3.8846852730000001</v>
      </c>
      <c r="BQ524" s="2">
        <v>2.0172392650000002</v>
      </c>
    </row>
    <row r="525" spans="1:69" x14ac:dyDescent="0.45">
      <c r="A525" s="11" t="s">
        <v>207</v>
      </c>
      <c r="B525" s="11" t="s">
        <v>204</v>
      </c>
      <c r="C525" s="11">
        <v>4.5</v>
      </c>
      <c r="D525" s="12" t="s">
        <v>122</v>
      </c>
      <c r="E525" s="2">
        <v>0.13150826700000001</v>
      </c>
      <c r="F525" s="2">
        <v>-0.30074037599999998</v>
      </c>
      <c r="G525" s="2">
        <v>0.48240277199999998</v>
      </c>
      <c r="H525" s="2">
        <v>1.1335283</v>
      </c>
      <c r="I525" s="2">
        <v>-0.73903180300000004</v>
      </c>
      <c r="J525" s="2">
        <v>2.8426361000000001E-2</v>
      </c>
      <c r="K525" s="2">
        <v>-0.62603266899999999</v>
      </c>
      <c r="L525" s="2">
        <v>-0.21077449600000001</v>
      </c>
      <c r="M525" s="2">
        <v>-0.34740291499999998</v>
      </c>
      <c r="N525" s="2">
        <v>2.7506973000000001E-2</v>
      </c>
      <c r="O525" s="2">
        <v>0.79616240900000002</v>
      </c>
      <c r="P525" s="2">
        <v>0.38367362300000002</v>
      </c>
      <c r="Q525" s="2">
        <v>4.5632018000000003E-2</v>
      </c>
      <c r="R525" s="2">
        <v>-0.23625349400000001</v>
      </c>
      <c r="S525" s="2">
        <v>0.53823745099999998</v>
      </c>
      <c r="T525" s="2">
        <v>1.3649631390000001</v>
      </c>
      <c r="U525" s="2">
        <v>-0.31411907999999999</v>
      </c>
      <c r="V525" s="2">
        <v>0.10691858799999999</v>
      </c>
      <c r="W525" s="2">
        <v>0.92489267399999997</v>
      </c>
      <c r="X525" s="2">
        <v>1.1201622250000001</v>
      </c>
      <c r="Y525" s="2">
        <v>1.275852046</v>
      </c>
      <c r="Z525" s="2">
        <v>0.52303715200000001</v>
      </c>
      <c r="AA525" s="2">
        <v>0.63353086800000002</v>
      </c>
      <c r="AB525" s="2">
        <v>0.70129190600000002</v>
      </c>
      <c r="AC525" s="2">
        <v>0.628788079</v>
      </c>
      <c r="AD525" s="2">
        <v>0.55342280300000002</v>
      </c>
      <c r="AE525" s="2">
        <v>0.99753192199999996</v>
      </c>
      <c r="AF525" s="2">
        <v>1.3022680550000001</v>
      </c>
      <c r="AG525" s="2">
        <v>0.94900953700000001</v>
      </c>
      <c r="AH525" s="2">
        <v>0.969232545</v>
      </c>
      <c r="AI525" s="2">
        <v>0.59539169800000002</v>
      </c>
      <c r="AJ525" s="2">
        <v>1.1805743179999999</v>
      </c>
      <c r="AK525" s="2">
        <v>1.41385045</v>
      </c>
      <c r="AL525" s="2">
        <v>1.429817433</v>
      </c>
      <c r="AM525" s="2">
        <v>0.51863987</v>
      </c>
      <c r="AN525" s="2">
        <v>-5.8419265999999997E-2</v>
      </c>
      <c r="AO525" s="2">
        <v>0.83824740499999995</v>
      </c>
      <c r="AP525" s="2">
        <v>0.42061299400000002</v>
      </c>
      <c r="AQ525" s="2">
        <v>0.80376210699999995</v>
      </c>
      <c r="AR525" s="2">
        <v>1.6726319249999999</v>
      </c>
      <c r="AS525" s="2">
        <v>0.56299087000000003</v>
      </c>
      <c r="AT525" s="2">
        <v>1.3809133119999999</v>
      </c>
      <c r="AU525" s="2">
        <v>1.4838340059999999</v>
      </c>
      <c r="AV525" s="2">
        <v>1.90981884</v>
      </c>
      <c r="AW525" s="2">
        <v>0.53463325299999997</v>
      </c>
      <c r="AX525" s="2">
        <v>1.9847276460000001</v>
      </c>
      <c r="AY525" s="2">
        <v>0.53618085699999996</v>
      </c>
      <c r="AZ525" s="2">
        <v>1.0580443479999999</v>
      </c>
      <c r="BA525" s="2">
        <v>1.296002713</v>
      </c>
      <c r="BB525" s="2">
        <v>2.416936191</v>
      </c>
      <c r="BC525" s="2">
        <v>0.95005920799999999</v>
      </c>
      <c r="BD525" s="2">
        <v>1.3800343420000001</v>
      </c>
      <c r="BE525" s="2">
        <v>1.7724080289999999</v>
      </c>
      <c r="BF525" s="2">
        <v>1.1266971509999999</v>
      </c>
      <c r="BG525" s="2">
        <v>1.6240371840000001</v>
      </c>
      <c r="BH525" s="2">
        <v>1.7329183619999999</v>
      </c>
      <c r="BI525" s="2">
        <v>0.987241849</v>
      </c>
      <c r="BJ525" s="2">
        <v>1.0857532620000001</v>
      </c>
      <c r="BK525" s="2">
        <v>1.3396634460000001</v>
      </c>
      <c r="BL525" s="2">
        <v>2.4151462540000002</v>
      </c>
      <c r="BM525" s="2">
        <v>0.91001569900000001</v>
      </c>
      <c r="BN525" s="2">
        <v>1.0526397249999999</v>
      </c>
      <c r="BO525" s="2">
        <v>1.546540909</v>
      </c>
      <c r="BP525" s="2">
        <v>2.0905227740000001</v>
      </c>
      <c r="BQ525" s="2">
        <v>1.2939028020000001</v>
      </c>
    </row>
    <row r="526" spans="1:69" x14ac:dyDescent="0.45">
      <c r="A526" s="11" t="s">
        <v>207</v>
      </c>
      <c r="B526" s="11" t="s">
        <v>204</v>
      </c>
      <c r="C526" s="11">
        <v>4.5</v>
      </c>
      <c r="D526" s="12" t="s">
        <v>123</v>
      </c>
      <c r="E526" s="2">
        <v>0.578111139</v>
      </c>
      <c r="F526" s="2">
        <v>3.1252678999999998E-2</v>
      </c>
      <c r="G526" s="2">
        <v>1.1172867049999999</v>
      </c>
      <c r="H526" s="2">
        <v>0.49696592000000001</v>
      </c>
      <c r="I526" s="2">
        <v>-0.37034346200000001</v>
      </c>
      <c r="J526" s="2">
        <v>0.26353864500000002</v>
      </c>
      <c r="K526" s="2">
        <v>9.3010660999999994E-2</v>
      </c>
      <c r="L526" s="2">
        <v>0.48729082800000001</v>
      </c>
      <c r="M526" s="2">
        <v>0.17170684899999999</v>
      </c>
      <c r="N526" s="2">
        <v>0.236491112</v>
      </c>
      <c r="O526" s="2">
        <v>0.78352957400000001</v>
      </c>
      <c r="P526" s="2">
        <v>1.1904507529999999</v>
      </c>
      <c r="Q526" s="2">
        <v>0.51120037399999996</v>
      </c>
      <c r="R526" s="2">
        <v>0.25178315600000001</v>
      </c>
      <c r="S526" s="2">
        <v>0.80362886700000002</v>
      </c>
      <c r="T526" s="2">
        <v>0.98570047699999996</v>
      </c>
      <c r="U526" s="2">
        <v>-2.9539018E-2</v>
      </c>
      <c r="V526" s="2">
        <v>-0.32994215199999999</v>
      </c>
      <c r="W526" s="2">
        <v>1.238713661</v>
      </c>
      <c r="X526" s="2">
        <v>1.158513254</v>
      </c>
      <c r="Y526" s="2">
        <v>0.37415226299999998</v>
      </c>
      <c r="Z526" s="2">
        <v>0.89677202099999997</v>
      </c>
      <c r="AA526" s="2">
        <v>1.0803331249999999</v>
      </c>
      <c r="AB526" s="2">
        <v>1.0128711420000001</v>
      </c>
      <c r="AC526" s="2">
        <v>0.99623125800000001</v>
      </c>
      <c r="AD526" s="2">
        <v>0.86979193300000002</v>
      </c>
      <c r="AE526" s="2">
        <v>0.95212611599999997</v>
      </c>
      <c r="AF526" s="2">
        <v>0.54056465300000001</v>
      </c>
      <c r="AG526" s="2">
        <v>1.5018355249999999</v>
      </c>
      <c r="AH526" s="2">
        <v>1.4144607659999999</v>
      </c>
      <c r="AI526" s="2">
        <v>1.51766538</v>
      </c>
      <c r="AJ526" s="2">
        <v>1.2086252909999999</v>
      </c>
      <c r="AK526" s="2">
        <v>1.5748334829999999</v>
      </c>
      <c r="AL526" s="2">
        <v>1.906847298</v>
      </c>
      <c r="AM526" s="2">
        <v>1.029012807</v>
      </c>
      <c r="AN526" s="2">
        <v>0.64864237700000005</v>
      </c>
      <c r="AO526" s="2">
        <v>0.32366515400000001</v>
      </c>
      <c r="AP526" s="2">
        <v>1.567265626</v>
      </c>
      <c r="AQ526" s="2">
        <v>1.257668196</v>
      </c>
      <c r="AR526" s="2">
        <v>1.4169530450000001</v>
      </c>
      <c r="AS526" s="2">
        <v>1.101232268</v>
      </c>
      <c r="AT526" s="2">
        <v>2.4517478499999998</v>
      </c>
      <c r="AU526" s="2">
        <v>1.4833106949999999</v>
      </c>
      <c r="AV526" s="2">
        <v>1.962415757</v>
      </c>
      <c r="AW526" s="2">
        <v>0.89550237899999996</v>
      </c>
      <c r="AX526" s="2">
        <v>1.5888363210000001</v>
      </c>
      <c r="AY526" s="2">
        <v>0.70915985100000001</v>
      </c>
      <c r="AZ526" s="2">
        <v>1.081824857</v>
      </c>
      <c r="BA526" s="2">
        <v>1.0658391620000001</v>
      </c>
      <c r="BB526" s="2">
        <v>1.854872297</v>
      </c>
      <c r="BC526" s="2">
        <v>1.6142830210000001</v>
      </c>
      <c r="BD526" s="2">
        <v>1.743395102</v>
      </c>
      <c r="BE526" s="2">
        <v>1.526396648</v>
      </c>
      <c r="BF526" s="2">
        <v>0.52318492699999997</v>
      </c>
      <c r="BG526" s="2">
        <v>1.3569172519999999</v>
      </c>
      <c r="BH526" s="2">
        <v>0.95649305900000003</v>
      </c>
      <c r="BI526" s="2">
        <v>0.84825418600000002</v>
      </c>
      <c r="BJ526" s="2">
        <v>1.5921937269999999</v>
      </c>
      <c r="BK526" s="2">
        <v>1.3102527989999999</v>
      </c>
      <c r="BL526" s="2">
        <v>1.5867715979999999</v>
      </c>
      <c r="BM526" s="2">
        <v>1.065669446</v>
      </c>
      <c r="BN526" s="2">
        <v>1.2758038650000001</v>
      </c>
      <c r="BO526" s="2">
        <v>1.200815637</v>
      </c>
      <c r="BP526" s="2">
        <v>2.034422341</v>
      </c>
      <c r="BQ526" s="2">
        <v>1.831463206</v>
      </c>
    </row>
    <row r="527" spans="1:69" x14ac:dyDescent="0.45">
      <c r="A527" s="11" t="s">
        <v>207</v>
      </c>
      <c r="B527" s="11" t="s">
        <v>204</v>
      </c>
      <c r="C527" s="11">
        <v>4.5</v>
      </c>
      <c r="D527" s="12" t="s">
        <v>124</v>
      </c>
      <c r="E527" s="2">
        <v>-7.9793209000000004E-2</v>
      </c>
      <c r="F527" s="2">
        <v>-0.27291151200000002</v>
      </c>
      <c r="G527" s="2">
        <v>0.89259325899999997</v>
      </c>
      <c r="H527" s="2">
        <v>-0.305599536</v>
      </c>
      <c r="I527" s="2">
        <v>1.044281504</v>
      </c>
      <c r="J527" s="2">
        <v>1.098778078</v>
      </c>
      <c r="K527" s="2">
        <v>5.4498973999999999E-2</v>
      </c>
      <c r="L527" s="2">
        <v>2.1133209549999998</v>
      </c>
      <c r="M527" s="2">
        <v>1.311831494</v>
      </c>
      <c r="N527" s="2">
        <v>0.64569948799999999</v>
      </c>
      <c r="O527" s="2">
        <v>1.364017727</v>
      </c>
      <c r="P527" s="2">
        <v>0.86471989699999996</v>
      </c>
      <c r="Q527" s="2">
        <v>0.87285180900000003</v>
      </c>
      <c r="R527" s="2">
        <v>1.3564605380000001</v>
      </c>
      <c r="S527" s="2">
        <v>0.54632654000000003</v>
      </c>
      <c r="T527" s="2">
        <v>1.126642395</v>
      </c>
      <c r="U527" s="2">
        <v>2.1297169409999999</v>
      </c>
      <c r="V527" s="2">
        <v>-0.17611112800000001</v>
      </c>
      <c r="W527" s="2">
        <v>0.80262118000000005</v>
      </c>
      <c r="X527" s="2">
        <v>1.791232055</v>
      </c>
      <c r="Y527" s="2">
        <v>0.83683406199999999</v>
      </c>
      <c r="Z527" s="2">
        <v>0.221436826</v>
      </c>
      <c r="AA527" s="2">
        <v>1.287404642</v>
      </c>
      <c r="AB527" s="2">
        <v>1.023039966</v>
      </c>
      <c r="AC527" s="2">
        <v>1.088348686</v>
      </c>
      <c r="AD527" s="2">
        <v>1.186596212</v>
      </c>
      <c r="AE527" s="2">
        <v>0.83383068100000002</v>
      </c>
      <c r="AF527" s="2">
        <v>1.2378682059999999</v>
      </c>
      <c r="AG527" s="2">
        <v>1.2759117499999999</v>
      </c>
      <c r="AH527" s="2">
        <v>1.123023179</v>
      </c>
      <c r="AI527" s="2">
        <v>1.723069932</v>
      </c>
      <c r="AJ527" s="2">
        <v>2.4722156420000001</v>
      </c>
      <c r="AK527" s="2">
        <v>2.357430237</v>
      </c>
      <c r="AL527" s="2">
        <v>1.2521097189999999</v>
      </c>
      <c r="AM527" s="2">
        <v>0.853231411</v>
      </c>
      <c r="AN527" s="2">
        <v>2.2536091709999999</v>
      </c>
      <c r="AO527" s="2">
        <v>2.184908643</v>
      </c>
      <c r="AP527" s="2">
        <v>1.830897459</v>
      </c>
      <c r="AQ527" s="2">
        <v>1.744528471</v>
      </c>
      <c r="AR527" s="2">
        <v>2.1409638910000002</v>
      </c>
      <c r="AS527" s="2">
        <v>1.428048252</v>
      </c>
      <c r="AT527" s="2">
        <v>0.59444096300000004</v>
      </c>
      <c r="AU527" s="2">
        <v>2.0723508000000002</v>
      </c>
      <c r="AV527" s="2">
        <v>3.073621986</v>
      </c>
      <c r="AW527" s="2">
        <v>2.9554042589999998</v>
      </c>
      <c r="AX527" s="2">
        <v>2.7386168569999998</v>
      </c>
      <c r="AY527" s="2">
        <v>3.2026041689999998</v>
      </c>
      <c r="AZ527" s="2">
        <v>2.5965248339999998</v>
      </c>
      <c r="BA527" s="2">
        <v>3.0933971599999999</v>
      </c>
      <c r="BB527" s="2">
        <v>4.360117872</v>
      </c>
      <c r="BC527" s="2">
        <v>2.7795034919999999</v>
      </c>
      <c r="BD527" s="2">
        <v>2.4857010559999999</v>
      </c>
      <c r="BE527" s="2">
        <v>2.8594469519999999</v>
      </c>
      <c r="BF527" s="2">
        <v>4.4979222840000004</v>
      </c>
      <c r="BG527" s="2">
        <v>3.4577018260000001</v>
      </c>
      <c r="BH527" s="2">
        <v>2.6305318849999999</v>
      </c>
      <c r="BI527" s="2">
        <v>1.8860700779999999</v>
      </c>
      <c r="BJ527" s="2">
        <v>2.4443555360000002</v>
      </c>
      <c r="BK527" s="2">
        <v>2.1953715069999999</v>
      </c>
      <c r="BL527" s="2">
        <v>2.0241709650000002</v>
      </c>
      <c r="BM527" s="2">
        <v>2.0212112950000001</v>
      </c>
      <c r="BN527" s="2">
        <v>2.7670360930000002</v>
      </c>
      <c r="BO527" s="2">
        <v>2.9108800480000001</v>
      </c>
      <c r="BP527" s="2">
        <v>2.6296062189999998</v>
      </c>
      <c r="BQ527" s="2">
        <v>3.5120737100000001</v>
      </c>
    </row>
    <row r="528" spans="1:69" x14ac:dyDescent="0.45">
      <c r="A528" s="11" t="s">
        <v>207</v>
      </c>
      <c r="B528" s="11" t="s">
        <v>204</v>
      </c>
      <c r="C528" s="11">
        <v>4.5</v>
      </c>
      <c r="D528" s="12" t="s">
        <v>125</v>
      </c>
      <c r="E528" s="2">
        <v>2.2317264999999999E-2</v>
      </c>
      <c r="F528" s="2">
        <v>0.74994002000000004</v>
      </c>
      <c r="G528" s="2">
        <v>0.79216616299999998</v>
      </c>
      <c r="H528" s="2">
        <v>-8.2092989000000005E-2</v>
      </c>
      <c r="I528" s="2">
        <v>0.40431659599999997</v>
      </c>
      <c r="J528" s="2">
        <v>0.89620035799999997</v>
      </c>
      <c r="K528" s="2">
        <v>0.52306961200000002</v>
      </c>
      <c r="L528" s="2">
        <v>0.88172930100000002</v>
      </c>
      <c r="M528" s="2">
        <v>1.4821660539999999</v>
      </c>
      <c r="N528" s="2">
        <v>0.54476372100000003</v>
      </c>
      <c r="O528" s="2">
        <v>0.99765758400000004</v>
      </c>
      <c r="P528" s="2">
        <v>0.55455077200000003</v>
      </c>
      <c r="Q528" s="2">
        <v>0.87570099700000004</v>
      </c>
      <c r="R528" s="2">
        <v>0.99668436999999999</v>
      </c>
      <c r="S528" s="2">
        <v>1.186921994</v>
      </c>
      <c r="T528" s="2">
        <v>0.39237756699999998</v>
      </c>
      <c r="U528" s="2">
        <v>0.232126374</v>
      </c>
      <c r="V528" s="2">
        <v>0.76975831400000005</v>
      </c>
      <c r="W528" s="2">
        <v>0.54866016699999998</v>
      </c>
      <c r="X528" s="2">
        <v>0.34566034800000001</v>
      </c>
      <c r="Y528" s="2">
        <v>1.757130616</v>
      </c>
      <c r="Z528" s="2">
        <v>0.95803655399999998</v>
      </c>
      <c r="AA528" s="2">
        <v>0.61611978499999998</v>
      </c>
      <c r="AB528" s="2">
        <v>0.95686889799999997</v>
      </c>
      <c r="AC528" s="2">
        <v>1.1538182690000001</v>
      </c>
      <c r="AD528" s="2">
        <v>0.44994556699999999</v>
      </c>
      <c r="AE528" s="2">
        <v>0.40687531700000001</v>
      </c>
      <c r="AF528" s="2">
        <v>0.89356766600000004</v>
      </c>
      <c r="AG528" s="2">
        <v>0.95760702799999997</v>
      </c>
      <c r="AH528" s="2">
        <v>0.34036746099999998</v>
      </c>
      <c r="AI528" s="2">
        <v>1.4060099740000001</v>
      </c>
      <c r="AJ528" s="2">
        <v>0.57209250499999997</v>
      </c>
      <c r="AK528" s="2">
        <v>7.7779550000000003E-2</v>
      </c>
      <c r="AL528" s="2">
        <v>1.2489745720000001</v>
      </c>
      <c r="AM528" s="2">
        <v>0.63248045500000005</v>
      </c>
      <c r="AN528" s="2">
        <v>1.258904185</v>
      </c>
      <c r="AO528" s="2">
        <v>2.0511959960000001</v>
      </c>
      <c r="AP528" s="2">
        <v>1.380447502</v>
      </c>
      <c r="AQ528" s="2">
        <v>1.421751626</v>
      </c>
      <c r="AR528" s="2">
        <v>1.3429868220000001</v>
      </c>
      <c r="AS528" s="2">
        <v>1.226652828</v>
      </c>
      <c r="AT528" s="2">
        <v>1.2919783869999999</v>
      </c>
      <c r="AU528" s="2">
        <v>0.89900664500000005</v>
      </c>
      <c r="AV528" s="2">
        <v>1.966482697</v>
      </c>
      <c r="AW528" s="2">
        <v>1.855652106</v>
      </c>
      <c r="AX528" s="2">
        <v>1.961516059</v>
      </c>
      <c r="AY528" s="2">
        <v>1.7746563209999999</v>
      </c>
      <c r="AZ528" s="2">
        <v>0.98790736700000004</v>
      </c>
      <c r="BA528" s="2">
        <v>1.517522145</v>
      </c>
      <c r="BB528" s="2">
        <v>2.0608240740000001</v>
      </c>
      <c r="BC528" s="2">
        <v>1.2725469540000001</v>
      </c>
      <c r="BD528" s="2">
        <v>1.607827841</v>
      </c>
      <c r="BE528" s="2">
        <v>1.0044580320000001</v>
      </c>
      <c r="BF528" s="2">
        <v>1.376036018</v>
      </c>
      <c r="BG528" s="2">
        <v>1.785773228</v>
      </c>
      <c r="BH528" s="2">
        <v>1.336103007</v>
      </c>
      <c r="BI528" s="2">
        <v>1.7040276640000001</v>
      </c>
      <c r="BJ528" s="2">
        <v>1.0717444190000001</v>
      </c>
      <c r="BK528" s="2">
        <v>1.0334418839999999</v>
      </c>
      <c r="BL528" s="2">
        <v>1.504081762</v>
      </c>
      <c r="BM528" s="2">
        <v>1.158465844</v>
      </c>
      <c r="BN528" s="2">
        <v>2.1941445609999999</v>
      </c>
      <c r="BO528" s="2">
        <v>1.928095618</v>
      </c>
      <c r="BP528" s="2">
        <v>2.1571035040000002</v>
      </c>
      <c r="BQ528" s="2">
        <v>1.7674590020000001</v>
      </c>
    </row>
    <row r="529" spans="1:69" x14ac:dyDescent="0.45">
      <c r="A529" s="11" t="s">
        <v>207</v>
      </c>
      <c r="B529" s="11" t="s">
        <v>204</v>
      </c>
      <c r="C529" s="11">
        <v>4.5</v>
      </c>
      <c r="D529" s="12" t="s">
        <v>126</v>
      </c>
      <c r="E529" s="2">
        <v>1.1841466860000001</v>
      </c>
      <c r="F529" s="2">
        <v>1.419656617</v>
      </c>
      <c r="G529" s="2">
        <v>4.4453726999999998E-2</v>
      </c>
      <c r="H529" s="2">
        <v>0.89611712099999996</v>
      </c>
      <c r="I529" s="2">
        <v>-0.19323611700000001</v>
      </c>
      <c r="J529" s="2">
        <v>1.0627358469999999</v>
      </c>
      <c r="K529" s="2">
        <v>0.29409537899999999</v>
      </c>
      <c r="L529" s="2">
        <v>1.2497893659999999</v>
      </c>
      <c r="M529" s="2">
        <v>1.8080354599999999</v>
      </c>
      <c r="N529" s="2">
        <v>3.6866503000000002E-2</v>
      </c>
      <c r="O529" s="2">
        <v>1.172292581</v>
      </c>
      <c r="P529" s="2">
        <v>2.0814465430000002</v>
      </c>
      <c r="Q529" s="2">
        <v>-0.243609822</v>
      </c>
      <c r="R529" s="2">
        <v>1.2171500209999999</v>
      </c>
      <c r="S529" s="2">
        <v>1.0106922570000001</v>
      </c>
      <c r="T529" s="2">
        <v>1.32333448</v>
      </c>
      <c r="U529" s="2">
        <v>0.25186337800000003</v>
      </c>
      <c r="V529" s="2">
        <v>1.4101651209999999</v>
      </c>
      <c r="W529" s="2">
        <v>1.158419417</v>
      </c>
      <c r="X529" s="2">
        <v>0.57764886500000001</v>
      </c>
      <c r="Y529" s="2">
        <v>1.0797740339999999</v>
      </c>
      <c r="Z529" s="2">
        <v>1.352364068</v>
      </c>
      <c r="AA529" s="2">
        <v>0.61450840600000001</v>
      </c>
      <c r="AB529" s="2">
        <v>1.617152393</v>
      </c>
      <c r="AC529" s="2">
        <v>0.55571591300000001</v>
      </c>
      <c r="AD529" s="2">
        <v>0.58261956199999998</v>
      </c>
      <c r="AE529" s="2">
        <v>1.6202587319999999</v>
      </c>
      <c r="AF529" s="2">
        <v>1.0951380610000001</v>
      </c>
      <c r="AG529" s="2">
        <v>0.71496335499999997</v>
      </c>
      <c r="AH529" s="2">
        <v>0.86112308100000001</v>
      </c>
      <c r="AI529" s="2">
        <v>0.46064275900000001</v>
      </c>
      <c r="AJ529" s="2">
        <v>0.87162535900000004</v>
      </c>
      <c r="AK529" s="2">
        <v>1.141020575</v>
      </c>
      <c r="AL529" s="2">
        <v>1.744493123</v>
      </c>
      <c r="AM529" s="2">
        <v>0.55199675599999998</v>
      </c>
      <c r="AN529" s="2">
        <v>1.3005510659999999</v>
      </c>
      <c r="AO529" s="2">
        <v>1.139425589</v>
      </c>
      <c r="AP529" s="2">
        <v>1.540735653</v>
      </c>
      <c r="AQ529" s="2">
        <v>1.626621793</v>
      </c>
      <c r="AR529" s="2">
        <v>3.4654810380000001</v>
      </c>
      <c r="AS529" s="2">
        <v>1.962453604</v>
      </c>
      <c r="AT529" s="2">
        <v>2.5818403710000002</v>
      </c>
      <c r="AU529" s="2">
        <v>2.3322791390000002</v>
      </c>
      <c r="AV529" s="2">
        <v>1.623215434</v>
      </c>
      <c r="AW529" s="2">
        <v>1.327743798</v>
      </c>
      <c r="AX529" s="2">
        <v>1.727347513</v>
      </c>
      <c r="AY529" s="2">
        <v>3.5630000220000002</v>
      </c>
      <c r="AZ529" s="2">
        <v>1.013992352</v>
      </c>
      <c r="BA529" s="2">
        <v>-1.1145713999999999E-2</v>
      </c>
      <c r="BB529" s="2">
        <v>0.96976874899999999</v>
      </c>
      <c r="BC529" s="2">
        <v>3.2909201669999999</v>
      </c>
      <c r="BD529" s="2">
        <v>1.505158762</v>
      </c>
      <c r="BE529" s="2">
        <v>1.4912632050000001</v>
      </c>
      <c r="BF529" s="2">
        <v>1.4477238269999999</v>
      </c>
      <c r="BG529" s="2">
        <v>0.61596726400000001</v>
      </c>
      <c r="BH529" s="2">
        <v>1.208691803</v>
      </c>
      <c r="BI529" s="2">
        <v>2.5167855960000001</v>
      </c>
      <c r="BJ529" s="2">
        <v>1.8513778999999999</v>
      </c>
      <c r="BK529" s="2">
        <v>2.924204102</v>
      </c>
      <c r="BL529" s="2">
        <v>1.2926508269999999</v>
      </c>
      <c r="BM529" s="2">
        <v>3.1085940669999998</v>
      </c>
      <c r="BN529" s="2">
        <v>2.7817605959999998</v>
      </c>
      <c r="BO529" s="2">
        <v>0.67765350499999999</v>
      </c>
      <c r="BP529" s="2">
        <v>3.3451277660000001</v>
      </c>
      <c r="BQ529" s="2">
        <v>1.5090021179999999</v>
      </c>
    </row>
    <row r="530" spans="1:69" x14ac:dyDescent="0.45">
      <c r="A530" s="11" t="s">
        <v>207</v>
      </c>
      <c r="B530" s="11" t="s">
        <v>204</v>
      </c>
      <c r="C530" s="11">
        <v>4.5</v>
      </c>
      <c r="D530" s="12" t="s">
        <v>127</v>
      </c>
      <c r="E530" s="2">
        <v>0.80647961199999996</v>
      </c>
      <c r="F530" s="2">
        <v>0.78839107399999997</v>
      </c>
      <c r="G530" s="2">
        <v>-0.17459743899999999</v>
      </c>
      <c r="H530" s="2">
        <v>0.90848683900000005</v>
      </c>
      <c r="I530" s="2">
        <v>0.70325643900000001</v>
      </c>
      <c r="J530" s="2">
        <v>1.1343021209999999</v>
      </c>
      <c r="K530" s="2">
        <v>0.700534777</v>
      </c>
      <c r="L530" s="2">
        <v>0.78604200000000002</v>
      </c>
      <c r="M530" s="2">
        <v>0.66269655100000002</v>
      </c>
      <c r="N530" s="2">
        <v>0.70312421599999997</v>
      </c>
      <c r="O530" s="2">
        <v>0.431700484</v>
      </c>
      <c r="P530" s="2">
        <v>0.82011597999999997</v>
      </c>
      <c r="Q530" s="2">
        <v>0.28163935499999998</v>
      </c>
      <c r="R530" s="2">
        <v>1.894564441</v>
      </c>
      <c r="S530" s="2">
        <v>0.30718509100000002</v>
      </c>
      <c r="T530" s="2">
        <v>1.031429809</v>
      </c>
      <c r="U530" s="2">
        <v>1.533065589</v>
      </c>
      <c r="V530" s="2">
        <v>1.003060931</v>
      </c>
      <c r="W530" s="2">
        <v>0.79597916700000004</v>
      </c>
      <c r="X530" s="2">
        <v>0.74907124599999997</v>
      </c>
      <c r="Y530" s="2">
        <v>0.44229496499999998</v>
      </c>
      <c r="Z530" s="2">
        <v>1.8115912460000001</v>
      </c>
      <c r="AA530" s="2">
        <v>1.459551856</v>
      </c>
      <c r="AB530" s="2">
        <v>1.003092168</v>
      </c>
      <c r="AC530" s="2">
        <v>0.72624086099999996</v>
      </c>
      <c r="AD530" s="2">
        <v>0.44584491399999998</v>
      </c>
      <c r="AE530" s="2">
        <v>1.9498169329999999</v>
      </c>
      <c r="AF530" s="2">
        <v>0.35571265299999999</v>
      </c>
      <c r="AG530" s="2">
        <v>0.53131578000000002</v>
      </c>
      <c r="AH530" s="2">
        <v>0.98485710900000001</v>
      </c>
      <c r="AI530" s="2">
        <v>1.4535729500000001</v>
      </c>
      <c r="AJ530" s="2">
        <v>1.1719925170000001</v>
      </c>
      <c r="AK530" s="2">
        <v>1.2112670830000001</v>
      </c>
      <c r="AL530" s="2">
        <v>0.77652401199999999</v>
      </c>
      <c r="AM530" s="2">
        <v>1.704320098</v>
      </c>
      <c r="AN530" s="2">
        <v>1.272239415</v>
      </c>
      <c r="AO530" s="2">
        <v>2.6715343659999999</v>
      </c>
      <c r="AP530" s="2">
        <v>1.859612767</v>
      </c>
      <c r="AQ530" s="2">
        <v>1.054047873</v>
      </c>
      <c r="AR530" s="2">
        <v>0.87053187399999998</v>
      </c>
      <c r="AS530" s="2">
        <v>2.0262348440000002</v>
      </c>
      <c r="AT530" s="2">
        <v>1.370290937</v>
      </c>
      <c r="AU530" s="2">
        <v>0.84273556199999999</v>
      </c>
      <c r="AV530" s="2">
        <v>1.4712064540000001</v>
      </c>
      <c r="AW530" s="2">
        <v>2.5008902019999999</v>
      </c>
      <c r="AX530" s="2">
        <v>2.8000197199999999</v>
      </c>
      <c r="AY530" s="2">
        <v>1.1092789350000001</v>
      </c>
      <c r="AZ530" s="2">
        <v>2.0954220499999998</v>
      </c>
      <c r="BA530" s="2">
        <v>1.9090566849999999</v>
      </c>
      <c r="BB530" s="2">
        <v>2.142429726</v>
      </c>
      <c r="BC530" s="2">
        <v>2.7058208069999998</v>
      </c>
      <c r="BD530" s="2">
        <v>1.4714298910000001</v>
      </c>
      <c r="BE530" s="2">
        <v>2.350440973</v>
      </c>
      <c r="BF530" s="2">
        <v>2.0127092289999999</v>
      </c>
      <c r="BG530" s="2">
        <v>1.642049391</v>
      </c>
      <c r="BH530" s="2">
        <v>1.8333769520000001</v>
      </c>
      <c r="BI530" s="2">
        <v>2.1804508419999999</v>
      </c>
      <c r="BJ530" s="2">
        <v>2.8209968409999999</v>
      </c>
      <c r="BK530" s="2">
        <v>2.094915533</v>
      </c>
      <c r="BL530" s="2">
        <v>1.6229542800000001</v>
      </c>
      <c r="BM530" s="2">
        <v>1.545579198</v>
      </c>
      <c r="BN530" s="2">
        <v>3.7914374949999998</v>
      </c>
      <c r="BO530" s="2">
        <v>1.7479027389999999</v>
      </c>
      <c r="BP530" s="2">
        <v>1.7286465950000001</v>
      </c>
      <c r="BQ530" s="2">
        <v>2.4597817480000002</v>
      </c>
    </row>
    <row r="531" spans="1:69" x14ac:dyDescent="0.45">
      <c r="A531" s="11" t="s">
        <v>207</v>
      </c>
      <c r="B531" s="11" t="s">
        <v>204</v>
      </c>
      <c r="C531" s="11">
        <v>4.5</v>
      </c>
      <c r="D531" s="12" t="s">
        <v>128</v>
      </c>
      <c r="E531" s="2">
        <v>0.71081257499999995</v>
      </c>
      <c r="F531" s="2">
        <v>1.4567816</v>
      </c>
      <c r="G531" s="2">
        <v>0.21351134799999999</v>
      </c>
      <c r="H531" s="2">
        <v>0.34989048900000003</v>
      </c>
      <c r="I531" s="2">
        <v>0.300389448</v>
      </c>
      <c r="J531" s="2">
        <v>0.46976422800000001</v>
      </c>
      <c r="K531" s="2">
        <v>0.94845207600000003</v>
      </c>
      <c r="L531" s="2">
        <v>1.4402351609999999</v>
      </c>
      <c r="M531" s="2">
        <v>0.82731441900000002</v>
      </c>
      <c r="N531" s="2">
        <v>0.74154375100000003</v>
      </c>
      <c r="O531" s="2">
        <v>0.82725753599999996</v>
      </c>
      <c r="P531" s="2">
        <v>8.4268380000000004E-2</v>
      </c>
      <c r="Q531" s="2">
        <v>0.549923932</v>
      </c>
      <c r="R531" s="2">
        <v>0.29481968600000003</v>
      </c>
      <c r="S531" s="2">
        <v>0.87198226300000004</v>
      </c>
      <c r="T531" s="2">
        <v>0.205035941</v>
      </c>
      <c r="U531" s="2">
        <v>0.18432984999999999</v>
      </c>
      <c r="V531" s="2">
        <v>0.73620666400000001</v>
      </c>
      <c r="W531" s="2">
        <v>1.0680466500000001</v>
      </c>
      <c r="X531" s="2">
        <v>0.70148589900000002</v>
      </c>
      <c r="Y531" s="2">
        <v>0.14956859</v>
      </c>
      <c r="Z531" s="2">
        <v>0.50184833699999998</v>
      </c>
      <c r="AA531" s="2">
        <v>0.99063726399999996</v>
      </c>
      <c r="AB531" s="2">
        <v>1.2274241800000001</v>
      </c>
      <c r="AC531" s="2">
        <v>0.78513437500000005</v>
      </c>
      <c r="AD531" s="2">
        <v>0.70379830899999996</v>
      </c>
      <c r="AE531" s="2">
        <v>0.62155311199999996</v>
      </c>
      <c r="AF531" s="2">
        <v>1.0621533160000001</v>
      </c>
      <c r="AG531" s="2">
        <v>-8.9473705000000001E-2</v>
      </c>
      <c r="AH531" s="2">
        <v>1.3069542199999999</v>
      </c>
      <c r="AI531" s="2">
        <v>0.84394545200000004</v>
      </c>
      <c r="AJ531" s="2">
        <v>1.0682803080000001</v>
      </c>
      <c r="AK531" s="2">
        <v>1.89879372</v>
      </c>
      <c r="AL531" s="2">
        <v>2.5935016229999999</v>
      </c>
      <c r="AM531" s="2">
        <v>0.72649581299999999</v>
      </c>
      <c r="AN531" s="2">
        <v>0.88562964600000005</v>
      </c>
      <c r="AO531" s="2">
        <v>0.90130950899999995</v>
      </c>
      <c r="AP531" s="2">
        <v>1.443361704</v>
      </c>
      <c r="AQ531" s="2">
        <v>1.4655104919999999</v>
      </c>
      <c r="AR531" s="2">
        <v>2.055332924</v>
      </c>
      <c r="AS531" s="2">
        <v>0.99558751000000001</v>
      </c>
      <c r="AT531" s="2">
        <v>2.3340387279999999</v>
      </c>
      <c r="AU531" s="2">
        <v>1.299848755</v>
      </c>
      <c r="AV531" s="2">
        <v>1.414054784</v>
      </c>
      <c r="AW531" s="2">
        <v>1.9794972449999999</v>
      </c>
      <c r="AX531" s="2">
        <v>1.3492776259999999</v>
      </c>
      <c r="AY531" s="2">
        <v>2.3707177160000001</v>
      </c>
      <c r="AZ531" s="2">
        <v>0.75130727600000002</v>
      </c>
      <c r="BA531" s="2">
        <v>0.86202763400000004</v>
      </c>
      <c r="BB531" s="2">
        <v>1.432153641</v>
      </c>
      <c r="BC531" s="2">
        <v>1.674677108</v>
      </c>
      <c r="BD531" s="2">
        <v>2.0122913140000001</v>
      </c>
      <c r="BE531" s="2">
        <v>1.308313166</v>
      </c>
      <c r="BF531" s="2">
        <v>1.3526896429999999</v>
      </c>
      <c r="BG531" s="2">
        <v>1.2963227690000001</v>
      </c>
      <c r="BH531" s="2">
        <v>1.535440133</v>
      </c>
      <c r="BI531" s="2">
        <v>2.0462884539999999</v>
      </c>
      <c r="BJ531" s="2">
        <v>1.390598869</v>
      </c>
      <c r="BK531" s="2">
        <v>1.9508426130000001</v>
      </c>
      <c r="BL531" s="2">
        <v>1.3487351350000001</v>
      </c>
      <c r="BM531" s="2">
        <v>1.786537923</v>
      </c>
      <c r="BN531" s="2">
        <v>1.6518046099999999</v>
      </c>
      <c r="BO531" s="2">
        <v>1.6084851929999999</v>
      </c>
      <c r="BP531" s="2">
        <v>1.9274045959999999</v>
      </c>
      <c r="BQ531" s="2">
        <v>2.171101926</v>
      </c>
    </row>
    <row r="532" spans="1:69" x14ac:dyDescent="0.45">
      <c r="A532" s="11" t="s">
        <v>207</v>
      </c>
      <c r="B532" s="11" t="s">
        <v>204</v>
      </c>
      <c r="C532" s="11">
        <v>4.5</v>
      </c>
      <c r="D532" s="12" t="s">
        <v>129</v>
      </c>
      <c r="E532" s="2">
        <v>0.201189854</v>
      </c>
      <c r="F532" s="2">
        <v>0.83521416500000001</v>
      </c>
      <c r="G532" s="2">
        <v>0.38967386399999998</v>
      </c>
      <c r="H532" s="2">
        <v>0.74231833800000002</v>
      </c>
      <c r="I532" s="2">
        <v>0.40105736600000003</v>
      </c>
      <c r="J532" s="2">
        <v>0.55002529</v>
      </c>
      <c r="K532" s="2">
        <v>0.326457579</v>
      </c>
      <c r="L532" s="2">
        <v>1.1892057039999999</v>
      </c>
      <c r="M532" s="2">
        <v>0.52137441500000004</v>
      </c>
      <c r="N532" s="2">
        <v>0.356183309</v>
      </c>
      <c r="O532" s="2">
        <v>0.92314786299999996</v>
      </c>
      <c r="P532" s="2">
        <v>0.88960498099999996</v>
      </c>
      <c r="Q532" s="2">
        <v>0.761022427</v>
      </c>
      <c r="R532" s="2">
        <v>0.38862422400000002</v>
      </c>
      <c r="S532" s="2">
        <v>0.69281482000000005</v>
      </c>
      <c r="T532" s="2">
        <v>0.46681661200000002</v>
      </c>
      <c r="U532" s="2">
        <v>2.6100994999999998E-2</v>
      </c>
      <c r="V532" s="2">
        <v>1.671087062</v>
      </c>
      <c r="W532" s="2">
        <v>0.78856162600000002</v>
      </c>
      <c r="X532" s="2">
        <v>0.664073048</v>
      </c>
      <c r="Y532" s="2">
        <v>0.90144171699999998</v>
      </c>
      <c r="Z532" s="2">
        <v>0.62828986799999997</v>
      </c>
      <c r="AA532" s="2">
        <v>0.82872531999999999</v>
      </c>
      <c r="AB532" s="2">
        <v>0.92239908400000004</v>
      </c>
      <c r="AC532" s="2">
        <v>0.97869325900000004</v>
      </c>
      <c r="AD532" s="2">
        <v>0.81929155899999995</v>
      </c>
      <c r="AE532" s="2">
        <v>1.181028312</v>
      </c>
      <c r="AF532" s="2">
        <v>0.63085788399999998</v>
      </c>
      <c r="AG532" s="2">
        <v>0.58734748999999997</v>
      </c>
      <c r="AH532" s="2">
        <v>1.272433522</v>
      </c>
      <c r="AI532" s="2">
        <v>0.97395815500000005</v>
      </c>
      <c r="AJ532" s="2">
        <v>1.2610651150000001</v>
      </c>
      <c r="AK532" s="2">
        <v>1.866737195</v>
      </c>
      <c r="AL532" s="2">
        <v>1.8702994319999999</v>
      </c>
      <c r="AM532" s="2">
        <v>0.41418535299999998</v>
      </c>
      <c r="AN532" s="2">
        <v>1.1586898130000001</v>
      </c>
      <c r="AO532" s="2">
        <v>1.017904417</v>
      </c>
      <c r="AP532" s="2">
        <v>1.737514802</v>
      </c>
      <c r="AQ532" s="2">
        <v>1.5734965169999999</v>
      </c>
      <c r="AR532" s="2">
        <v>2.0815917929999999</v>
      </c>
      <c r="AS532" s="2">
        <v>1.756472655</v>
      </c>
      <c r="AT532" s="2">
        <v>2.0979933210000001</v>
      </c>
      <c r="AU532" s="2">
        <v>1.4536329619999999</v>
      </c>
      <c r="AV532" s="2">
        <v>1.9310277119999999</v>
      </c>
      <c r="AW532" s="2">
        <v>1.0709721750000001</v>
      </c>
      <c r="AX532" s="2">
        <v>2.3306005769999998</v>
      </c>
      <c r="AY532" s="2">
        <v>2.8733243609999999</v>
      </c>
      <c r="AZ532" s="2">
        <v>1.0429045219999999</v>
      </c>
      <c r="BA532" s="2">
        <v>1.163493643</v>
      </c>
      <c r="BB532" s="2">
        <v>1.563685276</v>
      </c>
      <c r="BC532" s="2">
        <v>2.1180367539999998</v>
      </c>
      <c r="BD532" s="2">
        <v>2.0293488470000001</v>
      </c>
      <c r="BE532" s="2">
        <v>1.410571402</v>
      </c>
      <c r="BF532" s="2">
        <v>1.5351715450000001</v>
      </c>
      <c r="BG532" s="2">
        <v>1.0401096590000001</v>
      </c>
      <c r="BH532" s="2">
        <v>2.1079229669999999</v>
      </c>
      <c r="BI532" s="2">
        <v>1.445382194</v>
      </c>
      <c r="BJ532" s="2">
        <v>1.9880459539999999</v>
      </c>
      <c r="BK532" s="2">
        <v>1.815784742</v>
      </c>
      <c r="BL532" s="2">
        <v>1.3331275359999999</v>
      </c>
      <c r="BM532" s="2">
        <v>1.9829818420000001</v>
      </c>
      <c r="BN532" s="2">
        <v>1.892672516</v>
      </c>
      <c r="BO532" s="2">
        <v>1.194693021</v>
      </c>
      <c r="BP532" s="2">
        <v>1.896585881</v>
      </c>
      <c r="BQ532" s="2">
        <v>1.580430402</v>
      </c>
    </row>
    <row r="533" spans="1:69" x14ac:dyDescent="0.45">
      <c r="A533" s="11" t="s">
        <v>207</v>
      </c>
      <c r="B533" s="11" t="s">
        <v>204</v>
      </c>
      <c r="C533" s="11">
        <v>4.5</v>
      </c>
      <c r="D533" s="12" t="s">
        <v>130</v>
      </c>
      <c r="E533" s="2">
        <v>0.87039987100000005</v>
      </c>
      <c r="F533" s="2">
        <v>-0.18171208799999999</v>
      </c>
      <c r="G533" s="2">
        <v>0.334369904</v>
      </c>
      <c r="H533" s="2">
        <v>0.68128370500000002</v>
      </c>
      <c r="I533" s="2">
        <v>0.199481993</v>
      </c>
      <c r="J533" s="2">
        <v>0.78418288199999997</v>
      </c>
      <c r="K533" s="2">
        <v>-0.36210493900000001</v>
      </c>
      <c r="L533" s="2">
        <v>0.51265338100000002</v>
      </c>
      <c r="M533" s="2">
        <v>0.94039938700000003</v>
      </c>
      <c r="N533" s="2">
        <v>1.2081225120000001</v>
      </c>
      <c r="O533" s="2">
        <v>1.067402588</v>
      </c>
      <c r="P533" s="2">
        <v>1.1529433680000001</v>
      </c>
      <c r="Q533" s="2">
        <v>0.14278365900000001</v>
      </c>
      <c r="R533" s="2">
        <v>0.14594775900000001</v>
      </c>
      <c r="S533" s="2">
        <v>2.1016651469999998</v>
      </c>
      <c r="T533" s="2">
        <v>0.25692831999999999</v>
      </c>
      <c r="U533" s="2">
        <v>0.70412087499999998</v>
      </c>
      <c r="V533" s="2">
        <v>1.281578463</v>
      </c>
      <c r="W533" s="2">
        <v>1.5566291080000001</v>
      </c>
      <c r="X533" s="2">
        <v>1.0438519690000001</v>
      </c>
      <c r="Y533" s="2">
        <v>1.349484237</v>
      </c>
      <c r="Z533" s="2">
        <v>1.001166773</v>
      </c>
      <c r="AA533" s="2">
        <v>0.93831988899999996</v>
      </c>
      <c r="AB533" s="2">
        <v>1.6137675469999999</v>
      </c>
      <c r="AC533" s="2">
        <v>2.46840562</v>
      </c>
      <c r="AD533" s="2">
        <v>3.7515890729999999</v>
      </c>
      <c r="AE533" s="2">
        <v>1.1787331059999999</v>
      </c>
      <c r="AF533" s="2">
        <v>1.1671139159999999</v>
      </c>
      <c r="AG533" s="2">
        <v>1.450430517</v>
      </c>
      <c r="AH533" s="2">
        <v>2.733853147</v>
      </c>
      <c r="AI533" s="2">
        <v>1.251183734</v>
      </c>
      <c r="AJ533" s="2">
        <v>0.81852774100000003</v>
      </c>
      <c r="AK533" s="2">
        <v>0.53557006600000001</v>
      </c>
      <c r="AL533" s="2">
        <v>3.0546627970000002</v>
      </c>
      <c r="AM533" s="2">
        <v>1.962449747</v>
      </c>
      <c r="AN533" s="2">
        <v>0.74016802199999998</v>
      </c>
      <c r="AO533" s="2">
        <v>0.66296324500000003</v>
      </c>
      <c r="AP533" s="2">
        <v>1.973886407</v>
      </c>
      <c r="AQ533" s="2">
        <v>0.38217436999999999</v>
      </c>
      <c r="AR533" s="2">
        <v>1.657897741</v>
      </c>
      <c r="AS533" s="2">
        <v>1.2893625820000001</v>
      </c>
      <c r="AT533" s="2">
        <v>1.467785522</v>
      </c>
      <c r="AU533" s="2">
        <v>2.0354681179999998</v>
      </c>
      <c r="AV533" s="2">
        <v>1.4440226</v>
      </c>
      <c r="AW533" s="2">
        <v>2.1813487189999998</v>
      </c>
      <c r="AX533" s="2">
        <v>1.6150527880000001</v>
      </c>
      <c r="AY533" s="2">
        <v>1.2961265870000001</v>
      </c>
      <c r="AZ533" s="2">
        <v>2.1293857319999998</v>
      </c>
      <c r="BA533" s="2">
        <v>1.8304284799999999</v>
      </c>
      <c r="BB533" s="2">
        <v>1.099346138</v>
      </c>
      <c r="BC533" s="2">
        <v>1.397004506</v>
      </c>
      <c r="BD533" s="2">
        <v>1.8056712079999999</v>
      </c>
      <c r="BE533" s="2">
        <v>2.0709430289999999</v>
      </c>
      <c r="BF533" s="2">
        <v>1.6062735560000001</v>
      </c>
      <c r="BG533" s="2">
        <v>1.756384658</v>
      </c>
      <c r="BH533" s="2">
        <v>1.9271663409999999</v>
      </c>
      <c r="BI533" s="2">
        <v>1.77187385</v>
      </c>
      <c r="BJ533" s="2">
        <v>1.72663963</v>
      </c>
      <c r="BK533" s="2">
        <v>2.2604574469999998</v>
      </c>
      <c r="BL533" s="2">
        <v>2.1188767319999999</v>
      </c>
      <c r="BM533" s="2">
        <v>1.8956714809999999</v>
      </c>
      <c r="BN533" s="2">
        <v>1.1394425989999999</v>
      </c>
      <c r="BO533" s="2">
        <v>2.4590248560000001</v>
      </c>
      <c r="BP533" s="2">
        <v>2.403500502</v>
      </c>
      <c r="BQ533" s="2">
        <v>1.9220203220000001</v>
      </c>
    </row>
    <row r="534" spans="1:69" x14ac:dyDescent="0.45">
      <c r="A534" s="11" t="s">
        <v>207</v>
      </c>
      <c r="B534" s="11" t="s">
        <v>204</v>
      </c>
      <c r="C534" s="11">
        <v>4.5</v>
      </c>
      <c r="D534" s="12" t="s">
        <v>131</v>
      </c>
      <c r="E534" s="2">
        <v>0.65952233599999999</v>
      </c>
      <c r="F534" s="2">
        <v>-0.34381641800000001</v>
      </c>
      <c r="G534" s="2">
        <v>0.154969195</v>
      </c>
      <c r="H534" s="2">
        <v>0.52403551100000001</v>
      </c>
      <c r="I534" s="2">
        <v>0.50816143599999997</v>
      </c>
      <c r="J534" s="2">
        <v>0.92229836099999996</v>
      </c>
      <c r="K534" s="2">
        <v>0.54436667100000002</v>
      </c>
      <c r="L534" s="2">
        <v>0.49638346500000002</v>
      </c>
      <c r="M534" s="2">
        <v>0.26733363999999998</v>
      </c>
      <c r="N534" s="2">
        <v>1.972293901</v>
      </c>
      <c r="O534" s="2">
        <v>1.249604122</v>
      </c>
      <c r="P534" s="2">
        <v>0.618343902</v>
      </c>
      <c r="Q534" s="2">
        <v>0.43008344399999998</v>
      </c>
      <c r="R534" s="2">
        <v>-0.17027815900000001</v>
      </c>
      <c r="S534" s="2">
        <v>1.5063941789999999</v>
      </c>
      <c r="T534" s="2">
        <v>1.238935954</v>
      </c>
      <c r="U534" s="2">
        <v>0.95905987500000001</v>
      </c>
      <c r="V534" s="2">
        <v>7.4509646999999998E-2</v>
      </c>
      <c r="W534" s="2">
        <v>0.34961945500000002</v>
      </c>
      <c r="X534" s="2">
        <v>1.1536398800000001</v>
      </c>
      <c r="Y534" s="2">
        <v>1.503867482</v>
      </c>
      <c r="Z534" s="2">
        <v>2.0885299320000001</v>
      </c>
      <c r="AA534" s="2">
        <v>1.0661685860000001</v>
      </c>
      <c r="AB534" s="2">
        <v>0.52111516800000002</v>
      </c>
      <c r="AC534" s="2">
        <v>1.2315562449999999</v>
      </c>
      <c r="AD534" s="2">
        <v>0.85642928100000004</v>
      </c>
      <c r="AE534" s="2">
        <v>2.243968073</v>
      </c>
      <c r="AF534" s="2">
        <v>2.1630274549999999</v>
      </c>
      <c r="AG534" s="2">
        <v>1.081214211</v>
      </c>
      <c r="AH534" s="2">
        <v>0.50173736199999996</v>
      </c>
      <c r="AI534" s="2">
        <v>1.1013641540000001</v>
      </c>
      <c r="AJ534" s="2">
        <v>2.0412470439999999</v>
      </c>
      <c r="AK534" s="2">
        <v>2.7237077620000001</v>
      </c>
      <c r="AL534" s="2">
        <v>1.334417819</v>
      </c>
      <c r="AM534" s="2">
        <v>1.143922852</v>
      </c>
      <c r="AN534" s="2">
        <v>1.041055885</v>
      </c>
      <c r="AO534" s="2">
        <v>1.2110162900000001</v>
      </c>
      <c r="AP534" s="2">
        <v>2.6907941599999998</v>
      </c>
      <c r="AQ534" s="2">
        <v>2.2547614180000002</v>
      </c>
      <c r="AR534" s="2">
        <v>0.88448475599999998</v>
      </c>
      <c r="AS534" s="2">
        <v>1.7716766260000001</v>
      </c>
      <c r="AT534" s="2">
        <v>1.4959470450000001</v>
      </c>
      <c r="AU534" s="2">
        <v>2.6803033190000001</v>
      </c>
      <c r="AV534" s="2">
        <v>2.3062158529999999</v>
      </c>
      <c r="AW534" s="2">
        <v>1.813218676</v>
      </c>
      <c r="AX534" s="2">
        <v>0.53317716400000004</v>
      </c>
      <c r="AY534" s="2">
        <v>1.690065986</v>
      </c>
      <c r="AZ534" s="2">
        <v>1.7807328410000001</v>
      </c>
      <c r="BA534" s="2">
        <v>3.1418230139999999</v>
      </c>
      <c r="BB534" s="2">
        <v>2.6018335540000002</v>
      </c>
      <c r="BC534" s="2">
        <v>1.3509686139999999</v>
      </c>
      <c r="BD534" s="2">
        <v>1.2422139750000001</v>
      </c>
      <c r="BE534" s="2">
        <v>1.8984285940000001</v>
      </c>
      <c r="BF534" s="2">
        <v>0.87170120500000003</v>
      </c>
      <c r="BG534" s="2">
        <v>3.3761166600000001</v>
      </c>
      <c r="BH534" s="2">
        <v>1.991469594</v>
      </c>
      <c r="BI534" s="2">
        <v>0.94186955100000003</v>
      </c>
      <c r="BJ534" s="2">
        <v>1.331830853</v>
      </c>
      <c r="BK534" s="2">
        <v>1.219705064</v>
      </c>
      <c r="BL534" s="2">
        <v>2.2651849390000001</v>
      </c>
      <c r="BM534" s="2">
        <v>3.0687276849999998</v>
      </c>
      <c r="BN534" s="2">
        <v>1.363639373</v>
      </c>
      <c r="BO534" s="2">
        <v>1.635346784</v>
      </c>
      <c r="BP534" s="2">
        <v>2.5574493669999998</v>
      </c>
      <c r="BQ534" s="2">
        <v>2.0533542680000001</v>
      </c>
    </row>
    <row r="535" spans="1:69" x14ac:dyDescent="0.45">
      <c r="A535" s="11" t="s">
        <v>207</v>
      </c>
      <c r="B535" s="11" t="s">
        <v>204</v>
      </c>
      <c r="C535" s="11">
        <v>4.5</v>
      </c>
      <c r="D535" s="12" t="s">
        <v>132</v>
      </c>
      <c r="E535" s="2">
        <v>0.37234867300000002</v>
      </c>
      <c r="F535" s="2">
        <v>2.6107401370000001</v>
      </c>
      <c r="G535" s="2">
        <v>-0.57862491900000002</v>
      </c>
      <c r="H535" s="2">
        <v>1.501565024</v>
      </c>
      <c r="I535" s="2">
        <v>0.66291385300000005</v>
      </c>
      <c r="J535" s="2">
        <v>0.31905251000000001</v>
      </c>
      <c r="K535" s="2">
        <v>0.606043322</v>
      </c>
      <c r="L535" s="2">
        <v>0.77569504</v>
      </c>
      <c r="M535" s="2">
        <v>1.1922242709999999</v>
      </c>
      <c r="N535" s="2">
        <v>0.45087612799999999</v>
      </c>
      <c r="O535" s="2">
        <v>1.6014246560000001</v>
      </c>
      <c r="P535" s="2">
        <v>5.2448228999999999E-2</v>
      </c>
      <c r="Q535" s="2">
        <v>1.238514474</v>
      </c>
      <c r="R535" s="2">
        <v>1.1119903980000001</v>
      </c>
      <c r="S535" s="2">
        <v>-0.134206362</v>
      </c>
      <c r="T535" s="2">
        <v>1.4749921029999999</v>
      </c>
      <c r="U535" s="2">
        <v>1.1831183709999999</v>
      </c>
      <c r="V535" s="2">
        <v>2.6086331770000002</v>
      </c>
      <c r="W535" s="2">
        <v>6.5122300999999994E-2</v>
      </c>
      <c r="X535" s="2">
        <v>1.521558425</v>
      </c>
      <c r="Y535" s="2">
        <v>2.601459E-3</v>
      </c>
      <c r="Z535" s="2">
        <v>2.8404841109999999</v>
      </c>
      <c r="AA535" s="2">
        <v>0.91371738400000002</v>
      </c>
      <c r="AB535" s="2">
        <v>0.89511011299999999</v>
      </c>
      <c r="AC535" s="2">
        <v>1.2048356819999999</v>
      </c>
      <c r="AD535" s="2">
        <v>6.9011380999999997E-2</v>
      </c>
      <c r="AE535" s="2">
        <v>0.482594458</v>
      </c>
      <c r="AF535" s="2">
        <v>1.8617259269999999</v>
      </c>
      <c r="AG535" s="2">
        <v>1.721494836</v>
      </c>
      <c r="AH535" s="2">
        <v>0.63131982799999997</v>
      </c>
      <c r="AI535" s="2">
        <v>0.89926527999999994</v>
      </c>
      <c r="AJ535" s="2">
        <v>1.1816432050000001</v>
      </c>
      <c r="AK535" s="2">
        <v>0.51118396399999999</v>
      </c>
      <c r="AL535" s="2">
        <v>1.0078828129999999</v>
      </c>
      <c r="AM535" s="2">
        <v>1.739469224</v>
      </c>
      <c r="AN535" s="2">
        <v>2.1828567630000002</v>
      </c>
      <c r="AO535" s="2">
        <v>0.76832843299999998</v>
      </c>
      <c r="AP535" s="2">
        <v>2.175378496</v>
      </c>
      <c r="AQ535" s="2">
        <v>0.65288806099999996</v>
      </c>
      <c r="AR535" s="2">
        <v>0.84499925200000003</v>
      </c>
      <c r="AS535" s="2">
        <v>2.5180486100000001</v>
      </c>
      <c r="AT535" s="2">
        <v>3.7643162330000002</v>
      </c>
      <c r="AU535" s="2">
        <v>0.92372400700000001</v>
      </c>
      <c r="AV535" s="2">
        <v>2.5432248629999998</v>
      </c>
      <c r="AW535" s="2">
        <v>0.66423401900000001</v>
      </c>
      <c r="AX535" s="2">
        <v>-0.126727956</v>
      </c>
      <c r="AY535" s="2">
        <v>1.018457274</v>
      </c>
      <c r="AZ535" s="2">
        <v>1.565920099</v>
      </c>
      <c r="BA535" s="2">
        <v>1.856518232</v>
      </c>
      <c r="BB535" s="2">
        <v>1.03698768</v>
      </c>
      <c r="BC535" s="2">
        <v>2.756291515</v>
      </c>
      <c r="BD535" s="2">
        <v>1.985514499</v>
      </c>
      <c r="BE535" s="2">
        <v>1.8361672929999999</v>
      </c>
      <c r="BF535" s="2">
        <v>3.0864084119999999</v>
      </c>
      <c r="BG535" s="2">
        <v>1.5291543519999999</v>
      </c>
      <c r="BH535" s="2">
        <v>1.6249408400000001</v>
      </c>
      <c r="BI535" s="2">
        <v>2.508191337</v>
      </c>
      <c r="BJ535" s="2">
        <v>3.4438691129999999</v>
      </c>
      <c r="BK535" s="2">
        <v>3.2309887900000001</v>
      </c>
      <c r="BL535" s="2">
        <v>1.282836297</v>
      </c>
      <c r="BM535" s="2">
        <v>2.2446317589999998</v>
      </c>
      <c r="BN535" s="2">
        <v>3.9111565279999998</v>
      </c>
      <c r="BO535" s="2">
        <v>1.1832052319999999</v>
      </c>
      <c r="BP535" s="2">
        <v>2.0281637689999998</v>
      </c>
      <c r="BQ535" s="2">
        <v>1.9759797670000001</v>
      </c>
    </row>
    <row r="536" spans="1:69" x14ac:dyDescent="0.45">
      <c r="A536" s="11" t="s">
        <v>207</v>
      </c>
      <c r="B536" s="11" t="s">
        <v>204</v>
      </c>
      <c r="C536" s="11">
        <v>4.5</v>
      </c>
      <c r="D536" s="12" t="s">
        <v>133</v>
      </c>
      <c r="E536" s="2">
        <v>-0.43949618699999998</v>
      </c>
      <c r="F536" s="2">
        <v>1.8121533999999999</v>
      </c>
      <c r="G536" s="2">
        <v>-9.8002547999999995E-2</v>
      </c>
      <c r="H536" s="2">
        <v>1.004388338</v>
      </c>
      <c r="I536" s="2">
        <v>1.2732324829999999</v>
      </c>
      <c r="J536" s="2">
        <v>0.508776546</v>
      </c>
      <c r="K536" s="2">
        <v>1.1843886370000001</v>
      </c>
      <c r="L536" s="2">
        <v>0.69967640099999995</v>
      </c>
      <c r="M536" s="2">
        <v>1.363649586</v>
      </c>
      <c r="N536" s="2">
        <v>1.2981524390000001</v>
      </c>
      <c r="O536" s="2">
        <v>0.887442815</v>
      </c>
      <c r="P536" s="2">
        <v>1.340025909</v>
      </c>
      <c r="Q536" s="2">
        <v>2.8054554170000001</v>
      </c>
      <c r="R536" s="2">
        <v>1.5612257549999999</v>
      </c>
      <c r="S536" s="2">
        <v>1.292596332</v>
      </c>
      <c r="T536" s="2">
        <v>2.5353611969999998</v>
      </c>
      <c r="U536" s="2">
        <v>1.2809994389999999</v>
      </c>
      <c r="V536" s="2">
        <v>2.933652741</v>
      </c>
      <c r="W536" s="2">
        <v>1.2547537310000001</v>
      </c>
      <c r="X536" s="2">
        <v>0.88674752499999998</v>
      </c>
      <c r="Y536" s="2">
        <v>1.1252095120000001</v>
      </c>
      <c r="Z536" s="2">
        <v>1.862937842</v>
      </c>
      <c r="AA536" s="2">
        <v>2.218723309</v>
      </c>
      <c r="AB536" s="2">
        <v>1.7428888840000001</v>
      </c>
      <c r="AC536" s="2">
        <v>1.6919762730000001</v>
      </c>
      <c r="AD536" s="2">
        <v>1.058544057</v>
      </c>
      <c r="AE536" s="2">
        <v>1.753148476</v>
      </c>
      <c r="AF536" s="2">
        <v>2.4055523330000002</v>
      </c>
      <c r="AG536" s="2">
        <v>2.1894302300000001</v>
      </c>
      <c r="AH536" s="2">
        <v>1.823537677</v>
      </c>
      <c r="AI536" s="2">
        <v>1.893778892</v>
      </c>
      <c r="AJ536" s="2">
        <v>1.962326558</v>
      </c>
      <c r="AK536" s="2">
        <v>1.516691851</v>
      </c>
      <c r="AL536" s="2">
        <v>0.65689394400000001</v>
      </c>
      <c r="AM536" s="2">
        <v>2.2464414150000001</v>
      </c>
      <c r="AN536" s="2">
        <v>2.9387954989999998</v>
      </c>
      <c r="AO536" s="2">
        <v>1.424749362</v>
      </c>
      <c r="AP536" s="2">
        <v>3.2533919500000001</v>
      </c>
      <c r="AQ536" s="2">
        <v>2.3971588640000001</v>
      </c>
      <c r="AR536" s="2">
        <v>2.4120420490000001</v>
      </c>
      <c r="AS536" s="2">
        <v>2.8019583990000001</v>
      </c>
      <c r="AT536" s="2">
        <v>3.018059386</v>
      </c>
      <c r="AU536" s="2">
        <v>1.844074218</v>
      </c>
      <c r="AV536" s="2">
        <v>3.1234132090000002</v>
      </c>
      <c r="AW536" s="2">
        <v>1.347715014</v>
      </c>
      <c r="AX536" s="2">
        <v>1.1346090090000001</v>
      </c>
      <c r="AY536" s="2">
        <v>3.5233144809999999</v>
      </c>
      <c r="AZ536" s="2">
        <v>2.1566432029999998</v>
      </c>
      <c r="BA536" s="2">
        <v>1.4708615380000001</v>
      </c>
      <c r="BB536" s="2">
        <v>2.1119979369999999</v>
      </c>
      <c r="BC536" s="2">
        <v>3.4419439820000002</v>
      </c>
      <c r="BD536" s="2">
        <v>1.758137512</v>
      </c>
      <c r="BE536" s="2">
        <v>1.987683426</v>
      </c>
      <c r="BF536" s="2">
        <v>3.9407301970000002</v>
      </c>
      <c r="BG536" s="2">
        <v>2.503013438</v>
      </c>
      <c r="BH536" s="2">
        <v>3.4461248599999998</v>
      </c>
      <c r="BI536" s="2">
        <v>3.0989316050000002</v>
      </c>
      <c r="BJ536" s="2">
        <v>2.680926334</v>
      </c>
      <c r="BK536" s="2">
        <v>3.2159672499999998</v>
      </c>
      <c r="BL536" s="2">
        <v>2.2702975439999999</v>
      </c>
      <c r="BM536" s="2">
        <v>3.3549627950000001</v>
      </c>
      <c r="BN536" s="2">
        <v>4.1872704450000002</v>
      </c>
      <c r="BO536" s="2">
        <v>2.4863550839999999</v>
      </c>
      <c r="BP536" s="2">
        <v>3.3867755540000002</v>
      </c>
      <c r="BQ536" s="2">
        <v>3.3739152689999998</v>
      </c>
    </row>
    <row r="537" spans="1:69" x14ac:dyDescent="0.45">
      <c r="A537" s="11" t="s">
        <v>207</v>
      </c>
      <c r="B537" s="11" t="s">
        <v>204</v>
      </c>
      <c r="C537" s="11">
        <v>4.5</v>
      </c>
      <c r="D537" s="12" t="s">
        <v>134</v>
      </c>
      <c r="E537" s="2">
        <v>-0.31736806200000001</v>
      </c>
      <c r="F537" s="2">
        <v>1.122953716</v>
      </c>
      <c r="G537" s="2">
        <v>0.56346965400000004</v>
      </c>
      <c r="H537" s="2">
        <v>0.42059298299999998</v>
      </c>
      <c r="I537" s="2">
        <v>0.141190913</v>
      </c>
      <c r="J537" s="2">
        <v>-1.4771457999999999E-2</v>
      </c>
      <c r="K537" s="2">
        <v>-0.70463257599999995</v>
      </c>
      <c r="L537" s="2">
        <v>0.159568084</v>
      </c>
      <c r="M537" s="2">
        <v>0.41839333899999998</v>
      </c>
      <c r="N537" s="2">
        <v>0.50538398900000003</v>
      </c>
      <c r="O537" s="2">
        <v>0.47929189700000002</v>
      </c>
      <c r="P537" s="2">
        <v>0.77500012299999999</v>
      </c>
      <c r="Q537" s="2">
        <v>1.18843436</v>
      </c>
      <c r="R537" s="2">
        <v>1.2678544430000001</v>
      </c>
      <c r="S537" s="2">
        <v>0.37108116000000002</v>
      </c>
      <c r="T537" s="2">
        <v>0.97282582399999995</v>
      </c>
      <c r="U537" s="2">
        <v>1.2447694629999999</v>
      </c>
      <c r="V537" s="2">
        <v>2.0056213459999999</v>
      </c>
      <c r="W537" s="2">
        <v>0.91666981700000005</v>
      </c>
      <c r="X537" s="2">
        <v>0.75232576299999998</v>
      </c>
      <c r="Y537" s="2">
        <v>0.49472577899999998</v>
      </c>
      <c r="Z537" s="2">
        <v>0.59110054700000003</v>
      </c>
      <c r="AA537" s="2">
        <v>0.88827755500000005</v>
      </c>
      <c r="AB537" s="2">
        <v>1.266603844</v>
      </c>
      <c r="AC537" s="2">
        <v>1.033505686</v>
      </c>
      <c r="AD537" s="2">
        <v>1.0135235929999999</v>
      </c>
      <c r="AE537" s="2">
        <v>0.64985099099999999</v>
      </c>
      <c r="AF537" s="2">
        <v>1.3795168229999999</v>
      </c>
      <c r="AG537" s="2">
        <v>0.34629696799999998</v>
      </c>
      <c r="AH537" s="2">
        <v>0.95367132600000004</v>
      </c>
      <c r="AI537" s="2">
        <v>0.87883237400000003</v>
      </c>
      <c r="AJ537" s="2">
        <v>1.4666211600000001</v>
      </c>
      <c r="AK537" s="2">
        <v>1.0918400539999999</v>
      </c>
      <c r="AL537" s="2">
        <v>0.98748420599999998</v>
      </c>
      <c r="AM537" s="2">
        <v>1.865210778</v>
      </c>
      <c r="AN537" s="2">
        <v>0.758996381</v>
      </c>
      <c r="AO537" s="2">
        <v>1.629377764</v>
      </c>
      <c r="AP537" s="2">
        <v>2.3111540370000001</v>
      </c>
      <c r="AQ537" s="2">
        <v>1.9410668499999999</v>
      </c>
      <c r="AR537" s="2">
        <v>1.3627156469999999</v>
      </c>
      <c r="AS537" s="2">
        <v>1.9474382509999999</v>
      </c>
      <c r="AT537" s="2">
        <v>1.222881426</v>
      </c>
      <c r="AU537" s="2">
        <v>1.539811187</v>
      </c>
      <c r="AV537" s="2">
        <v>1.0269211309999999</v>
      </c>
      <c r="AW537" s="2">
        <v>1.3382770930000001</v>
      </c>
      <c r="AX537" s="2">
        <v>0.92925139499999998</v>
      </c>
      <c r="AY537" s="2">
        <v>2.275153295</v>
      </c>
      <c r="AZ537" s="2">
        <v>1.9112383230000001</v>
      </c>
      <c r="BA537" s="2">
        <v>2.1543019700000001</v>
      </c>
      <c r="BB537" s="2">
        <v>0.75778246999999999</v>
      </c>
      <c r="BC537" s="2">
        <v>2.2682194280000001</v>
      </c>
      <c r="BD537" s="2">
        <v>1.712095082</v>
      </c>
      <c r="BE537" s="2">
        <v>1.4110727279999999</v>
      </c>
      <c r="BF537" s="2">
        <v>2.6154277430000001</v>
      </c>
      <c r="BG537" s="2">
        <v>1.7799868990000001</v>
      </c>
      <c r="BH537" s="2">
        <v>2.864015411</v>
      </c>
      <c r="BI537" s="2">
        <v>3.018058007</v>
      </c>
      <c r="BJ537" s="2">
        <v>2.1841787199999998</v>
      </c>
      <c r="BK537" s="2">
        <v>1.8969425579999999</v>
      </c>
      <c r="BL537" s="2">
        <v>1.5989856090000001</v>
      </c>
      <c r="BM537" s="2">
        <v>1.54188291</v>
      </c>
      <c r="BN537" s="2">
        <v>2.2690391380000001</v>
      </c>
      <c r="BO537" s="2">
        <v>1.2543589180000001</v>
      </c>
      <c r="BP537" s="2">
        <v>1.675984492</v>
      </c>
      <c r="BQ537" s="2">
        <v>1.8707107919999999</v>
      </c>
    </row>
    <row r="538" spans="1:69" x14ac:dyDescent="0.45">
      <c r="A538" s="11" t="s">
        <v>207</v>
      </c>
      <c r="B538" s="11" t="s">
        <v>204</v>
      </c>
      <c r="C538" s="11">
        <v>4.5</v>
      </c>
      <c r="D538" s="12" t="s">
        <v>135</v>
      </c>
      <c r="E538" s="2">
        <v>0.39514713299999998</v>
      </c>
      <c r="F538" s="2">
        <v>-0.63092203499999999</v>
      </c>
      <c r="G538" s="2">
        <v>0.357044268</v>
      </c>
      <c r="H538" s="2">
        <v>0.58070917799999999</v>
      </c>
      <c r="I538" s="2">
        <v>0.78951558200000005</v>
      </c>
      <c r="J538" s="2">
        <v>2.1080359419999999</v>
      </c>
      <c r="K538" s="2">
        <v>0.50687530000000003</v>
      </c>
      <c r="L538" s="2">
        <v>1.4217893720000001</v>
      </c>
      <c r="M538" s="2">
        <v>1.606846236</v>
      </c>
      <c r="N538" s="2">
        <v>1.473601741</v>
      </c>
      <c r="O538" s="2">
        <v>2.0999490449999998</v>
      </c>
      <c r="P538" s="2">
        <v>1.427812834</v>
      </c>
      <c r="Q538" s="2">
        <v>-0.157015718</v>
      </c>
      <c r="R538" s="2">
        <v>9.9175911000000005E-2</v>
      </c>
      <c r="S538" s="2">
        <v>0.83594764099999996</v>
      </c>
      <c r="T538" s="2">
        <v>1.6423995119999999</v>
      </c>
      <c r="U538" s="2">
        <v>-0.233102265</v>
      </c>
      <c r="V538" s="2">
        <v>0.19898433600000001</v>
      </c>
      <c r="W538" s="2">
        <v>0.50489263299999998</v>
      </c>
      <c r="X538" s="2">
        <v>1.780072308</v>
      </c>
      <c r="Y538" s="2">
        <v>2.7158249589999999</v>
      </c>
      <c r="Z538" s="2">
        <v>0.75047402200000002</v>
      </c>
      <c r="AA538" s="2">
        <v>0.95301241999999997</v>
      </c>
      <c r="AB538" s="2">
        <v>2.050268655</v>
      </c>
      <c r="AC538" s="2">
        <v>0.91876455599999995</v>
      </c>
      <c r="AD538" s="2">
        <v>0.79668408999999996</v>
      </c>
      <c r="AE538" s="2">
        <v>1.5382500109999999</v>
      </c>
      <c r="AF538" s="2">
        <v>2.2281594939999998</v>
      </c>
      <c r="AG538" s="2">
        <v>1.755482778</v>
      </c>
      <c r="AH538" s="2">
        <v>0.70354835699999996</v>
      </c>
      <c r="AI538" s="2">
        <v>1.125211661</v>
      </c>
      <c r="AJ538" s="2">
        <v>2.6626297160000001</v>
      </c>
      <c r="AK538" s="2">
        <v>1.6530651679999999</v>
      </c>
      <c r="AL538" s="2">
        <v>2.069359875</v>
      </c>
      <c r="AM538" s="2">
        <v>0.87155745299999998</v>
      </c>
      <c r="AN538" s="2">
        <v>0.76168780899999999</v>
      </c>
      <c r="AO538" s="2">
        <v>2.4012965770000001</v>
      </c>
      <c r="AP538" s="2">
        <v>2.2524602109999998</v>
      </c>
      <c r="AQ538" s="2">
        <v>2.038730749</v>
      </c>
      <c r="AR538" s="2">
        <v>1.4598713780000001</v>
      </c>
      <c r="AS538" s="2">
        <v>0.36440615700000001</v>
      </c>
      <c r="AT538" s="2">
        <v>1.3304208769999999</v>
      </c>
      <c r="AU538" s="2">
        <v>2.062190797</v>
      </c>
      <c r="AV538" s="2">
        <v>2.2825888060000001</v>
      </c>
      <c r="AW538" s="2">
        <v>2.3653787909999999</v>
      </c>
      <c r="AX538" s="2">
        <v>2.638417236</v>
      </c>
      <c r="AY538" s="2">
        <v>1.3605507290000001</v>
      </c>
      <c r="AZ538" s="2">
        <v>0.89885082000000005</v>
      </c>
      <c r="BA538" s="2">
        <v>1.9493538749999999</v>
      </c>
      <c r="BB538" s="2">
        <v>1.9362231110000001</v>
      </c>
      <c r="BC538" s="2">
        <v>1.004258812</v>
      </c>
      <c r="BD538" s="2">
        <v>1.6863916370000001</v>
      </c>
      <c r="BE538" s="2">
        <v>3.2372882789999999</v>
      </c>
      <c r="BF538" s="2">
        <v>1.7046519630000001</v>
      </c>
      <c r="BG538" s="2">
        <v>1.0223944970000001</v>
      </c>
      <c r="BH538" s="2">
        <v>2.4783827899999999</v>
      </c>
      <c r="BI538" s="2">
        <v>2.0430441799999999</v>
      </c>
      <c r="BJ538" s="2">
        <v>3.6960607240000001</v>
      </c>
      <c r="BK538" s="2">
        <v>3.0824085120000002</v>
      </c>
      <c r="BL538" s="2">
        <v>2.2178075160000001</v>
      </c>
      <c r="BM538" s="2">
        <v>2.4880733990000001</v>
      </c>
      <c r="BN538" s="2">
        <v>0.96463823599999998</v>
      </c>
      <c r="BO538" s="2">
        <v>1.20607972</v>
      </c>
      <c r="BP538" s="2">
        <v>2.8998058659999999</v>
      </c>
      <c r="BQ538" s="2">
        <v>4.0066424510000003</v>
      </c>
    </row>
    <row r="539" spans="1:69" x14ac:dyDescent="0.45">
      <c r="A539" s="11" t="s">
        <v>207</v>
      </c>
      <c r="B539" s="11" t="s">
        <v>204</v>
      </c>
      <c r="C539" s="11">
        <v>4.5</v>
      </c>
      <c r="D539" s="12" t="s">
        <v>136</v>
      </c>
      <c r="E539" s="2">
        <v>5.7331187999999998E-2</v>
      </c>
      <c r="F539" s="2">
        <v>0.63127934200000002</v>
      </c>
      <c r="G539" s="2">
        <v>0.24528946500000001</v>
      </c>
      <c r="H539" s="2">
        <v>0.58266032899999998</v>
      </c>
      <c r="I539" s="2">
        <v>0.56638176799999995</v>
      </c>
      <c r="J539" s="2">
        <v>0.64806507300000005</v>
      </c>
      <c r="K539" s="2">
        <v>1.0115839170000001</v>
      </c>
      <c r="L539" s="2">
        <v>1.0529924580000001</v>
      </c>
      <c r="M539" s="2">
        <v>0.554245977</v>
      </c>
      <c r="N539" s="2">
        <v>1.416497348</v>
      </c>
      <c r="O539" s="2">
        <v>1.5540431269999999</v>
      </c>
      <c r="P539" s="2">
        <v>5.5385484999999998E-2</v>
      </c>
      <c r="Q539" s="2">
        <v>-5.1408654999999998E-2</v>
      </c>
      <c r="R539" s="2">
        <v>0.112099534</v>
      </c>
      <c r="S539" s="2">
        <v>1.1516074300000001</v>
      </c>
      <c r="T539" s="2">
        <v>1.326538835</v>
      </c>
      <c r="U539" s="2">
        <v>0.14016357300000001</v>
      </c>
      <c r="V539" s="2">
        <v>1.1353039359999999</v>
      </c>
      <c r="W539" s="2">
        <v>0.15204176799999999</v>
      </c>
      <c r="X539" s="2">
        <v>0.67996212300000003</v>
      </c>
      <c r="Y539" s="2">
        <v>0.87686710700000003</v>
      </c>
      <c r="Z539" s="2">
        <v>0.59884627999999995</v>
      </c>
      <c r="AA539" s="2">
        <v>0.74367849799999997</v>
      </c>
      <c r="AB539" s="2">
        <v>0.77022376999999997</v>
      </c>
      <c r="AC539" s="2">
        <v>1.517988892</v>
      </c>
      <c r="AD539" s="2">
        <v>1.2016560679999999</v>
      </c>
      <c r="AE539" s="2">
        <v>0.86217094299999997</v>
      </c>
      <c r="AF539" s="2">
        <v>2.5544840789999999</v>
      </c>
      <c r="AG539" s="2">
        <v>1.0606589019999999</v>
      </c>
      <c r="AH539" s="2">
        <v>0.85315420799999997</v>
      </c>
      <c r="AI539" s="2">
        <v>0.58023433499999999</v>
      </c>
      <c r="AJ539" s="2">
        <v>1.1921256309999999</v>
      </c>
      <c r="AK539" s="2">
        <v>1.3695192570000001</v>
      </c>
      <c r="AL539" s="2">
        <v>0.93161812399999999</v>
      </c>
      <c r="AM539" s="2">
        <v>1.4134042259999999</v>
      </c>
      <c r="AN539" s="2">
        <v>0.63385882000000004</v>
      </c>
      <c r="AO539" s="2">
        <v>0.92849810600000005</v>
      </c>
      <c r="AP539" s="2">
        <v>1.5401163419999999</v>
      </c>
      <c r="AQ539" s="2">
        <v>2.5093278360000002</v>
      </c>
      <c r="AR539" s="2">
        <v>2.2637418070000002</v>
      </c>
      <c r="AS539" s="2">
        <v>1.048032021</v>
      </c>
      <c r="AT539" s="2">
        <v>1.541580825</v>
      </c>
      <c r="AU539" s="2">
        <v>1.170948289</v>
      </c>
      <c r="AV539" s="2">
        <v>1.478765484</v>
      </c>
      <c r="AW539" s="2">
        <v>1.2899027460000001</v>
      </c>
      <c r="AX539" s="2">
        <v>1.3231505619999999</v>
      </c>
      <c r="AY539" s="2">
        <v>2.0208750709999999</v>
      </c>
      <c r="AZ539" s="2">
        <v>1.632178186</v>
      </c>
      <c r="BA539" s="2">
        <v>1.144606513</v>
      </c>
      <c r="BB539" s="2">
        <v>1.7589126310000001</v>
      </c>
      <c r="BC539" s="2">
        <v>0.785762662</v>
      </c>
      <c r="BD539" s="2">
        <v>1.035491776</v>
      </c>
      <c r="BE539" s="2">
        <v>2.1822625059999998</v>
      </c>
      <c r="BF539" s="2">
        <v>2.1030242719999999</v>
      </c>
      <c r="BG539" s="2">
        <v>1.812324853</v>
      </c>
      <c r="BH539" s="2">
        <v>1.4086788560000001</v>
      </c>
      <c r="BI539" s="2">
        <v>1.93941568</v>
      </c>
      <c r="BJ539" s="2">
        <v>1.9503194800000001</v>
      </c>
      <c r="BK539" s="2">
        <v>1.67928626</v>
      </c>
      <c r="BL539" s="2">
        <v>2.2489833809999999</v>
      </c>
      <c r="BM539" s="2">
        <v>1.561579767</v>
      </c>
      <c r="BN539" s="2">
        <v>2.1569490670000002</v>
      </c>
      <c r="BO539" s="2">
        <v>1.058653595</v>
      </c>
      <c r="BP539" s="2">
        <v>3.0010770789999999</v>
      </c>
      <c r="BQ539" s="2">
        <v>2.3733524510000001</v>
      </c>
    </row>
    <row r="540" spans="1:69" x14ac:dyDescent="0.45">
      <c r="A540" s="11" t="s">
        <v>207</v>
      </c>
      <c r="B540" s="11" t="s">
        <v>204</v>
      </c>
      <c r="C540" s="11">
        <v>4.5</v>
      </c>
      <c r="D540" s="12" t="s">
        <v>137</v>
      </c>
      <c r="E540" s="2">
        <v>-0.358384288</v>
      </c>
      <c r="F540" s="2">
        <v>0.51923066600000001</v>
      </c>
      <c r="G540" s="2">
        <v>0.10850781800000001</v>
      </c>
      <c r="H540" s="2">
        <v>0.69660088200000003</v>
      </c>
      <c r="I540" s="2">
        <v>0.83126803999999999</v>
      </c>
      <c r="J540" s="2">
        <v>0.72778955999999995</v>
      </c>
      <c r="K540" s="2">
        <v>1.409480469</v>
      </c>
      <c r="L540" s="2">
        <v>0.71623815499999999</v>
      </c>
      <c r="M540" s="2">
        <v>0.69676235500000006</v>
      </c>
      <c r="N540" s="2">
        <v>1.6107805529999999</v>
      </c>
      <c r="O540" s="2">
        <v>1.9984370309999999</v>
      </c>
      <c r="P540" s="2">
        <v>-0.110807591</v>
      </c>
      <c r="Q540" s="2">
        <v>-0.38408633199999997</v>
      </c>
      <c r="R540" s="2">
        <v>0.37131373899999998</v>
      </c>
      <c r="S540" s="2">
        <v>1.1548259809999999</v>
      </c>
      <c r="T540" s="2">
        <v>1.0758583900000001</v>
      </c>
      <c r="U540" s="2">
        <v>0.191248579</v>
      </c>
      <c r="V540" s="2">
        <v>0.40899767799999998</v>
      </c>
      <c r="W540" s="2">
        <v>0.70085414099999999</v>
      </c>
      <c r="X540" s="2">
        <v>1.005123515</v>
      </c>
      <c r="Y540" s="2">
        <v>1.2083200860000001</v>
      </c>
      <c r="Z540" s="2">
        <v>0.46457305300000001</v>
      </c>
      <c r="AA540" s="2">
        <v>0.14173234200000001</v>
      </c>
      <c r="AB540" s="2">
        <v>0.98426418599999999</v>
      </c>
      <c r="AC540" s="2">
        <v>1.3967700670000001</v>
      </c>
      <c r="AD540" s="2">
        <v>0.40748391</v>
      </c>
      <c r="AE540" s="2">
        <v>1.442647622</v>
      </c>
      <c r="AF540" s="2">
        <v>1.481259595</v>
      </c>
      <c r="AG540" s="2">
        <v>1.8751298059999999</v>
      </c>
      <c r="AH540" s="2">
        <v>0.73817377399999995</v>
      </c>
      <c r="AI540" s="2">
        <v>1.247195643</v>
      </c>
      <c r="AJ540" s="2">
        <v>1.697733312</v>
      </c>
      <c r="AK540" s="2">
        <v>1.1204567560000001</v>
      </c>
      <c r="AL540" s="2">
        <v>1.2034226299999999</v>
      </c>
      <c r="AM540" s="2">
        <v>1.658457104</v>
      </c>
      <c r="AN540" s="2">
        <v>0.24169471000000001</v>
      </c>
      <c r="AO540" s="2">
        <v>1.4656411970000001</v>
      </c>
      <c r="AP540" s="2">
        <v>1.099041422</v>
      </c>
      <c r="AQ540" s="2">
        <v>2.3942367230000001</v>
      </c>
      <c r="AR540" s="2">
        <v>1.700563222</v>
      </c>
      <c r="AS540" s="2">
        <v>0.68897666199999996</v>
      </c>
      <c r="AT540" s="2">
        <v>1.826070072</v>
      </c>
      <c r="AU540" s="2">
        <v>1.7053566840000001</v>
      </c>
      <c r="AV540" s="2">
        <v>1.526957415</v>
      </c>
      <c r="AW540" s="2">
        <v>0.93319923599999999</v>
      </c>
      <c r="AX540" s="2">
        <v>2.07399091</v>
      </c>
      <c r="AY540" s="2">
        <v>2.161615839</v>
      </c>
      <c r="AZ540" s="2">
        <v>1.187237949</v>
      </c>
      <c r="BA540" s="2">
        <v>1.6164583159999999</v>
      </c>
      <c r="BB540" s="2">
        <v>2.3119797819999999</v>
      </c>
      <c r="BC540" s="2">
        <v>1.541236831</v>
      </c>
      <c r="BD540" s="2">
        <v>1.10693069</v>
      </c>
      <c r="BE540" s="2">
        <v>2.1769440160000002</v>
      </c>
      <c r="BF540" s="2">
        <v>1.8751888999999999</v>
      </c>
      <c r="BG540" s="2">
        <v>1.4698642669999999</v>
      </c>
      <c r="BH540" s="2">
        <v>1.7428256310000001</v>
      </c>
      <c r="BI540" s="2">
        <v>2.7119101919999999</v>
      </c>
      <c r="BJ540" s="2">
        <v>2.5287204679999999</v>
      </c>
      <c r="BK540" s="2">
        <v>1.78719663</v>
      </c>
      <c r="BL540" s="2">
        <v>1.896776816</v>
      </c>
      <c r="BM540" s="2">
        <v>1.7000365879999999</v>
      </c>
      <c r="BN540" s="2">
        <v>1.580697134</v>
      </c>
      <c r="BO540" s="2">
        <v>0.918967953</v>
      </c>
      <c r="BP540" s="2">
        <v>2.5069627290000001</v>
      </c>
      <c r="BQ540" s="2">
        <v>2.6313711830000002</v>
      </c>
    </row>
    <row r="541" spans="1:69" x14ac:dyDescent="0.45">
      <c r="A541" s="11" t="s">
        <v>207</v>
      </c>
      <c r="B541" s="11" t="s">
        <v>204</v>
      </c>
      <c r="C541" s="11">
        <v>4.5</v>
      </c>
      <c r="D541" s="12" t="s">
        <v>138</v>
      </c>
      <c r="E541" s="2">
        <v>0.269750504</v>
      </c>
      <c r="F541" s="2">
        <v>0.48741907499999998</v>
      </c>
      <c r="G541" s="2">
        <v>4.8271517999999999E-2</v>
      </c>
      <c r="H541" s="2">
        <v>-8.3715230000000002E-2</v>
      </c>
      <c r="I541" s="2">
        <v>1.104767439</v>
      </c>
      <c r="J541" s="2">
        <v>0.17869478899999999</v>
      </c>
      <c r="K541" s="2">
        <v>0.73735734600000002</v>
      </c>
      <c r="L541" s="2">
        <v>1.033648584</v>
      </c>
      <c r="M541" s="2">
        <v>0.32309713200000001</v>
      </c>
      <c r="N541" s="2">
        <v>0.33838968600000002</v>
      </c>
      <c r="O541" s="2">
        <v>0.64225781100000001</v>
      </c>
      <c r="P541" s="2">
        <v>-8.6370037999999996E-2</v>
      </c>
      <c r="Q541" s="2">
        <v>0.849961674</v>
      </c>
      <c r="R541" s="2">
        <v>0.36561737500000002</v>
      </c>
      <c r="S541" s="2">
        <v>0.99496056099999997</v>
      </c>
      <c r="T541" s="2">
        <v>0.90888139800000001</v>
      </c>
      <c r="U541" s="2">
        <v>0.32907054800000002</v>
      </c>
      <c r="V541" s="2">
        <v>0.90946508000000004</v>
      </c>
      <c r="W541" s="2">
        <v>0.384715425</v>
      </c>
      <c r="X541" s="2">
        <v>0.46282141399999999</v>
      </c>
      <c r="Y541" s="2">
        <v>0.63471795600000003</v>
      </c>
      <c r="Z541" s="2">
        <v>0.53992500499999996</v>
      </c>
      <c r="AA541" s="2">
        <v>0.61660176099999997</v>
      </c>
      <c r="AB541" s="2">
        <v>1.106603295</v>
      </c>
      <c r="AC541" s="2">
        <v>1.057366904</v>
      </c>
      <c r="AD541" s="2">
        <v>0.53889686800000003</v>
      </c>
      <c r="AE541" s="2">
        <v>1.5520212659999999</v>
      </c>
      <c r="AF541" s="2">
        <v>1.2416068389999999</v>
      </c>
      <c r="AG541" s="2">
        <v>0.75234630499999999</v>
      </c>
      <c r="AH541" s="2">
        <v>0.73344198400000005</v>
      </c>
      <c r="AI541" s="2">
        <v>1.527509099</v>
      </c>
      <c r="AJ541" s="2">
        <v>1.2799399920000001</v>
      </c>
      <c r="AK541" s="2">
        <v>1.5512758689999999</v>
      </c>
      <c r="AL541" s="2">
        <v>1.072355497</v>
      </c>
      <c r="AM541" s="2">
        <v>1.366338053</v>
      </c>
      <c r="AN541" s="2">
        <v>0.889876695</v>
      </c>
      <c r="AO541" s="2">
        <v>1.2548216350000001</v>
      </c>
      <c r="AP541" s="2">
        <v>1.5772109110000001</v>
      </c>
      <c r="AQ541" s="2">
        <v>1.157770693</v>
      </c>
      <c r="AR541" s="2">
        <v>2.0959797089999999</v>
      </c>
      <c r="AS541" s="2">
        <v>1.0474532160000001</v>
      </c>
      <c r="AT541" s="2">
        <v>0.93487740699999999</v>
      </c>
      <c r="AU541" s="2">
        <v>1.2475914829999999</v>
      </c>
      <c r="AV541" s="2">
        <v>1.4286415459999999</v>
      </c>
      <c r="AW541" s="2">
        <v>1.2278795810000001</v>
      </c>
      <c r="AX541" s="2">
        <v>1.3595258240000001</v>
      </c>
      <c r="AY541" s="2">
        <v>2.1694797750000001</v>
      </c>
      <c r="AZ541" s="2">
        <v>0.80583286600000004</v>
      </c>
      <c r="BA541" s="2">
        <v>1.5710200400000001</v>
      </c>
      <c r="BB541" s="2">
        <v>1.694154953</v>
      </c>
      <c r="BC541" s="2">
        <v>1.7672139630000001</v>
      </c>
      <c r="BD541" s="2">
        <v>1.1108168519999999</v>
      </c>
      <c r="BE541" s="2">
        <v>1.5589675709999999</v>
      </c>
      <c r="BF541" s="2">
        <v>0.92844119599999997</v>
      </c>
      <c r="BG541" s="2">
        <v>0.861390086</v>
      </c>
      <c r="BH541" s="2">
        <v>1.6256112840000001</v>
      </c>
      <c r="BI541" s="2">
        <v>2.063687206</v>
      </c>
      <c r="BJ541" s="2">
        <v>1.829768386</v>
      </c>
      <c r="BK541" s="2">
        <v>1.1624404349999999</v>
      </c>
      <c r="BL541" s="2">
        <v>1.128545436</v>
      </c>
      <c r="BM541" s="2">
        <v>2.0109609609999999</v>
      </c>
      <c r="BN541" s="2">
        <v>0.94484947799999996</v>
      </c>
      <c r="BO541" s="2">
        <v>0.93412739</v>
      </c>
      <c r="BP541" s="2">
        <v>1.3580970480000001</v>
      </c>
      <c r="BQ541" s="2">
        <v>1.60942831</v>
      </c>
    </row>
    <row r="542" spans="1:69" x14ac:dyDescent="0.45">
      <c r="A542" s="11" t="s">
        <v>207</v>
      </c>
      <c r="B542" s="11" t="s">
        <v>204</v>
      </c>
      <c r="C542" s="11">
        <v>4.5</v>
      </c>
      <c r="D542" s="12" t="s">
        <v>139</v>
      </c>
      <c r="E542" s="2">
        <v>0.58355427000000004</v>
      </c>
      <c r="F542" s="2">
        <v>2.035431676</v>
      </c>
      <c r="G542" s="2">
        <v>0.29608431899999998</v>
      </c>
      <c r="H542" s="2">
        <v>0.279827783</v>
      </c>
      <c r="I542" s="2">
        <v>1.138940367</v>
      </c>
      <c r="J542" s="2">
        <v>0.76900717699999999</v>
      </c>
      <c r="K542" s="2">
        <v>1.028136395</v>
      </c>
      <c r="L542" s="2">
        <v>0.63830081900000002</v>
      </c>
      <c r="M542" s="2">
        <v>1.2382980800000001</v>
      </c>
      <c r="N542" s="2">
        <v>0.727054643</v>
      </c>
      <c r="O542" s="2">
        <v>0.77329738299999995</v>
      </c>
      <c r="P542" s="2">
        <v>1.950669204</v>
      </c>
      <c r="Q542" s="2">
        <v>1.3397589919999999</v>
      </c>
      <c r="R542" s="2">
        <v>1.3659740199999999</v>
      </c>
      <c r="S542" s="2">
        <v>0.92973415000000004</v>
      </c>
      <c r="T542" s="2">
        <v>1.763114522</v>
      </c>
      <c r="U542" s="2">
        <v>0.87061091499999999</v>
      </c>
      <c r="V542" s="2">
        <v>0.184588852</v>
      </c>
      <c r="W542" s="2">
        <v>1.116207253</v>
      </c>
      <c r="X542" s="2">
        <v>1.6635111549999999</v>
      </c>
      <c r="Y542" s="2">
        <v>1.532764207</v>
      </c>
      <c r="Z542" s="2">
        <v>0.667677101</v>
      </c>
      <c r="AA542" s="2">
        <v>1.7170016159999999</v>
      </c>
      <c r="AB542" s="2">
        <v>0.37193368599999999</v>
      </c>
      <c r="AC542" s="2">
        <v>1.4687967390000001</v>
      </c>
      <c r="AD542" s="2">
        <v>0.96393912199999998</v>
      </c>
      <c r="AE542" s="2">
        <v>1.0158085699999999</v>
      </c>
      <c r="AF542" s="2">
        <v>0.53419811500000003</v>
      </c>
      <c r="AG542" s="2">
        <v>1.902062173</v>
      </c>
      <c r="AH542" s="2">
        <v>1.551867584</v>
      </c>
      <c r="AI542" s="2">
        <v>0.84599718700000004</v>
      </c>
      <c r="AJ542" s="2">
        <v>1.658670568</v>
      </c>
      <c r="AK542" s="2">
        <v>0.81774224399999995</v>
      </c>
      <c r="AL542" s="2">
        <v>0.60791076700000002</v>
      </c>
      <c r="AM542" s="2">
        <v>1.511549936</v>
      </c>
      <c r="AN542" s="2">
        <v>1.9239592299999999</v>
      </c>
      <c r="AO542" s="2">
        <v>2.2487866909999998</v>
      </c>
      <c r="AP542" s="2">
        <v>1.036507047</v>
      </c>
      <c r="AQ542" s="2">
        <v>0.84857058799999996</v>
      </c>
      <c r="AR542" s="2">
        <v>1.983434927</v>
      </c>
      <c r="AS542" s="2">
        <v>1.340614142</v>
      </c>
      <c r="AT542" s="2">
        <v>1.600901495</v>
      </c>
      <c r="AU542" s="2">
        <v>0.60464786299999995</v>
      </c>
      <c r="AV542" s="2">
        <v>1.917396262</v>
      </c>
      <c r="AW542" s="2">
        <v>0.73123223199999998</v>
      </c>
      <c r="AX542" s="2">
        <v>1.255086741</v>
      </c>
      <c r="AY542" s="2">
        <v>1.606271749</v>
      </c>
      <c r="AZ542" s="2">
        <v>3.139887624</v>
      </c>
      <c r="BA542" s="2">
        <v>1.215094315</v>
      </c>
      <c r="BB542" s="2">
        <v>1.183900647</v>
      </c>
      <c r="BC542" s="2">
        <v>1.4026896870000001</v>
      </c>
      <c r="BD542" s="2">
        <v>2.550031937</v>
      </c>
      <c r="BE542" s="2">
        <v>0.84318382300000005</v>
      </c>
      <c r="BF542" s="2">
        <v>2.3015290180000001</v>
      </c>
      <c r="BG542" s="2">
        <v>0.96744442100000005</v>
      </c>
      <c r="BH542" s="2">
        <v>1.2056004389999999</v>
      </c>
      <c r="BI542" s="2">
        <v>1.676557337</v>
      </c>
      <c r="BJ542" s="2">
        <v>2.0242294680000001</v>
      </c>
      <c r="BK542" s="2">
        <v>1.104160193</v>
      </c>
      <c r="BL542" s="2">
        <v>1.9387807210000001</v>
      </c>
      <c r="BM542" s="2">
        <v>2.5351542729999998</v>
      </c>
      <c r="BN542" s="2">
        <v>1.512964309</v>
      </c>
      <c r="BO542" s="2">
        <v>1.528827868</v>
      </c>
      <c r="BP542" s="2">
        <v>1.3924997100000001</v>
      </c>
      <c r="BQ542" s="2">
        <v>1.2141066170000001</v>
      </c>
    </row>
    <row r="543" spans="1:69" x14ac:dyDescent="0.45">
      <c r="A543" s="11" t="s">
        <v>207</v>
      </c>
      <c r="B543" s="11" t="s">
        <v>204</v>
      </c>
      <c r="C543" s="11">
        <v>8.5</v>
      </c>
      <c r="D543" s="12" t="s">
        <v>140</v>
      </c>
      <c r="E543" s="2">
        <v>1.7173766690000001</v>
      </c>
      <c r="F543" s="2">
        <v>0.70888580499999998</v>
      </c>
      <c r="G543" s="2">
        <v>0.24765438100000001</v>
      </c>
      <c r="H543" s="2">
        <v>0.95868439599999999</v>
      </c>
      <c r="I543" s="2">
        <v>0.980867084</v>
      </c>
      <c r="J543" s="2">
        <v>1.272277943</v>
      </c>
      <c r="K543" s="2">
        <v>8.2168237000000005E-2</v>
      </c>
      <c r="L543" s="2">
        <v>-0.18122179999999999</v>
      </c>
      <c r="M543" s="2">
        <v>0.94264395300000003</v>
      </c>
      <c r="N543" s="2">
        <v>0.38566251499999998</v>
      </c>
      <c r="O543" s="2">
        <v>1.0538198430000001</v>
      </c>
      <c r="P543" s="2">
        <v>0.63300346399999996</v>
      </c>
      <c r="Q543" s="2">
        <v>1.4623950370000001</v>
      </c>
      <c r="R543" s="2">
        <v>0.25455145499999998</v>
      </c>
      <c r="S543" s="2">
        <v>1.6130228680000001</v>
      </c>
      <c r="T543" s="2">
        <v>1.308764636</v>
      </c>
      <c r="U543" s="2">
        <v>0.690316335</v>
      </c>
      <c r="V543" s="2">
        <v>1.727445662</v>
      </c>
      <c r="W543" s="2">
        <v>1.454939856</v>
      </c>
      <c r="X543" s="2">
        <v>2.0717454439999998</v>
      </c>
      <c r="Y543" s="2">
        <v>1.1126154079999999</v>
      </c>
      <c r="Z543" s="2">
        <v>1.6692282869999999</v>
      </c>
      <c r="AA543" s="2">
        <v>2.3332785390000002</v>
      </c>
      <c r="AB543" s="2">
        <v>1.706666719</v>
      </c>
      <c r="AC543" s="2">
        <v>1.2372833089999999</v>
      </c>
      <c r="AD543" s="2">
        <v>1.4598250239999999</v>
      </c>
      <c r="AE543" s="2">
        <v>2.8175584150000001</v>
      </c>
      <c r="AF543" s="2">
        <v>3.248605542</v>
      </c>
      <c r="AG543" s="2">
        <v>1.489565982</v>
      </c>
      <c r="AH543" s="2">
        <v>1.910347953</v>
      </c>
      <c r="AI543" s="2">
        <v>0.79035766299999999</v>
      </c>
      <c r="AJ543" s="2">
        <v>2.0422700159999998</v>
      </c>
      <c r="AK543" s="2">
        <v>1.7360892450000001</v>
      </c>
      <c r="AL543" s="2">
        <v>1.6785875969999999</v>
      </c>
      <c r="AM543" s="2">
        <v>1.348638582</v>
      </c>
      <c r="AN543" s="2">
        <v>2.5372148800000001</v>
      </c>
      <c r="AO543" s="2">
        <v>4.366341544</v>
      </c>
      <c r="AP543" s="2">
        <v>1.4127822910000001</v>
      </c>
      <c r="AQ543" s="2">
        <v>1.6086118599999999</v>
      </c>
      <c r="AR543" s="2">
        <v>1.852169532</v>
      </c>
      <c r="AS543" s="2">
        <v>2.1517003749999999</v>
      </c>
      <c r="AT543" s="2">
        <v>3.1508846259999999</v>
      </c>
      <c r="AU543" s="2">
        <v>2.7126913259999998</v>
      </c>
      <c r="AV543" s="2">
        <v>2.3586278009999999</v>
      </c>
      <c r="AW543" s="2">
        <v>2.427552275</v>
      </c>
      <c r="AX543" s="2">
        <v>2.1601340059999998</v>
      </c>
      <c r="AY543" s="2">
        <v>2.3123935480000002</v>
      </c>
      <c r="AZ543" s="2">
        <v>2.7636257030000002</v>
      </c>
      <c r="BA543" s="2">
        <v>2.5587020300000001</v>
      </c>
      <c r="BB543" s="2">
        <v>3.4257533649999998</v>
      </c>
      <c r="BC543" s="2">
        <v>2.8619199470000001</v>
      </c>
      <c r="BD543" s="2">
        <v>2.1397041940000001</v>
      </c>
      <c r="BE543" s="2">
        <v>3.0476144239999998</v>
      </c>
      <c r="BF543" s="2">
        <v>2.6591419730000001</v>
      </c>
      <c r="BG543" s="2">
        <v>3.7721050900000002</v>
      </c>
      <c r="BH543" s="2">
        <v>3.1494033579999998</v>
      </c>
      <c r="BI543" s="2">
        <v>3.1748620590000001</v>
      </c>
      <c r="BJ543" s="2">
        <v>3.3598300060000001</v>
      </c>
      <c r="BK543" s="2">
        <v>3.5631330870000002</v>
      </c>
      <c r="BL543" s="2">
        <v>2.9158630350000001</v>
      </c>
      <c r="BM543" s="2">
        <v>2.498637392</v>
      </c>
      <c r="BN543" s="2">
        <v>3.315832232</v>
      </c>
      <c r="BO543" s="2">
        <v>4.2510551200000002</v>
      </c>
      <c r="BP543" s="2">
        <v>3.583617576</v>
      </c>
      <c r="BQ543" s="2">
        <v>3.4332789099999999</v>
      </c>
    </row>
    <row r="544" spans="1:69" x14ac:dyDescent="0.45">
      <c r="A544" s="11" t="s">
        <v>207</v>
      </c>
      <c r="B544" s="11" t="s">
        <v>204</v>
      </c>
      <c r="C544" s="11">
        <v>8.5</v>
      </c>
      <c r="D544" s="12" t="s">
        <v>141</v>
      </c>
      <c r="E544" s="2">
        <v>2.0643037510000002</v>
      </c>
      <c r="F544" s="2">
        <v>0.48975070700000001</v>
      </c>
      <c r="G544" s="2">
        <v>0.79682850800000005</v>
      </c>
      <c r="H544" s="2">
        <v>1.1152801720000001</v>
      </c>
      <c r="I544" s="2">
        <v>1.165419285</v>
      </c>
      <c r="J544" s="2">
        <v>1.444605076</v>
      </c>
      <c r="K544" s="2">
        <v>0.38074788700000001</v>
      </c>
      <c r="L544" s="2">
        <v>0.187953968</v>
      </c>
      <c r="M544" s="2">
        <v>0.76236274299999995</v>
      </c>
      <c r="N544" s="2">
        <v>0.21766386800000001</v>
      </c>
      <c r="O544" s="2">
        <v>1.2501757410000001</v>
      </c>
      <c r="P544" s="2">
        <v>0.42387877899999998</v>
      </c>
      <c r="Q544" s="2">
        <v>2.0887864189999998</v>
      </c>
      <c r="R544" s="2">
        <v>1.0207263120000001</v>
      </c>
      <c r="S544" s="2">
        <v>1.8622842070000001</v>
      </c>
      <c r="T544" s="2">
        <v>1.6241863299999999</v>
      </c>
      <c r="U544" s="2">
        <v>0.61987001799999997</v>
      </c>
      <c r="V544" s="2">
        <v>1.3497420200000001</v>
      </c>
      <c r="W544" s="2">
        <v>1.618667079</v>
      </c>
      <c r="X544" s="2">
        <v>3.0279488520000002</v>
      </c>
      <c r="Y544" s="2">
        <v>1.5332225349999999</v>
      </c>
      <c r="Z544" s="2">
        <v>1.8999513779999999</v>
      </c>
      <c r="AA544" s="2">
        <v>1.2633073340000001</v>
      </c>
      <c r="AB544" s="2">
        <v>2.016476065</v>
      </c>
      <c r="AC544" s="2">
        <v>1.4261642999999999</v>
      </c>
      <c r="AD544" s="2">
        <v>2.7475240830000001</v>
      </c>
      <c r="AE544" s="2">
        <v>3.1611684420000001</v>
      </c>
      <c r="AF544" s="2">
        <v>2.7333488190000002</v>
      </c>
      <c r="AG544" s="2">
        <v>2.5273030570000001</v>
      </c>
      <c r="AH544" s="2">
        <v>2.6294654990000002</v>
      </c>
      <c r="AI544" s="2">
        <v>1.0003607210000001</v>
      </c>
      <c r="AJ544" s="2">
        <v>2.6925474989999998</v>
      </c>
      <c r="AK544" s="2">
        <v>3.0749876029999998</v>
      </c>
      <c r="AL544" s="2">
        <v>1.5955101700000001</v>
      </c>
      <c r="AM544" s="2">
        <v>0.66390035800000002</v>
      </c>
      <c r="AN544" s="2">
        <v>3.1459838840000001</v>
      </c>
      <c r="AO544" s="2">
        <v>3.9341746070000001</v>
      </c>
      <c r="AP544" s="2">
        <v>1.26747688</v>
      </c>
      <c r="AQ544" s="2">
        <v>1.576931544</v>
      </c>
      <c r="AR544" s="2">
        <v>1.496948612</v>
      </c>
      <c r="AS544" s="2">
        <v>2.3095595759999998</v>
      </c>
      <c r="AT544" s="2">
        <v>3.1845367169999999</v>
      </c>
      <c r="AU544" s="2">
        <v>3.195196004</v>
      </c>
      <c r="AV544" s="2">
        <v>3.2135293859999998</v>
      </c>
      <c r="AW544" s="2">
        <v>1.8709299450000001</v>
      </c>
      <c r="AX544" s="2">
        <v>3.3617921260000001</v>
      </c>
      <c r="AY544" s="2">
        <v>2.4331268590000001</v>
      </c>
      <c r="AZ544" s="2">
        <v>3.3163179949999999</v>
      </c>
      <c r="BA544" s="2">
        <v>3.104450731</v>
      </c>
      <c r="BB544" s="2">
        <v>4.0912217120000003</v>
      </c>
      <c r="BC544" s="2">
        <v>2.5929849389999999</v>
      </c>
      <c r="BD544" s="2">
        <v>2.0940965810000001</v>
      </c>
      <c r="BE544" s="2">
        <v>3.0765060879999999</v>
      </c>
      <c r="BF544" s="2">
        <v>2.610263292</v>
      </c>
      <c r="BG544" s="2">
        <v>4.2824365520000001</v>
      </c>
      <c r="BH544" s="2">
        <v>2.5875809959999998</v>
      </c>
      <c r="BI544" s="2">
        <v>3.042886454</v>
      </c>
      <c r="BJ544" s="2">
        <v>3.240863574</v>
      </c>
      <c r="BK544" s="2">
        <v>4.1869143449999999</v>
      </c>
      <c r="BL544" s="2">
        <v>2.845304965</v>
      </c>
      <c r="BM544" s="2">
        <v>2.3897357299999999</v>
      </c>
      <c r="BN544" s="2">
        <v>3.9795521429999998</v>
      </c>
      <c r="BO544" s="2">
        <v>3.7226887909999999</v>
      </c>
      <c r="BP544" s="2">
        <v>3.4178019489999998</v>
      </c>
      <c r="BQ544" s="2">
        <v>2.9417816480000001</v>
      </c>
    </row>
    <row r="545" spans="1:69" x14ac:dyDescent="0.45">
      <c r="A545" s="11" t="s">
        <v>207</v>
      </c>
      <c r="B545" s="11" t="s">
        <v>204</v>
      </c>
      <c r="C545" s="11">
        <v>8.5</v>
      </c>
      <c r="D545" s="12" t="s">
        <v>142</v>
      </c>
      <c r="E545" s="2">
        <v>9.0456307E-2</v>
      </c>
      <c r="F545" s="2">
        <v>0.56240274000000001</v>
      </c>
      <c r="G545" s="2">
        <v>-0.498616581</v>
      </c>
      <c r="H545" s="2">
        <v>0.110362005</v>
      </c>
      <c r="I545" s="2">
        <v>0.64426907300000003</v>
      </c>
      <c r="J545" s="2">
        <v>0.16919501300000001</v>
      </c>
      <c r="K545" s="2">
        <v>0.96140066300000004</v>
      </c>
      <c r="L545" s="2">
        <v>0.41873551799999997</v>
      </c>
      <c r="M545" s="2">
        <v>0.148395113</v>
      </c>
      <c r="N545" s="2">
        <v>0.75668178600000002</v>
      </c>
      <c r="O545" s="2">
        <v>0.961381865</v>
      </c>
      <c r="P545" s="2">
        <v>1.0124799900000001</v>
      </c>
      <c r="Q545" s="2">
        <v>0.58073942499999998</v>
      </c>
      <c r="R545" s="2">
        <v>1.3374174940000001</v>
      </c>
      <c r="S545" s="2">
        <v>1.429205823</v>
      </c>
      <c r="T545" s="2">
        <v>0.81913497999999996</v>
      </c>
      <c r="U545" s="2">
        <v>0.41792233000000001</v>
      </c>
      <c r="V545" s="2">
        <v>-6.4343917E-2</v>
      </c>
      <c r="W545" s="2">
        <v>0.17488879500000001</v>
      </c>
      <c r="X545" s="2">
        <v>0.78933883100000002</v>
      </c>
      <c r="Y545" s="2">
        <v>1.0434400319999999</v>
      </c>
      <c r="Z545" s="2">
        <v>0.66946294799999995</v>
      </c>
      <c r="AA545" s="2">
        <v>0.22911985400000001</v>
      </c>
      <c r="AB545" s="2">
        <v>1.1114162249999999</v>
      </c>
      <c r="AC545" s="2">
        <v>1.7679734540000001</v>
      </c>
      <c r="AD545" s="2">
        <v>-0.22827699700000001</v>
      </c>
      <c r="AE545" s="2">
        <v>0.85507052299999997</v>
      </c>
      <c r="AF545" s="2">
        <v>0.65701806600000001</v>
      </c>
      <c r="AG545" s="2">
        <v>0.94958719599999997</v>
      </c>
      <c r="AH545" s="2">
        <v>-0.22379617900000001</v>
      </c>
      <c r="AI545" s="2">
        <v>1.0580528250000001</v>
      </c>
      <c r="AJ545" s="2">
        <v>0.84076996500000001</v>
      </c>
      <c r="AK545" s="2">
        <v>0.77472661600000003</v>
      </c>
      <c r="AL545" s="2">
        <v>1.0448568110000001</v>
      </c>
      <c r="AM545" s="2">
        <v>0.876599762</v>
      </c>
      <c r="AN545" s="2">
        <v>1.1444291879999999</v>
      </c>
      <c r="AO545" s="2">
        <v>1.3681646919999999</v>
      </c>
      <c r="AP545" s="2">
        <v>0.71647633600000005</v>
      </c>
      <c r="AQ545" s="2">
        <v>1.722737677</v>
      </c>
      <c r="AR545" s="2">
        <v>1.045517416</v>
      </c>
      <c r="AS545" s="2">
        <v>0.39964131800000002</v>
      </c>
      <c r="AT545" s="2">
        <v>1.2362016709999999</v>
      </c>
      <c r="AU545" s="2">
        <v>0.181078932</v>
      </c>
      <c r="AV545" s="2">
        <v>0.75977332900000005</v>
      </c>
      <c r="AW545" s="2">
        <v>1.186983433</v>
      </c>
      <c r="AX545" s="2">
        <v>0.72269030599999995</v>
      </c>
      <c r="AY545" s="2">
        <v>1.692269348</v>
      </c>
      <c r="AZ545" s="2">
        <v>1.6432305229999999</v>
      </c>
      <c r="BA545" s="2">
        <v>2.3752284320000001</v>
      </c>
      <c r="BB545" s="2">
        <v>1.3792135839999999</v>
      </c>
      <c r="BC545" s="2">
        <v>2.2610055070000001</v>
      </c>
      <c r="BD545" s="2">
        <v>2.1629068349999998</v>
      </c>
      <c r="BE545" s="2">
        <v>1.788723965</v>
      </c>
      <c r="BF545" s="2">
        <v>3.1350922489999999</v>
      </c>
      <c r="BG545" s="2">
        <v>1.942585496</v>
      </c>
      <c r="BH545" s="2">
        <v>1.8680174709999999</v>
      </c>
      <c r="BI545" s="2">
        <v>1.1783148029999999</v>
      </c>
      <c r="BJ545" s="2">
        <v>2.1484089420000001</v>
      </c>
      <c r="BK545" s="2">
        <v>1.8542043399999999</v>
      </c>
      <c r="BL545" s="2">
        <v>1.7325975730000001</v>
      </c>
      <c r="BM545" s="2">
        <v>2.777391599</v>
      </c>
      <c r="BN545" s="2">
        <v>3.7799134520000002</v>
      </c>
      <c r="BO545" s="2">
        <v>3.1213676800000001</v>
      </c>
      <c r="BP545" s="2">
        <v>2.4094668179999998</v>
      </c>
      <c r="BQ545" s="2">
        <v>2.3496952979999999</v>
      </c>
    </row>
    <row r="546" spans="1:69" x14ac:dyDescent="0.45">
      <c r="A546" s="11" t="s">
        <v>207</v>
      </c>
      <c r="B546" s="11" t="s">
        <v>204</v>
      </c>
      <c r="C546" s="11">
        <v>8.5</v>
      </c>
      <c r="D546" s="12" t="s">
        <v>143</v>
      </c>
      <c r="E546" s="2">
        <v>-5.7027700000000001E-2</v>
      </c>
      <c r="F546" s="2">
        <v>0.56265127800000003</v>
      </c>
      <c r="G546" s="2">
        <v>0.74617836699999995</v>
      </c>
      <c r="H546" s="2">
        <v>-0.122622931</v>
      </c>
      <c r="I546" s="2">
        <v>0.83172565300000001</v>
      </c>
      <c r="J546" s="2">
        <v>0.62997371499999999</v>
      </c>
      <c r="K546" s="2">
        <v>0.667232767</v>
      </c>
      <c r="L546" s="2">
        <v>0.119268175</v>
      </c>
      <c r="M546" s="2">
        <v>1.0630223649999999</v>
      </c>
      <c r="N546" s="2">
        <v>0.79585394200000004</v>
      </c>
      <c r="O546" s="2">
        <v>0.64293469000000003</v>
      </c>
      <c r="P546" s="2">
        <v>1.219139803</v>
      </c>
      <c r="Q546" s="2">
        <v>0.83426258099999995</v>
      </c>
      <c r="R546" s="2">
        <v>1.1104473580000001</v>
      </c>
      <c r="S546" s="2">
        <v>0.73553155000000003</v>
      </c>
      <c r="T546" s="2">
        <v>0.56185116499999999</v>
      </c>
      <c r="U546" s="2">
        <v>0.56061234699999996</v>
      </c>
      <c r="V546" s="2">
        <v>0.91592728000000001</v>
      </c>
      <c r="W546" s="2">
        <v>1.3647062219999999</v>
      </c>
      <c r="X546" s="2">
        <v>1.5192237850000001</v>
      </c>
      <c r="Y546" s="2">
        <v>1.1075450280000001</v>
      </c>
      <c r="Z546" s="2">
        <v>1.2976397470000001</v>
      </c>
      <c r="AA546" s="2">
        <v>0.50626276000000003</v>
      </c>
      <c r="AB546" s="2">
        <v>1.1311940060000001</v>
      </c>
      <c r="AC546" s="2">
        <v>0.80747877099999998</v>
      </c>
      <c r="AD546" s="2">
        <v>0.31263804499999998</v>
      </c>
      <c r="AE546" s="2">
        <v>1.10366214</v>
      </c>
      <c r="AF546" s="2">
        <v>1.0369739570000001</v>
      </c>
      <c r="AG546" s="2">
        <v>0.67145096299999996</v>
      </c>
      <c r="AH546" s="2">
        <v>0.79120942800000005</v>
      </c>
      <c r="AI546" s="2">
        <v>1.49722946</v>
      </c>
      <c r="AJ546" s="2">
        <v>1.991292624</v>
      </c>
      <c r="AK546" s="2">
        <v>1.385046357</v>
      </c>
      <c r="AL546" s="2">
        <v>2.513165045</v>
      </c>
      <c r="AM546" s="2">
        <v>1.206695356</v>
      </c>
      <c r="AN546" s="2">
        <v>1.07943133</v>
      </c>
      <c r="AO546" s="2">
        <v>1.9129388839999999</v>
      </c>
      <c r="AP546" s="2">
        <v>1.215976427</v>
      </c>
      <c r="AQ546" s="2">
        <v>1.1875936730000001</v>
      </c>
      <c r="AR546" s="2">
        <v>1.7952012989999999</v>
      </c>
      <c r="AS546" s="2">
        <v>1.3874240149999999</v>
      </c>
      <c r="AT546" s="2">
        <v>1.7877055719999999</v>
      </c>
      <c r="AU546" s="2">
        <v>1.3554201960000001</v>
      </c>
      <c r="AV546" s="2">
        <v>1.9509348339999999</v>
      </c>
      <c r="AW546" s="2">
        <v>2.0709294100000002</v>
      </c>
      <c r="AX546" s="2">
        <v>0.92566331700000004</v>
      </c>
      <c r="AY546" s="2">
        <v>1.432411662</v>
      </c>
      <c r="AZ546" s="2">
        <v>1.865169912</v>
      </c>
      <c r="BA546" s="2">
        <v>1.59889024</v>
      </c>
      <c r="BB546" s="2">
        <v>2.0161006480000001</v>
      </c>
      <c r="BC546" s="2">
        <v>2.0113618280000001</v>
      </c>
      <c r="BD546" s="2">
        <v>2.3850866910000001</v>
      </c>
      <c r="BE546" s="2">
        <v>2.0874219520000001</v>
      </c>
      <c r="BF546" s="2">
        <v>2.6498743249999999</v>
      </c>
      <c r="BG546" s="2">
        <v>1.525922056</v>
      </c>
      <c r="BH546" s="2">
        <v>2.8289048339999998</v>
      </c>
      <c r="BI546" s="2">
        <v>1.870432871</v>
      </c>
      <c r="BJ546" s="2">
        <v>2.5105774460000001</v>
      </c>
      <c r="BK546" s="2">
        <v>2.5841417550000001</v>
      </c>
      <c r="BL546" s="2">
        <v>1.552815423</v>
      </c>
      <c r="BM546" s="2">
        <v>2.6114847189999999</v>
      </c>
      <c r="BN546" s="2">
        <v>3.4784988600000002</v>
      </c>
      <c r="BO546" s="2">
        <v>2.7257081059999999</v>
      </c>
      <c r="BP546" s="2">
        <v>2.7767178050000001</v>
      </c>
      <c r="BQ546" s="2">
        <v>2.067454648</v>
      </c>
    </row>
    <row r="547" spans="1:69" x14ac:dyDescent="0.45">
      <c r="A547" s="11" t="s">
        <v>207</v>
      </c>
      <c r="B547" s="11" t="s">
        <v>204</v>
      </c>
      <c r="C547" s="11">
        <v>8.5</v>
      </c>
      <c r="D547" s="12" t="s">
        <v>144</v>
      </c>
      <c r="E547" s="2">
        <v>0.72933604500000004</v>
      </c>
      <c r="F547" s="2">
        <v>0.65819664600000005</v>
      </c>
      <c r="G547" s="2">
        <v>0.29992175799999998</v>
      </c>
      <c r="H547" s="2">
        <v>1.083774217</v>
      </c>
      <c r="I547" s="2">
        <v>0.51457740900000004</v>
      </c>
      <c r="J547" s="2">
        <v>0.36963766399999998</v>
      </c>
      <c r="K547" s="2">
        <v>0.374922229</v>
      </c>
      <c r="L547" s="2">
        <v>0.92167553599999996</v>
      </c>
      <c r="M547" s="2">
        <v>1.0880666510000001</v>
      </c>
      <c r="N547" s="2">
        <v>1.0550308900000001</v>
      </c>
      <c r="O547" s="2">
        <v>-0.144863409</v>
      </c>
      <c r="P547" s="2">
        <v>-0.32576053999999999</v>
      </c>
      <c r="Q547" s="2">
        <v>0.59158167399999995</v>
      </c>
      <c r="R547" s="2">
        <v>1.097570975</v>
      </c>
      <c r="S547" s="2">
        <v>1.0066696559999999</v>
      </c>
      <c r="T547" s="2">
        <v>0.60474136099999998</v>
      </c>
      <c r="U547" s="2">
        <v>0.45918848099999998</v>
      </c>
      <c r="V547" s="2">
        <v>0.42285373599999998</v>
      </c>
      <c r="W547" s="2">
        <v>1.396683906</v>
      </c>
      <c r="X547" s="2">
        <v>0.64493622399999995</v>
      </c>
      <c r="Y547" s="2">
        <v>1.470253601</v>
      </c>
      <c r="Z547" s="2">
        <v>1.7745402589999999</v>
      </c>
      <c r="AA547" s="2">
        <v>-2.2714409000000001E-2</v>
      </c>
      <c r="AB547" s="2">
        <v>1.408950006</v>
      </c>
      <c r="AC547" s="2">
        <v>2.0632873549999999</v>
      </c>
      <c r="AD547" s="2">
        <v>0.59606218200000005</v>
      </c>
      <c r="AE547" s="2">
        <v>1.2732642890000001</v>
      </c>
      <c r="AF547" s="2">
        <v>0.71227110800000004</v>
      </c>
      <c r="AG547" s="2">
        <v>0.46582749299999998</v>
      </c>
      <c r="AH547" s="2">
        <v>1.569548607</v>
      </c>
      <c r="AI547" s="2">
        <v>2.5949070989999998</v>
      </c>
      <c r="AJ547" s="2">
        <v>0.89265538899999997</v>
      </c>
      <c r="AK547" s="2">
        <v>1.34299536</v>
      </c>
      <c r="AL547" s="2">
        <v>0.928919838</v>
      </c>
      <c r="AM547" s="2">
        <v>2.629915596</v>
      </c>
      <c r="AN547" s="2">
        <v>1.0729666819999999</v>
      </c>
      <c r="AO547" s="2">
        <v>2.727607023</v>
      </c>
      <c r="AP547" s="2">
        <v>1.828660795</v>
      </c>
      <c r="AQ547" s="2">
        <v>1.547993814</v>
      </c>
      <c r="AR547" s="2">
        <v>2.3329156559999999</v>
      </c>
      <c r="AS547" s="2">
        <v>2.15422425</v>
      </c>
      <c r="AT547" s="2">
        <v>4.2430832900000004</v>
      </c>
      <c r="AU547" s="2">
        <v>3.642285979</v>
      </c>
      <c r="AV547" s="2">
        <v>1.689539938</v>
      </c>
      <c r="AW547" s="2">
        <v>1.3994535749999999</v>
      </c>
      <c r="AX547" s="2">
        <v>2.0154550640000002</v>
      </c>
      <c r="AY547" s="2">
        <v>1.399320645</v>
      </c>
      <c r="AZ547" s="2">
        <v>3.5444903509999999</v>
      </c>
      <c r="BA547" s="2">
        <v>3.2488347630000001</v>
      </c>
      <c r="BB547" s="2">
        <v>3.0896190950000002</v>
      </c>
      <c r="BC547" s="2">
        <v>4.8421013239999997</v>
      </c>
      <c r="BD547" s="2">
        <v>2.9030902009999999</v>
      </c>
      <c r="BE547" s="2">
        <v>3.8675870649999999</v>
      </c>
      <c r="BF547" s="2">
        <v>2.788146636</v>
      </c>
      <c r="BG547" s="2">
        <v>3.090628283</v>
      </c>
      <c r="BH547" s="2">
        <v>3.4982465490000001</v>
      </c>
      <c r="BI547" s="2">
        <v>4.2028507929999996</v>
      </c>
      <c r="BJ547" s="2">
        <v>3.8899433349999999</v>
      </c>
      <c r="BK547" s="2">
        <v>3.4322448329999999</v>
      </c>
      <c r="BL547" s="2">
        <v>4.0065435819999999</v>
      </c>
      <c r="BM547" s="2">
        <v>4.6736007859999997</v>
      </c>
      <c r="BN547" s="2">
        <v>3.6778959169999998</v>
      </c>
      <c r="BO547" s="2">
        <v>3.4383559670000001</v>
      </c>
      <c r="BP547" s="2">
        <v>2.6513230170000002</v>
      </c>
      <c r="BQ547" s="2">
        <v>3.9080621450000002</v>
      </c>
    </row>
    <row r="548" spans="1:69" x14ac:dyDescent="0.45">
      <c r="A548" s="11" t="s">
        <v>207</v>
      </c>
      <c r="B548" s="11" t="s">
        <v>204</v>
      </c>
      <c r="C548" s="11">
        <v>8.5</v>
      </c>
      <c r="D548" s="12" t="s">
        <v>145</v>
      </c>
      <c r="E548" s="2">
        <v>0.30378871899999998</v>
      </c>
      <c r="F548" s="2">
        <v>0.64928154699999996</v>
      </c>
      <c r="G548" s="2">
        <v>0.41910337199999997</v>
      </c>
      <c r="H548" s="2">
        <v>0.73078092699999997</v>
      </c>
      <c r="I548" s="2">
        <v>0.72336400899999997</v>
      </c>
      <c r="J548" s="2">
        <v>0.31880065299999999</v>
      </c>
      <c r="K548" s="2">
        <v>0.95583387399999997</v>
      </c>
      <c r="L548" s="2">
        <v>0.25473859300000001</v>
      </c>
      <c r="M548" s="2">
        <v>0.23428204999999999</v>
      </c>
      <c r="N548" s="2">
        <v>0.64346598899999996</v>
      </c>
      <c r="O548" s="2">
        <v>0.13472025100000001</v>
      </c>
      <c r="P548" s="2">
        <v>0.54703890300000002</v>
      </c>
      <c r="Q548" s="2">
        <v>1.0318026199999999</v>
      </c>
      <c r="R548" s="2">
        <v>0.23694189199999999</v>
      </c>
      <c r="S548" s="2">
        <v>1.376246758</v>
      </c>
      <c r="T548" s="2">
        <v>1.2475992460000001</v>
      </c>
      <c r="U548" s="2">
        <v>0.47322730400000002</v>
      </c>
      <c r="V548" s="2">
        <v>0.32103416000000001</v>
      </c>
      <c r="W548" s="2">
        <v>1.058797048</v>
      </c>
      <c r="X548" s="2">
        <v>1.9143443019999999</v>
      </c>
      <c r="Y548" s="2">
        <v>1.1820168120000001</v>
      </c>
      <c r="Z548" s="2">
        <v>0.70451516199999997</v>
      </c>
      <c r="AA548" s="2">
        <v>0.901621546</v>
      </c>
      <c r="AB548" s="2">
        <v>2.230699676</v>
      </c>
      <c r="AC548" s="2">
        <v>1.29576092</v>
      </c>
      <c r="AD548" s="2">
        <v>0.65600141899999997</v>
      </c>
      <c r="AE548" s="2">
        <v>1.0694359870000001</v>
      </c>
      <c r="AF548" s="2">
        <v>1.354185196</v>
      </c>
      <c r="AG548" s="2">
        <v>1.4811215659999999</v>
      </c>
      <c r="AH548" s="2">
        <v>1.746060339</v>
      </c>
      <c r="AI548" s="2">
        <v>1.3964170760000001</v>
      </c>
      <c r="AJ548" s="2">
        <v>1.3835098029999999</v>
      </c>
      <c r="AK548" s="2">
        <v>0.81075347399999997</v>
      </c>
      <c r="AL548" s="2">
        <v>1.1770775739999999</v>
      </c>
      <c r="AM548" s="2">
        <v>0.78876424099999998</v>
      </c>
      <c r="AN548" s="2">
        <v>2.2457325730000002</v>
      </c>
      <c r="AO548" s="2">
        <v>1.3455659529999999</v>
      </c>
      <c r="AP548" s="2">
        <v>1.9869398330000001</v>
      </c>
      <c r="AQ548" s="2">
        <v>1.7984072369999999</v>
      </c>
      <c r="AR548" s="2">
        <v>2.0272057640000001</v>
      </c>
      <c r="AS548" s="2">
        <v>1.232084951</v>
      </c>
      <c r="AT548" s="2">
        <v>1.4328384249999999</v>
      </c>
      <c r="AU548" s="2">
        <v>1.4473773670000001</v>
      </c>
      <c r="AV548" s="2">
        <v>1.9461752880000001</v>
      </c>
      <c r="AW548" s="2">
        <v>2.711354627</v>
      </c>
      <c r="AX548" s="2">
        <v>1.9328558899999999</v>
      </c>
      <c r="AY548" s="2">
        <v>1.4233980369999999</v>
      </c>
      <c r="AZ548" s="2">
        <v>1.9036503499999999</v>
      </c>
      <c r="BA548" s="2">
        <v>2.5696237179999999</v>
      </c>
      <c r="BB548" s="2">
        <v>1.5307282149999999</v>
      </c>
      <c r="BC548" s="2">
        <v>1.6060975580000001</v>
      </c>
      <c r="BD548" s="2">
        <v>2.042265816</v>
      </c>
      <c r="BE548" s="2">
        <v>2.5297122459999999</v>
      </c>
      <c r="BF548" s="2">
        <v>2.5780309830000001</v>
      </c>
      <c r="BG548" s="2">
        <v>1.3415009819999999</v>
      </c>
      <c r="BH548" s="2">
        <v>1.6136214069999999</v>
      </c>
      <c r="BI548" s="2">
        <v>1.3566082690000001</v>
      </c>
      <c r="BJ548" s="2">
        <v>2.516161951</v>
      </c>
      <c r="BK548" s="2">
        <v>2.270243652</v>
      </c>
      <c r="BL548" s="2">
        <v>2.515554903</v>
      </c>
      <c r="BM548" s="2">
        <v>2.641499456</v>
      </c>
      <c r="BN548" s="2">
        <v>2.741006311</v>
      </c>
      <c r="BO548" s="2">
        <v>2.1895490020000001</v>
      </c>
      <c r="BP548" s="2">
        <v>2.746460017</v>
      </c>
      <c r="BQ548" s="2">
        <v>2.7842937480000001</v>
      </c>
    </row>
    <row r="549" spans="1:69" x14ac:dyDescent="0.45">
      <c r="A549" s="11" t="s">
        <v>207</v>
      </c>
      <c r="B549" s="11" t="s">
        <v>204</v>
      </c>
      <c r="C549" s="11">
        <v>8.5</v>
      </c>
      <c r="D549" s="12" t="s">
        <v>146</v>
      </c>
      <c r="E549" s="2">
        <v>-0.45632006800000002</v>
      </c>
      <c r="F549" s="2">
        <v>0.94332774100000005</v>
      </c>
      <c r="G549" s="2">
        <v>0.35186426500000001</v>
      </c>
      <c r="H549" s="2">
        <v>1.878595129</v>
      </c>
      <c r="I549" s="2">
        <v>0.68868395000000004</v>
      </c>
      <c r="J549" s="2">
        <v>1.169055733</v>
      </c>
      <c r="K549" s="2">
        <v>0.57371493200000001</v>
      </c>
      <c r="L549" s="2">
        <v>2.083865233</v>
      </c>
      <c r="M549" s="2">
        <v>0.85499606399999994</v>
      </c>
      <c r="N549" s="2">
        <v>1.6885867370000001</v>
      </c>
      <c r="O549" s="2">
        <v>1.3520841100000001</v>
      </c>
      <c r="P549" s="2">
        <v>1.082218932</v>
      </c>
      <c r="Q549" s="2">
        <v>0.23004575799999999</v>
      </c>
      <c r="R549" s="2">
        <v>1.664979674</v>
      </c>
      <c r="S549" s="2">
        <v>2.4627207339999999</v>
      </c>
      <c r="T549" s="2">
        <v>0.61736549399999996</v>
      </c>
      <c r="U549" s="2">
        <v>0.64189751900000003</v>
      </c>
      <c r="V549" s="2">
        <v>2.1441345209999998</v>
      </c>
      <c r="W549" s="2">
        <v>1.66894768</v>
      </c>
      <c r="X549" s="2">
        <v>0.52350638400000005</v>
      </c>
      <c r="Y549" s="2">
        <v>0.76634244200000001</v>
      </c>
      <c r="Z549" s="2">
        <v>2.9034694139999999</v>
      </c>
      <c r="AA549" s="2">
        <v>0.57537391000000004</v>
      </c>
      <c r="AB549" s="2">
        <v>0.69033069599999997</v>
      </c>
      <c r="AC549" s="2">
        <v>2.244156088</v>
      </c>
      <c r="AD549" s="2">
        <v>1.539887183</v>
      </c>
      <c r="AE549" s="2">
        <v>1.2908832690000001</v>
      </c>
      <c r="AF549" s="2">
        <v>2.087764478</v>
      </c>
      <c r="AG549" s="2">
        <v>2.0932529660000001</v>
      </c>
      <c r="AH549" s="2">
        <v>1.8872692280000001</v>
      </c>
      <c r="AI549" s="2">
        <v>0.51072036200000004</v>
      </c>
      <c r="AJ549" s="2">
        <v>1.0268425130000001</v>
      </c>
      <c r="AK549" s="2">
        <v>1.167268049</v>
      </c>
      <c r="AL549" s="2">
        <v>2.9582877409999999</v>
      </c>
      <c r="AM549" s="2">
        <v>2.0647310349999999</v>
      </c>
      <c r="AN549" s="2">
        <v>1.9102759149999999</v>
      </c>
      <c r="AO549" s="2">
        <v>1.6048273200000001</v>
      </c>
      <c r="AP549" s="2">
        <v>2.0050200249999999</v>
      </c>
      <c r="AQ549" s="2">
        <v>2.318104983</v>
      </c>
      <c r="AR549" s="2">
        <v>3.6846404580000001</v>
      </c>
      <c r="AS549" s="2">
        <v>2.1501164730000002</v>
      </c>
      <c r="AT549" s="2">
        <v>1.703681649</v>
      </c>
      <c r="AU549" s="2">
        <v>2.0063676039999998</v>
      </c>
      <c r="AV549" s="2">
        <v>1.655316768</v>
      </c>
      <c r="AW549" s="2">
        <v>1.668422705</v>
      </c>
      <c r="AX549" s="2">
        <v>1.863412455</v>
      </c>
      <c r="AY549" s="2">
        <v>3.0575932899999998</v>
      </c>
      <c r="AZ549" s="2">
        <v>2.1971270519999999</v>
      </c>
      <c r="BA549" s="2">
        <v>2.471966729</v>
      </c>
      <c r="BB549" s="2">
        <v>1.03624877</v>
      </c>
      <c r="BC549" s="2">
        <v>2.812692561</v>
      </c>
      <c r="BD549" s="2">
        <v>3.411977528</v>
      </c>
      <c r="BE549" s="2">
        <v>0.78886185399999997</v>
      </c>
      <c r="BF549" s="2">
        <v>3.4667967069999999</v>
      </c>
      <c r="BG549" s="2">
        <v>2.8442465509999999</v>
      </c>
      <c r="BH549" s="2">
        <v>2.1343668710000001</v>
      </c>
      <c r="BI549" s="2">
        <v>2.3617244620000002</v>
      </c>
      <c r="BJ549" s="2">
        <v>3.702105328</v>
      </c>
      <c r="BK549" s="2">
        <v>2.7449712380000002</v>
      </c>
      <c r="BL549" s="2">
        <v>4.4511044120000003</v>
      </c>
      <c r="BM549" s="2">
        <v>3.1407099569999999</v>
      </c>
      <c r="BN549" s="2">
        <v>3.6148835610000001</v>
      </c>
      <c r="BO549" s="2">
        <v>3.4760507559999998</v>
      </c>
      <c r="BP549" s="2">
        <v>2.2789239540000001</v>
      </c>
      <c r="BQ549" s="2">
        <v>3.4002955450000001</v>
      </c>
    </row>
    <row r="550" spans="1:69" x14ac:dyDescent="0.45">
      <c r="A550" s="11" t="s">
        <v>207</v>
      </c>
      <c r="B550" s="11" t="s">
        <v>204</v>
      </c>
      <c r="C550" s="11">
        <v>8.5</v>
      </c>
      <c r="D550" s="12" t="s">
        <v>147</v>
      </c>
      <c r="E550" s="2">
        <v>0.61718697199999994</v>
      </c>
      <c r="F550" s="2">
        <v>0.91655981900000005</v>
      </c>
      <c r="G550" s="2">
        <v>-0.100542651</v>
      </c>
      <c r="H550" s="2">
        <v>0.44502694999999998</v>
      </c>
      <c r="I550" s="2">
        <v>0.82600945699999995</v>
      </c>
      <c r="J550" s="2">
        <v>0.84313284200000005</v>
      </c>
      <c r="K550" s="2">
        <v>0.34326410000000002</v>
      </c>
      <c r="L550" s="2">
        <v>1.018076199</v>
      </c>
      <c r="M550" s="2">
        <v>0.74719033400000001</v>
      </c>
      <c r="N550" s="2">
        <v>0.35865497400000002</v>
      </c>
      <c r="O550" s="2">
        <v>1.1772771500000001</v>
      </c>
      <c r="P550" s="2">
        <v>1.644807277</v>
      </c>
      <c r="Q550" s="2">
        <v>0.56160191699999995</v>
      </c>
      <c r="R550" s="2">
        <v>0.60751568300000003</v>
      </c>
      <c r="S550" s="2">
        <v>0.65105081399999998</v>
      </c>
      <c r="T550" s="2">
        <v>0.73633671099999998</v>
      </c>
      <c r="U550" s="2">
        <v>1.099099123</v>
      </c>
      <c r="V550" s="2">
        <v>0.82591466499999999</v>
      </c>
      <c r="W550" s="2">
        <v>0.45307900299999998</v>
      </c>
      <c r="X550" s="2">
        <v>0.87839980399999995</v>
      </c>
      <c r="Y550" s="2">
        <v>1.193712452</v>
      </c>
      <c r="Z550" s="2">
        <v>1.076829966</v>
      </c>
      <c r="AA550" s="2">
        <v>1.451951177</v>
      </c>
      <c r="AB550" s="2">
        <v>2.0081017220000001</v>
      </c>
      <c r="AC550" s="2">
        <v>0.71741196500000004</v>
      </c>
      <c r="AD550" s="2">
        <v>1.259122104</v>
      </c>
      <c r="AE550" s="2">
        <v>0.85614710800000005</v>
      </c>
      <c r="AF550" s="2">
        <v>1.227196081</v>
      </c>
      <c r="AG550" s="2">
        <v>1.6066976900000001</v>
      </c>
      <c r="AH550" s="2">
        <v>1.002918478</v>
      </c>
      <c r="AI550" s="2">
        <v>1.4238306249999999</v>
      </c>
      <c r="AJ550" s="2">
        <v>1.0998256799999999</v>
      </c>
      <c r="AK550" s="2">
        <v>1.309787349</v>
      </c>
      <c r="AL550" s="2">
        <v>2.123214301</v>
      </c>
      <c r="AM550" s="2">
        <v>1.685563806</v>
      </c>
      <c r="AN550" s="2">
        <v>2.5717840500000002</v>
      </c>
      <c r="AO550" s="2">
        <v>1.6117953</v>
      </c>
      <c r="AP550" s="2">
        <v>1.363915658</v>
      </c>
      <c r="AQ550" s="2">
        <v>2.30755738</v>
      </c>
      <c r="AR550" s="2">
        <v>2.0014224239999998</v>
      </c>
      <c r="AS550" s="2">
        <v>1.654730536</v>
      </c>
      <c r="AT550" s="2">
        <v>1.704691731</v>
      </c>
      <c r="AU550" s="2">
        <v>1.3819373269999999</v>
      </c>
      <c r="AV550" s="2">
        <v>1.6017919970000001</v>
      </c>
      <c r="AW550" s="2">
        <v>2.5995371450000002</v>
      </c>
      <c r="AX550" s="2">
        <v>1.35537598</v>
      </c>
      <c r="AY550" s="2">
        <v>1.729967276</v>
      </c>
      <c r="AZ550" s="2">
        <v>2.290994532</v>
      </c>
      <c r="BA550" s="2">
        <v>1.153148659</v>
      </c>
      <c r="BB550" s="2">
        <v>2.2615364840000001</v>
      </c>
      <c r="BC550" s="2">
        <v>2.531260939</v>
      </c>
      <c r="BD550" s="2">
        <v>1.6666208739999999</v>
      </c>
      <c r="BE550" s="2">
        <v>1.994426824</v>
      </c>
      <c r="BF550" s="2">
        <v>2.462293013</v>
      </c>
      <c r="BG550" s="2">
        <v>2.241286713</v>
      </c>
      <c r="BH550" s="2">
        <v>3.0814189399999998</v>
      </c>
      <c r="BI550" s="2">
        <v>2.3771735939999998</v>
      </c>
      <c r="BJ550" s="2">
        <v>2.7981916999999998</v>
      </c>
      <c r="BK550" s="2">
        <v>2.1651814699999998</v>
      </c>
      <c r="BL550" s="2">
        <v>3.133572917</v>
      </c>
      <c r="BM550" s="2">
        <v>3.1440133440000002</v>
      </c>
      <c r="BN550" s="2">
        <v>3.470702518</v>
      </c>
      <c r="BO550" s="2">
        <v>2.4251915940000002</v>
      </c>
      <c r="BP550" s="2">
        <v>2.2230558060000001</v>
      </c>
      <c r="BQ550" s="2">
        <v>3.2405731649999998</v>
      </c>
    </row>
    <row r="551" spans="1:69" x14ac:dyDescent="0.45">
      <c r="A551" s="11" t="s">
        <v>207</v>
      </c>
      <c r="B551" s="11" t="s">
        <v>204</v>
      </c>
      <c r="C551" s="11">
        <v>8.5</v>
      </c>
      <c r="D551" s="12" t="s">
        <v>148</v>
      </c>
      <c r="E551" s="2">
        <v>6.9832637000000003E-2</v>
      </c>
      <c r="F551" s="2">
        <v>1.035251446</v>
      </c>
      <c r="G551" s="2">
        <v>0.56874073700000005</v>
      </c>
      <c r="H551" s="2">
        <v>0.73831738999999996</v>
      </c>
      <c r="I551" s="2">
        <v>1.0235868429999999</v>
      </c>
      <c r="J551" s="2">
        <v>0.37757007799999998</v>
      </c>
      <c r="K551" s="2">
        <v>0.58348843100000003</v>
      </c>
      <c r="L551" s="2">
        <v>0.74340484299999998</v>
      </c>
      <c r="M551" s="2">
        <v>0.56621806500000005</v>
      </c>
      <c r="N551" s="2">
        <v>0.76215258100000005</v>
      </c>
      <c r="O551" s="2">
        <v>1.096889139</v>
      </c>
      <c r="P551" s="2">
        <v>0.96828155299999996</v>
      </c>
      <c r="Q551" s="2">
        <v>0.77591112399999995</v>
      </c>
      <c r="R551" s="2">
        <v>0.654483009</v>
      </c>
      <c r="S551" s="2">
        <v>1.627648368</v>
      </c>
      <c r="T551" s="2">
        <v>1.144038967</v>
      </c>
      <c r="U551" s="2">
        <v>0.53832419300000001</v>
      </c>
      <c r="V551" s="2">
        <v>1.3925144060000001</v>
      </c>
      <c r="W551" s="2">
        <v>1.031563561</v>
      </c>
      <c r="X551" s="2">
        <v>0.751346242</v>
      </c>
      <c r="Y551" s="2">
        <v>1.6797993659999999</v>
      </c>
      <c r="Z551" s="2">
        <v>1.7548658020000001</v>
      </c>
      <c r="AA551" s="2">
        <v>0.80673898300000002</v>
      </c>
      <c r="AB551" s="2">
        <v>1.519001794</v>
      </c>
      <c r="AC551" s="2">
        <v>2.480510706</v>
      </c>
      <c r="AD551" s="2">
        <v>1.2719490010000001</v>
      </c>
      <c r="AE551" s="2">
        <v>0.72334669900000004</v>
      </c>
      <c r="AF551" s="2">
        <v>1.369753987</v>
      </c>
      <c r="AG551" s="2">
        <v>2.0246414869999998</v>
      </c>
      <c r="AH551" s="2">
        <v>1.386480696</v>
      </c>
      <c r="AI551" s="2">
        <v>0.61733772600000003</v>
      </c>
      <c r="AJ551" s="2">
        <v>1.3197805819999999</v>
      </c>
      <c r="AK551" s="2">
        <v>1.490221478</v>
      </c>
      <c r="AL551" s="2">
        <v>1.791449362</v>
      </c>
      <c r="AM551" s="2">
        <v>1.0316411729999999</v>
      </c>
      <c r="AN551" s="2">
        <v>1.7683770670000001</v>
      </c>
      <c r="AO551" s="2">
        <v>1.409590686</v>
      </c>
      <c r="AP551" s="2">
        <v>1.5879391270000001</v>
      </c>
      <c r="AQ551" s="2">
        <v>2.6201267779999999</v>
      </c>
      <c r="AR551" s="2">
        <v>1.3178272799999999</v>
      </c>
      <c r="AS551" s="2">
        <v>1.4540666739999999</v>
      </c>
      <c r="AT551" s="2">
        <v>1.523333812</v>
      </c>
      <c r="AU551" s="2">
        <v>2.3799249969999998</v>
      </c>
      <c r="AV551" s="2">
        <v>1.7687179369999999</v>
      </c>
      <c r="AW551" s="2">
        <v>1.1245775680000001</v>
      </c>
      <c r="AX551" s="2">
        <v>2.2005211550000001</v>
      </c>
      <c r="AY551" s="2">
        <v>3.6921890999999998</v>
      </c>
      <c r="AZ551" s="2">
        <v>2.0239336419999998</v>
      </c>
      <c r="BA551" s="2">
        <v>2.0897214150000001</v>
      </c>
      <c r="BB551" s="2">
        <v>1.4419171420000001</v>
      </c>
      <c r="BC551" s="2">
        <v>2.5566140669999999</v>
      </c>
      <c r="BD551" s="2">
        <v>2.8845266170000001</v>
      </c>
      <c r="BE551" s="2">
        <v>1.255565372</v>
      </c>
      <c r="BF551" s="2">
        <v>2.7145163729999999</v>
      </c>
      <c r="BG551" s="2">
        <v>1.9220680489999999</v>
      </c>
      <c r="BH551" s="2">
        <v>2.217119716</v>
      </c>
      <c r="BI551" s="2">
        <v>1.786586985</v>
      </c>
      <c r="BJ551" s="2">
        <v>1.7436907989999999</v>
      </c>
      <c r="BK551" s="2">
        <v>2.839586492</v>
      </c>
      <c r="BL551" s="2">
        <v>2.972210751</v>
      </c>
      <c r="BM551" s="2">
        <v>2.471229063</v>
      </c>
      <c r="BN551" s="2">
        <v>2.8160900189999998</v>
      </c>
      <c r="BO551" s="2">
        <v>2.457301959</v>
      </c>
      <c r="BP551" s="2">
        <v>3.0542460810000001</v>
      </c>
      <c r="BQ551" s="2">
        <v>3.8935118320000002</v>
      </c>
    </row>
    <row r="552" spans="1:69" x14ac:dyDescent="0.45">
      <c r="A552" s="11" t="s">
        <v>207</v>
      </c>
      <c r="B552" s="11" t="s">
        <v>204</v>
      </c>
      <c r="C552" s="11">
        <v>8.5</v>
      </c>
      <c r="D552" s="12" t="s">
        <v>149</v>
      </c>
      <c r="E552" s="2">
        <v>5.4733240000000002E-2</v>
      </c>
      <c r="F552" s="2">
        <v>0.119564685</v>
      </c>
      <c r="G552" s="2">
        <v>8.4732953999999999E-2</v>
      </c>
      <c r="H552" s="2">
        <v>0.37910529399999998</v>
      </c>
      <c r="I552" s="2">
        <v>0.98714695699999999</v>
      </c>
      <c r="J552" s="2">
        <v>0.50937294099999997</v>
      </c>
      <c r="K552" s="2">
        <v>0.73217107100000001</v>
      </c>
      <c r="L552" s="2">
        <v>0.89713024299999999</v>
      </c>
      <c r="M552" s="2">
        <v>8.2633851999999994E-2</v>
      </c>
      <c r="N552" s="2">
        <v>1.2381020069999999</v>
      </c>
      <c r="O552" s="2">
        <v>1.105103975</v>
      </c>
      <c r="P552" s="2">
        <v>1.6755897360000001</v>
      </c>
      <c r="Q552" s="2">
        <v>0.98960527799999998</v>
      </c>
      <c r="R552" s="2">
        <v>0.697397716</v>
      </c>
      <c r="S552" s="2">
        <v>0.78976789199999997</v>
      </c>
      <c r="T552" s="2">
        <v>0.55065988499999996</v>
      </c>
      <c r="U552" s="2">
        <v>0.69405609300000004</v>
      </c>
      <c r="V552" s="2">
        <v>1.567166104</v>
      </c>
      <c r="W552" s="2">
        <v>0.83284013999999995</v>
      </c>
      <c r="X552" s="2">
        <v>0.656778537</v>
      </c>
      <c r="Y552" s="2">
        <v>0.97173572600000002</v>
      </c>
      <c r="Z552" s="2">
        <v>0.993114261</v>
      </c>
      <c r="AA552" s="2">
        <v>1.114919057</v>
      </c>
      <c r="AB552" s="2">
        <v>1.0367550780000001</v>
      </c>
      <c r="AC552" s="2">
        <v>1.9752687840000001</v>
      </c>
      <c r="AD552" s="2">
        <v>1.151577072</v>
      </c>
      <c r="AE552" s="2">
        <v>0.74849613100000001</v>
      </c>
      <c r="AF552" s="2">
        <v>0.90056440599999998</v>
      </c>
      <c r="AG552" s="2">
        <v>1.032051842</v>
      </c>
      <c r="AH552" s="2">
        <v>0.85902119300000002</v>
      </c>
      <c r="AI552" s="2">
        <v>1.0880450740000001</v>
      </c>
      <c r="AJ552" s="2">
        <v>1.2372839360000001</v>
      </c>
      <c r="AK552" s="2">
        <v>1.611116153</v>
      </c>
      <c r="AL552" s="2">
        <v>1.8016913290000001</v>
      </c>
      <c r="AM552" s="2">
        <v>1.0916839949999999</v>
      </c>
      <c r="AN552" s="2">
        <v>1.473306743</v>
      </c>
      <c r="AO552" s="2">
        <v>1.182516355</v>
      </c>
      <c r="AP552" s="2">
        <v>1.939539656</v>
      </c>
      <c r="AQ552" s="2">
        <v>1.2307872129999999</v>
      </c>
      <c r="AR552" s="2">
        <v>1.6858073149999999</v>
      </c>
      <c r="AS552" s="2">
        <v>1.4427195269999999</v>
      </c>
      <c r="AT552" s="2">
        <v>1.2341772099999999</v>
      </c>
      <c r="AU552" s="2">
        <v>1.4689910180000001</v>
      </c>
      <c r="AV552" s="2">
        <v>2.1063680589999998</v>
      </c>
      <c r="AW552" s="2">
        <v>1.285482445</v>
      </c>
      <c r="AX552" s="2">
        <v>2.3123069090000001</v>
      </c>
      <c r="AY552" s="2">
        <v>2.590479304</v>
      </c>
      <c r="AZ552" s="2">
        <v>1.0945747690000001</v>
      </c>
      <c r="BA552" s="2">
        <v>2.1378658490000002</v>
      </c>
      <c r="BB552" s="2">
        <v>2.1152251720000002</v>
      </c>
      <c r="BC552" s="2">
        <v>2.3479909819999998</v>
      </c>
      <c r="BD552" s="2">
        <v>3.2280717819999998</v>
      </c>
      <c r="BE552" s="2">
        <v>2.2370856880000001</v>
      </c>
      <c r="BF552" s="2">
        <v>2.3887771469999999</v>
      </c>
      <c r="BG552" s="2">
        <v>1.166376106</v>
      </c>
      <c r="BH552" s="2">
        <v>2.632110274</v>
      </c>
      <c r="BI552" s="2">
        <v>2.157492548</v>
      </c>
      <c r="BJ552" s="2">
        <v>2.5536422719999998</v>
      </c>
      <c r="BK552" s="2">
        <v>2.871475668</v>
      </c>
      <c r="BL552" s="2">
        <v>2.5993060780000001</v>
      </c>
      <c r="BM552" s="2">
        <v>2.7311737749999998</v>
      </c>
      <c r="BN552" s="2">
        <v>2.665935599</v>
      </c>
      <c r="BO552" s="2">
        <v>2.9840196059999999</v>
      </c>
      <c r="BP552" s="2">
        <v>2.8258147889999998</v>
      </c>
      <c r="BQ552" s="2">
        <v>2.9040827089999999</v>
      </c>
    </row>
    <row r="553" spans="1:69" x14ac:dyDescent="0.45">
      <c r="A553" s="11" t="s">
        <v>207</v>
      </c>
      <c r="B553" s="11" t="s">
        <v>204</v>
      </c>
      <c r="C553" s="11">
        <v>8.5</v>
      </c>
      <c r="D553" s="12" t="s">
        <v>150</v>
      </c>
      <c r="E553" s="2">
        <v>0.58539022100000004</v>
      </c>
      <c r="F553" s="2">
        <v>0.71443851199999997</v>
      </c>
      <c r="G553" s="2">
        <v>1.3371679949999999</v>
      </c>
      <c r="H553" s="2">
        <v>1.6193609499999999</v>
      </c>
      <c r="I553" s="2">
        <v>-0.139356125</v>
      </c>
      <c r="J553" s="2">
        <v>-4.6077577000000002E-2</v>
      </c>
      <c r="K553" s="2">
        <v>0.87662045499999997</v>
      </c>
      <c r="L553" s="2">
        <v>1.4259547459999999</v>
      </c>
      <c r="M553" s="2">
        <v>1.252835903</v>
      </c>
      <c r="N553" s="2">
        <v>1.3311444349999999</v>
      </c>
      <c r="O553" s="2">
        <v>1.2602252220000001</v>
      </c>
      <c r="P553" s="2">
        <v>0.99145224600000004</v>
      </c>
      <c r="Q553" s="2">
        <v>2.272349138</v>
      </c>
      <c r="R553" s="2">
        <v>-0.12426433200000001</v>
      </c>
      <c r="S553" s="2">
        <v>-0.36248591000000002</v>
      </c>
      <c r="T553" s="2">
        <v>0.64811059500000001</v>
      </c>
      <c r="U553" s="2">
        <v>0.62813782299999998</v>
      </c>
      <c r="V553" s="2">
        <v>0.66695177500000002</v>
      </c>
      <c r="W553" s="2">
        <v>1.0290357400000001</v>
      </c>
      <c r="X553" s="2">
        <v>1.925566847</v>
      </c>
      <c r="Y553" s="2">
        <v>2.0402714359999998</v>
      </c>
      <c r="Z553" s="2">
        <v>6.4947381999999998E-2</v>
      </c>
      <c r="AA553" s="2">
        <v>0.89623160899999998</v>
      </c>
      <c r="AB553" s="2">
        <v>0.77626329999999999</v>
      </c>
      <c r="AC553" s="2">
        <v>1.6546115530000001</v>
      </c>
      <c r="AD553" s="2">
        <v>0.942012925</v>
      </c>
      <c r="AE553" s="2">
        <v>1.3100352820000001</v>
      </c>
      <c r="AF553" s="2">
        <v>1.612560996</v>
      </c>
      <c r="AG553" s="2">
        <v>1.5318007</v>
      </c>
      <c r="AH553" s="2">
        <v>1.939375064</v>
      </c>
      <c r="AI553" s="2">
        <v>2.877899019</v>
      </c>
      <c r="AJ553" s="2">
        <v>1.989343283</v>
      </c>
      <c r="AK553" s="2">
        <v>2.155141108</v>
      </c>
      <c r="AL553" s="2">
        <v>1.334884363</v>
      </c>
      <c r="AM553" s="2">
        <v>1.2182057180000001</v>
      </c>
      <c r="AN553" s="2">
        <v>1.923068153</v>
      </c>
      <c r="AO553" s="2">
        <v>1.293763585</v>
      </c>
      <c r="AP553" s="2">
        <v>2.2267364129999998</v>
      </c>
      <c r="AQ553" s="2">
        <v>1.534896751</v>
      </c>
      <c r="AR553" s="2">
        <v>2.359048214</v>
      </c>
      <c r="AS553" s="2">
        <v>2.839885625</v>
      </c>
      <c r="AT553" s="2">
        <v>3.1354113259999998</v>
      </c>
      <c r="AU553" s="2">
        <v>2.5827811449999998</v>
      </c>
      <c r="AV553" s="2">
        <v>1.7655824870000001</v>
      </c>
      <c r="AW553" s="2">
        <v>2.5159695709999998</v>
      </c>
      <c r="AX553" s="2">
        <v>2.123853897</v>
      </c>
      <c r="AY553" s="2">
        <v>2.4297566590000002</v>
      </c>
      <c r="AZ553" s="2">
        <v>2.7981717110000002</v>
      </c>
      <c r="BA553" s="2">
        <v>2.8034052109999998</v>
      </c>
      <c r="BB553" s="2">
        <v>2.1107338339999999</v>
      </c>
      <c r="BC553" s="2">
        <v>3.0619124210000002</v>
      </c>
      <c r="BD553" s="2">
        <v>2.801220008</v>
      </c>
      <c r="BE553" s="2">
        <v>2.1525246340000002</v>
      </c>
      <c r="BF553" s="2">
        <v>2.2994617759999998</v>
      </c>
      <c r="BG553" s="2">
        <v>2.960742024</v>
      </c>
      <c r="BH553" s="2">
        <v>2.7629537399999999</v>
      </c>
      <c r="BI553" s="2">
        <v>3.011484431</v>
      </c>
      <c r="BJ553" s="2">
        <v>2.7137986440000001</v>
      </c>
      <c r="BK553" s="2">
        <v>2.4131326130000001</v>
      </c>
      <c r="BL553" s="2">
        <v>3.379910153</v>
      </c>
      <c r="BM553" s="2">
        <v>4.0732606870000003</v>
      </c>
      <c r="BN553" s="2">
        <v>3.5810880360000001</v>
      </c>
      <c r="BO553" s="2">
        <v>4.0680774590000004</v>
      </c>
      <c r="BP553" s="2">
        <v>4.4387918930000003</v>
      </c>
      <c r="BQ553" s="2">
        <v>3.2444868630000001</v>
      </c>
    </row>
    <row r="554" spans="1:69" x14ac:dyDescent="0.45">
      <c r="A554" s="11" t="s">
        <v>207</v>
      </c>
      <c r="B554" s="11" t="s">
        <v>204</v>
      </c>
      <c r="C554" s="11">
        <v>8.5</v>
      </c>
      <c r="D554" s="12" t="s">
        <v>151</v>
      </c>
      <c r="E554" s="2">
        <v>0.89017559400000001</v>
      </c>
      <c r="F554" s="2">
        <v>0.114501927</v>
      </c>
      <c r="G554" s="2">
        <v>0.631985299</v>
      </c>
      <c r="H554" s="2">
        <v>-2.4832235000000001E-2</v>
      </c>
      <c r="I554" s="2">
        <v>1.16972477</v>
      </c>
      <c r="J554" s="2">
        <v>0.179427585</v>
      </c>
      <c r="K554" s="2">
        <v>1.1772540709999999</v>
      </c>
      <c r="L554" s="2">
        <v>1.2706901509999999</v>
      </c>
      <c r="M554" s="2">
        <v>1.5840969110000001</v>
      </c>
      <c r="N554" s="2">
        <v>1.3705316999999999</v>
      </c>
      <c r="O554" s="2">
        <v>-2.5652635E-2</v>
      </c>
      <c r="P554" s="2">
        <v>0.47568648299999999</v>
      </c>
      <c r="Q554" s="2">
        <v>1.0078868910000001</v>
      </c>
      <c r="R554" s="2">
        <v>2.57730945</v>
      </c>
      <c r="S554" s="2">
        <v>1.083627833</v>
      </c>
      <c r="T554" s="2">
        <v>1.4517803929999999</v>
      </c>
      <c r="U554" s="2">
        <v>0.60706220600000005</v>
      </c>
      <c r="V554" s="2">
        <v>2.014616508</v>
      </c>
      <c r="W554" s="2">
        <v>2.1476348089999999</v>
      </c>
      <c r="X554" s="2">
        <v>1.7816474659999999</v>
      </c>
      <c r="Y554" s="2">
        <v>1.224421355</v>
      </c>
      <c r="Z554" s="2">
        <v>1.163294512</v>
      </c>
      <c r="AA554" s="2">
        <v>1.144128042</v>
      </c>
      <c r="AB554" s="2">
        <v>3.8712298110000001</v>
      </c>
      <c r="AC554" s="2">
        <v>1.0305039060000001</v>
      </c>
      <c r="AD554" s="2">
        <v>0.68958431899999995</v>
      </c>
      <c r="AE554" s="2">
        <v>1.434960883</v>
      </c>
      <c r="AF554" s="2">
        <v>1.687624961</v>
      </c>
      <c r="AG554" s="2">
        <v>3.1077153430000002</v>
      </c>
      <c r="AH554" s="2">
        <v>2.0017369070000002</v>
      </c>
      <c r="AI554" s="2">
        <v>1.5632547219999999</v>
      </c>
      <c r="AJ554" s="2">
        <v>1.954557219</v>
      </c>
      <c r="AK554" s="2">
        <v>1.2252769299999999</v>
      </c>
      <c r="AL554" s="2">
        <v>2.025813146</v>
      </c>
      <c r="AM554" s="2">
        <v>1.3095952230000001</v>
      </c>
      <c r="AN554" s="2">
        <v>1.3338670450000001</v>
      </c>
      <c r="AO554" s="2">
        <v>1.6638973459999999</v>
      </c>
      <c r="AP554" s="2">
        <v>2.1268726990000002</v>
      </c>
      <c r="AQ554" s="2">
        <v>2.216953851</v>
      </c>
      <c r="AR554" s="2">
        <v>1.485629241</v>
      </c>
      <c r="AS554" s="2">
        <v>1.2438884079999999</v>
      </c>
      <c r="AT554" s="2">
        <v>1.8025415899999999</v>
      </c>
      <c r="AU554" s="2">
        <v>2.5543969479999999</v>
      </c>
      <c r="AV554" s="2">
        <v>2.4839474450000001</v>
      </c>
      <c r="AW554" s="2">
        <v>1.0424832850000001</v>
      </c>
      <c r="AX554" s="2">
        <v>2.433585409</v>
      </c>
      <c r="AY554" s="2">
        <v>2.2232340960000001</v>
      </c>
      <c r="AZ554" s="2">
        <v>2.9316720909999998</v>
      </c>
      <c r="BA554" s="2">
        <v>2.0495165150000001</v>
      </c>
      <c r="BB554" s="2">
        <v>3.1691151319999999</v>
      </c>
      <c r="BC554" s="2">
        <v>1.8494061180000001</v>
      </c>
      <c r="BD554" s="2">
        <v>2.3957333799999998</v>
      </c>
      <c r="BE554" s="2">
        <v>2.7453281029999999</v>
      </c>
      <c r="BF554" s="2">
        <v>1.9117763480000001</v>
      </c>
      <c r="BG554" s="2">
        <v>3.5748611119999998</v>
      </c>
      <c r="BH554" s="2">
        <v>2.2547286780000002</v>
      </c>
      <c r="BI554" s="2">
        <v>1.5566257509999999</v>
      </c>
      <c r="BJ554" s="2">
        <v>2.080552731</v>
      </c>
      <c r="BK554" s="2">
        <v>2.2863728490000002</v>
      </c>
      <c r="BL554" s="2">
        <v>3.2136078609999998</v>
      </c>
      <c r="BM554" s="2">
        <v>3.8542071139999998</v>
      </c>
      <c r="BN554" s="2">
        <v>3.1802820789999999</v>
      </c>
      <c r="BO554" s="2">
        <v>2.6897440850000001</v>
      </c>
      <c r="BP554" s="2">
        <v>3.4575027810000001</v>
      </c>
      <c r="BQ554" s="2">
        <v>2.6926208150000002</v>
      </c>
    </row>
    <row r="555" spans="1:69" x14ac:dyDescent="0.45">
      <c r="A555" s="11" t="s">
        <v>207</v>
      </c>
      <c r="B555" s="11" t="s">
        <v>204</v>
      </c>
      <c r="C555" s="11">
        <v>8.5</v>
      </c>
      <c r="D555" s="12" t="s">
        <v>152</v>
      </c>
      <c r="E555" s="2">
        <v>0.29345422799999998</v>
      </c>
      <c r="F555" s="2">
        <v>-0.17477957799999999</v>
      </c>
      <c r="G555" s="2">
        <v>0.91474593500000001</v>
      </c>
      <c r="H555" s="2">
        <v>0.25382879699999999</v>
      </c>
      <c r="I555" s="2">
        <v>2.2498837900000002</v>
      </c>
      <c r="J555" s="2">
        <v>1.79541489</v>
      </c>
      <c r="K555" s="2">
        <v>2.2215090700000002</v>
      </c>
      <c r="L555" s="2">
        <v>1.429889806</v>
      </c>
      <c r="M555" s="2">
        <v>1.1215822070000001</v>
      </c>
      <c r="N555" s="2">
        <v>0.37287300099999998</v>
      </c>
      <c r="O555" s="2">
        <v>-0.11579426800000001</v>
      </c>
      <c r="P555" s="2">
        <v>0.59690694600000005</v>
      </c>
      <c r="Q555" s="2">
        <v>0.93597793799999995</v>
      </c>
      <c r="R555" s="2">
        <v>1.118698054</v>
      </c>
      <c r="S555" s="2">
        <v>0.92550456400000003</v>
      </c>
      <c r="T555" s="2">
        <v>2.0780237869999998</v>
      </c>
      <c r="U555" s="2">
        <v>1.209537299</v>
      </c>
      <c r="V555" s="2">
        <v>2.3061858800000001</v>
      </c>
      <c r="W555" s="2">
        <v>2.235456036</v>
      </c>
      <c r="X555" s="2">
        <v>0.86689194199999997</v>
      </c>
      <c r="Y555" s="2">
        <v>0.97903509899999996</v>
      </c>
      <c r="Z555" s="2">
        <v>2.2491718449999998</v>
      </c>
      <c r="AA555" s="2">
        <v>0.87948269899999998</v>
      </c>
      <c r="AB555" s="2">
        <v>2.1656898990000002</v>
      </c>
      <c r="AC555" s="2">
        <v>2.5294550290000002</v>
      </c>
      <c r="AD555" s="2">
        <v>0.43060812700000001</v>
      </c>
      <c r="AE555" s="2">
        <v>2.2816461170000002</v>
      </c>
      <c r="AF555" s="2">
        <v>0.68645460400000002</v>
      </c>
      <c r="AG555" s="2">
        <v>0.60702859200000003</v>
      </c>
      <c r="AH555" s="2">
        <v>3.3308849070000002</v>
      </c>
      <c r="AI555" s="2">
        <v>3.1766351429999999</v>
      </c>
      <c r="AJ555" s="2">
        <v>2.0492506879999999</v>
      </c>
      <c r="AK555" s="2">
        <v>2.6700101759999999</v>
      </c>
      <c r="AL555" s="2">
        <v>1.734527849</v>
      </c>
      <c r="AM555" s="2">
        <v>1.3490014699999999</v>
      </c>
      <c r="AN555" s="2">
        <v>0.89091876800000003</v>
      </c>
      <c r="AO555" s="2">
        <v>2.0534942960000002</v>
      </c>
      <c r="AP555" s="2">
        <v>1.870764232</v>
      </c>
      <c r="AQ555" s="2">
        <v>1.9472392030000001</v>
      </c>
      <c r="AR555" s="2">
        <v>1.6201056469999999</v>
      </c>
      <c r="AS555" s="2">
        <v>3.5827691609999999</v>
      </c>
      <c r="AT555" s="2">
        <v>1.27433938</v>
      </c>
      <c r="AU555" s="2">
        <v>2.7375544989999998</v>
      </c>
      <c r="AV555" s="2">
        <v>3.08346995</v>
      </c>
      <c r="AW555" s="2">
        <v>2.0169210519999998</v>
      </c>
      <c r="AX555" s="2">
        <v>1.976527701</v>
      </c>
      <c r="AY555" s="2">
        <v>1.9398631289999999</v>
      </c>
      <c r="AZ555" s="2">
        <v>2.4632319200000001</v>
      </c>
      <c r="BA555" s="2">
        <v>3.0269095739999998</v>
      </c>
      <c r="BB555" s="2">
        <v>2.1041117470000001</v>
      </c>
      <c r="BC555" s="2">
        <v>3.4454618049999999</v>
      </c>
      <c r="BD555" s="2">
        <v>1.2516490179999999</v>
      </c>
      <c r="BE555" s="2">
        <v>4.284169575</v>
      </c>
      <c r="BF555" s="2">
        <v>5.088376061</v>
      </c>
      <c r="BG555" s="2">
        <v>3.1732508450000001</v>
      </c>
      <c r="BH555" s="2">
        <v>4.08754551</v>
      </c>
      <c r="BI555" s="2">
        <v>4.2658868910000001</v>
      </c>
      <c r="BJ555" s="2">
        <v>2.6714267239999998</v>
      </c>
      <c r="BK555" s="2">
        <v>2.1156883720000002</v>
      </c>
      <c r="BL555" s="2">
        <v>4.7647395140000004</v>
      </c>
      <c r="BM555" s="2">
        <v>2.8218254969999998</v>
      </c>
      <c r="BN555" s="2">
        <v>2.6120164259999998</v>
      </c>
      <c r="BO555" s="2">
        <v>4.3640412160000004</v>
      </c>
      <c r="BP555" s="2">
        <v>4.804817055</v>
      </c>
      <c r="BQ555" s="2">
        <v>3.855651414</v>
      </c>
    </row>
    <row r="556" spans="1:69" x14ac:dyDescent="0.45">
      <c r="A556" s="11" t="s">
        <v>207</v>
      </c>
      <c r="B556" s="11" t="s">
        <v>204</v>
      </c>
      <c r="C556" s="11">
        <v>8.5</v>
      </c>
      <c r="D556" s="12" t="s">
        <v>153</v>
      </c>
      <c r="E556" s="2">
        <v>0.41407170900000001</v>
      </c>
      <c r="F556" s="2">
        <v>0.132330946</v>
      </c>
      <c r="G556" s="2">
        <v>0.65349774999999999</v>
      </c>
      <c r="H556" s="2">
        <v>0.347290302</v>
      </c>
      <c r="I556" s="2">
        <v>2.321566893</v>
      </c>
      <c r="J556" s="2">
        <v>2.5372098529999998</v>
      </c>
      <c r="K556" s="2">
        <v>2.0855809810000001</v>
      </c>
      <c r="L556" s="2">
        <v>0.27817766900000002</v>
      </c>
      <c r="M556" s="2">
        <v>0.933077135</v>
      </c>
      <c r="N556" s="2">
        <v>0.89483544100000001</v>
      </c>
      <c r="O556" s="2">
        <v>1.6515531910000001</v>
      </c>
      <c r="P556" s="2">
        <v>1.810562274</v>
      </c>
      <c r="Q556" s="2">
        <v>1.652534948</v>
      </c>
      <c r="R556" s="2">
        <v>2.2809206980000001</v>
      </c>
      <c r="S556" s="2">
        <v>1.366932515</v>
      </c>
      <c r="T556" s="2">
        <v>1.0833050959999999</v>
      </c>
      <c r="U556" s="2">
        <v>1.2496975130000001</v>
      </c>
      <c r="V556" s="2">
        <v>1.2457125659999999</v>
      </c>
      <c r="W556" s="2">
        <v>1.78548993</v>
      </c>
      <c r="X556" s="2">
        <v>2.119853064</v>
      </c>
      <c r="Y556" s="2">
        <v>2.2838264829999999</v>
      </c>
      <c r="Z556" s="2">
        <v>2.0614527759999999</v>
      </c>
      <c r="AA556" s="2">
        <v>1.7598540810000001</v>
      </c>
      <c r="AB556" s="2">
        <v>1.429733452</v>
      </c>
      <c r="AC556" s="2">
        <v>2.5628332839999999</v>
      </c>
      <c r="AD556" s="2">
        <v>0.86466551999999997</v>
      </c>
      <c r="AE556" s="2">
        <v>2.1193666090000001</v>
      </c>
      <c r="AF556" s="2">
        <v>2.2760700329999999</v>
      </c>
      <c r="AG556" s="2">
        <v>1.4186648399999999</v>
      </c>
      <c r="AH556" s="2">
        <v>1.8164342099999999</v>
      </c>
      <c r="AI556" s="2">
        <v>3.4740951440000001</v>
      </c>
      <c r="AJ556" s="2">
        <v>2.247809771</v>
      </c>
      <c r="AK556" s="2">
        <v>1.6347213270000001</v>
      </c>
      <c r="AL556" s="2">
        <v>1.880829581</v>
      </c>
      <c r="AM556" s="2">
        <v>2.4235306319999999</v>
      </c>
      <c r="AN556" s="2">
        <v>1.726262642</v>
      </c>
      <c r="AO556" s="2">
        <v>2.5942521080000001</v>
      </c>
      <c r="AP556" s="2">
        <v>3.0496935860000001</v>
      </c>
      <c r="AQ556" s="2">
        <v>2.7812803989999999</v>
      </c>
      <c r="AR556" s="2">
        <v>1.6746057990000001</v>
      </c>
      <c r="AS556" s="2">
        <v>3.7722618809999999</v>
      </c>
      <c r="AT556" s="2">
        <v>3.3977023669999999</v>
      </c>
      <c r="AU556" s="2">
        <v>2.8094593940000001</v>
      </c>
      <c r="AV556" s="2">
        <v>4.3951112659999998</v>
      </c>
      <c r="AW556" s="2">
        <v>3.3558198689999998</v>
      </c>
      <c r="AX556" s="2">
        <v>3.5991466590000001</v>
      </c>
      <c r="AY556" s="2">
        <v>2.452055686</v>
      </c>
      <c r="AZ556" s="2">
        <v>2.6051378839999999</v>
      </c>
      <c r="BA556" s="2">
        <v>2.378770797</v>
      </c>
      <c r="BB556" s="2">
        <v>3.0989824590000001</v>
      </c>
      <c r="BC556" s="2">
        <v>4.4010181340000001</v>
      </c>
      <c r="BD556" s="2">
        <v>2.3491505240000001</v>
      </c>
      <c r="BE556" s="2">
        <v>3.7198652010000002</v>
      </c>
      <c r="BF556" s="2">
        <v>5.1265520899999997</v>
      </c>
      <c r="BG556" s="2">
        <v>4.429389596</v>
      </c>
      <c r="BH556" s="2">
        <v>3.7530265909999998</v>
      </c>
      <c r="BI556" s="2">
        <v>4.4339529149999999</v>
      </c>
      <c r="BJ556" s="2">
        <v>3.8589987539999999</v>
      </c>
      <c r="BK556" s="2">
        <v>4.7824938789999996</v>
      </c>
      <c r="BL556" s="2">
        <v>5.8919021420000002</v>
      </c>
      <c r="BM556" s="2">
        <v>4.7689170589999996</v>
      </c>
      <c r="BN556" s="2">
        <v>3.4606134869999998</v>
      </c>
      <c r="BO556" s="2">
        <v>5.459111375</v>
      </c>
      <c r="BP556" s="2">
        <v>5.5819301880000003</v>
      </c>
      <c r="BQ556" s="2">
        <v>4.5338690650000002</v>
      </c>
    </row>
    <row r="557" spans="1:69" x14ac:dyDescent="0.45">
      <c r="A557" s="11" t="s">
        <v>207</v>
      </c>
      <c r="B557" s="11" t="s">
        <v>204</v>
      </c>
      <c r="C557" s="11">
        <v>8.5</v>
      </c>
      <c r="D557" s="12" t="s">
        <v>154</v>
      </c>
      <c r="E557" s="2">
        <v>0.94679173000000005</v>
      </c>
      <c r="F557" s="2">
        <v>0.69771285900000002</v>
      </c>
      <c r="G557" s="2">
        <v>0.50020555200000005</v>
      </c>
      <c r="H557" s="2">
        <v>0.35205836699999998</v>
      </c>
      <c r="I557" s="2">
        <v>1.9690536240000001</v>
      </c>
      <c r="J557" s="2">
        <v>1.8078336530000001</v>
      </c>
      <c r="K557" s="2">
        <v>1.322599978</v>
      </c>
      <c r="L557" s="2">
        <v>-0.50318061000000003</v>
      </c>
      <c r="M557" s="2">
        <v>0.53786297699999996</v>
      </c>
      <c r="N557" s="2">
        <v>1.519070981</v>
      </c>
      <c r="O557" s="2">
        <v>0.56764081799999999</v>
      </c>
      <c r="P557" s="2">
        <v>1.051632117</v>
      </c>
      <c r="Q557" s="2">
        <v>0.94224658400000005</v>
      </c>
      <c r="R557" s="2">
        <v>1.078556114</v>
      </c>
      <c r="S557" s="2">
        <v>0.87251796000000004</v>
      </c>
      <c r="T557" s="2">
        <v>1.6100234200000001</v>
      </c>
      <c r="U557" s="2">
        <v>0.80369499700000002</v>
      </c>
      <c r="V557" s="2">
        <v>1.277034124</v>
      </c>
      <c r="W557" s="2">
        <v>0.88749395600000003</v>
      </c>
      <c r="X557" s="2">
        <v>1.1073308529999999</v>
      </c>
      <c r="Y557" s="2">
        <v>1.3136563450000001</v>
      </c>
      <c r="Z557" s="2">
        <v>2.0711509829999999</v>
      </c>
      <c r="AA557" s="2">
        <v>0.85472394299999999</v>
      </c>
      <c r="AB557" s="2">
        <v>1.2013336269999999</v>
      </c>
      <c r="AC557" s="2">
        <v>2.1386857629999998</v>
      </c>
      <c r="AD557" s="2">
        <v>1.106405321</v>
      </c>
      <c r="AE557" s="2">
        <v>1.947113909</v>
      </c>
      <c r="AF557" s="2">
        <v>1.3362572960000001</v>
      </c>
      <c r="AG557" s="2">
        <v>1.3197626389999999</v>
      </c>
      <c r="AH557" s="2">
        <v>2.0653371100000002</v>
      </c>
      <c r="AI557" s="2">
        <v>2.7745549020000002</v>
      </c>
      <c r="AJ557" s="2">
        <v>1.6559599110000001</v>
      </c>
      <c r="AK557" s="2">
        <v>1.9751205999999999</v>
      </c>
      <c r="AL557" s="2">
        <v>2.1973161550000002</v>
      </c>
      <c r="AM557" s="2">
        <v>1.902171182</v>
      </c>
      <c r="AN557" s="2">
        <v>1.731031808</v>
      </c>
      <c r="AO557" s="2">
        <v>1.976210757</v>
      </c>
      <c r="AP557" s="2">
        <v>1.3660094009999999</v>
      </c>
      <c r="AQ557" s="2">
        <v>2.1325374670000001</v>
      </c>
      <c r="AR557" s="2">
        <v>1.1706577140000001</v>
      </c>
      <c r="AS557" s="2">
        <v>1.902984901</v>
      </c>
      <c r="AT557" s="2">
        <v>2.4861755570000001</v>
      </c>
      <c r="AU557" s="2">
        <v>2.1634976959999999</v>
      </c>
      <c r="AV557" s="2">
        <v>2.3499359970000002</v>
      </c>
      <c r="AW557" s="2">
        <v>2.4249475230000002</v>
      </c>
      <c r="AX557" s="2">
        <v>2.0050456809999999</v>
      </c>
      <c r="AY557" s="2">
        <v>2.0897415389999998</v>
      </c>
      <c r="AZ557" s="2">
        <v>2.6627396679999999</v>
      </c>
      <c r="BA557" s="2">
        <v>1.953767968</v>
      </c>
      <c r="BB557" s="2">
        <v>2.0427735039999999</v>
      </c>
      <c r="BC557" s="2">
        <v>2.8611158360000002</v>
      </c>
      <c r="BD557" s="2">
        <v>3.36762118</v>
      </c>
      <c r="BE557" s="2">
        <v>2.8806814209999998</v>
      </c>
      <c r="BF557" s="2">
        <v>4.2094682360000002</v>
      </c>
      <c r="BG557" s="2">
        <v>3.7543160960000002</v>
      </c>
      <c r="BH557" s="2">
        <v>2.580928256</v>
      </c>
      <c r="BI557" s="2">
        <v>4.2906761290000004</v>
      </c>
      <c r="BJ557" s="2">
        <v>3.0516163660000002</v>
      </c>
      <c r="BK557" s="2">
        <v>2.364373606</v>
      </c>
      <c r="BL557" s="2">
        <v>3.9490435690000001</v>
      </c>
      <c r="BM557" s="2">
        <v>2.5915509060000002</v>
      </c>
      <c r="BN557" s="2">
        <v>2.7945307979999998</v>
      </c>
      <c r="BO557" s="2">
        <v>3.918553373</v>
      </c>
      <c r="BP557" s="2">
        <v>3.6755899919999999</v>
      </c>
      <c r="BQ557" s="2">
        <v>3.5305600789999998</v>
      </c>
    </row>
    <row r="558" spans="1:69" x14ac:dyDescent="0.45">
      <c r="A558" s="11" t="s">
        <v>207</v>
      </c>
      <c r="B558" s="11" t="s">
        <v>204</v>
      </c>
      <c r="C558" s="11">
        <v>8.5</v>
      </c>
      <c r="D558" s="12" t="s">
        <v>155</v>
      </c>
      <c r="E558" s="2">
        <v>0.56715020900000002</v>
      </c>
      <c r="F558" s="2">
        <v>0.234792327</v>
      </c>
      <c r="G558" s="2">
        <v>-0.19280067200000001</v>
      </c>
      <c r="H558" s="2">
        <v>0.73779786300000005</v>
      </c>
      <c r="I558" s="2">
        <v>-0.99801668200000004</v>
      </c>
      <c r="J558" s="2">
        <v>0.840837469</v>
      </c>
      <c r="K558" s="2">
        <v>1.126323414</v>
      </c>
      <c r="L558" s="2">
        <v>2.779814462</v>
      </c>
      <c r="M558" s="2">
        <v>0.89227016999999997</v>
      </c>
      <c r="N558" s="2">
        <v>1.0598351079999999</v>
      </c>
      <c r="O558" s="2">
        <v>1.989494597</v>
      </c>
      <c r="P558" s="2">
        <v>2.6301673700000001</v>
      </c>
      <c r="Q558" s="2">
        <v>-0.21816997699999999</v>
      </c>
      <c r="R558" s="2">
        <v>0.86558587099999995</v>
      </c>
      <c r="S558" s="2">
        <v>1.114401916</v>
      </c>
      <c r="T558" s="2">
        <v>4.1757581830000001</v>
      </c>
      <c r="U558" s="2">
        <v>1.574067624</v>
      </c>
      <c r="V558" s="2">
        <v>1.1936439619999999</v>
      </c>
      <c r="W558" s="2">
        <v>1.0336410250000001</v>
      </c>
      <c r="X558" s="2">
        <v>0.78974319299999995</v>
      </c>
      <c r="Y558" s="2">
        <v>0.97424512699999999</v>
      </c>
      <c r="Z558" s="2">
        <v>2.9456619179999999</v>
      </c>
      <c r="AA558" s="2">
        <v>0.92842866099999999</v>
      </c>
      <c r="AB558" s="2">
        <v>1.18340125</v>
      </c>
      <c r="AC558" s="2">
        <v>6.2159440000000002E-3</v>
      </c>
      <c r="AD558" s="2">
        <v>0.649786949</v>
      </c>
      <c r="AE558" s="2">
        <v>1.8933692799999999</v>
      </c>
      <c r="AF558" s="2">
        <v>2.4004314689999999</v>
      </c>
      <c r="AG558" s="2">
        <v>1.230407418</v>
      </c>
      <c r="AH558" s="2">
        <v>1.362848842</v>
      </c>
      <c r="AI558" s="2">
        <v>-0.23283754400000001</v>
      </c>
      <c r="AJ558" s="2">
        <v>0.69772900299999996</v>
      </c>
      <c r="AK558" s="2">
        <v>2.0522431860000001</v>
      </c>
      <c r="AL558" s="2">
        <v>1.713633033</v>
      </c>
      <c r="AM558" s="2">
        <v>1.9611272989999999</v>
      </c>
      <c r="AN558" s="2">
        <v>1.0469730450000001</v>
      </c>
      <c r="AO558" s="2">
        <v>1.9005352339999999</v>
      </c>
      <c r="AP558" s="2">
        <v>3.03489852</v>
      </c>
      <c r="AQ558" s="2">
        <v>2.6732303850000001</v>
      </c>
      <c r="AR558" s="2">
        <v>2.1434481860000001</v>
      </c>
      <c r="AS558" s="2">
        <v>0.82896809699999996</v>
      </c>
      <c r="AT558" s="2">
        <v>2.7441662999999998</v>
      </c>
      <c r="AU558" s="2">
        <v>2.0973560180000002</v>
      </c>
      <c r="AV558" s="2">
        <v>1.6931495940000001</v>
      </c>
      <c r="AW558" s="2">
        <v>1.12069866</v>
      </c>
      <c r="AX558" s="2">
        <v>1.383941632</v>
      </c>
      <c r="AY558" s="2">
        <v>1.4554599930000001</v>
      </c>
      <c r="AZ558" s="2">
        <v>1.6775804439999999</v>
      </c>
      <c r="BA558" s="2">
        <v>4.2410199019999997</v>
      </c>
      <c r="BB558" s="2">
        <v>3.6170301619999998</v>
      </c>
      <c r="BC558" s="2">
        <v>2.7864394410000002</v>
      </c>
      <c r="BD558" s="2">
        <v>1.4070958899999999</v>
      </c>
      <c r="BE558" s="2">
        <v>2.2198097049999999</v>
      </c>
      <c r="BF558" s="2">
        <v>2.0046234589999998</v>
      </c>
      <c r="BG558" s="2">
        <v>3.4082383780000001</v>
      </c>
      <c r="BH558" s="2">
        <v>2.170449439</v>
      </c>
      <c r="BI558" s="2">
        <v>2.854369658</v>
      </c>
      <c r="BJ558" s="2">
        <v>2.5277050929999998</v>
      </c>
      <c r="BK558" s="2">
        <v>3.0059686999999999</v>
      </c>
      <c r="BL558" s="2">
        <v>3.7485278690000001</v>
      </c>
      <c r="BM558" s="2">
        <v>3.1666804179999999</v>
      </c>
      <c r="BN558" s="2">
        <v>3.4223978590000002</v>
      </c>
      <c r="BO558" s="2">
        <v>2.1874276699999999</v>
      </c>
      <c r="BP558" s="2">
        <v>3.3072907210000002</v>
      </c>
      <c r="BQ558" s="2">
        <v>3.2687616529999999</v>
      </c>
    </row>
    <row r="559" spans="1:69" x14ac:dyDescent="0.45">
      <c r="A559" s="11" t="s">
        <v>207</v>
      </c>
      <c r="B559" s="11" t="s">
        <v>204</v>
      </c>
      <c r="C559" s="11">
        <v>8.5</v>
      </c>
      <c r="D559" s="12" t="s">
        <v>156</v>
      </c>
      <c r="E559" s="2">
        <v>0.685312421</v>
      </c>
      <c r="F559" s="2">
        <v>-0.18202033000000001</v>
      </c>
      <c r="G559" s="2">
        <v>0.406976163</v>
      </c>
      <c r="H559" s="2">
        <v>0.93171761799999997</v>
      </c>
      <c r="I559" s="2">
        <v>0.90011360500000004</v>
      </c>
      <c r="J559" s="2">
        <v>0.25797361600000002</v>
      </c>
      <c r="K559" s="2">
        <v>0.31570604400000002</v>
      </c>
      <c r="L559" s="2">
        <v>1.5677784290000001</v>
      </c>
      <c r="M559" s="2">
        <v>1.493667332</v>
      </c>
      <c r="N559" s="2">
        <v>0.99984335700000004</v>
      </c>
      <c r="O559" s="2">
        <v>1.9138494020000001</v>
      </c>
      <c r="P559" s="2">
        <v>1.009509048</v>
      </c>
      <c r="Q559" s="2">
        <v>0.60970819499999995</v>
      </c>
      <c r="R559" s="2">
        <v>0.37265970500000001</v>
      </c>
      <c r="S559" s="2">
        <v>0.588037009</v>
      </c>
      <c r="T559" s="2">
        <v>2.7472496739999999</v>
      </c>
      <c r="U559" s="2">
        <v>1.7380994329999999</v>
      </c>
      <c r="V559" s="2">
        <v>0.89203111999999996</v>
      </c>
      <c r="W559" s="2">
        <v>1.7865884649999999</v>
      </c>
      <c r="X559" s="2">
        <v>0.31113733900000001</v>
      </c>
      <c r="Y559" s="2">
        <v>1.8540820920000001</v>
      </c>
      <c r="Z559" s="2">
        <v>1.5842918859999999</v>
      </c>
      <c r="AA559" s="2">
        <v>1.40453684</v>
      </c>
      <c r="AB559" s="2">
        <v>0.87811211499999997</v>
      </c>
      <c r="AC559" s="2">
        <v>0.48766261599999999</v>
      </c>
      <c r="AD559" s="2">
        <v>0.29392383999999999</v>
      </c>
      <c r="AE559" s="2">
        <v>0.96391182799999997</v>
      </c>
      <c r="AF559" s="2">
        <v>1.56069781</v>
      </c>
      <c r="AG559" s="2">
        <v>2.712687018</v>
      </c>
      <c r="AH559" s="2">
        <v>1.0503003799999999</v>
      </c>
      <c r="AI559" s="2">
        <v>0.70964181000000004</v>
      </c>
      <c r="AJ559" s="2">
        <v>1.6369079019999999</v>
      </c>
      <c r="AK559" s="2">
        <v>1.407645547</v>
      </c>
      <c r="AL559" s="2">
        <v>1.6881720259999999</v>
      </c>
      <c r="AM559" s="2">
        <v>0.97825087499999996</v>
      </c>
      <c r="AN559" s="2">
        <v>1.239277948</v>
      </c>
      <c r="AO559" s="2">
        <v>1.7830012900000001</v>
      </c>
      <c r="AP559" s="2">
        <v>2.4805965379999999</v>
      </c>
      <c r="AQ559" s="2">
        <v>2.514813685</v>
      </c>
      <c r="AR559" s="2">
        <v>1.51102721</v>
      </c>
      <c r="AS559" s="2">
        <v>0.81486473500000001</v>
      </c>
      <c r="AT559" s="2">
        <v>2.2777791860000001</v>
      </c>
      <c r="AU559" s="2">
        <v>1.5871386110000001</v>
      </c>
      <c r="AV559" s="2">
        <v>2.1827689650000002</v>
      </c>
      <c r="AW559" s="2">
        <v>2.358570297</v>
      </c>
      <c r="AX559" s="2">
        <v>1.462796378</v>
      </c>
      <c r="AY559" s="2">
        <v>1.5510176550000001</v>
      </c>
      <c r="AZ559" s="2">
        <v>1.5710914970000001</v>
      </c>
      <c r="BA559" s="2">
        <v>3.0856361140000002</v>
      </c>
      <c r="BB559" s="2">
        <v>1.417221888</v>
      </c>
      <c r="BC559" s="2">
        <v>2.0040056239999999</v>
      </c>
      <c r="BD559" s="2">
        <v>2.0246501160000001</v>
      </c>
      <c r="BE559" s="2">
        <v>1.9386329069999999</v>
      </c>
      <c r="BF559" s="2">
        <v>2.6756050259999999</v>
      </c>
      <c r="BG559" s="2">
        <v>3.0179649049999999</v>
      </c>
      <c r="BH559" s="2">
        <v>2.2049769879999999</v>
      </c>
      <c r="BI559" s="2">
        <v>1.80024911</v>
      </c>
      <c r="BJ559" s="2">
        <v>2.881322956</v>
      </c>
      <c r="BK559" s="2">
        <v>2.9055426369999999</v>
      </c>
      <c r="BL559" s="2">
        <v>1.7643063889999999</v>
      </c>
      <c r="BM559" s="2">
        <v>2.3720920240000001</v>
      </c>
      <c r="BN559" s="2">
        <v>2.5416331649999999</v>
      </c>
      <c r="BO559" s="2">
        <v>1.9655938669999999</v>
      </c>
      <c r="BP559" s="2">
        <v>3.6017189580000002</v>
      </c>
      <c r="BQ559" s="2">
        <v>3.0576701239999999</v>
      </c>
    </row>
    <row r="560" spans="1:69" x14ac:dyDescent="0.45">
      <c r="A560" s="11" t="s">
        <v>207</v>
      </c>
      <c r="B560" s="11" t="s">
        <v>204</v>
      </c>
      <c r="C560" s="11">
        <v>8.5</v>
      </c>
      <c r="D560" s="12" t="s">
        <v>157</v>
      </c>
      <c r="E560" s="2">
        <v>0.41664776199999998</v>
      </c>
      <c r="F560" s="2">
        <v>-7.8880941999999996E-2</v>
      </c>
      <c r="G560" s="2">
        <v>0.54129418100000004</v>
      </c>
      <c r="H560" s="2">
        <v>1.8544483E-2</v>
      </c>
      <c r="I560" s="2">
        <v>-4.6449939000000003E-2</v>
      </c>
      <c r="J560" s="2">
        <v>0.19230172500000001</v>
      </c>
      <c r="K560" s="2">
        <v>0.82845856699999998</v>
      </c>
      <c r="L560" s="2">
        <v>1.278776599</v>
      </c>
      <c r="M560" s="2">
        <v>1.441430166</v>
      </c>
      <c r="N560" s="2">
        <v>1.161435837</v>
      </c>
      <c r="O560" s="2">
        <v>1.471978249</v>
      </c>
      <c r="P560" s="2">
        <v>1.3714741749999999</v>
      </c>
      <c r="Q560" s="2">
        <v>0.89437658900000006</v>
      </c>
      <c r="R560" s="2">
        <v>0.680051713</v>
      </c>
      <c r="S560" s="2">
        <v>1.207415664</v>
      </c>
      <c r="T560" s="2">
        <v>1.2679249779999999</v>
      </c>
      <c r="U560" s="2">
        <v>0.80374389000000002</v>
      </c>
      <c r="V560" s="2">
        <v>1.079276216</v>
      </c>
      <c r="W560" s="2">
        <v>0.99912799299999999</v>
      </c>
      <c r="X560" s="2">
        <v>0.280968885</v>
      </c>
      <c r="Y560" s="2">
        <v>1.815507698</v>
      </c>
      <c r="Z560" s="2">
        <v>1.971189321</v>
      </c>
      <c r="AA560" s="2">
        <v>0.96008538399999999</v>
      </c>
      <c r="AB560" s="2">
        <v>0.96426579099999998</v>
      </c>
      <c r="AC560" s="2">
        <v>0.76411534000000003</v>
      </c>
      <c r="AD560" s="2">
        <v>0.78820430900000005</v>
      </c>
      <c r="AE560" s="2">
        <v>1.151907604</v>
      </c>
      <c r="AF560" s="2">
        <v>1.936464993</v>
      </c>
      <c r="AG560" s="2">
        <v>2.8965040489999998</v>
      </c>
      <c r="AH560" s="2">
        <v>1.9990374849999999</v>
      </c>
      <c r="AI560" s="2">
        <v>7.3546378999999995E-2</v>
      </c>
      <c r="AJ560" s="2">
        <v>1.686047823</v>
      </c>
      <c r="AK560" s="2">
        <v>0.89135699000000002</v>
      </c>
      <c r="AL560" s="2">
        <v>1.391009852</v>
      </c>
      <c r="AM560" s="2">
        <v>1.7052327780000001</v>
      </c>
      <c r="AN560" s="2">
        <v>1.411574369</v>
      </c>
      <c r="AO560" s="2">
        <v>1.765063045</v>
      </c>
      <c r="AP560" s="2">
        <v>3.1228560330000001</v>
      </c>
      <c r="AQ560" s="2">
        <v>2.0712095740000001</v>
      </c>
      <c r="AR560" s="2">
        <v>0.945470963</v>
      </c>
      <c r="AS560" s="2">
        <v>0.82244585800000003</v>
      </c>
      <c r="AT560" s="2">
        <v>1.58566937</v>
      </c>
      <c r="AU560" s="2">
        <v>1.434275255</v>
      </c>
      <c r="AV560" s="2">
        <v>1.306391173</v>
      </c>
      <c r="AW560" s="2">
        <v>1.1204693720000001</v>
      </c>
      <c r="AX560" s="2">
        <v>2.337789645</v>
      </c>
      <c r="AY560" s="2">
        <v>1.604196518</v>
      </c>
      <c r="AZ560" s="2">
        <v>2.2591081769999999</v>
      </c>
      <c r="BA560" s="2">
        <v>4.4553193799999997</v>
      </c>
      <c r="BB560" s="2">
        <v>1.8887294080000001</v>
      </c>
      <c r="BC560" s="2">
        <v>2.0750170040000002</v>
      </c>
      <c r="BD560" s="2">
        <v>1.7184123600000001</v>
      </c>
      <c r="BE560" s="2">
        <v>1.843257723</v>
      </c>
      <c r="BF560" s="2">
        <v>1.6129441870000001</v>
      </c>
      <c r="BG560" s="2">
        <v>2.7668503370000002</v>
      </c>
      <c r="BH560" s="2">
        <v>2.2195820039999998</v>
      </c>
      <c r="BI560" s="2">
        <v>2.4594164479999998</v>
      </c>
      <c r="BJ560" s="2">
        <v>2.7684422830000002</v>
      </c>
      <c r="BK560" s="2">
        <v>2.5722922910000001</v>
      </c>
      <c r="BL560" s="2">
        <v>2.4329594490000002</v>
      </c>
      <c r="BM560" s="2">
        <v>2.4433696290000002</v>
      </c>
      <c r="BN560" s="2">
        <v>3.5969388740000001</v>
      </c>
      <c r="BO560" s="2">
        <v>1.9985631960000001</v>
      </c>
      <c r="BP560" s="2">
        <v>4.4164878539999997</v>
      </c>
      <c r="BQ560" s="2">
        <v>3.5558395690000002</v>
      </c>
    </row>
    <row r="561" spans="1:69" x14ac:dyDescent="0.45">
      <c r="A561" s="11" t="s">
        <v>207</v>
      </c>
      <c r="B561" s="11" t="s">
        <v>204</v>
      </c>
      <c r="C561" s="11">
        <v>8.5</v>
      </c>
      <c r="D561" s="12" t="s">
        <v>158</v>
      </c>
      <c r="E561" s="2">
        <v>1.4196444290000001</v>
      </c>
      <c r="F561" s="2">
        <v>1.3256505E-2</v>
      </c>
      <c r="G561" s="2">
        <v>0.74159832999999997</v>
      </c>
      <c r="H561" s="2">
        <v>1.673480283</v>
      </c>
      <c r="I561" s="2">
        <v>0.957239179</v>
      </c>
      <c r="J561" s="2">
        <v>0.849671116</v>
      </c>
      <c r="K561" s="2">
        <v>-0.501457665</v>
      </c>
      <c r="L561" s="2">
        <v>0.74919855599999996</v>
      </c>
      <c r="M561" s="2">
        <v>0.68851795699999996</v>
      </c>
      <c r="N561" s="2">
        <v>0.2644473</v>
      </c>
      <c r="O561" s="2">
        <v>2.2863667799999998</v>
      </c>
      <c r="P561" s="2">
        <v>0.71112430199999999</v>
      </c>
      <c r="Q561" s="2">
        <v>1.0253007599999999</v>
      </c>
      <c r="R561" s="2">
        <v>1.199314583</v>
      </c>
      <c r="S561" s="2">
        <v>0.68147970000000002</v>
      </c>
      <c r="T561" s="2">
        <v>0.89209632699999997</v>
      </c>
      <c r="U561" s="2">
        <v>0.66684990600000005</v>
      </c>
      <c r="V561" s="2">
        <v>0.68482152200000002</v>
      </c>
      <c r="W561" s="2">
        <v>0.88996502600000005</v>
      </c>
      <c r="X561" s="2">
        <v>0.63687939400000004</v>
      </c>
      <c r="Y561" s="2">
        <v>0.676222192</v>
      </c>
      <c r="Z561" s="2">
        <v>0.92074684500000004</v>
      </c>
      <c r="AA561" s="2">
        <v>1.0916606259999999</v>
      </c>
      <c r="AB561" s="2">
        <v>1.2675784480000001</v>
      </c>
      <c r="AC561" s="2">
        <v>1.250357749</v>
      </c>
      <c r="AD561" s="2">
        <v>0.835407028</v>
      </c>
      <c r="AE561" s="2">
        <v>0.93688867200000003</v>
      </c>
      <c r="AF561" s="2">
        <v>1.45822758</v>
      </c>
      <c r="AG561" s="2">
        <v>1.398991734</v>
      </c>
      <c r="AH561" s="2">
        <v>1.777587386</v>
      </c>
      <c r="AI561" s="2">
        <v>2.2183570860000001</v>
      </c>
      <c r="AJ561" s="2">
        <v>1.095644869</v>
      </c>
      <c r="AK561" s="2">
        <v>1.7030066349999999</v>
      </c>
      <c r="AL561" s="2">
        <v>1.770172217</v>
      </c>
      <c r="AM561" s="2">
        <v>1.161658246</v>
      </c>
      <c r="AN561" s="2">
        <v>0.42171679400000001</v>
      </c>
      <c r="AO561" s="2">
        <v>1.1549190149999999</v>
      </c>
      <c r="AP561" s="2">
        <v>1.5123236520000001</v>
      </c>
      <c r="AQ561" s="2">
        <v>1.8580764359999999</v>
      </c>
      <c r="AR561" s="2">
        <v>1.3944912819999999</v>
      </c>
      <c r="AS561" s="2">
        <v>1.2943348990000001</v>
      </c>
      <c r="AT561" s="2">
        <v>2.0766079400000002</v>
      </c>
      <c r="AU561" s="2">
        <v>1.596999813</v>
      </c>
      <c r="AV561" s="2">
        <v>1.1798312580000001</v>
      </c>
      <c r="AW561" s="2">
        <v>2.1644131450000001</v>
      </c>
      <c r="AX561" s="2">
        <v>1.3245490870000001</v>
      </c>
      <c r="AY561" s="2">
        <v>1.725292684</v>
      </c>
      <c r="AZ561" s="2">
        <v>1.618874106</v>
      </c>
      <c r="BA561" s="2">
        <v>2.0281419889999999</v>
      </c>
      <c r="BB561" s="2">
        <v>2.7840178820000001</v>
      </c>
      <c r="BC561" s="2">
        <v>1.638977839</v>
      </c>
      <c r="BD561" s="2">
        <v>2.1344316569999999</v>
      </c>
      <c r="BE561" s="2">
        <v>2.1237179739999998</v>
      </c>
      <c r="BF561" s="2">
        <v>2.1430811200000002</v>
      </c>
      <c r="BG561" s="2">
        <v>1.6722889350000001</v>
      </c>
      <c r="BH561" s="2">
        <v>1.9985501139999999</v>
      </c>
      <c r="BI561" s="2">
        <v>2.407940059</v>
      </c>
      <c r="BJ561" s="2">
        <v>1.5617833539999999</v>
      </c>
      <c r="BK561" s="2">
        <v>2.5733059539999998</v>
      </c>
      <c r="BL561" s="2">
        <v>2.6526140379999998</v>
      </c>
      <c r="BM561" s="2">
        <v>2.3600005390000001</v>
      </c>
      <c r="BN561" s="2">
        <v>3.281870541</v>
      </c>
      <c r="BO561" s="2">
        <v>2.2162945249999999</v>
      </c>
      <c r="BP561" s="2">
        <v>3.8115470359999999</v>
      </c>
      <c r="BQ561" s="2">
        <v>3.3683395370000002</v>
      </c>
    </row>
    <row r="562" spans="1:69" x14ac:dyDescent="0.45">
      <c r="A562" s="11" t="s">
        <v>207</v>
      </c>
      <c r="B562" s="11" t="s">
        <v>204</v>
      </c>
      <c r="C562" s="11">
        <v>8.5</v>
      </c>
      <c r="D562" s="12" t="s">
        <v>159</v>
      </c>
      <c r="E562" s="2">
        <v>-8.7591484999999997E-2</v>
      </c>
      <c r="F562" s="2">
        <v>1.4936123560000001</v>
      </c>
      <c r="G562" s="2">
        <v>0.67065810299999995</v>
      </c>
      <c r="H562" s="2">
        <v>0.59668994200000003</v>
      </c>
      <c r="I562" s="2">
        <v>0.69057751000000001</v>
      </c>
      <c r="J562" s="2">
        <v>0.57868498000000002</v>
      </c>
      <c r="K562" s="2">
        <v>0.122176195</v>
      </c>
      <c r="L562" s="2">
        <v>0.78324247300000005</v>
      </c>
      <c r="M562" s="2">
        <v>0.76518952600000001</v>
      </c>
      <c r="N562" s="2">
        <v>2.1873912390000001</v>
      </c>
      <c r="O562" s="2">
        <v>1.089226536</v>
      </c>
      <c r="P562" s="2">
        <v>1.98931908</v>
      </c>
      <c r="Q562" s="2">
        <v>1.5731919169999999</v>
      </c>
      <c r="R562" s="2">
        <v>0.12656079000000001</v>
      </c>
      <c r="S562" s="2">
        <v>0.28114881800000002</v>
      </c>
      <c r="T562" s="2">
        <v>0.88170776399999995</v>
      </c>
      <c r="U562" s="2">
        <v>2.086801913</v>
      </c>
      <c r="V562" s="2">
        <v>0.71629911199999996</v>
      </c>
      <c r="W562" s="2">
        <v>0.68133999300000003</v>
      </c>
      <c r="X562" s="2">
        <v>0.954653745</v>
      </c>
      <c r="Y562" s="2">
        <v>1.5509760100000001</v>
      </c>
      <c r="Z562" s="2">
        <v>0.52443223400000005</v>
      </c>
      <c r="AA562" s="2">
        <v>0.419204042</v>
      </c>
      <c r="AB562" s="2">
        <v>1.4264014899999999</v>
      </c>
      <c r="AC562" s="2">
        <v>0.36033148100000001</v>
      </c>
      <c r="AD562" s="2">
        <v>1.098677752</v>
      </c>
      <c r="AE562" s="2">
        <v>1.7537302109999999</v>
      </c>
      <c r="AF562" s="2">
        <v>0.74493521500000004</v>
      </c>
      <c r="AG562" s="2">
        <v>0.71949309400000006</v>
      </c>
      <c r="AH562" s="2">
        <v>1.258319698</v>
      </c>
      <c r="AI562" s="2">
        <v>2.8904012510000001</v>
      </c>
      <c r="AJ562" s="2">
        <v>1.153031564</v>
      </c>
      <c r="AK562" s="2">
        <v>1.232330538</v>
      </c>
      <c r="AL562" s="2">
        <v>1.8528521250000001</v>
      </c>
      <c r="AM562" s="2">
        <v>0.67275257099999997</v>
      </c>
      <c r="AN562" s="2">
        <v>1.553537057</v>
      </c>
      <c r="AO562" s="2">
        <v>2.22888017</v>
      </c>
      <c r="AP562" s="2">
        <v>2.061190233</v>
      </c>
      <c r="AQ562" s="2">
        <v>3.5441482529999999</v>
      </c>
      <c r="AR562" s="2">
        <v>2.2705820650000001</v>
      </c>
      <c r="AS562" s="2">
        <v>2.5386854130000001</v>
      </c>
      <c r="AT562" s="2">
        <v>1.353771338</v>
      </c>
      <c r="AU562" s="2">
        <v>1.17534786</v>
      </c>
      <c r="AV562" s="2">
        <v>1.70016371</v>
      </c>
      <c r="AW562" s="2">
        <v>2.539191293</v>
      </c>
      <c r="AX562" s="2">
        <v>2.657100706</v>
      </c>
      <c r="AY562" s="2">
        <v>1.485492179</v>
      </c>
      <c r="AZ562" s="2">
        <v>1.6741786649999999</v>
      </c>
      <c r="BA562" s="2">
        <v>2.135909126</v>
      </c>
      <c r="BB562" s="2">
        <v>2.103725624</v>
      </c>
      <c r="BC562" s="2">
        <v>1.6682831490000001</v>
      </c>
      <c r="BD562" s="2">
        <v>2.0956700580000001</v>
      </c>
      <c r="BE562" s="2">
        <v>2.7180649780000001</v>
      </c>
      <c r="BF562" s="2">
        <v>2.3750261340000001</v>
      </c>
      <c r="BG562" s="2">
        <v>2.2443052099999998</v>
      </c>
      <c r="BH562" s="2">
        <v>1.9442458579999999</v>
      </c>
      <c r="BI562" s="2">
        <v>2.1518075030000001</v>
      </c>
      <c r="BJ562" s="2">
        <v>1.2970450469999999</v>
      </c>
      <c r="BK562" s="2">
        <v>2.6809932189999999</v>
      </c>
      <c r="BL562" s="2">
        <v>1.797375444</v>
      </c>
      <c r="BM562" s="2">
        <v>2.254729303</v>
      </c>
      <c r="BN562" s="2">
        <v>3.6340000529999998</v>
      </c>
      <c r="BO562" s="2">
        <v>2.4998689889999999</v>
      </c>
      <c r="BP562" s="2">
        <v>2.814521048</v>
      </c>
      <c r="BQ562" s="2">
        <v>4.3542059789999996</v>
      </c>
    </row>
    <row r="563" spans="1:69" x14ac:dyDescent="0.45">
      <c r="A563" s="11" t="s">
        <v>207</v>
      </c>
      <c r="B563" s="11" t="s">
        <v>205</v>
      </c>
      <c r="C563" s="11">
        <v>4.5</v>
      </c>
      <c r="D563" s="12" t="s">
        <v>160</v>
      </c>
      <c r="E563" s="2">
        <v>1.802072823</v>
      </c>
      <c r="F563" s="2">
        <v>-0.43175725500000001</v>
      </c>
      <c r="G563" s="2">
        <v>0.12950384500000001</v>
      </c>
      <c r="H563" s="2">
        <v>1.967422515</v>
      </c>
      <c r="I563" s="2">
        <v>0.61491147800000001</v>
      </c>
      <c r="J563" s="2">
        <v>-0.151642728</v>
      </c>
      <c r="K563" s="2">
        <v>-0.40406002099999999</v>
      </c>
      <c r="L563" s="2">
        <v>1.2611293379999999</v>
      </c>
      <c r="M563" s="2">
        <v>-0.25264762200000002</v>
      </c>
      <c r="N563" s="2">
        <v>0.134620774</v>
      </c>
      <c r="O563" s="2">
        <v>1.526958958</v>
      </c>
      <c r="P563" s="2">
        <v>1.4903703150000001</v>
      </c>
      <c r="Q563" s="2">
        <v>0.82255171800000004</v>
      </c>
      <c r="R563" s="2">
        <v>0.90884609500000002</v>
      </c>
      <c r="S563" s="2">
        <v>1.0545186580000001</v>
      </c>
      <c r="T563" s="2">
        <v>0.200588555</v>
      </c>
      <c r="U563" s="2">
        <v>1.3466421049999999</v>
      </c>
      <c r="V563" s="2">
        <v>2.2499662900000001</v>
      </c>
      <c r="W563" s="2">
        <v>1.389098011</v>
      </c>
      <c r="X563" s="2">
        <v>0.75120117500000005</v>
      </c>
      <c r="Y563" s="2">
        <v>1.0619330899999999</v>
      </c>
      <c r="Z563" s="2">
        <v>-0.15982358399999999</v>
      </c>
      <c r="AA563" s="2">
        <v>0.621393274</v>
      </c>
      <c r="AB563" s="2">
        <v>1.0042998839999999</v>
      </c>
      <c r="AC563" s="2">
        <v>2.1395577490000002</v>
      </c>
      <c r="AD563" s="2">
        <v>0.77567801400000003</v>
      </c>
      <c r="AE563" s="2">
        <v>1.9344304969999999</v>
      </c>
      <c r="AF563" s="2">
        <v>1.697761686</v>
      </c>
      <c r="AG563" s="2">
        <v>1.315193863</v>
      </c>
      <c r="AH563" s="2">
        <v>1.264635956</v>
      </c>
      <c r="AI563" s="2">
        <v>1.900921066</v>
      </c>
      <c r="AJ563" s="2">
        <v>3.1024335879999998</v>
      </c>
      <c r="AK563" s="2">
        <v>2.4701614630000002</v>
      </c>
      <c r="AL563" s="2">
        <v>2.1770317750000001</v>
      </c>
      <c r="AM563" s="2">
        <v>1.935463784</v>
      </c>
      <c r="AN563" s="2">
        <v>1.9827742180000001</v>
      </c>
      <c r="AO563" s="2">
        <v>2.472361104</v>
      </c>
      <c r="AP563" s="2">
        <v>-1.2875515000000001E-2</v>
      </c>
      <c r="AQ563" s="2">
        <v>2.2580261190000002</v>
      </c>
      <c r="AR563" s="2">
        <v>1.649585853</v>
      </c>
      <c r="AS563" s="2">
        <v>3.4030670180000002</v>
      </c>
      <c r="AT563" s="2">
        <v>2.641010606</v>
      </c>
      <c r="AU563" s="2">
        <v>1.76051304</v>
      </c>
      <c r="AV563" s="2">
        <v>2.7972387350000001</v>
      </c>
      <c r="AW563" s="2">
        <v>1.5223999100000001</v>
      </c>
      <c r="AX563" s="2">
        <v>2.805015391</v>
      </c>
      <c r="AY563" s="2">
        <v>1.745783632</v>
      </c>
      <c r="AZ563" s="2">
        <v>3.0927409460000002</v>
      </c>
      <c r="BA563" s="2">
        <v>1.168453041</v>
      </c>
      <c r="BB563" s="2">
        <v>1.109251427</v>
      </c>
      <c r="BC563" s="2">
        <v>1.537489047</v>
      </c>
      <c r="BD563" s="2">
        <v>1.8779859160000001</v>
      </c>
      <c r="BE563" s="2">
        <v>1.787148459</v>
      </c>
      <c r="BF563" s="2">
        <v>1.9416481510000001</v>
      </c>
      <c r="BG563" s="2">
        <v>2.7484445910000002</v>
      </c>
      <c r="BH563" s="2">
        <v>1.8518258869999999</v>
      </c>
      <c r="BI563" s="2">
        <v>2.2508260309999999</v>
      </c>
      <c r="BJ563" s="2">
        <v>1.5788002999999999</v>
      </c>
      <c r="BK563" s="2">
        <v>2.9646872270000002</v>
      </c>
      <c r="BL563" s="2">
        <v>1.5224360720000001</v>
      </c>
      <c r="BM563" s="2">
        <v>2.1732954179999999</v>
      </c>
      <c r="BN563" s="2">
        <v>0.80196664399999995</v>
      </c>
      <c r="BO563" s="2">
        <v>1.79439594</v>
      </c>
      <c r="BP563" s="2">
        <v>2.2148954789999999</v>
      </c>
      <c r="BQ563" s="2">
        <v>2.3225351160000001</v>
      </c>
    </row>
    <row r="564" spans="1:69" x14ac:dyDescent="0.45">
      <c r="A564" s="11" t="s">
        <v>207</v>
      </c>
      <c r="B564" s="11" t="s">
        <v>205</v>
      </c>
      <c r="C564" s="11">
        <v>4.5</v>
      </c>
      <c r="D564" s="12" t="s">
        <v>161</v>
      </c>
      <c r="E564" s="2">
        <v>0.89372270099999995</v>
      </c>
      <c r="F564" s="2">
        <v>0.191148653</v>
      </c>
      <c r="G564" s="2">
        <v>0.182227413</v>
      </c>
      <c r="H564" s="2">
        <v>1.038326053</v>
      </c>
      <c r="I564" s="2">
        <v>2.2454144029999998</v>
      </c>
      <c r="J564" s="2">
        <v>0.122710771</v>
      </c>
      <c r="K564" s="2">
        <v>0.157457913</v>
      </c>
      <c r="L564" s="2">
        <v>1.0673000479999999</v>
      </c>
      <c r="M564" s="2">
        <v>9.7931086000000001E-2</v>
      </c>
      <c r="N564" s="2">
        <v>0.73358650599999997</v>
      </c>
      <c r="O564" s="2">
        <v>1.779972865</v>
      </c>
      <c r="P564" s="2">
        <v>0.98188647100000004</v>
      </c>
      <c r="Q564" s="2">
        <v>0.72711629300000002</v>
      </c>
      <c r="R564" s="2">
        <v>0.89415370000000005</v>
      </c>
      <c r="S564" s="2">
        <v>1.2126486590000001</v>
      </c>
      <c r="T564" s="2">
        <v>0.72196316699999996</v>
      </c>
      <c r="U564" s="2">
        <v>1.3132951530000001</v>
      </c>
      <c r="V564" s="2">
        <v>1.44433404</v>
      </c>
      <c r="W564" s="2">
        <v>1.1132966820000001</v>
      </c>
      <c r="X564" s="2">
        <v>0.14853497500000001</v>
      </c>
      <c r="Y564" s="2">
        <v>1.7325728300000001</v>
      </c>
      <c r="Z564" s="2">
        <v>0.58055093599999996</v>
      </c>
      <c r="AA564" s="2">
        <v>1.3757028950000001</v>
      </c>
      <c r="AB564" s="2">
        <v>0.88661066499999996</v>
      </c>
      <c r="AC564" s="2">
        <v>1.7734458289999999</v>
      </c>
      <c r="AD564" s="2">
        <v>1.596946354</v>
      </c>
      <c r="AE564" s="2">
        <v>0.97583884600000004</v>
      </c>
      <c r="AF564" s="2">
        <v>1.7480376200000001</v>
      </c>
      <c r="AG564" s="2">
        <v>1.639205381</v>
      </c>
      <c r="AH564" s="2">
        <v>1.2874086039999999</v>
      </c>
      <c r="AI564" s="2">
        <v>1.4848499209999999</v>
      </c>
      <c r="AJ564" s="2">
        <v>2.472246916</v>
      </c>
      <c r="AK564" s="2">
        <v>2.4492743950000002</v>
      </c>
      <c r="AL564" s="2">
        <v>1.542916408</v>
      </c>
      <c r="AM564" s="2">
        <v>2.5328153179999999</v>
      </c>
      <c r="AN564" s="2">
        <v>1.920979853</v>
      </c>
      <c r="AO564" s="2">
        <v>2.3367298390000002</v>
      </c>
      <c r="AP564" s="2">
        <v>0.89799364100000001</v>
      </c>
      <c r="AQ564" s="2">
        <v>2.0868264679999999</v>
      </c>
      <c r="AR564" s="2">
        <v>0.474997263</v>
      </c>
      <c r="AS564" s="2">
        <v>2.1571919589999999</v>
      </c>
      <c r="AT564" s="2">
        <v>2.5028870240000001</v>
      </c>
      <c r="AU564" s="2">
        <v>2.2925004819999999</v>
      </c>
      <c r="AV564" s="2">
        <v>2.2170100860000002</v>
      </c>
      <c r="AW564" s="2">
        <v>1.6564228830000001</v>
      </c>
      <c r="AX564" s="2">
        <v>2.5931156999999998</v>
      </c>
      <c r="AY564" s="2">
        <v>2.0662097560000001</v>
      </c>
      <c r="AZ564" s="2">
        <v>2.3785237779999999</v>
      </c>
      <c r="BA564" s="2">
        <v>1.6250890899999999</v>
      </c>
      <c r="BB564" s="2">
        <v>1.692462659</v>
      </c>
      <c r="BC564" s="2">
        <v>2.0197114969999999</v>
      </c>
      <c r="BD564" s="2">
        <v>1.5655442580000001</v>
      </c>
      <c r="BE564" s="2">
        <v>2.0545307479999999</v>
      </c>
      <c r="BF564" s="2">
        <v>2.6420934979999999</v>
      </c>
      <c r="BG564" s="2">
        <v>2.656556793</v>
      </c>
      <c r="BH564" s="2">
        <v>2.5360110229999999</v>
      </c>
      <c r="BI564" s="2">
        <v>2.3472842639999998</v>
      </c>
      <c r="BJ564" s="2">
        <v>2.3618012670000001</v>
      </c>
      <c r="BK564" s="2">
        <v>2.2910051810000001</v>
      </c>
      <c r="BL564" s="2">
        <v>1.2438076039999999</v>
      </c>
      <c r="BM564" s="2">
        <v>2.1327981679999999</v>
      </c>
      <c r="BN564" s="2">
        <v>2.4108608239999998</v>
      </c>
      <c r="BO564" s="2">
        <v>2.5351581950000002</v>
      </c>
      <c r="BP564" s="2">
        <v>2.6250032490000001</v>
      </c>
      <c r="BQ564" s="2">
        <v>3.0283888390000002</v>
      </c>
    </row>
    <row r="565" spans="1:69" x14ac:dyDescent="0.45">
      <c r="A565" s="11" t="s">
        <v>207</v>
      </c>
      <c r="B565" s="11" t="s">
        <v>205</v>
      </c>
      <c r="C565" s="11">
        <v>4.5</v>
      </c>
      <c r="D565" s="12" t="s">
        <v>162</v>
      </c>
      <c r="E565" s="2">
        <v>0.42409256400000001</v>
      </c>
      <c r="F565" s="2">
        <v>0.42388293700000002</v>
      </c>
      <c r="G565" s="2">
        <v>0.45798910700000001</v>
      </c>
      <c r="H565" s="2">
        <v>1.1563446639999999</v>
      </c>
      <c r="I565" s="2">
        <v>-0.41910984699999998</v>
      </c>
      <c r="J565" s="2">
        <v>0.21661349299999999</v>
      </c>
      <c r="K565" s="2">
        <v>0.69512573600000005</v>
      </c>
      <c r="L565" s="2">
        <v>1.078915557</v>
      </c>
      <c r="M565" s="2">
        <v>0.69278127300000003</v>
      </c>
      <c r="N565" s="2">
        <v>1.4494480199999999</v>
      </c>
      <c r="O565" s="2">
        <v>1.499942552</v>
      </c>
      <c r="P565" s="2">
        <v>0.53621706300000005</v>
      </c>
      <c r="Q565" s="2">
        <v>0.339961069</v>
      </c>
      <c r="R565" s="2">
        <v>1.2690845390000001</v>
      </c>
      <c r="S565" s="2">
        <v>1.3199408370000001</v>
      </c>
      <c r="T565" s="2">
        <v>0.44614094199999998</v>
      </c>
      <c r="U565" s="2">
        <v>-0.33449390000000001</v>
      </c>
      <c r="V565" s="2">
        <v>-0.50968007900000001</v>
      </c>
      <c r="W565" s="2">
        <v>0.90920051400000002</v>
      </c>
      <c r="X565" s="2">
        <v>1.562006735</v>
      </c>
      <c r="Y565" s="2">
        <v>1.9704232150000001</v>
      </c>
      <c r="Z565" s="2">
        <v>0.52367118099999999</v>
      </c>
      <c r="AA565" s="2">
        <v>1.6065647670000001</v>
      </c>
      <c r="AB565" s="2">
        <v>1.127357304</v>
      </c>
      <c r="AC565" s="2">
        <v>1.0067086220000001</v>
      </c>
      <c r="AD565" s="2">
        <v>0.18678309000000001</v>
      </c>
      <c r="AE565" s="2">
        <v>0.57399365400000002</v>
      </c>
      <c r="AF565" s="2">
        <v>0.86755700099999999</v>
      </c>
      <c r="AG565" s="2">
        <v>0.60054994699999997</v>
      </c>
      <c r="AH565" s="2">
        <v>1.1130143589999999</v>
      </c>
      <c r="AI565" s="2">
        <v>0.26905571700000003</v>
      </c>
      <c r="AJ565" s="2">
        <v>1.102054723</v>
      </c>
      <c r="AK565" s="2">
        <v>1.428820854</v>
      </c>
      <c r="AL565" s="2">
        <v>1.5726029319999999</v>
      </c>
      <c r="AM565" s="2">
        <v>-4.4597337000000001E-2</v>
      </c>
      <c r="AN565" s="2">
        <v>1.9180250619999999</v>
      </c>
      <c r="AO565" s="2">
        <v>0.73984752399999998</v>
      </c>
      <c r="AP565" s="2">
        <v>0.61246639300000005</v>
      </c>
      <c r="AQ565" s="2">
        <v>0.39697185600000001</v>
      </c>
      <c r="AR565" s="2">
        <v>1.2417377489999999</v>
      </c>
      <c r="AS565" s="2">
        <v>1.063493298</v>
      </c>
      <c r="AT565" s="2">
        <v>4.0149939760000004</v>
      </c>
      <c r="AU565" s="2">
        <v>3.3693008789999999</v>
      </c>
      <c r="AV565" s="2">
        <v>1.7173210670000001</v>
      </c>
      <c r="AW565" s="2">
        <v>1.5829797670000001</v>
      </c>
      <c r="AX565" s="2">
        <v>1.637925249</v>
      </c>
      <c r="AY565" s="2">
        <v>0.85662941199999998</v>
      </c>
      <c r="AZ565" s="2">
        <v>2.1274730709999998</v>
      </c>
      <c r="BA565" s="2">
        <v>1.768622997</v>
      </c>
      <c r="BB565" s="2">
        <v>1.576621136</v>
      </c>
      <c r="BC565" s="2">
        <v>2.251511029</v>
      </c>
      <c r="BD565" s="2">
        <v>1.2223586879999999</v>
      </c>
      <c r="BE565" s="2">
        <v>0.90228101000000005</v>
      </c>
      <c r="BF565" s="2">
        <v>1.574326323</v>
      </c>
      <c r="BG565" s="2">
        <v>1.4289050569999999</v>
      </c>
      <c r="BH565" s="2">
        <v>2.594547538</v>
      </c>
      <c r="BI565" s="2">
        <v>0.62781585299999998</v>
      </c>
      <c r="BJ565" s="2">
        <v>1.0955861060000001</v>
      </c>
      <c r="BK565" s="2">
        <v>1.580218747</v>
      </c>
      <c r="BL565" s="2">
        <v>1.362488183</v>
      </c>
      <c r="BM565" s="2">
        <v>1.0146949729999999</v>
      </c>
      <c r="BN565" s="2">
        <v>2.11171496</v>
      </c>
      <c r="BO565" s="2">
        <v>2.360316064</v>
      </c>
      <c r="BP565" s="2">
        <v>1.233927242</v>
      </c>
      <c r="BQ565" s="2">
        <v>2.3167793900000002</v>
      </c>
    </row>
    <row r="566" spans="1:69" x14ac:dyDescent="0.45">
      <c r="A566" s="11" t="s">
        <v>207</v>
      </c>
      <c r="B566" s="11" t="s">
        <v>205</v>
      </c>
      <c r="C566" s="11">
        <v>4.5</v>
      </c>
      <c r="D566" s="12" t="s">
        <v>163</v>
      </c>
      <c r="E566" s="2">
        <v>1.3117269999999999E-3</v>
      </c>
      <c r="F566" s="2">
        <v>0.96144650300000001</v>
      </c>
      <c r="G566" s="2">
        <v>1.1754914780000001</v>
      </c>
      <c r="H566" s="2">
        <v>0.297615823</v>
      </c>
      <c r="I566" s="2">
        <v>-4.6395871999999998E-2</v>
      </c>
      <c r="J566" s="2">
        <v>1.2472235549999999</v>
      </c>
      <c r="K566" s="2">
        <v>0.28536503800000002</v>
      </c>
      <c r="L566" s="2">
        <v>1.730354712</v>
      </c>
      <c r="M566" s="2">
        <v>0.66901641499999998</v>
      </c>
      <c r="N566" s="2">
        <v>1.5878689509999999</v>
      </c>
      <c r="O566" s="2">
        <v>0.57363425099999998</v>
      </c>
      <c r="P566" s="2">
        <v>0.55214021199999996</v>
      </c>
      <c r="Q566" s="2">
        <v>1.011855722</v>
      </c>
      <c r="R566" s="2">
        <v>0.76558562900000005</v>
      </c>
      <c r="S566" s="2">
        <v>1.4343903849999999</v>
      </c>
      <c r="T566" s="2">
        <v>0.12681018399999999</v>
      </c>
      <c r="U566" s="2">
        <v>-0.39654803100000002</v>
      </c>
      <c r="V566" s="2">
        <v>0.42334242599999999</v>
      </c>
      <c r="W566" s="2">
        <v>0.22040995599999999</v>
      </c>
      <c r="X566" s="2">
        <v>1.340998669</v>
      </c>
      <c r="Y566" s="2">
        <v>0.66283758199999998</v>
      </c>
      <c r="Z566" s="2">
        <v>-0.75359759400000004</v>
      </c>
      <c r="AA566" s="2">
        <v>0.87946591900000004</v>
      </c>
      <c r="AB566" s="2">
        <v>0.469925761</v>
      </c>
      <c r="AC566" s="2">
        <v>0.19695801199999999</v>
      </c>
      <c r="AD566" s="2">
        <v>-0.130834703</v>
      </c>
      <c r="AE566" s="2">
        <v>1.760991271</v>
      </c>
      <c r="AF566" s="2">
        <v>-0.28478149899999999</v>
      </c>
      <c r="AG566" s="2">
        <v>1.6540090839999999</v>
      </c>
      <c r="AH566" s="2">
        <v>1.84099653</v>
      </c>
      <c r="AI566" s="2">
        <v>1.0723250289999999</v>
      </c>
      <c r="AJ566" s="2">
        <v>0.84644953300000003</v>
      </c>
      <c r="AK566" s="2">
        <v>1.9929052599999999</v>
      </c>
      <c r="AL566" s="2">
        <v>0.89818401199999998</v>
      </c>
      <c r="AM566" s="2">
        <v>0.71570952899999996</v>
      </c>
      <c r="AN566" s="2">
        <v>1.965325014</v>
      </c>
      <c r="AO566" s="2">
        <v>1.109102292</v>
      </c>
      <c r="AP566" s="2">
        <v>0.88863312699999997</v>
      </c>
      <c r="AQ566" s="2">
        <v>0.85997436000000005</v>
      </c>
      <c r="AR566" s="2">
        <v>0.73434339100000001</v>
      </c>
      <c r="AS566" s="2">
        <v>1.8794596779999999</v>
      </c>
      <c r="AT566" s="2">
        <v>3.6626933930000001</v>
      </c>
      <c r="AU566" s="2">
        <v>1.9323364110000001</v>
      </c>
      <c r="AV566" s="2">
        <v>1.4721763940000001</v>
      </c>
      <c r="AW566" s="2">
        <v>1.5998024850000001</v>
      </c>
      <c r="AX566" s="2">
        <v>1.802025819</v>
      </c>
      <c r="AY566" s="2">
        <v>0.97307405899999999</v>
      </c>
      <c r="AZ566" s="2">
        <v>1.5479457729999999</v>
      </c>
      <c r="BA566" s="2">
        <v>1.4617013270000001</v>
      </c>
      <c r="BB566" s="2">
        <v>1.750317157</v>
      </c>
      <c r="BC566" s="2">
        <v>2.0458638790000001</v>
      </c>
      <c r="BD566" s="2">
        <v>1.7318701059999999</v>
      </c>
      <c r="BE566" s="2">
        <v>0.98661406200000001</v>
      </c>
      <c r="BF566" s="2">
        <v>2.5011469200000001</v>
      </c>
      <c r="BG566" s="2">
        <v>0.74352693700000005</v>
      </c>
      <c r="BH566" s="2">
        <v>1.430680462</v>
      </c>
      <c r="BI566" s="2">
        <v>1.5945349719999999</v>
      </c>
      <c r="BJ566" s="2">
        <v>1.7657755369999999</v>
      </c>
      <c r="BK566" s="2">
        <v>2.2680594510000001</v>
      </c>
      <c r="BL566" s="2">
        <v>1.003422246</v>
      </c>
      <c r="BM566" s="2">
        <v>1.9163910820000001</v>
      </c>
      <c r="BN566" s="2">
        <v>1.8773476710000001</v>
      </c>
      <c r="BO566" s="2">
        <v>1.8944578299999999</v>
      </c>
      <c r="BP566" s="2">
        <v>1.5343283139999999</v>
      </c>
      <c r="BQ566" s="2">
        <v>2.3222759000000002</v>
      </c>
    </row>
    <row r="567" spans="1:69" x14ac:dyDescent="0.45">
      <c r="A567" s="11" t="s">
        <v>207</v>
      </c>
      <c r="B567" s="11" t="s">
        <v>205</v>
      </c>
      <c r="C567" s="11">
        <v>4.5</v>
      </c>
      <c r="D567" s="12" t="s">
        <v>164</v>
      </c>
      <c r="E567" s="2">
        <v>-0.445981715</v>
      </c>
      <c r="F567" s="2">
        <v>-5.8212303999999999E-2</v>
      </c>
      <c r="G567" s="2">
        <v>0.63848160600000003</v>
      </c>
      <c r="H567" s="2">
        <v>9.0572286000000002E-2</v>
      </c>
      <c r="I567" s="2">
        <v>1.0892280830000001</v>
      </c>
      <c r="J567" s="2">
        <v>1.2061651339999999</v>
      </c>
      <c r="K567" s="2">
        <v>1.162137261</v>
      </c>
      <c r="L567" s="2">
        <v>1.0059685629999999</v>
      </c>
      <c r="M567" s="2">
        <v>1.190640812</v>
      </c>
      <c r="N567" s="2">
        <v>0.494514921</v>
      </c>
      <c r="O567" s="2">
        <v>0.92175449700000001</v>
      </c>
      <c r="P567" s="2">
        <v>0.76835435900000004</v>
      </c>
      <c r="Q567" s="2">
        <v>0.23839370700000001</v>
      </c>
      <c r="R567" s="2">
        <v>1.4801613090000001</v>
      </c>
      <c r="S567" s="2">
        <v>1.121097901</v>
      </c>
      <c r="T567" s="2">
        <v>1.251707468</v>
      </c>
      <c r="U567" s="2">
        <v>1.3048896750000001</v>
      </c>
      <c r="V567" s="2">
        <v>-3.7749049999999999E-2</v>
      </c>
      <c r="W567" s="2">
        <v>1.1655377579999999</v>
      </c>
      <c r="X567" s="2">
        <v>1.1516291139999999</v>
      </c>
      <c r="Y567" s="2">
        <v>1.164712916</v>
      </c>
      <c r="Z567" s="2">
        <v>0.68996581599999995</v>
      </c>
      <c r="AA567" s="2">
        <v>1.038580915</v>
      </c>
      <c r="AB567" s="2">
        <v>8.9269916000000005E-2</v>
      </c>
      <c r="AC567" s="2">
        <v>1.2565893340000001</v>
      </c>
      <c r="AD567" s="2">
        <v>0.90438917299999999</v>
      </c>
      <c r="AE567" s="2">
        <v>1.0790263229999999</v>
      </c>
      <c r="AF567" s="2">
        <v>0.84049072199999997</v>
      </c>
      <c r="AG567" s="2">
        <v>1.216685928</v>
      </c>
      <c r="AH567" s="2">
        <v>1.8707519589999999</v>
      </c>
      <c r="AI567" s="2">
        <v>0.90956713899999997</v>
      </c>
      <c r="AJ567" s="2">
        <v>2.3940206669999999</v>
      </c>
      <c r="AK567" s="2">
        <v>2.3982952310000001</v>
      </c>
      <c r="AL567" s="2">
        <v>1.0930712380000001</v>
      </c>
      <c r="AM567" s="2">
        <v>1.356485623</v>
      </c>
      <c r="AN567" s="2">
        <v>2.466023147</v>
      </c>
      <c r="AO567" s="2">
        <v>2.3800352519999999</v>
      </c>
      <c r="AP567" s="2">
        <v>1.222502583</v>
      </c>
      <c r="AQ567" s="2">
        <v>1.189855498</v>
      </c>
      <c r="AR567" s="2">
        <v>2.3049062120000001</v>
      </c>
      <c r="AS567" s="2">
        <v>1.792022963</v>
      </c>
      <c r="AT567" s="2">
        <v>1.144848501</v>
      </c>
      <c r="AU567" s="2">
        <v>1.603635572</v>
      </c>
      <c r="AV567" s="2">
        <v>1.8595103209999999</v>
      </c>
      <c r="AW567" s="2">
        <v>2.0095951599999999</v>
      </c>
      <c r="AX567" s="2">
        <v>2.0163837500000001</v>
      </c>
      <c r="AY567" s="2">
        <v>2.5312995859999998</v>
      </c>
      <c r="AZ567" s="2">
        <v>2.2743567269999998</v>
      </c>
      <c r="BA567" s="2">
        <v>2.2859066129999999</v>
      </c>
      <c r="BB567" s="2">
        <v>2.8050063019999998</v>
      </c>
      <c r="BC567" s="2">
        <v>1.8610310640000001</v>
      </c>
      <c r="BD567" s="2">
        <v>2.305707033</v>
      </c>
      <c r="BE567" s="2">
        <v>2.8226515089999999</v>
      </c>
      <c r="BF567" s="2">
        <v>2.6716540069999999</v>
      </c>
      <c r="BG567" s="2">
        <v>2.4453895800000001</v>
      </c>
      <c r="BH567" s="2">
        <v>2.4821047219999999</v>
      </c>
      <c r="BI567" s="2">
        <v>2.432802643</v>
      </c>
      <c r="BJ567" s="2">
        <v>2.650128247</v>
      </c>
      <c r="BK567" s="2">
        <v>2.457511432</v>
      </c>
      <c r="BL567" s="2">
        <v>2.0245064560000001</v>
      </c>
      <c r="BM567" s="2">
        <v>2.7300247870000001</v>
      </c>
      <c r="BN567" s="2">
        <v>2.6790192560000001</v>
      </c>
      <c r="BO567" s="2">
        <v>3.3375320639999999</v>
      </c>
      <c r="BP567" s="2">
        <v>2.2781446349999999</v>
      </c>
      <c r="BQ567" s="2">
        <v>3.6683445699999999</v>
      </c>
    </row>
    <row r="568" spans="1:69" x14ac:dyDescent="0.45">
      <c r="A568" s="11" t="s">
        <v>207</v>
      </c>
      <c r="B568" s="11" t="s">
        <v>205</v>
      </c>
      <c r="C568" s="11">
        <v>4.5</v>
      </c>
      <c r="D568" s="12" t="s">
        <v>165</v>
      </c>
      <c r="E568" s="2">
        <v>0.66325214600000004</v>
      </c>
      <c r="F568" s="2">
        <v>1.1389311070000001</v>
      </c>
      <c r="G568" s="2">
        <v>0.74899959500000002</v>
      </c>
      <c r="H568" s="2">
        <v>-1.839706E-2</v>
      </c>
      <c r="I568" s="2">
        <v>1.0810195970000001</v>
      </c>
      <c r="J568" s="2">
        <v>0.69060649799999996</v>
      </c>
      <c r="K568" s="2">
        <v>0.52029714999999999</v>
      </c>
      <c r="L568" s="2">
        <v>1.038747986</v>
      </c>
      <c r="M568" s="2">
        <v>0.41253912799999998</v>
      </c>
      <c r="N568" s="2">
        <v>1.28441089</v>
      </c>
      <c r="O568" s="2">
        <v>0.226276954</v>
      </c>
      <c r="P568" s="2">
        <v>0.23240212199999999</v>
      </c>
      <c r="Q568" s="2">
        <v>1.7481179440000001</v>
      </c>
      <c r="R568" s="2">
        <v>1.156208269</v>
      </c>
      <c r="S568" s="2">
        <v>1.196282617</v>
      </c>
      <c r="T568" s="2">
        <v>0.27060705400000001</v>
      </c>
      <c r="U568" s="2">
        <v>0.970363749</v>
      </c>
      <c r="V568" s="2">
        <v>1.789501129</v>
      </c>
      <c r="W568" s="2">
        <v>0.32699159</v>
      </c>
      <c r="X568" s="2">
        <v>0.59979408400000001</v>
      </c>
      <c r="Y568" s="2">
        <v>1.523822276</v>
      </c>
      <c r="Z568" s="2">
        <v>1.2922219159999999</v>
      </c>
      <c r="AA568" s="2">
        <v>1.6512050030000001</v>
      </c>
      <c r="AB568" s="2">
        <v>0.95162643800000002</v>
      </c>
      <c r="AC568" s="2">
        <v>0.93167256799999998</v>
      </c>
      <c r="AD568" s="2">
        <v>-2.9439658E-2</v>
      </c>
      <c r="AE568" s="2">
        <v>0.66348901900000001</v>
      </c>
      <c r="AF568" s="2">
        <v>1.168426476</v>
      </c>
      <c r="AG568" s="2">
        <v>0.56067829199999997</v>
      </c>
      <c r="AH568" s="2">
        <v>0.44984471500000001</v>
      </c>
      <c r="AI568" s="2">
        <v>0.20707547800000001</v>
      </c>
      <c r="AJ568" s="2">
        <v>1.2930896409999999</v>
      </c>
      <c r="AK568" s="2">
        <v>0.36743722099999998</v>
      </c>
      <c r="AL568" s="2">
        <v>0.81211384399999997</v>
      </c>
      <c r="AM568" s="2">
        <v>1.195788471</v>
      </c>
      <c r="AN568" s="2">
        <v>1.288797499</v>
      </c>
      <c r="AO568" s="2">
        <v>1.0430632259999999</v>
      </c>
      <c r="AP568" s="2">
        <v>1.050394654</v>
      </c>
      <c r="AQ568" s="2">
        <v>1.517131451</v>
      </c>
      <c r="AR568" s="2">
        <v>1.3397161609999999</v>
      </c>
      <c r="AS568" s="2">
        <v>1.2034676529999999</v>
      </c>
      <c r="AT568" s="2">
        <v>1.57501541</v>
      </c>
      <c r="AU568" s="2">
        <v>1.4531130539999999</v>
      </c>
      <c r="AV568" s="2">
        <v>1.030158329</v>
      </c>
      <c r="AW568" s="2">
        <v>1.4464415660000001</v>
      </c>
      <c r="AX568" s="2">
        <v>0.43624505600000002</v>
      </c>
      <c r="AY568" s="2">
        <v>1.9608101950000001</v>
      </c>
      <c r="AZ568" s="2">
        <v>1.342623039</v>
      </c>
      <c r="BA568" s="2">
        <v>0.82083532800000003</v>
      </c>
      <c r="BB568" s="2">
        <v>0.71874969899999996</v>
      </c>
      <c r="BC568" s="2">
        <v>1.981101843</v>
      </c>
      <c r="BD568" s="2">
        <v>1.1606977249999999</v>
      </c>
      <c r="BE568" s="2">
        <v>2.0393310360000001</v>
      </c>
      <c r="BF568" s="2">
        <v>1.3465417529999999</v>
      </c>
      <c r="BG568" s="2">
        <v>1.4478894309999999</v>
      </c>
      <c r="BH568" s="2">
        <v>0.95632054899999996</v>
      </c>
      <c r="BI568" s="2">
        <v>1.264551797</v>
      </c>
      <c r="BJ568" s="2">
        <v>1.8688631819999999</v>
      </c>
      <c r="BK568" s="2">
        <v>1.3074126150000001</v>
      </c>
      <c r="BL568" s="2">
        <v>1.7280395829999999</v>
      </c>
      <c r="BM568" s="2">
        <v>1.2962154029999999</v>
      </c>
      <c r="BN568" s="2">
        <v>1.7867519249999999</v>
      </c>
      <c r="BO568" s="2">
        <v>2.168350829</v>
      </c>
      <c r="BP568" s="2">
        <v>2.0501189389999999</v>
      </c>
      <c r="BQ568" s="2">
        <v>1.8444359560000001</v>
      </c>
    </row>
    <row r="569" spans="1:69" x14ac:dyDescent="0.45">
      <c r="A569" s="11" t="s">
        <v>207</v>
      </c>
      <c r="B569" s="11" t="s">
        <v>205</v>
      </c>
      <c r="C569" s="11">
        <v>4.5</v>
      </c>
      <c r="D569" s="12" t="s">
        <v>166</v>
      </c>
      <c r="E569" s="2">
        <v>0.51664905900000002</v>
      </c>
      <c r="F569" s="2">
        <v>-9.2859338999999999E-2</v>
      </c>
      <c r="G569" s="2">
        <v>0.61639927900000002</v>
      </c>
      <c r="H569" s="2">
        <v>-5.2038344E-2</v>
      </c>
      <c r="I569" s="2">
        <v>0.47804893399999998</v>
      </c>
      <c r="J569" s="2">
        <v>0.270242606</v>
      </c>
      <c r="K569" s="2">
        <v>0.775877445</v>
      </c>
      <c r="L569" s="2">
        <v>0.98980028099999995</v>
      </c>
      <c r="M569" s="2">
        <v>2.250837518</v>
      </c>
      <c r="N569" s="2">
        <v>0.74388203799999997</v>
      </c>
      <c r="O569" s="2">
        <v>1.78008346</v>
      </c>
      <c r="P569" s="2">
        <v>1.6547867060000001</v>
      </c>
      <c r="Q569" s="2">
        <v>0.21661657200000001</v>
      </c>
      <c r="R569" s="2">
        <v>-0.35065476699999998</v>
      </c>
      <c r="S569" s="2">
        <v>1.5578855490000001</v>
      </c>
      <c r="T569" s="2">
        <v>1.7310710220000001</v>
      </c>
      <c r="U569" s="2">
        <v>0.44542952600000002</v>
      </c>
      <c r="V569" s="2">
        <v>1.0625522430000001</v>
      </c>
      <c r="W569" s="2">
        <v>1.5153475569999999</v>
      </c>
      <c r="X569" s="2">
        <v>1.2347922119999999</v>
      </c>
      <c r="Y569" s="2">
        <v>0.82372044600000005</v>
      </c>
      <c r="Z569" s="2">
        <v>1.5429596080000001</v>
      </c>
      <c r="AA569" s="2">
        <v>0.51442547599999999</v>
      </c>
      <c r="AB569" s="2">
        <v>0.95932863400000001</v>
      </c>
      <c r="AC569" s="2">
        <v>0.551981838</v>
      </c>
      <c r="AD569" s="2">
        <v>-0.19620415599999999</v>
      </c>
      <c r="AE569" s="2">
        <v>0.71060299299999996</v>
      </c>
      <c r="AF569" s="2">
        <v>0.91500811999999998</v>
      </c>
      <c r="AG569" s="2">
        <v>0.76567744800000004</v>
      </c>
      <c r="AH569" s="2">
        <v>0.70349307999999999</v>
      </c>
      <c r="AI569" s="2">
        <v>0.61676030299999995</v>
      </c>
      <c r="AJ569" s="2">
        <v>-0.57975997000000001</v>
      </c>
      <c r="AK569" s="2">
        <v>0.72180617800000002</v>
      </c>
      <c r="AL569" s="2">
        <v>1.388840697</v>
      </c>
      <c r="AM569" s="2">
        <v>1.2478066109999999</v>
      </c>
      <c r="AN569" s="2">
        <v>1.621235341</v>
      </c>
      <c r="AO569" s="2">
        <v>0.78522283500000001</v>
      </c>
      <c r="AP569" s="2">
        <v>0.26521051699999998</v>
      </c>
      <c r="AQ569" s="2">
        <v>1.399941696</v>
      </c>
      <c r="AR569" s="2">
        <v>2.246794274</v>
      </c>
      <c r="AS569" s="2">
        <v>1.3936616260000001</v>
      </c>
      <c r="AT569" s="2">
        <v>0.61276718699999999</v>
      </c>
      <c r="AU569" s="2">
        <v>0.95160662399999996</v>
      </c>
      <c r="AV569" s="2">
        <v>1.7266830719999999</v>
      </c>
      <c r="AW569" s="2">
        <v>1.4107448250000001</v>
      </c>
      <c r="AX569" s="2">
        <v>0.38606291799999998</v>
      </c>
      <c r="AY569" s="2">
        <v>1.227421959</v>
      </c>
      <c r="AZ569" s="2">
        <v>0.59665082700000005</v>
      </c>
      <c r="BA569" s="2">
        <v>1.4576078459999999</v>
      </c>
      <c r="BB569" s="2">
        <v>0.47168427099999999</v>
      </c>
      <c r="BC569" s="2">
        <v>1.7392611490000001</v>
      </c>
      <c r="BD569" s="2">
        <v>0.178615304</v>
      </c>
      <c r="BE569" s="2">
        <v>1.2087112630000001</v>
      </c>
      <c r="BF569" s="2">
        <v>1.2942905039999999</v>
      </c>
      <c r="BG569" s="2">
        <v>1.9661603759999999</v>
      </c>
      <c r="BH569" s="2">
        <v>1.5615784530000001</v>
      </c>
      <c r="BI569" s="2">
        <v>1.46226368</v>
      </c>
      <c r="BJ569" s="2">
        <v>1.0761187299999999</v>
      </c>
      <c r="BK569" s="2">
        <v>1.2342529200000001</v>
      </c>
      <c r="BL569" s="2">
        <v>1.936201227</v>
      </c>
      <c r="BM569" s="2">
        <v>2.438515051</v>
      </c>
      <c r="BN569" s="2">
        <v>2.3231766650000001</v>
      </c>
      <c r="BO569" s="2">
        <v>2.014422851</v>
      </c>
      <c r="BP569" s="2">
        <v>1.5364935209999999</v>
      </c>
      <c r="BQ569" s="2">
        <v>1.401286802</v>
      </c>
    </row>
    <row r="570" spans="1:69" x14ac:dyDescent="0.45">
      <c r="A570" s="11" t="s">
        <v>207</v>
      </c>
      <c r="B570" s="11" t="s">
        <v>205</v>
      </c>
      <c r="C570" s="11">
        <v>4.5</v>
      </c>
      <c r="D570" s="12" t="s">
        <v>167</v>
      </c>
      <c r="E570" s="2">
        <v>1.587647499</v>
      </c>
      <c r="F570" s="2">
        <v>0.75148154499999997</v>
      </c>
      <c r="G570" s="2">
        <v>0.67361960799999998</v>
      </c>
      <c r="H570" s="2">
        <v>0.57616751399999999</v>
      </c>
      <c r="I570" s="2">
        <v>0.58267275799999996</v>
      </c>
      <c r="J570" s="2">
        <v>0.83264245999999997</v>
      </c>
      <c r="K570" s="2">
        <v>0.59658890899999995</v>
      </c>
      <c r="L570" s="2">
        <v>0.72728414699999999</v>
      </c>
      <c r="M570" s="2">
        <v>1.3312617879999999</v>
      </c>
      <c r="N570" s="2">
        <v>0.897442085</v>
      </c>
      <c r="O570" s="2">
        <v>0.203731563</v>
      </c>
      <c r="P570" s="2">
        <v>2.0089486060000001</v>
      </c>
      <c r="Q570" s="2">
        <v>0.28254255</v>
      </c>
      <c r="R570" s="2">
        <v>1.0877579660000001</v>
      </c>
      <c r="S570" s="2">
        <v>0.77414994100000001</v>
      </c>
      <c r="T570" s="2">
        <v>1.1863446259999999</v>
      </c>
      <c r="U570" s="2">
        <v>0.95939836999999994</v>
      </c>
      <c r="V570" s="2">
        <v>0.45597564400000001</v>
      </c>
      <c r="W570" s="2">
        <v>1.3561805360000001</v>
      </c>
      <c r="X570" s="2">
        <v>0.36849449299999998</v>
      </c>
      <c r="Y570" s="2">
        <v>0.89581228300000004</v>
      </c>
      <c r="Z570" s="2">
        <v>1.5757227149999999</v>
      </c>
      <c r="AA570" s="2">
        <v>1.4661394029999999</v>
      </c>
      <c r="AB570" s="2">
        <v>1.2333941150000001</v>
      </c>
      <c r="AC570" s="2">
        <v>1.088196393</v>
      </c>
      <c r="AD570" s="2">
        <v>0.18683791999999999</v>
      </c>
      <c r="AE570" s="2">
        <v>1.9148765780000001</v>
      </c>
      <c r="AF570" s="2">
        <v>0.57795297300000004</v>
      </c>
      <c r="AG570" s="2">
        <v>0.81499169199999999</v>
      </c>
      <c r="AH570" s="2">
        <v>0.623575608</v>
      </c>
      <c r="AI570" s="2">
        <v>0.66460513099999996</v>
      </c>
      <c r="AJ570" s="2">
        <v>1.4919886870000001</v>
      </c>
      <c r="AK570" s="2">
        <v>2.1737674259999999</v>
      </c>
      <c r="AL570" s="2">
        <v>1.592298964</v>
      </c>
      <c r="AM570" s="2">
        <v>1.8879345670000001</v>
      </c>
      <c r="AN570" s="2">
        <v>1.7806720250000001</v>
      </c>
      <c r="AO570" s="2">
        <v>2.8582504370000001</v>
      </c>
      <c r="AP570" s="2">
        <v>2.3640525939999999</v>
      </c>
      <c r="AQ570" s="2">
        <v>1.153658654</v>
      </c>
      <c r="AR570" s="2">
        <v>0.99405356899999997</v>
      </c>
      <c r="AS570" s="2">
        <v>2.0061539289999999</v>
      </c>
      <c r="AT570" s="2">
        <v>1.599527065</v>
      </c>
      <c r="AU570" s="2">
        <v>1.752187451</v>
      </c>
      <c r="AV570" s="2">
        <v>2.1217731450000001</v>
      </c>
      <c r="AW570" s="2">
        <v>2.1924026570000001</v>
      </c>
      <c r="AX570" s="2">
        <v>2.1005810949999999</v>
      </c>
      <c r="AY570" s="2">
        <v>1.800690452</v>
      </c>
      <c r="AZ570" s="2">
        <v>2.940969715</v>
      </c>
      <c r="BA570" s="2">
        <v>2.5482037979999999</v>
      </c>
      <c r="BB570" s="2">
        <v>2.76965642</v>
      </c>
      <c r="BC570" s="2">
        <v>2.9279539469999998</v>
      </c>
      <c r="BD570" s="2">
        <v>1.342178978</v>
      </c>
      <c r="BE570" s="2">
        <v>2.6573498689999999</v>
      </c>
      <c r="BF570" s="2">
        <v>1.2327122319999999</v>
      </c>
      <c r="BG570" s="2">
        <v>2.9345262640000001</v>
      </c>
      <c r="BH570" s="2">
        <v>2.7549639039999998</v>
      </c>
      <c r="BI570" s="2">
        <v>2.1013858399999998</v>
      </c>
      <c r="BJ570" s="2">
        <v>3.3075417030000001</v>
      </c>
      <c r="BK570" s="2">
        <v>3.3160073209999998</v>
      </c>
      <c r="BL570" s="2">
        <v>1.4625458600000001</v>
      </c>
      <c r="BM570" s="2">
        <v>1.6801566109999999</v>
      </c>
      <c r="BN570" s="2">
        <v>2.398834023</v>
      </c>
      <c r="BO570" s="2">
        <v>2.2613784809999999</v>
      </c>
      <c r="BP570" s="2">
        <v>3.120304167</v>
      </c>
      <c r="BQ570" s="2">
        <v>3.3221398029999998</v>
      </c>
    </row>
    <row r="571" spans="1:69" x14ac:dyDescent="0.45">
      <c r="A571" s="11" t="s">
        <v>207</v>
      </c>
      <c r="B571" s="11" t="s">
        <v>205</v>
      </c>
      <c r="C571" s="11">
        <v>4.5</v>
      </c>
      <c r="D571" s="12" t="s">
        <v>168</v>
      </c>
      <c r="E571" s="2">
        <v>0.35462722000000002</v>
      </c>
      <c r="F571" s="2">
        <v>0.25565471299999998</v>
      </c>
      <c r="G571" s="2">
        <v>1.265462418</v>
      </c>
      <c r="H571" s="2">
        <v>0.39963064599999998</v>
      </c>
      <c r="I571" s="2">
        <v>6.6152822E-2</v>
      </c>
      <c r="J571" s="2">
        <v>0.26619416600000001</v>
      </c>
      <c r="K571" s="2">
        <v>1.8053503339999999</v>
      </c>
      <c r="L571" s="2">
        <v>1.5314964600000001</v>
      </c>
      <c r="M571" s="2">
        <v>0.995881766</v>
      </c>
      <c r="N571" s="2">
        <v>1.3268838780000001</v>
      </c>
      <c r="O571" s="2">
        <v>0.88912765599999999</v>
      </c>
      <c r="P571" s="2">
        <v>0.91680979500000004</v>
      </c>
      <c r="Q571" s="2">
        <v>0.474110423</v>
      </c>
      <c r="R571" s="2">
        <v>0.27826777699999999</v>
      </c>
      <c r="S571" s="2">
        <v>1.333063603</v>
      </c>
      <c r="T571" s="2">
        <v>0.54231355199999998</v>
      </c>
      <c r="U571" s="2">
        <v>0.69359209300000002</v>
      </c>
      <c r="V571" s="2">
        <v>0.80129770300000003</v>
      </c>
      <c r="W571" s="2">
        <v>1.226480504</v>
      </c>
      <c r="X571" s="2">
        <v>1.5173362880000001</v>
      </c>
      <c r="Y571" s="2">
        <v>0.30858790800000002</v>
      </c>
      <c r="Z571" s="2">
        <v>1.504874786</v>
      </c>
      <c r="AA571" s="2">
        <v>1.271907849</v>
      </c>
      <c r="AB571" s="2">
        <v>1.2118721509999999</v>
      </c>
      <c r="AC571" s="2">
        <v>1.370706129</v>
      </c>
      <c r="AD571" s="2">
        <v>0.36362328599999999</v>
      </c>
      <c r="AE571" s="2">
        <v>0.62819026899999997</v>
      </c>
      <c r="AF571" s="2">
        <v>0.59834280399999995</v>
      </c>
      <c r="AG571" s="2">
        <v>0.24542651700000001</v>
      </c>
      <c r="AH571" s="2">
        <v>0.36091694099999999</v>
      </c>
      <c r="AI571" s="2">
        <v>0.82984026099999997</v>
      </c>
      <c r="AJ571" s="2">
        <v>0.50581529800000002</v>
      </c>
      <c r="AK571" s="2">
        <v>1.8311750550000001</v>
      </c>
      <c r="AL571" s="2">
        <v>3.0929923929999998</v>
      </c>
      <c r="AM571" s="2">
        <v>0.86990410299999998</v>
      </c>
      <c r="AN571" s="2">
        <v>0.86782285100000001</v>
      </c>
      <c r="AO571" s="2">
        <v>0.79657326399999995</v>
      </c>
      <c r="AP571" s="2">
        <v>0.61827401000000004</v>
      </c>
      <c r="AQ571" s="2">
        <v>2.0430134280000001</v>
      </c>
      <c r="AR571" s="2">
        <v>1.8464617839999999</v>
      </c>
      <c r="AS571" s="2">
        <v>1.488368323</v>
      </c>
      <c r="AT571" s="2">
        <v>1.4225077269999999</v>
      </c>
      <c r="AU571" s="2">
        <v>1.1947056730000001</v>
      </c>
      <c r="AV571" s="2">
        <v>2.4653385179999998</v>
      </c>
      <c r="AW571" s="2">
        <v>1.711659316</v>
      </c>
      <c r="AX571" s="2">
        <v>0.547455892</v>
      </c>
      <c r="AY571" s="2">
        <v>0.99821341500000005</v>
      </c>
      <c r="AZ571" s="2">
        <v>1.209345031</v>
      </c>
      <c r="BA571" s="2">
        <v>1.1926278669999999</v>
      </c>
      <c r="BB571" s="2">
        <v>1.269696411</v>
      </c>
      <c r="BC571" s="2">
        <v>1.2972452940000001</v>
      </c>
      <c r="BD571" s="2">
        <v>1.12632321</v>
      </c>
      <c r="BE571" s="2">
        <v>1.2613558520000001</v>
      </c>
      <c r="BF571" s="2">
        <v>1.5958023160000001</v>
      </c>
      <c r="BG571" s="2">
        <v>2.2302645829999999</v>
      </c>
      <c r="BH571" s="2">
        <v>1.9577001409999999</v>
      </c>
      <c r="BI571" s="2">
        <v>1.272144959</v>
      </c>
      <c r="BJ571" s="2">
        <v>1.2002160230000001</v>
      </c>
      <c r="BK571" s="2">
        <v>1.3257546149999999</v>
      </c>
      <c r="BL571" s="2">
        <v>1.372534446</v>
      </c>
      <c r="BM571" s="2">
        <v>2.294024625</v>
      </c>
      <c r="BN571" s="2">
        <v>1.735872871</v>
      </c>
      <c r="BO571" s="2">
        <v>2.1315662020000001</v>
      </c>
      <c r="BP571" s="2">
        <v>1.4435605579999999</v>
      </c>
      <c r="BQ571" s="2">
        <v>1.534886242</v>
      </c>
    </row>
    <row r="572" spans="1:69" x14ac:dyDescent="0.45">
      <c r="A572" s="11" t="s">
        <v>207</v>
      </c>
      <c r="B572" s="11" t="s">
        <v>205</v>
      </c>
      <c r="C572" s="11">
        <v>4.5</v>
      </c>
      <c r="D572" s="12" t="s">
        <v>169</v>
      </c>
      <c r="E572" s="2">
        <v>0.88442384299999999</v>
      </c>
      <c r="F572" s="2">
        <v>-0.32834987700000001</v>
      </c>
      <c r="G572" s="2">
        <v>0.27437654</v>
      </c>
      <c r="H572" s="2">
        <v>0.66616039800000004</v>
      </c>
      <c r="I572" s="2">
        <v>0.36875010499999999</v>
      </c>
      <c r="J572" s="2">
        <v>0.51354699100000001</v>
      </c>
      <c r="K572" s="2">
        <v>1.0235742189999999</v>
      </c>
      <c r="L572" s="2">
        <v>0.64298002399999998</v>
      </c>
      <c r="M572" s="2">
        <v>1.0943694639999999</v>
      </c>
      <c r="N572" s="2">
        <v>0.76690026499999997</v>
      </c>
      <c r="O572" s="2">
        <v>0.60929098400000004</v>
      </c>
      <c r="P572" s="2">
        <v>1.2459280880000001</v>
      </c>
      <c r="Q572" s="2">
        <v>0.50498848399999996</v>
      </c>
      <c r="R572" s="2">
        <v>0.21716216999999999</v>
      </c>
      <c r="S572" s="2">
        <v>1.5310592599999999</v>
      </c>
      <c r="T572" s="2">
        <v>1.260625273</v>
      </c>
      <c r="U572" s="2">
        <v>0.892619155</v>
      </c>
      <c r="V572" s="2">
        <v>1.597964806</v>
      </c>
      <c r="W572" s="2">
        <v>1.5141814790000001</v>
      </c>
      <c r="X572" s="2">
        <v>2.1315349380000002</v>
      </c>
      <c r="Y572" s="2">
        <v>0.58502616200000002</v>
      </c>
      <c r="Z572" s="2">
        <v>1.3314994680000001</v>
      </c>
      <c r="AA572" s="2">
        <v>1.08483967</v>
      </c>
      <c r="AB572" s="2">
        <v>1.057609783</v>
      </c>
      <c r="AC572" s="2">
        <v>1.3067348299999999</v>
      </c>
      <c r="AD572" s="2">
        <v>0.79200136399999999</v>
      </c>
      <c r="AE572" s="2">
        <v>1.551246495</v>
      </c>
      <c r="AF572" s="2">
        <v>1.061776928</v>
      </c>
      <c r="AG572" s="2">
        <v>1.0281426170000001</v>
      </c>
      <c r="AH572" s="2">
        <v>1.5481575169999999</v>
      </c>
      <c r="AI572" s="2">
        <v>1.32583027</v>
      </c>
      <c r="AJ572" s="2">
        <v>0.64957655299999995</v>
      </c>
      <c r="AK572" s="2">
        <v>1.4789647909999999</v>
      </c>
      <c r="AL572" s="2">
        <v>2.482928646</v>
      </c>
      <c r="AM572" s="2">
        <v>1.4380608459999999</v>
      </c>
      <c r="AN572" s="2">
        <v>1.7795350210000001</v>
      </c>
      <c r="AO572" s="2">
        <v>1.669220841</v>
      </c>
      <c r="AP572" s="2">
        <v>1.369920775</v>
      </c>
      <c r="AQ572" s="2">
        <v>1.973879073</v>
      </c>
      <c r="AR572" s="2">
        <v>1.951326603</v>
      </c>
      <c r="AS572" s="2">
        <v>1.482426483</v>
      </c>
      <c r="AT572" s="2">
        <v>1.481475603</v>
      </c>
      <c r="AU572" s="2">
        <v>1.43347994</v>
      </c>
      <c r="AV572" s="2">
        <v>3.0407685830000002</v>
      </c>
      <c r="AW572" s="2">
        <v>1.6827501250000001</v>
      </c>
      <c r="AX572" s="2">
        <v>1.002480649</v>
      </c>
      <c r="AY572" s="2">
        <v>1.589366023</v>
      </c>
      <c r="AZ572" s="2">
        <v>1.0522738709999999</v>
      </c>
      <c r="BA572" s="2">
        <v>0.87053327599999997</v>
      </c>
      <c r="BB572" s="2">
        <v>1.0598491990000001</v>
      </c>
      <c r="BC572" s="2">
        <v>2.0399415950000002</v>
      </c>
      <c r="BD572" s="2">
        <v>1.1735588130000001</v>
      </c>
      <c r="BE572" s="2">
        <v>1.3400383579999999</v>
      </c>
      <c r="BF572" s="2">
        <v>2.0343353080000002</v>
      </c>
      <c r="BG572" s="2">
        <v>2.2614595230000001</v>
      </c>
      <c r="BH572" s="2">
        <v>2.0531640630000001</v>
      </c>
      <c r="BI572" s="2">
        <v>1.4865164630000001</v>
      </c>
      <c r="BJ572" s="2">
        <v>1.597387192</v>
      </c>
      <c r="BK572" s="2">
        <v>0.94561665299999997</v>
      </c>
      <c r="BL572" s="2">
        <v>2.6151527849999998</v>
      </c>
      <c r="BM572" s="2">
        <v>2.1213458670000001</v>
      </c>
      <c r="BN572" s="2">
        <v>2.4830151310000002</v>
      </c>
      <c r="BO572" s="2">
        <v>2.950398276</v>
      </c>
      <c r="BP572" s="2">
        <v>2.1931741410000001</v>
      </c>
      <c r="BQ572" s="2">
        <v>1.650954185</v>
      </c>
    </row>
    <row r="573" spans="1:69" x14ac:dyDescent="0.45">
      <c r="A573" s="11" t="s">
        <v>207</v>
      </c>
      <c r="B573" s="11" t="s">
        <v>205</v>
      </c>
      <c r="C573" s="11">
        <v>4.5</v>
      </c>
      <c r="D573" s="12" t="s">
        <v>170</v>
      </c>
      <c r="E573" s="2">
        <v>1.0255648289999999</v>
      </c>
      <c r="F573" s="2">
        <v>-0.59546206800000001</v>
      </c>
      <c r="G573" s="2">
        <v>1.054548796</v>
      </c>
      <c r="H573" s="2">
        <v>0.60782780599999997</v>
      </c>
      <c r="I573" s="2">
        <v>-0.31038858699999999</v>
      </c>
      <c r="J573" s="2">
        <v>-0.17484344099999999</v>
      </c>
      <c r="K573" s="2">
        <v>1.743774623</v>
      </c>
      <c r="L573" s="2">
        <v>0.473258713</v>
      </c>
      <c r="M573" s="2">
        <v>0.14638528200000001</v>
      </c>
      <c r="N573" s="2">
        <v>-0.12683164799999999</v>
      </c>
      <c r="O573" s="2">
        <v>1.2543811629999999</v>
      </c>
      <c r="P573" s="2">
        <v>1.051763915</v>
      </c>
      <c r="Q573" s="2">
        <v>0.57343297599999998</v>
      </c>
      <c r="R573" s="2">
        <v>1.4857386450000001</v>
      </c>
      <c r="S573" s="2">
        <v>0.80056011900000001</v>
      </c>
      <c r="T573" s="2">
        <v>-0.27743497499999997</v>
      </c>
      <c r="U573" s="2">
        <v>1.8948688250000001</v>
      </c>
      <c r="V573" s="2">
        <v>2.1461827050000002</v>
      </c>
      <c r="W573" s="2">
        <v>1.875686333</v>
      </c>
      <c r="X573" s="2">
        <v>1.374390461</v>
      </c>
      <c r="Y573" s="2">
        <v>2.007556981</v>
      </c>
      <c r="Z573" s="2">
        <v>0.53861797899999997</v>
      </c>
      <c r="AA573" s="2">
        <v>1.418943356</v>
      </c>
      <c r="AB573" s="2">
        <v>1.3281409879999999</v>
      </c>
      <c r="AC573" s="2">
        <v>1.9416116489999999</v>
      </c>
      <c r="AD573" s="2">
        <v>3.2074400409999999</v>
      </c>
      <c r="AE573" s="2">
        <v>1.7472683099999999</v>
      </c>
      <c r="AF573" s="2">
        <v>1.038464796</v>
      </c>
      <c r="AG573" s="2">
        <v>2.341507826</v>
      </c>
      <c r="AH573" s="2">
        <v>1.3636045480000001</v>
      </c>
      <c r="AI573" s="2">
        <v>-9.8235500000000008E-4</v>
      </c>
      <c r="AJ573" s="2">
        <v>0.39925214999999997</v>
      </c>
      <c r="AK573" s="2">
        <v>0.59031442999999995</v>
      </c>
      <c r="AL573" s="2">
        <v>1.936597846</v>
      </c>
      <c r="AM573" s="2">
        <v>1.5050795109999999</v>
      </c>
      <c r="AN573" s="2">
        <v>0.82942822299999996</v>
      </c>
      <c r="AO573" s="2">
        <v>0.75533272399999996</v>
      </c>
      <c r="AP573" s="2">
        <v>1.7983870749999999</v>
      </c>
      <c r="AQ573" s="2">
        <v>1.2333869310000001</v>
      </c>
      <c r="AR573" s="2">
        <v>2.736694172</v>
      </c>
      <c r="AS573" s="2">
        <v>1.5394627970000001</v>
      </c>
      <c r="AT573" s="2">
        <v>1.7042489359999999</v>
      </c>
      <c r="AU573" s="2">
        <v>2.02972844</v>
      </c>
      <c r="AV573" s="2">
        <v>1.8492287970000001</v>
      </c>
      <c r="AW573" s="2">
        <v>0.63508689299999999</v>
      </c>
      <c r="AX573" s="2">
        <v>0.88735152900000003</v>
      </c>
      <c r="AY573" s="2">
        <v>2.2769788860000002</v>
      </c>
      <c r="AZ573" s="2">
        <v>2.0504099519999999</v>
      </c>
      <c r="BA573" s="2">
        <v>1.72370862</v>
      </c>
      <c r="BB573" s="2">
        <v>1.132594603</v>
      </c>
      <c r="BC573" s="2">
        <v>1.0038091419999999</v>
      </c>
      <c r="BD573" s="2">
        <v>1.523957177</v>
      </c>
      <c r="BE573" s="2">
        <v>2.2185192480000002</v>
      </c>
      <c r="BF573" s="2">
        <v>1.464739724</v>
      </c>
      <c r="BG573" s="2">
        <v>2.359793367</v>
      </c>
      <c r="BH573" s="2">
        <v>2.7818344709999998</v>
      </c>
      <c r="BI573" s="2">
        <v>2.4270123730000002</v>
      </c>
      <c r="BJ573" s="2">
        <v>2.8948848539999998</v>
      </c>
      <c r="BK573" s="2">
        <v>2.6238177920000001</v>
      </c>
      <c r="BL573" s="2">
        <v>2.3291913289999999</v>
      </c>
      <c r="BM573" s="2">
        <v>2.626505147</v>
      </c>
      <c r="BN573" s="2">
        <v>2.4181058559999999</v>
      </c>
      <c r="BO573" s="2">
        <v>1.629637081</v>
      </c>
      <c r="BP573" s="2">
        <v>2.2842665950000001</v>
      </c>
      <c r="BQ573" s="2">
        <v>1.5300543049999999</v>
      </c>
    </row>
    <row r="574" spans="1:69" x14ac:dyDescent="0.45">
      <c r="A574" s="11" t="s">
        <v>207</v>
      </c>
      <c r="B574" s="11" t="s">
        <v>205</v>
      </c>
      <c r="C574" s="11">
        <v>4.5</v>
      </c>
      <c r="D574" s="12" t="s">
        <v>171</v>
      </c>
      <c r="E574" s="2">
        <v>0.62842772300000005</v>
      </c>
      <c r="F574" s="2">
        <v>0.31080431800000002</v>
      </c>
      <c r="G574" s="2">
        <v>0.71644911499999997</v>
      </c>
      <c r="H574" s="2">
        <v>0.75853358199999998</v>
      </c>
      <c r="I574" s="2">
        <v>2.4628732750000002</v>
      </c>
      <c r="J574" s="2">
        <v>1.324587127</v>
      </c>
      <c r="K574" s="2">
        <v>0.34383925799999998</v>
      </c>
      <c r="L574" s="2">
        <v>0.30475199800000002</v>
      </c>
      <c r="M574" s="2">
        <v>0.281550721</v>
      </c>
      <c r="N574" s="2">
        <v>1.866301604</v>
      </c>
      <c r="O574" s="2">
        <v>1.5569633140000001</v>
      </c>
      <c r="P574" s="2">
        <v>1.17120727</v>
      </c>
      <c r="Q574" s="2">
        <v>0.22147559</v>
      </c>
      <c r="R574" s="2">
        <v>0.426844844</v>
      </c>
      <c r="S574" s="2">
        <v>1.497389383</v>
      </c>
      <c r="T574" s="2">
        <v>1.8706338490000001</v>
      </c>
      <c r="U574" s="2">
        <v>1.419722331</v>
      </c>
      <c r="V574" s="2">
        <v>0.280005002</v>
      </c>
      <c r="W574" s="2">
        <v>0.86095205399999997</v>
      </c>
      <c r="X574" s="2">
        <v>1.050868688</v>
      </c>
      <c r="Y574" s="2">
        <v>3.0206044190000001</v>
      </c>
      <c r="Z574" s="2">
        <v>2.336929128</v>
      </c>
      <c r="AA574" s="2">
        <v>1.5218123079999999</v>
      </c>
      <c r="AB574" s="2">
        <v>0.60390947100000003</v>
      </c>
      <c r="AC574" s="2">
        <v>1.2015002050000001</v>
      </c>
      <c r="AD574" s="2">
        <v>1.6994259439999999</v>
      </c>
      <c r="AE574" s="2">
        <v>3.5314426839999999</v>
      </c>
      <c r="AF574" s="2">
        <v>2.2525478900000002</v>
      </c>
      <c r="AG574" s="2">
        <v>1.361734913</v>
      </c>
      <c r="AH574" s="2">
        <v>1.932927759</v>
      </c>
      <c r="AI574" s="2">
        <v>1.2662517470000001</v>
      </c>
      <c r="AJ574" s="2">
        <v>1.935668317</v>
      </c>
      <c r="AK574" s="2">
        <v>2.0759052040000001</v>
      </c>
      <c r="AL574" s="2">
        <v>1.7988197530000001</v>
      </c>
      <c r="AM574" s="2">
        <v>1.5725650419999999</v>
      </c>
      <c r="AN574" s="2">
        <v>1.040477484</v>
      </c>
      <c r="AO574" s="2">
        <v>3.1101750930000001</v>
      </c>
      <c r="AP574" s="2">
        <v>2.5893085789999999</v>
      </c>
      <c r="AQ574" s="2">
        <v>3.418017979</v>
      </c>
      <c r="AR574" s="2">
        <v>0.89848581699999996</v>
      </c>
      <c r="AS574" s="2">
        <v>1.6258003999999999</v>
      </c>
      <c r="AT574" s="2">
        <v>1.7785045209999999</v>
      </c>
      <c r="AU574" s="2">
        <v>3.2594480379999999</v>
      </c>
      <c r="AV574" s="2">
        <v>3.4760828479999999</v>
      </c>
      <c r="AW574" s="2">
        <v>2.278408754</v>
      </c>
      <c r="AX574" s="2">
        <v>1.1719123570000001</v>
      </c>
      <c r="AY574" s="2">
        <v>1.27238224</v>
      </c>
      <c r="AZ574" s="2">
        <v>1.4170013180000001</v>
      </c>
      <c r="BA574" s="2">
        <v>2.962435465</v>
      </c>
      <c r="BB574" s="2">
        <v>2.4687045840000001</v>
      </c>
      <c r="BC574" s="2">
        <v>1.777283648</v>
      </c>
      <c r="BD574" s="2">
        <v>2.684600482</v>
      </c>
      <c r="BE574" s="2">
        <v>2.8496025500000002</v>
      </c>
      <c r="BF574" s="2">
        <v>2.4974856230000002</v>
      </c>
      <c r="BG574" s="2">
        <v>3.356584249</v>
      </c>
      <c r="BH574" s="2">
        <v>1.816733741</v>
      </c>
      <c r="BI574" s="2">
        <v>1.6698241359999999</v>
      </c>
      <c r="BJ574" s="2">
        <v>1.607631888</v>
      </c>
      <c r="BK574" s="2">
        <v>2.6851892839999998</v>
      </c>
      <c r="BL574" s="2">
        <v>2.5760594530000001</v>
      </c>
      <c r="BM574" s="2">
        <v>2.8351256</v>
      </c>
      <c r="BN574" s="2">
        <v>0.99206032399999999</v>
      </c>
      <c r="BO574" s="2">
        <v>2.2157725859999999</v>
      </c>
      <c r="BP574" s="2">
        <v>3.1267774519999998</v>
      </c>
      <c r="BQ574" s="2">
        <v>3.3013799719999999</v>
      </c>
    </row>
    <row r="575" spans="1:69" x14ac:dyDescent="0.45">
      <c r="A575" s="11" t="s">
        <v>207</v>
      </c>
      <c r="B575" s="11" t="s">
        <v>205</v>
      </c>
      <c r="C575" s="11">
        <v>4.5</v>
      </c>
      <c r="D575" s="12" t="s">
        <v>172</v>
      </c>
      <c r="E575" s="2">
        <v>0.99989180600000005</v>
      </c>
      <c r="F575" s="2">
        <v>1.632954676</v>
      </c>
      <c r="G575" s="2">
        <v>0.64300829599999998</v>
      </c>
      <c r="H575" s="2">
        <v>1.0281699099999999</v>
      </c>
      <c r="I575" s="2">
        <v>0.96258791499999996</v>
      </c>
      <c r="J575" s="2">
        <v>1.5906494040000001</v>
      </c>
      <c r="K575" s="2">
        <v>-0.25321941799999997</v>
      </c>
      <c r="L575" s="2">
        <v>1.3983336120000001</v>
      </c>
      <c r="M575" s="2">
        <v>1.9609184070000001</v>
      </c>
      <c r="N575" s="2">
        <v>0.66902207400000002</v>
      </c>
      <c r="O575" s="2">
        <v>1.4068477340000001</v>
      </c>
      <c r="P575" s="2">
        <v>0.70166271099999999</v>
      </c>
      <c r="Q575" s="2">
        <v>0.11137873600000001</v>
      </c>
      <c r="R575" s="2">
        <v>0.91376732400000005</v>
      </c>
      <c r="S575" s="2">
        <v>1.940737524</v>
      </c>
      <c r="T575" s="2">
        <v>1.0323205010000001</v>
      </c>
      <c r="U575" s="2">
        <v>1.343925993</v>
      </c>
      <c r="V575" s="2">
        <v>1.7367170810000001</v>
      </c>
      <c r="W575" s="2">
        <v>0.87973366500000005</v>
      </c>
      <c r="X575" s="2">
        <v>1.618601722</v>
      </c>
      <c r="Y575" s="2">
        <v>1.541814644</v>
      </c>
      <c r="Z575" s="2">
        <v>3.9690534999999999E-2</v>
      </c>
      <c r="AA575" s="2">
        <v>1.4852661789999999</v>
      </c>
      <c r="AB575" s="2">
        <v>0.57846904399999999</v>
      </c>
      <c r="AC575" s="2">
        <v>0.84128855999999996</v>
      </c>
      <c r="AD575" s="2">
        <v>0.98782673899999995</v>
      </c>
      <c r="AE575" s="2">
        <v>1.0807783550000001</v>
      </c>
      <c r="AF575" s="2">
        <v>2.4909927760000001</v>
      </c>
      <c r="AG575" s="2">
        <v>1.1476597770000001</v>
      </c>
      <c r="AH575" s="2">
        <v>0.72519087900000001</v>
      </c>
      <c r="AI575" s="2">
        <v>0.84554485899999998</v>
      </c>
      <c r="AJ575" s="2">
        <v>2.9781476680000001</v>
      </c>
      <c r="AK575" s="2">
        <v>1.4684289290000001</v>
      </c>
      <c r="AL575" s="2">
        <v>0.63601677700000003</v>
      </c>
      <c r="AM575" s="2">
        <v>2.0735767140000001</v>
      </c>
      <c r="AN575" s="2">
        <v>1.9096770949999999</v>
      </c>
      <c r="AO575" s="2">
        <v>0.46840834799999997</v>
      </c>
      <c r="AP575" s="2">
        <v>1.263905026</v>
      </c>
      <c r="AQ575" s="2">
        <v>1.0759454550000001</v>
      </c>
      <c r="AR575" s="2">
        <v>0.69969078200000001</v>
      </c>
      <c r="AS575" s="2">
        <v>2.1948348709999999</v>
      </c>
      <c r="AT575" s="2">
        <v>2.1576771379999999</v>
      </c>
      <c r="AU575" s="2">
        <v>1.75488545</v>
      </c>
      <c r="AV575" s="2">
        <v>2.2769631939999999</v>
      </c>
      <c r="AW575" s="2">
        <v>1.92217343</v>
      </c>
      <c r="AX575" s="2">
        <v>1.3548826</v>
      </c>
      <c r="AY575" s="2">
        <v>0.72141078599999997</v>
      </c>
      <c r="AZ575" s="2">
        <v>1.7689192789999999</v>
      </c>
      <c r="BA575" s="2">
        <v>1.8567049330000001</v>
      </c>
      <c r="BB575" s="2">
        <v>1.903017636</v>
      </c>
      <c r="BC575" s="2">
        <v>2.020581527</v>
      </c>
      <c r="BD575" s="2">
        <v>2.7748066329999999</v>
      </c>
      <c r="BE575" s="2">
        <v>1.533090539</v>
      </c>
      <c r="BF575" s="2">
        <v>2.6458721889999999</v>
      </c>
      <c r="BG575" s="2">
        <v>1.8695989669999999</v>
      </c>
      <c r="BH575" s="2">
        <v>2.1759757259999999</v>
      </c>
      <c r="BI575" s="2">
        <v>2.3822679189999998</v>
      </c>
      <c r="BJ575" s="2">
        <v>2.312152411</v>
      </c>
      <c r="BK575" s="2">
        <v>2.339400022</v>
      </c>
      <c r="BL575" s="2">
        <v>2.3047133999999998</v>
      </c>
      <c r="BM575" s="2">
        <v>3.304979457</v>
      </c>
      <c r="BN575" s="2">
        <v>3.0787475889999998</v>
      </c>
      <c r="BO575" s="2">
        <v>1.114387139</v>
      </c>
      <c r="BP575" s="2">
        <v>2.5837308650000002</v>
      </c>
      <c r="BQ575" s="2">
        <v>2.41468477</v>
      </c>
    </row>
    <row r="576" spans="1:69" x14ac:dyDescent="0.45">
      <c r="A576" s="11" t="s">
        <v>207</v>
      </c>
      <c r="B576" s="11" t="s">
        <v>205</v>
      </c>
      <c r="C576" s="11">
        <v>4.5</v>
      </c>
      <c r="D576" s="12" t="s">
        <v>173</v>
      </c>
      <c r="E576" s="2">
        <v>1.1418288E-2</v>
      </c>
      <c r="F576" s="2">
        <v>1.4223146879999999</v>
      </c>
      <c r="G576" s="2">
        <v>-3.4574938E-2</v>
      </c>
      <c r="H576" s="2">
        <v>1.397022129</v>
      </c>
      <c r="I576" s="2">
        <v>1.0702856569999999</v>
      </c>
      <c r="J576" s="2">
        <v>1.157235239</v>
      </c>
      <c r="K576" s="2">
        <v>0.689700698</v>
      </c>
      <c r="L576" s="2">
        <v>1.1060126770000001</v>
      </c>
      <c r="M576" s="2">
        <v>2.1576657109999999</v>
      </c>
      <c r="N576" s="2">
        <v>1.0792623139999999</v>
      </c>
      <c r="O576" s="2">
        <v>1.5378596659999999</v>
      </c>
      <c r="P576" s="2">
        <v>1.0980835520000001</v>
      </c>
      <c r="Q576" s="2">
        <v>1.458999065</v>
      </c>
      <c r="R576" s="2">
        <v>1.66456358</v>
      </c>
      <c r="S576" s="2">
        <v>2.0111839979999999</v>
      </c>
      <c r="T576" s="2">
        <v>1.8218705559999999</v>
      </c>
      <c r="U576" s="2">
        <v>1.522157435</v>
      </c>
      <c r="V576" s="2">
        <v>2.061327876</v>
      </c>
      <c r="W576" s="2">
        <v>1.2939178870000001</v>
      </c>
      <c r="X576" s="2">
        <v>1.61239563</v>
      </c>
      <c r="Y576" s="2">
        <v>0.962451422</v>
      </c>
      <c r="Z576" s="2">
        <v>0.90483781299999999</v>
      </c>
      <c r="AA576" s="2">
        <v>1.5412558380000001</v>
      </c>
      <c r="AB576" s="2">
        <v>1.299137118</v>
      </c>
      <c r="AC576" s="2">
        <v>0.98679196700000005</v>
      </c>
      <c r="AD576" s="2">
        <v>1.387591552</v>
      </c>
      <c r="AE576" s="2">
        <v>1.5385487010000001</v>
      </c>
      <c r="AF576" s="2">
        <v>2.9792910859999999</v>
      </c>
      <c r="AG576" s="2">
        <v>1.808808167</v>
      </c>
      <c r="AH576" s="2">
        <v>1.8385873189999999</v>
      </c>
      <c r="AI576" s="2">
        <v>1.880266062</v>
      </c>
      <c r="AJ576" s="2">
        <v>2.9836633099999998</v>
      </c>
      <c r="AK576" s="2">
        <v>1.9041124089999999</v>
      </c>
      <c r="AL576" s="2">
        <v>0.75677870300000005</v>
      </c>
      <c r="AM576" s="2">
        <v>2.1612010009999998</v>
      </c>
      <c r="AN576" s="2">
        <v>1.9868170270000001</v>
      </c>
      <c r="AO576" s="2">
        <v>1.5345902899999999</v>
      </c>
      <c r="AP576" s="2">
        <v>1.9156609630000001</v>
      </c>
      <c r="AQ576" s="2">
        <v>1.744292138</v>
      </c>
      <c r="AR576" s="2">
        <v>1.7225521269999999</v>
      </c>
      <c r="AS576" s="2">
        <v>2.5159729359999998</v>
      </c>
      <c r="AT576" s="2">
        <v>2.3134144590000001</v>
      </c>
      <c r="AU576" s="2">
        <v>1.674075006</v>
      </c>
      <c r="AV576" s="2">
        <v>2.603996929</v>
      </c>
      <c r="AW576" s="2">
        <v>2.2861147850000001</v>
      </c>
      <c r="AX576" s="2">
        <v>2.258908774</v>
      </c>
      <c r="AY576" s="2">
        <v>1.9785837209999999</v>
      </c>
      <c r="AZ576" s="2">
        <v>2.495102234</v>
      </c>
      <c r="BA576" s="2">
        <v>1.7994487379999999</v>
      </c>
      <c r="BB576" s="2">
        <v>2.875044253</v>
      </c>
      <c r="BC576" s="2">
        <v>2.9333348469999998</v>
      </c>
      <c r="BD576" s="2">
        <v>2.8640594840000002</v>
      </c>
      <c r="BE576" s="2">
        <v>2.8377940430000002</v>
      </c>
      <c r="BF576" s="2">
        <v>4.015151447</v>
      </c>
      <c r="BG576" s="2">
        <v>3.4680967680000001</v>
      </c>
      <c r="BH576" s="2">
        <v>3.3192714680000002</v>
      </c>
      <c r="BI576" s="2">
        <v>3.1629194699999998</v>
      </c>
      <c r="BJ576" s="2">
        <v>2.1962860399999999</v>
      </c>
      <c r="BK576" s="2">
        <v>2.6885636289999999</v>
      </c>
      <c r="BL576" s="2">
        <v>3.001554713</v>
      </c>
      <c r="BM576" s="2">
        <v>3.9469762049999999</v>
      </c>
      <c r="BN576" s="2">
        <v>3.6074893380000002</v>
      </c>
      <c r="BO576" s="2">
        <v>1.967470719</v>
      </c>
      <c r="BP576" s="2">
        <v>3.700283073</v>
      </c>
      <c r="BQ576" s="2">
        <v>3.6405184610000001</v>
      </c>
    </row>
    <row r="577" spans="1:69" x14ac:dyDescent="0.45">
      <c r="A577" s="11" t="s">
        <v>207</v>
      </c>
      <c r="B577" s="11" t="s">
        <v>205</v>
      </c>
      <c r="C577" s="11">
        <v>4.5</v>
      </c>
      <c r="D577" s="12" t="s">
        <v>174</v>
      </c>
      <c r="E577" s="2">
        <v>0.43823752700000002</v>
      </c>
      <c r="F577" s="2">
        <v>1.374444767</v>
      </c>
      <c r="G577" s="2">
        <v>1.266078891</v>
      </c>
      <c r="H577" s="2">
        <v>0.65463579900000002</v>
      </c>
      <c r="I577" s="2">
        <v>1.3805383899999999</v>
      </c>
      <c r="J577" s="2">
        <v>0.388223137</v>
      </c>
      <c r="K577" s="2">
        <v>-0.227708823</v>
      </c>
      <c r="L577" s="2">
        <v>0.99019585200000004</v>
      </c>
      <c r="M577" s="2">
        <v>0.92214237799999998</v>
      </c>
      <c r="N577" s="2">
        <v>0.68815201699999995</v>
      </c>
      <c r="O577" s="2">
        <v>1.456515223</v>
      </c>
      <c r="P577" s="2">
        <v>1.0638961899999999</v>
      </c>
      <c r="Q577" s="2">
        <v>0.30099432100000001</v>
      </c>
      <c r="R577" s="2">
        <v>1.543695475</v>
      </c>
      <c r="S577" s="2">
        <v>1.111375692</v>
      </c>
      <c r="T577" s="2">
        <v>0.62037149999999996</v>
      </c>
      <c r="U577" s="2">
        <v>1.3753595679999999</v>
      </c>
      <c r="V577" s="2">
        <v>1.8217503880000001</v>
      </c>
      <c r="W577" s="2">
        <v>0.56488705500000003</v>
      </c>
      <c r="X577" s="2">
        <v>0.63254684500000002</v>
      </c>
      <c r="Y577" s="2">
        <v>0.58565488099999996</v>
      </c>
      <c r="Z577" s="2">
        <v>0.10296725499999999</v>
      </c>
      <c r="AA577" s="2">
        <v>1.5747211050000001</v>
      </c>
      <c r="AB577" s="2">
        <v>1.723178058</v>
      </c>
      <c r="AC577" s="2">
        <v>1.487036692</v>
      </c>
      <c r="AD577" s="2">
        <v>1.1807354889999999</v>
      </c>
      <c r="AE577" s="2">
        <v>1.552701815</v>
      </c>
      <c r="AF577" s="2">
        <v>2.2943196000000001</v>
      </c>
      <c r="AG577" s="2">
        <v>3.0935167E-2</v>
      </c>
      <c r="AH577" s="2">
        <v>0.45784026100000003</v>
      </c>
      <c r="AI577" s="2">
        <v>1.2518890009999999</v>
      </c>
      <c r="AJ577" s="2">
        <v>2.1151523239999999</v>
      </c>
      <c r="AK577" s="2">
        <v>0.73114119799999999</v>
      </c>
      <c r="AL577" s="2">
        <v>0.80854884999999999</v>
      </c>
      <c r="AM577" s="2">
        <v>1.7843040830000001</v>
      </c>
      <c r="AN577" s="2">
        <v>0.70163522700000003</v>
      </c>
      <c r="AO577" s="2">
        <v>1.6331868119999999</v>
      </c>
      <c r="AP577" s="2">
        <v>2.3826258619999998</v>
      </c>
      <c r="AQ577" s="2">
        <v>1.926267043</v>
      </c>
      <c r="AR577" s="2">
        <v>1.132168488</v>
      </c>
      <c r="AS577" s="2">
        <v>1.775356964</v>
      </c>
      <c r="AT577" s="2">
        <v>1.3042652459999999</v>
      </c>
      <c r="AU577" s="2">
        <v>1.5459077619999999</v>
      </c>
      <c r="AV577" s="2">
        <v>1.9807092049999999</v>
      </c>
      <c r="AW577" s="2">
        <v>2.3002779339999999</v>
      </c>
      <c r="AX577" s="2">
        <v>1.0815275529999999</v>
      </c>
      <c r="AY577" s="2">
        <v>1.6341944740000001</v>
      </c>
      <c r="AZ577" s="2">
        <v>2.030683845</v>
      </c>
      <c r="BA577" s="2">
        <v>1.9676528360000001</v>
      </c>
      <c r="BB577" s="2">
        <v>1.599299327</v>
      </c>
      <c r="BC577" s="2">
        <v>1.9636968370000001</v>
      </c>
      <c r="BD577" s="2">
        <v>2.0227758059999998</v>
      </c>
      <c r="BE577" s="2">
        <v>2.4647291259999999</v>
      </c>
      <c r="BF577" s="2">
        <v>2.7839928729999999</v>
      </c>
      <c r="BG577" s="2">
        <v>3.007022197</v>
      </c>
      <c r="BH577" s="2">
        <v>2.2645289399999999</v>
      </c>
      <c r="BI577" s="2">
        <v>2.2111656580000001</v>
      </c>
      <c r="BJ577" s="2">
        <v>1.8417541230000001</v>
      </c>
      <c r="BK577" s="2">
        <v>1.7997719649999999</v>
      </c>
      <c r="BL577" s="2">
        <v>2.2934854580000001</v>
      </c>
      <c r="BM577" s="2">
        <v>2.7081881179999998</v>
      </c>
      <c r="BN577" s="2">
        <v>2.6293529179999999</v>
      </c>
      <c r="BO577" s="2">
        <v>1.5347482690000001</v>
      </c>
      <c r="BP577" s="2">
        <v>2.3285259040000001</v>
      </c>
      <c r="BQ577" s="2">
        <v>2.4218046210000002</v>
      </c>
    </row>
    <row r="578" spans="1:69" x14ac:dyDescent="0.45">
      <c r="A578" s="11" t="s">
        <v>207</v>
      </c>
      <c r="B578" s="11" t="s">
        <v>205</v>
      </c>
      <c r="C578" s="11">
        <v>4.5</v>
      </c>
      <c r="D578" s="12" t="s">
        <v>175</v>
      </c>
      <c r="E578" s="2">
        <v>0.61420469799999999</v>
      </c>
      <c r="F578" s="2">
        <v>0.21075543299999999</v>
      </c>
      <c r="G578" s="2">
        <v>0.88818551899999998</v>
      </c>
      <c r="H578" s="2">
        <v>6.4327623E-2</v>
      </c>
      <c r="I578" s="2">
        <v>1.260610711</v>
      </c>
      <c r="J578" s="2">
        <v>1.596852129</v>
      </c>
      <c r="K578" s="2">
        <v>1.294987632</v>
      </c>
      <c r="L578" s="2">
        <v>1.6153549679999999</v>
      </c>
      <c r="M578" s="2">
        <v>0.58243685999999995</v>
      </c>
      <c r="N578" s="2">
        <v>2.4923316999999998</v>
      </c>
      <c r="O578" s="2">
        <v>2.0564580079999999</v>
      </c>
      <c r="P578" s="2">
        <v>1.1230462109999999</v>
      </c>
      <c r="Q578" s="2">
        <v>0.810987291</v>
      </c>
      <c r="R578" s="2">
        <v>8.6926306999999994E-2</v>
      </c>
      <c r="S578" s="2">
        <v>1.2903440960000001</v>
      </c>
      <c r="T578" s="2">
        <v>1.4504723390000001</v>
      </c>
      <c r="U578" s="2">
        <v>0.29108293899999998</v>
      </c>
      <c r="V578" s="2">
        <v>1.6337803259999999</v>
      </c>
      <c r="W578" s="2">
        <v>1.8822750619999999</v>
      </c>
      <c r="X578" s="2">
        <v>2.8720241249999998</v>
      </c>
      <c r="Y578" s="2">
        <v>2.4123976460000001</v>
      </c>
      <c r="Z578" s="2">
        <v>0.90403687799999999</v>
      </c>
      <c r="AA578" s="2">
        <v>0.70804461200000002</v>
      </c>
      <c r="AB578" s="2">
        <v>2.4361888380000001</v>
      </c>
      <c r="AC578" s="2">
        <v>1.2027985130000001</v>
      </c>
      <c r="AD578" s="2">
        <v>1.470186961</v>
      </c>
      <c r="AE578" s="2">
        <v>1.2172997109999999</v>
      </c>
      <c r="AF578" s="2">
        <v>2.91237798</v>
      </c>
      <c r="AG578" s="2">
        <v>1.8949681220000001</v>
      </c>
      <c r="AH578" s="2">
        <v>0.72651972600000003</v>
      </c>
      <c r="AI578" s="2">
        <v>2.8172075140000001</v>
      </c>
      <c r="AJ578" s="2">
        <v>2.8528972069999998</v>
      </c>
      <c r="AK578" s="2">
        <v>1.226099378</v>
      </c>
      <c r="AL578" s="2">
        <v>1.1557125699999999</v>
      </c>
      <c r="AM578" s="2">
        <v>1.7066732579999999</v>
      </c>
      <c r="AN578" s="2">
        <v>2.6329914969999999</v>
      </c>
      <c r="AO578" s="2">
        <v>1.1429648729999999</v>
      </c>
      <c r="AP578" s="2">
        <v>2.077168151</v>
      </c>
      <c r="AQ578" s="2">
        <v>2.4949538250000001</v>
      </c>
      <c r="AR578" s="2">
        <v>0.86846808499999995</v>
      </c>
      <c r="AS578" s="2">
        <v>0.40565929499999998</v>
      </c>
      <c r="AT578" s="2">
        <v>2.0638438990000001</v>
      </c>
      <c r="AU578" s="2">
        <v>2.472783803</v>
      </c>
      <c r="AV578" s="2">
        <v>3.0352781979999999</v>
      </c>
      <c r="AW578" s="2">
        <v>1.8136381800000001</v>
      </c>
      <c r="AX578" s="2">
        <v>0.75318621900000005</v>
      </c>
      <c r="AY578" s="2">
        <v>2.6190409410000002</v>
      </c>
      <c r="AZ578" s="2">
        <v>2.8889565240000001</v>
      </c>
      <c r="BA578" s="2">
        <v>0.78555908200000002</v>
      </c>
      <c r="BB578" s="2">
        <v>1.3833083909999999</v>
      </c>
      <c r="BC578" s="2">
        <v>1.161855246</v>
      </c>
      <c r="BD578" s="2">
        <v>2.1320401059999998</v>
      </c>
      <c r="BE578" s="2">
        <v>2.2013667130000001</v>
      </c>
      <c r="BF578" s="2">
        <v>1.923497405</v>
      </c>
      <c r="BG578" s="2">
        <v>0.250787712</v>
      </c>
      <c r="BH578" s="2">
        <v>1.8346930020000001</v>
      </c>
      <c r="BI578" s="2">
        <v>3.0543620520000001</v>
      </c>
      <c r="BJ578" s="2">
        <v>3.3052686950000001</v>
      </c>
      <c r="BK578" s="2">
        <v>2.7717453129999998</v>
      </c>
      <c r="BL578" s="2">
        <v>3.0588436909999999</v>
      </c>
      <c r="BM578" s="2">
        <v>2.6354542300000001</v>
      </c>
      <c r="BN578" s="2">
        <v>1.5418764279999999</v>
      </c>
      <c r="BO578" s="2">
        <v>1.9137375400000001</v>
      </c>
      <c r="BP578" s="2">
        <v>4.1799532060000004</v>
      </c>
      <c r="BQ578" s="2">
        <v>2.6935749169999998</v>
      </c>
    </row>
    <row r="579" spans="1:69" x14ac:dyDescent="0.45">
      <c r="A579" s="11" t="s">
        <v>207</v>
      </c>
      <c r="B579" s="11" t="s">
        <v>205</v>
      </c>
      <c r="C579" s="11">
        <v>4.5</v>
      </c>
      <c r="D579" s="12" t="s">
        <v>176</v>
      </c>
      <c r="E579" s="2">
        <v>-3.1245571999999999E-2</v>
      </c>
      <c r="F579" s="2">
        <v>0.99391907999999995</v>
      </c>
      <c r="G579" s="2">
        <v>1.1142374239999999</v>
      </c>
      <c r="H579" s="2">
        <v>-8.88757E-4</v>
      </c>
      <c r="I579" s="2">
        <v>0.26762960699999999</v>
      </c>
      <c r="J579" s="2">
        <v>0.65661336699999995</v>
      </c>
      <c r="K579" s="2">
        <v>0.63417717200000001</v>
      </c>
      <c r="L579" s="2">
        <v>0.48781721500000003</v>
      </c>
      <c r="M579" s="2">
        <v>0.25739492600000002</v>
      </c>
      <c r="N579" s="2">
        <v>1.509905928</v>
      </c>
      <c r="O579" s="2">
        <v>1.6595147210000001</v>
      </c>
      <c r="P579" s="2">
        <v>0.559851706</v>
      </c>
      <c r="Q579" s="2">
        <v>0.28626453899999998</v>
      </c>
      <c r="R579" s="2">
        <v>1.9708070000000001E-2</v>
      </c>
      <c r="S579" s="2">
        <v>1.7756346249999999</v>
      </c>
      <c r="T579" s="2">
        <v>1.0167525669999999</v>
      </c>
      <c r="U579" s="2">
        <v>-0.15591703600000001</v>
      </c>
      <c r="V579" s="2">
        <v>0.97351187900000002</v>
      </c>
      <c r="W579" s="2">
        <v>0.69010245400000003</v>
      </c>
      <c r="X579" s="2">
        <v>1.680897485</v>
      </c>
      <c r="Y579" s="2">
        <v>1.4950954789999999</v>
      </c>
      <c r="Z579" s="2">
        <v>0.76466898299999997</v>
      </c>
      <c r="AA579" s="2">
        <v>0.62085744499999995</v>
      </c>
      <c r="AB579" s="2">
        <v>1.4057181830000001</v>
      </c>
      <c r="AC579" s="2">
        <v>0.87727774400000003</v>
      </c>
      <c r="AD579" s="2">
        <v>1.1558019879999999</v>
      </c>
      <c r="AE579" s="2">
        <v>1.530715338</v>
      </c>
      <c r="AF579" s="2">
        <v>3.361481827</v>
      </c>
      <c r="AG579" s="2">
        <v>1.2593447950000001</v>
      </c>
      <c r="AH579" s="2">
        <v>0.99357908699999997</v>
      </c>
      <c r="AI579" s="2">
        <v>1.273881413</v>
      </c>
      <c r="AJ579" s="2">
        <v>1.6785537669999999</v>
      </c>
      <c r="AK579" s="2">
        <v>1.424246879</v>
      </c>
      <c r="AL579" s="2">
        <v>0.70166182899999996</v>
      </c>
      <c r="AM579" s="2">
        <v>1.331821814</v>
      </c>
      <c r="AN579" s="2">
        <v>1.3657500119999999</v>
      </c>
      <c r="AO579" s="2">
        <v>0.53309859599999998</v>
      </c>
      <c r="AP579" s="2">
        <v>2.279892813</v>
      </c>
      <c r="AQ579" s="2">
        <v>2.2470182350000001</v>
      </c>
      <c r="AR579" s="2">
        <v>0.976125413</v>
      </c>
      <c r="AS579" s="2">
        <v>0.94523261199999997</v>
      </c>
      <c r="AT579" s="2">
        <v>1.3330866370000001</v>
      </c>
      <c r="AU579" s="2">
        <v>1.2599635950000001</v>
      </c>
      <c r="AV579" s="2">
        <v>1.9034458839999999</v>
      </c>
      <c r="AW579" s="2">
        <v>0.85330121800000003</v>
      </c>
      <c r="AX579" s="2">
        <v>1.0042307109999999</v>
      </c>
      <c r="AY579" s="2">
        <v>2.5763057140000001</v>
      </c>
      <c r="AZ579" s="2">
        <v>2.1645219999999998</v>
      </c>
      <c r="BA579" s="2">
        <v>0.97818028099999998</v>
      </c>
      <c r="BB579" s="2">
        <v>1.7237648130000001</v>
      </c>
      <c r="BC579" s="2">
        <v>0.33920740399999999</v>
      </c>
      <c r="BD579" s="2">
        <v>1.481250322</v>
      </c>
      <c r="BE579" s="2">
        <v>2.9771088620000001</v>
      </c>
      <c r="BF579" s="2">
        <v>2.4164284170000001</v>
      </c>
      <c r="BG579" s="2">
        <v>1.278118777</v>
      </c>
      <c r="BH579" s="2">
        <v>1.3876492140000001</v>
      </c>
      <c r="BI579" s="2">
        <v>1.894321275</v>
      </c>
      <c r="BJ579" s="2">
        <v>1.9361924079999999</v>
      </c>
      <c r="BK579" s="2">
        <v>2.2732955459999999</v>
      </c>
      <c r="BL579" s="2">
        <v>2.4029401699999999</v>
      </c>
      <c r="BM579" s="2">
        <v>1.6852369190000001</v>
      </c>
      <c r="BN579" s="2">
        <v>2.0817167109999999</v>
      </c>
      <c r="BO579" s="2">
        <v>1.3237209990000001</v>
      </c>
      <c r="BP579" s="2">
        <v>3.0748961750000001</v>
      </c>
      <c r="BQ579" s="2">
        <v>2.6887849949999998</v>
      </c>
    </row>
    <row r="580" spans="1:69" x14ac:dyDescent="0.45">
      <c r="A580" s="11" t="s">
        <v>207</v>
      </c>
      <c r="B580" s="11" t="s">
        <v>205</v>
      </c>
      <c r="C580" s="11">
        <v>4.5</v>
      </c>
      <c r="D580" s="12" t="s">
        <v>177</v>
      </c>
      <c r="E580" s="2">
        <v>0.63310640399999996</v>
      </c>
      <c r="F580" s="2">
        <v>0.85758759600000001</v>
      </c>
      <c r="G580" s="2">
        <v>0.83841555300000004</v>
      </c>
      <c r="H580" s="2">
        <v>-0.149615044</v>
      </c>
      <c r="I580" s="2">
        <v>1.7853894939999999</v>
      </c>
      <c r="J580" s="2">
        <v>0.99723768099999999</v>
      </c>
      <c r="K580" s="2">
        <v>1.012769563</v>
      </c>
      <c r="L580" s="2">
        <v>1.115109718</v>
      </c>
      <c r="M580" s="2">
        <v>0.81159761600000002</v>
      </c>
      <c r="N580" s="2">
        <v>1.650107781</v>
      </c>
      <c r="O580" s="2">
        <v>1.5383068959999999</v>
      </c>
      <c r="P580" s="2">
        <v>0.60422369099999995</v>
      </c>
      <c r="Q580" s="2">
        <v>-0.18084708599999999</v>
      </c>
      <c r="R580" s="2">
        <v>0.82578974900000002</v>
      </c>
      <c r="S580" s="2">
        <v>1.4011434899999999</v>
      </c>
      <c r="T580" s="2">
        <v>1.2756584019999999</v>
      </c>
      <c r="U580" s="2">
        <v>-0.28397477500000001</v>
      </c>
      <c r="V580" s="2">
        <v>0.58595615999999995</v>
      </c>
      <c r="W580" s="2">
        <v>1.570155226</v>
      </c>
      <c r="X580" s="2">
        <v>2.3427347869999999</v>
      </c>
      <c r="Y580" s="2">
        <v>0.96833680200000005</v>
      </c>
      <c r="Z580" s="2">
        <v>0.43017064799999999</v>
      </c>
      <c r="AA580" s="2">
        <v>0.173298122</v>
      </c>
      <c r="AB580" s="2">
        <v>1.418809276</v>
      </c>
      <c r="AC580" s="2">
        <v>1.427285723</v>
      </c>
      <c r="AD580" s="2">
        <v>1.3487279480000001</v>
      </c>
      <c r="AE580" s="2">
        <v>2.1848155810000001</v>
      </c>
      <c r="AF580" s="2">
        <v>3.0412254380000001</v>
      </c>
      <c r="AG580" s="2">
        <v>1.8587019090000001</v>
      </c>
      <c r="AH580" s="2">
        <v>0.75945195799999998</v>
      </c>
      <c r="AI580" s="2">
        <v>2.1095083200000002</v>
      </c>
      <c r="AJ580" s="2">
        <v>2.9260453329999998</v>
      </c>
      <c r="AK580" s="2">
        <v>0.84186125499999998</v>
      </c>
      <c r="AL580" s="2">
        <v>1.1698099129999999</v>
      </c>
      <c r="AM580" s="2">
        <v>1.6145809879999999</v>
      </c>
      <c r="AN580" s="2">
        <v>1.218560927</v>
      </c>
      <c r="AO580" s="2">
        <v>1.115020769</v>
      </c>
      <c r="AP580" s="2">
        <v>2.4759949849999998</v>
      </c>
      <c r="AQ580" s="2">
        <v>2.544677799</v>
      </c>
      <c r="AR580" s="2">
        <v>0.68722940899999996</v>
      </c>
      <c r="AS580" s="2">
        <v>0.53529275899999995</v>
      </c>
      <c r="AT580" s="2">
        <v>1.640755988</v>
      </c>
      <c r="AU580" s="2">
        <v>1.796969947</v>
      </c>
      <c r="AV580" s="2">
        <v>1.8156292759999999</v>
      </c>
      <c r="AW580" s="2">
        <v>1.5004722079999999</v>
      </c>
      <c r="AX580" s="2">
        <v>1.513594828</v>
      </c>
      <c r="AY580" s="2">
        <v>2.94338963</v>
      </c>
      <c r="AZ580" s="2">
        <v>1.983759439</v>
      </c>
      <c r="BA580" s="2">
        <v>1.4664729270000001</v>
      </c>
      <c r="BB580" s="2">
        <v>2.21291635</v>
      </c>
      <c r="BC580" s="2">
        <v>1.096503499</v>
      </c>
      <c r="BD580" s="2">
        <v>1.9230170449999999</v>
      </c>
      <c r="BE580" s="2">
        <v>2.266027222</v>
      </c>
      <c r="BF580" s="2">
        <v>2.0619909089999999</v>
      </c>
      <c r="BG580" s="2">
        <v>0.79270546099999994</v>
      </c>
      <c r="BH580" s="2">
        <v>1.359675548</v>
      </c>
      <c r="BI580" s="2">
        <v>3.9828675059999998</v>
      </c>
      <c r="BJ580" s="2">
        <v>3.3621341629999999</v>
      </c>
      <c r="BK580" s="2">
        <v>2.5478729580000001</v>
      </c>
      <c r="BL580" s="2">
        <v>2.2043004150000001</v>
      </c>
      <c r="BM580" s="2">
        <v>2.049287037</v>
      </c>
      <c r="BN580" s="2">
        <v>2.1564267319999999</v>
      </c>
      <c r="BO580" s="2">
        <v>1.424206021</v>
      </c>
      <c r="BP580" s="2">
        <v>3.0129115180000001</v>
      </c>
      <c r="BQ580" s="2">
        <v>2.7757989890000001</v>
      </c>
    </row>
    <row r="581" spans="1:69" x14ac:dyDescent="0.45">
      <c r="A581" s="11" t="s">
        <v>207</v>
      </c>
      <c r="B581" s="11" t="s">
        <v>205</v>
      </c>
      <c r="C581" s="11">
        <v>4.5</v>
      </c>
      <c r="D581" s="12" t="s">
        <v>178</v>
      </c>
      <c r="E581" s="2">
        <v>7.8747133999999996E-2</v>
      </c>
      <c r="F581" s="2">
        <v>0.21498737700000001</v>
      </c>
      <c r="G581" s="2">
        <v>1.189605469</v>
      </c>
      <c r="H581" s="2">
        <v>1.2718758779999999</v>
      </c>
      <c r="I581" s="2">
        <v>1.0292866039999999</v>
      </c>
      <c r="J581" s="2">
        <v>1.7295863970000001</v>
      </c>
      <c r="K581" s="2">
        <v>1.596034543</v>
      </c>
      <c r="L581" s="2">
        <v>1.464182957</v>
      </c>
      <c r="M581" s="2">
        <v>0.42317047200000002</v>
      </c>
      <c r="N581" s="2">
        <v>0.69918728699999999</v>
      </c>
      <c r="O581" s="2">
        <v>0.87990917999999996</v>
      </c>
      <c r="P581" s="2">
        <v>1.0205460589999999</v>
      </c>
      <c r="Q581" s="2">
        <v>1.52309465</v>
      </c>
      <c r="R581" s="2">
        <v>0.62300147500000003</v>
      </c>
      <c r="S581" s="2">
        <v>0.44211330399999998</v>
      </c>
      <c r="T581" s="2">
        <v>1.367581122</v>
      </c>
      <c r="U581" s="2">
        <v>0.51038034099999996</v>
      </c>
      <c r="V581" s="2">
        <v>1.3118985460000001</v>
      </c>
      <c r="W581" s="2">
        <v>1.4101953949999999</v>
      </c>
      <c r="X581" s="2">
        <v>1.215827159</v>
      </c>
      <c r="Y581" s="2">
        <v>1.085731443</v>
      </c>
      <c r="Z581" s="2">
        <v>0.82212921999999999</v>
      </c>
      <c r="AA581" s="2">
        <v>0.57527931799999998</v>
      </c>
      <c r="AB581" s="2">
        <v>1.527840847</v>
      </c>
      <c r="AC581" s="2">
        <v>2.0950766569999999</v>
      </c>
      <c r="AD581" s="2">
        <v>0.85471931999999995</v>
      </c>
      <c r="AE581" s="2">
        <v>2.2730422520000002</v>
      </c>
      <c r="AF581" s="2">
        <v>1.030543199</v>
      </c>
      <c r="AG581" s="2">
        <v>0.36755083700000002</v>
      </c>
      <c r="AH581" s="2">
        <v>1.8494532420000001</v>
      </c>
      <c r="AI581" s="2">
        <v>1.2607523819999999</v>
      </c>
      <c r="AJ581" s="2">
        <v>1.110180189</v>
      </c>
      <c r="AK581" s="2">
        <v>1.51710151</v>
      </c>
      <c r="AL581" s="2">
        <v>1.7245449980000001</v>
      </c>
      <c r="AM581" s="2">
        <v>1.5323239500000001</v>
      </c>
      <c r="AN581" s="2">
        <v>0.57809199700000002</v>
      </c>
      <c r="AO581" s="2">
        <v>1.316738703</v>
      </c>
      <c r="AP581" s="2">
        <v>1.1940402619999999</v>
      </c>
      <c r="AQ581" s="2">
        <v>2.2236932980000002</v>
      </c>
      <c r="AR581" s="2">
        <v>2.62199597</v>
      </c>
      <c r="AS581" s="2">
        <v>1.335143696</v>
      </c>
      <c r="AT581" s="2">
        <v>1.0680460899999999</v>
      </c>
      <c r="AU581" s="2">
        <v>1.413121227</v>
      </c>
      <c r="AV581" s="2">
        <v>1.806494313</v>
      </c>
      <c r="AW581" s="2">
        <v>1.579455922</v>
      </c>
      <c r="AX581" s="2">
        <v>2.0451780460000002</v>
      </c>
      <c r="AY581" s="2">
        <v>1.577610473</v>
      </c>
      <c r="AZ581" s="2">
        <v>0.49902553100000002</v>
      </c>
      <c r="BA581" s="2">
        <v>2.2087103859999999</v>
      </c>
      <c r="BB581" s="2">
        <v>2.2381426279999999</v>
      </c>
      <c r="BC581" s="2">
        <v>1.882328931</v>
      </c>
      <c r="BD581" s="2">
        <v>1.668691052</v>
      </c>
      <c r="BE581" s="2">
        <v>1.9418991379999999</v>
      </c>
      <c r="BF581" s="2">
        <v>2.11307899</v>
      </c>
      <c r="BG581" s="2">
        <v>1.807425718</v>
      </c>
      <c r="BH581" s="2">
        <v>2.2578537270000001</v>
      </c>
      <c r="BI581" s="2">
        <v>2.6420672180000002</v>
      </c>
      <c r="BJ581" s="2">
        <v>1.9825346749999999</v>
      </c>
      <c r="BK581" s="2">
        <v>1.0202650280000001</v>
      </c>
      <c r="BL581" s="2">
        <v>1.348056497</v>
      </c>
      <c r="BM581" s="2">
        <v>1.3403053519999999</v>
      </c>
      <c r="BN581" s="2">
        <v>1.2062394999999999</v>
      </c>
      <c r="BO581" s="2">
        <v>1.5219570680000001</v>
      </c>
      <c r="BP581" s="2">
        <v>1.795906022</v>
      </c>
      <c r="BQ581" s="2">
        <v>2.0432284840000001</v>
      </c>
    </row>
    <row r="582" spans="1:69" x14ac:dyDescent="0.45">
      <c r="A582" s="11" t="s">
        <v>207</v>
      </c>
      <c r="B582" s="11" t="s">
        <v>205</v>
      </c>
      <c r="C582" s="11">
        <v>4.5</v>
      </c>
      <c r="D582" s="12" t="s">
        <v>179</v>
      </c>
      <c r="E582" s="2">
        <v>1.4655117070000001</v>
      </c>
      <c r="F582" s="2">
        <v>1.6973506249999999</v>
      </c>
      <c r="G582" s="2">
        <v>1.00782061</v>
      </c>
      <c r="H582" s="2">
        <v>1.2206594609999999</v>
      </c>
      <c r="I582" s="2">
        <v>1.369250278</v>
      </c>
      <c r="J582" s="2">
        <v>0.38808221999999998</v>
      </c>
      <c r="K582" s="2">
        <v>1.817486122</v>
      </c>
      <c r="L582" s="2">
        <v>1.5083998700000001</v>
      </c>
      <c r="M582" s="2">
        <v>1.8821128</v>
      </c>
      <c r="N582" s="2">
        <v>1.051915387</v>
      </c>
      <c r="O582" s="2">
        <v>1.9552139449999999</v>
      </c>
      <c r="P582" s="2">
        <v>0.55338566</v>
      </c>
      <c r="Q582" s="2">
        <v>2.1930684629999999</v>
      </c>
      <c r="R582" s="2">
        <v>1.054591007</v>
      </c>
      <c r="S582" s="2">
        <v>2.0009116680000001</v>
      </c>
      <c r="T582" s="2">
        <v>2.299138122</v>
      </c>
      <c r="U582" s="2">
        <v>1.344239408</v>
      </c>
      <c r="V582" s="2">
        <v>1.2066664629999999</v>
      </c>
      <c r="W582" s="2">
        <v>1.5689413919999999</v>
      </c>
      <c r="X582" s="2">
        <v>1.978901231</v>
      </c>
      <c r="Y582" s="2">
        <v>0.83983750800000001</v>
      </c>
      <c r="Z582" s="2">
        <v>0.97364395599999998</v>
      </c>
      <c r="AA582" s="2">
        <v>2.317594889</v>
      </c>
      <c r="AB582" s="2">
        <v>1.747528894</v>
      </c>
      <c r="AC582" s="2">
        <v>1.958884676</v>
      </c>
      <c r="AD582" s="2">
        <v>1.7828056999999999</v>
      </c>
      <c r="AE582" s="2">
        <v>1.8366937800000001</v>
      </c>
      <c r="AF582" s="2">
        <v>2.7906631040000001</v>
      </c>
      <c r="AG582" s="2">
        <v>2.2618839890000002</v>
      </c>
      <c r="AH582" s="2">
        <v>2.241537133</v>
      </c>
      <c r="AI582" s="2">
        <v>1.2623397270000001</v>
      </c>
      <c r="AJ582" s="2">
        <v>1.086366704</v>
      </c>
      <c r="AK582" s="2">
        <v>2.0610260459999998</v>
      </c>
      <c r="AL582" s="2">
        <v>1.1957388</v>
      </c>
      <c r="AM582" s="2">
        <v>1.299900402</v>
      </c>
      <c r="AN582" s="2">
        <v>1.6636685250000001</v>
      </c>
      <c r="AO582" s="2">
        <v>2.2576219270000002</v>
      </c>
      <c r="AP582" s="2">
        <v>2.0758634200000001</v>
      </c>
      <c r="AQ582" s="2">
        <v>2.020322658</v>
      </c>
      <c r="AR582" s="2">
        <v>0.845536132</v>
      </c>
      <c r="AS582" s="2">
        <v>1.372912125</v>
      </c>
      <c r="AT582" s="2">
        <v>2.23595137</v>
      </c>
      <c r="AU582" s="2">
        <v>0.32496801400000003</v>
      </c>
      <c r="AV582" s="2">
        <v>2.0947347160000001</v>
      </c>
      <c r="AW582" s="2">
        <v>1.563474365</v>
      </c>
      <c r="AX582" s="2">
        <v>1.4567403189999999</v>
      </c>
      <c r="AY582" s="2">
        <v>1.9157124169999999</v>
      </c>
      <c r="AZ582" s="2">
        <v>3.1947430109999999</v>
      </c>
      <c r="BA582" s="2">
        <v>2.383828039</v>
      </c>
      <c r="BB582" s="2">
        <v>2.3366739459999999</v>
      </c>
      <c r="BC582" s="2">
        <v>2.29949483</v>
      </c>
      <c r="BD582" s="2">
        <v>2.7268514119999998</v>
      </c>
      <c r="BE582" s="2">
        <v>1.163285441</v>
      </c>
      <c r="BF582" s="2">
        <v>2.213082038</v>
      </c>
      <c r="BG582" s="2">
        <v>1.5616951560000001</v>
      </c>
      <c r="BH582" s="2">
        <v>1.8466467019999999</v>
      </c>
      <c r="BI582" s="2">
        <v>1.971438805</v>
      </c>
      <c r="BJ582" s="2">
        <v>2.5221629879999998</v>
      </c>
      <c r="BK582" s="2">
        <v>1.9529439310000001</v>
      </c>
      <c r="BL582" s="2">
        <v>2.7971818169999998</v>
      </c>
      <c r="BM582" s="2">
        <v>2.2615267860000001</v>
      </c>
      <c r="BN582" s="2">
        <v>2.6327925460000001</v>
      </c>
      <c r="BO582" s="2">
        <v>2.6247896279999998</v>
      </c>
      <c r="BP582" s="2">
        <v>1.4071333939999999</v>
      </c>
      <c r="BQ582" s="2">
        <v>2.3339343189999999</v>
      </c>
    </row>
    <row r="583" spans="1:69" x14ac:dyDescent="0.45">
      <c r="A583" s="11" t="s">
        <v>207</v>
      </c>
      <c r="B583" s="11" t="s">
        <v>205</v>
      </c>
      <c r="C583" s="11">
        <v>8.5</v>
      </c>
      <c r="D583" s="12" t="s">
        <v>180</v>
      </c>
      <c r="E583" s="2">
        <v>0.98513540399999999</v>
      </c>
      <c r="F583" s="2">
        <v>0.67909440399999998</v>
      </c>
      <c r="G583" s="2">
        <v>-0.102715054</v>
      </c>
      <c r="H583" s="2">
        <v>0.70186421700000001</v>
      </c>
      <c r="I583" s="2">
        <v>0.21549368299999999</v>
      </c>
      <c r="J583" s="2">
        <v>1.3087714619999999</v>
      </c>
      <c r="K583" s="2">
        <v>-0.90000621599999997</v>
      </c>
      <c r="L583" s="2">
        <v>-0.52385509600000002</v>
      </c>
      <c r="M583" s="2">
        <v>1.0194990669999999</v>
      </c>
      <c r="N583" s="2">
        <v>-0.24837946599999999</v>
      </c>
      <c r="O583" s="2">
        <v>1.2927604340000001</v>
      </c>
      <c r="P583" s="2">
        <v>1.810892948</v>
      </c>
      <c r="Q583" s="2">
        <v>1.477245377</v>
      </c>
      <c r="R583" s="2">
        <v>0.79012610299999997</v>
      </c>
      <c r="S583" s="2">
        <v>1.9628222319999999</v>
      </c>
      <c r="T583" s="2">
        <v>0.90413774199999997</v>
      </c>
      <c r="U583" s="2">
        <v>1.011381627</v>
      </c>
      <c r="V583" s="2">
        <v>2.0583901550000001</v>
      </c>
      <c r="W583" s="2">
        <v>1.3894612580000001</v>
      </c>
      <c r="X583" s="2">
        <v>2.3026949619999999</v>
      </c>
      <c r="Y583" s="2">
        <v>0.51467242099999999</v>
      </c>
      <c r="Z583" s="2">
        <v>3.1959210439999999</v>
      </c>
      <c r="AA583" s="2">
        <v>2.4528977319999998</v>
      </c>
      <c r="AB583" s="2">
        <v>1.168056934</v>
      </c>
      <c r="AC583" s="2">
        <v>0.82472542999999998</v>
      </c>
      <c r="AD583" s="2">
        <v>2.1208330740000001</v>
      </c>
      <c r="AE583" s="2">
        <v>2.1315022539999999</v>
      </c>
      <c r="AF583" s="2">
        <v>2.4499147109999999</v>
      </c>
      <c r="AG583" s="2">
        <v>1.1958208619999999</v>
      </c>
      <c r="AH583" s="2">
        <v>1.585108666</v>
      </c>
      <c r="AI583" s="2">
        <v>1.0086387320000001</v>
      </c>
      <c r="AJ583" s="2">
        <v>1.758140765</v>
      </c>
      <c r="AK583" s="2">
        <v>1.1987696889999999</v>
      </c>
      <c r="AL583" s="2">
        <v>1.0718347580000001</v>
      </c>
      <c r="AM583" s="2">
        <v>1.326854926</v>
      </c>
      <c r="AN583" s="2">
        <v>2.2260769919999999</v>
      </c>
      <c r="AO583" s="2">
        <v>4.122718924</v>
      </c>
      <c r="AP583" s="2">
        <v>2.0096934690000001</v>
      </c>
      <c r="AQ583" s="2">
        <v>1.169403741</v>
      </c>
      <c r="AR583" s="2">
        <v>1.209900212</v>
      </c>
      <c r="AS583" s="2">
        <v>2.6115211390000002</v>
      </c>
      <c r="AT583" s="2">
        <v>2.3579285780000001</v>
      </c>
      <c r="AU583" s="2">
        <v>2.8364920360000001</v>
      </c>
      <c r="AV583" s="2">
        <v>1.1930261529999999</v>
      </c>
      <c r="AW583" s="2">
        <v>3.0371637439999999</v>
      </c>
      <c r="AX583" s="2">
        <v>2.2670043720000002</v>
      </c>
      <c r="AY583" s="2">
        <v>1.6832117639999999</v>
      </c>
      <c r="AZ583" s="2">
        <v>2.1978775009999998</v>
      </c>
      <c r="BA583" s="2">
        <v>2.8635647139999998</v>
      </c>
      <c r="BB583" s="2">
        <v>2.414568703</v>
      </c>
      <c r="BC583" s="2">
        <v>2.2828915159999998</v>
      </c>
      <c r="BD583" s="2">
        <v>2.6457196289999998</v>
      </c>
      <c r="BE583" s="2">
        <v>4.1070259729999998</v>
      </c>
      <c r="BF583" s="2">
        <v>2.0789716110000001</v>
      </c>
      <c r="BG583" s="2">
        <v>3.0125637439999999</v>
      </c>
      <c r="BH583" s="2">
        <v>2.9264759539999998</v>
      </c>
      <c r="BI583" s="2">
        <v>2.7307627010000002</v>
      </c>
      <c r="BJ583" s="2">
        <v>3.873232416</v>
      </c>
      <c r="BK583" s="2">
        <v>2.540255084</v>
      </c>
      <c r="BL583" s="2">
        <v>2.9851647799999999</v>
      </c>
      <c r="BM583" s="2">
        <v>2.6558352780000001</v>
      </c>
      <c r="BN583" s="2">
        <v>2.431897916</v>
      </c>
      <c r="BO583" s="2">
        <v>4.1737423119999999</v>
      </c>
      <c r="BP583" s="2">
        <v>2.4218062740000001</v>
      </c>
      <c r="BQ583" s="2">
        <v>4.7681812030000001</v>
      </c>
    </row>
    <row r="584" spans="1:69" x14ac:dyDescent="0.45">
      <c r="A584" s="11" t="s">
        <v>207</v>
      </c>
      <c r="B584" s="11" t="s">
        <v>205</v>
      </c>
      <c r="C584" s="11">
        <v>8.5</v>
      </c>
      <c r="D584" s="12" t="s">
        <v>181</v>
      </c>
      <c r="E584" s="2">
        <v>0.90481283899999998</v>
      </c>
      <c r="F584" s="2">
        <v>0.121222526</v>
      </c>
      <c r="G584" s="2">
        <v>0.26976048000000002</v>
      </c>
      <c r="H584" s="2">
        <v>0.542291631</v>
      </c>
      <c r="I584" s="2">
        <v>1.0031382849999999</v>
      </c>
      <c r="J584" s="2">
        <v>1.2077378320000001</v>
      </c>
      <c r="K584" s="2">
        <v>0.170426463</v>
      </c>
      <c r="L584" s="2">
        <v>0.74954413099999995</v>
      </c>
      <c r="M584" s="2">
        <v>1.032673408</v>
      </c>
      <c r="N584" s="2">
        <v>-8.5641468999999998E-2</v>
      </c>
      <c r="O584" s="2">
        <v>1.0772863319999999</v>
      </c>
      <c r="P584" s="2">
        <v>1.3526139100000001</v>
      </c>
      <c r="Q584" s="2">
        <v>1.330695578</v>
      </c>
      <c r="R584" s="2">
        <v>1.8253599389999999</v>
      </c>
      <c r="S584" s="2">
        <v>1.2380402740000001</v>
      </c>
      <c r="T584" s="2">
        <v>1.1907036019999999</v>
      </c>
      <c r="U584" s="2">
        <v>1.359968297</v>
      </c>
      <c r="V584" s="2">
        <v>1.731875603</v>
      </c>
      <c r="W584" s="2">
        <v>1.8602884159999999</v>
      </c>
      <c r="X584" s="2">
        <v>1.8791001599999999</v>
      </c>
      <c r="Y584" s="2">
        <v>1.091968115</v>
      </c>
      <c r="Z584" s="2">
        <v>2.360282121</v>
      </c>
      <c r="AA584" s="2">
        <v>1.868974932</v>
      </c>
      <c r="AB584" s="2">
        <v>1.78940327</v>
      </c>
      <c r="AC584" s="2">
        <v>1.4565009849999999</v>
      </c>
      <c r="AD584" s="2">
        <v>2.8359630519999999</v>
      </c>
      <c r="AE584" s="2">
        <v>3.2046752000000001</v>
      </c>
      <c r="AF584" s="2">
        <v>2.1869573349999998</v>
      </c>
      <c r="AG584" s="2">
        <v>2.3078448900000001</v>
      </c>
      <c r="AH584" s="2">
        <v>2.22045922</v>
      </c>
      <c r="AI584" s="2">
        <v>1.6443704459999999</v>
      </c>
      <c r="AJ584" s="2">
        <v>1.6231040269999999</v>
      </c>
      <c r="AK584" s="2">
        <v>1.6409190929999999</v>
      </c>
      <c r="AL584" s="2">
        <v>1.454514621</v>
      </c>
      <c r="AM584" s="2">
        <v>1.470244144</v>
      </c>
      <c r="AN584" s="2">
        <v>2.4741666250000001</v>
      </c>
      <c r="AO584" s="2">
        <v>2.6820515930000002</v>
      </c>
      <c r="AP584" s="2">
        <v>1.9954196209999999</v>
      </c>
      <c r="AQ584" s="2">
        <v>1.9743884949999999</v>
      </c>
      <c r="AR584" s="2">
        <v>1.6223528</v>
      </c>
      <c r="AS584" s="2">
        <v>2.4974772700000001</v>
      </c>
      <c r="AT584" s="2">
        <v>2.2275535080000002</v>
      </c>
      <c r="AU584" s="2">
        <v>3.1468327679999999</v>
      </c>
      <c r="AV584" s="2">
        <v>2.3570339159999998</v>
      </c>
      <c r="AW584" s="2">
        <v>2.9870004799999998</v>
      </c>
      <c r="AX584" s="2">
        <v>2.7449267509999999</v>
      </c>
      <c r="AY584" s="2">
        <v>2.7033194840000001</v>
      </c>
      <c r="AZ584" s="2">
        <v>3.1193685059999998</v>
      </c>
      <c r="BA584" s="2">
        <v>3.7679030189999998</v>
      </c>
      <c r="BB584" s="2">
        <v>2.9214830730000001</v>
      </c>
      <c r="BC584" s="2">
        <v>3.261514799</v>
      </c>
      <c r="BD584" s="2">
        <v>3.1105036899999998</v>
      </c>
      <c r="BE584" s="2">
        <v>3.2398594529999998</v>
      </c>
      <c r="BF584" s="2">
        <v>3.1300035020000001</v>
      </c>
      <c r="BG584" s="2">
        <v>2.7387606130000002</v>
      </c>
      <c r="BH584" s="2">
        <v>3.1344716080000001</v>
      </c>
      <c r="BI584" s="2">
        <v>2.9758748719999999</v>
      </c>
      <c r="BJ584" s="2">
        <v>4.4352290139999999</v>
      </c>
      <c r="BK584" s="2">
        <v>3.9273985759999999</v>
      </c>
      <c r="BL584" s="2">
        <v>2.977430209</v>
      </c>
      <c r="BM584" s="2">
        <v>3.2753237679999998</v>
      </c>
      <c r="BN584" s="2">
        <v>3.872724485</v>
      </c>
      <c r="BO584" s="2">
        <v>4.4525751290000004</v>
      </c>
      <c r="BP584" s="2">
        <v>3.2088618160000002</v>
      </c>
      <c r="BQ584" s="2">
        <v>4.0730110550000003</v>
      </c>
    </row>
    <row r="585" spans="1:69" x14ac:dyDescent="0.45">
      <c r="A585" s="11" t="s">
        <v>207</v>
      </c>
      <c r="B585" s="11" t="s">
        <v>205</v>
      </c>
      <c r="C585" s="11">
        <v>8.5</v>
      </c>
      <c r="D585" s="12" t="s">
        <v>182</v>
      </c>
      <c r="E585" s="2">
        <v>0.93608897999999996</v>
      </c>
      <c r="F585" s="2">
        <v>1.577658716</v>
      </c>
      <c r="G585" s="2">
        <v>0.84016671600000004</v>
      </c>
      <c r="H585" s="2">
        <v>0.50512118500000003</v>
      </c>
      <c r="I585" s="2">
        <v>0.68928772500000002</v>
      </c>
      <c r="J585" s="2">
        <v>1.731103305</v>
      </c>
      <c r="K585" s="2">
        <v>0.48853275299999999</v>
      </c>
      <c r="L585" s="2">
        <v>1.5465292939999999</v>
      </c>
      <c r="M585" s="2">
        <v>0.79764506599999996</v>
      </c>
      <c r="N585" s="2">
        <v>0.61472015599999996</v>
      </c>
      <c r="O585" s="2">
        <v>0.40483017599999999</v>
      </c>
      <c r="P585" s="2">
        <v>1.5655106889999999</v>
      </c>
      <c r="Q585" s="2">
        <v>0.88419579699999995</v>
      </c>
      <c r="R585" s="2">
        <v>0.59608535900000004</v>
      </c>
      <c r="S585" s="2">
        <v>1.0389377040000001</v>
      </c>
      <c r="T585" s="2">
        <v>1.1267061169999999</v>
      </c>
      <c r="U585" s="2">
        <v>0.96649426000000005</v>
      </c>
      <c r="V585" s="2">
        <v>0.14205946</v>
      </c>
      <c r="W585" s="2">
        <v>0.56641223699999999</v>
      </c>
      <c r="X585" s="2">
        <v>-0.18483786599999999</v>
      </c>
      <c r="Y585" s="2">
        <v>1.438627847</v>
      </c>
      <c r="Z585" s="2">
        <v>1.3232289260000001</v>
      </c>
      <c r="AA585" s="2">
        <v>0.71219208599999995</v>
      </c>
      <c r="AB585" s="2">
        <v>1.300749468</v>
      </c>
      <c r="AC585" s="2">
        <v>1.3228616179999999</v>
      </c>
      <c r="AD585" s="2">
        <v>1.091246663</v>
      </c>
      <c r="AE585" s="2">
        <v>1.12554263</v>
      </c>
      <c r="AF585" s="2">
        <v>1.207896514</v>
      </c>
      <c r="AG585" s="2">
        <v>0.59808159100000002</v>
      </c>
      <c r="AH585" s="2">
        <v>-0.45602124199999999</v>
      </c>
      <c r="AI585" s="2">
        <v>2.3017625260000001</v>
      </c>
      <c r="AJ585" s="2">
        <v>0.147673991</v>
      </c>
      <c r="AK585" s="2">
        <v>1.740431133</v>
      </c>
      <c r="AL585" s="2">
        <v>0.59418479599999996</v>
      </c>
      <c r="AM585" s="2">
        <v>1.011207878</v>
      </c>
      <c r="AN585" s="2">
        <v>1.359791572</v>
      </c>
      <c r="AO585" s="2">
        <v>1.1801171989999999</v>
      </c>
      <c r="AP585" s="2">
        <v>1.722473441</v>
      </c>
      <c r="AQ585" s="2">
        <v>2.3425871919999999</v>
      </c>
      <c r="AR585" s="2">
        <v>2.341867181</v>
      </c>
      <c r="AS585" s="2">
        <v>2.4619930659999998</v>
      </c>
      <c r="AT585" s="2">
        <v>1.631304697</v>
      </c>
      <c r="AU585" s="2">
        <v>1.2657657490000001</v>
      </c>
      <c r="AV585" s="2">
        <v>1.2225464829999999</v>
      </c>
      <c r="AW585" s="2">
        <v>1.2419160440000001</v>
      </c>
      <c r="AX585" s="2">
        <v>2.4038231479999999</v>
      </c>
      <c r="AY585" s="2">
        <v>2.3792626289999999</v>
      </c>
      <c r="AZ585" s="2">
        <v>2.269836196</v>
      </c>
      <c r="BA585" s="2">
        <v>1.7674417840000001</v>
      </c>
      <c r="BB585" s="2">
        <v>1.2394766070000001</v>
      </c>
      <c r="BC585" s="2">
        <v>2.2277099119999999</v>
      </c>
      <c r="BD585" s="2">
        <v>2.0893899669999998</v>
      </c>
      <c r="BE585" s="2">
        <v>2.256228788</v>
      </c>
      <c r="BF585" s="2">
        <v>2.5365838940000001</v>
      </c>
      <c r="BG585" s="2">
        <v>2.9580301979999999</v>
      </c>
      <c r="BH585" s="2">
        <v>0.88604256599999998</v>
      </c>
      <c r="BI585" s="2">
        <v>2.6926289319999999</v>
      </c>
      <c r="BJ585" s="2">
        <v>1.6718622350000001</v>
      </c>
      <c r="BK585" s="2">
        <v>2.1388575699999999</v>
      </c>
      <c r="BL585" s="2">
        <v>1.743047198</v>
      </c>
      <c r="BM585" s="2">
        <v>1.1640554000000001</v>
      </c>
      <c r="BN585" s="2">
        <v>2.413275761</v>
      </c>
      <c r="BO585" s="2">
        <v>3.1729187049999998</v>
      </c>
      <c r="BP585" s="2">
        <v>2.6908932769999998</v>
      </c>
      <c r="BQ585" s="2">
        <v>2.0980984760000001</v>
      </c>
    </row>
    <row r="586" spans="1:69" x14ac:dyDescent="0.45">
      <c r="A586" s="11" t="s">
        <v>207</v>
      </c>
      <c r="B586" s="11" t="s">
        <v>205</v>
      </c>
      <c r="C586" s="11">
        <v>8.5</v>
      </c>
      <c r="D586" s="12" t="s">
        <v>183</v>
      </c>
      <c r="E586" s="2">
        <v>-9.6721374999999998E-2</v>
      </c>
      <c r="F586" s="2">
        <v>1.2194883459999999</v>
      </c>
      <c r="G586" s="2">
        <v>0.61838869299999999</v>
      </c>
      <c r="H586" s="2">
        <v>0.75871022899999996</v>
      </c>
      <c r="I586" s="2">
        <v>0.39364494999999999</v>
      </c>
      <c r="J586" s="2">
        <v>1.1711426089999999</v>
      </c>
      <c r="K586" s="2">
        <v>0.260739516</v>
      </c>
      <c r="L586" s="2">
        <v>1.0361488430000001</v>
      </c>
      <c r="M586" s="2">
        <v>-8.4580959999999997E-2</v>
      </c>
      <c r="N586" s="2">
        <v>0.120476133</v>
      </c>
      <c r="O586" s="2">
        <v>0.91259129500000002</v>
      </c>
      <c r="P586" s="2">
        <v>1.014399093</v>
      </c>
      <c r="Q586" s="2">
        <v>0.81412574699999996</v>
      </c>
      <c r="R586" s="2">
        <v>0.187923429</v>
      </c>
      <c r="S586" s="2">
        <v>0.36445721199999997</v>
      </c>
      <c r="T586" s="2">
        <v>1.398958731</v>
      </c>
      <c r="U586" s="2">
        <v>1.1312811149999999</v>
      </c>
      <c r="V586" s="2">
        <v>0.74208745099999995</v>
      </c>
      <c r="W586" s="2">
        <v>1.130864622</v>
      </c>
      <c r="X586" s="2">
        <v>8.4583479000000003E-2</v>
      </c>
      <c r="Y586" s="2">
        <v>1.9342057779999999</v>
      </c>
      <c r="Z586" s="2">
        <v>0.68909439400000005</v>
      </c>
      <c r="AA586" s="2">
        <v>1.2257818330000001</v>
      </c>
      <c r="AB586" s="2">
        <v>1.9792241319999999</v>
      </c>
      <c r="AC586" s="2">
        <v>0.94784545600000003</v>
      </c>
      <c r="AD586" s="2">
        <v>0.81438514399999995</v>
      </c>
      <c r="AE586" s="2">
        <v>2.4246615280000001</v>
      </c>
      <c r="AF586" s="2">
        <v>2.058266744</v>
      </c>
      <c r="AG586" s="2">
        <v>0.226475499</v>
      </c>
      <c r="AH586" s="2">
        <v>1.1366124259999999</v>
      </c>
      <c r="AI586" s="2">
        <v>2.1880831189999999</v>
      </c>
      <c r="AJ586" s="2">
        <v>0.86509064800000002</v>
      </c>
      <c r="AK586" s="2">
        <v>1.810711204</v>
      </c>
      <c r="AL586" s="2">
        <v>1.6956538379999999</v>
      </c>
      <c r="AM586" s="2">
        <v>1.1296598010000001</v>
      </c>
      <c r="AN586" s="2">
        <v>1.937583512</v>
      </c>
      <c r="AO586" s="2">
        <v>0.55087654500000005</v>
      </c>
      <c r="AP586" s="2">
        <v>1.695662231</v>
      </c>
      <c r="AQ586" s="2">
        <v>1.5547598119999999</v>
      </c>
      <c r="AR586" s="2">
        <v>2.220744399</v>
      </c>
      <c r="AS586" s="2">
        <v>1.740936722</v>
      </c>
      <c r="AT586" s="2">
        <v>1.3685839909999999</v>
      </c>
      <c r="AU586" s="2">
        <v>1.6003573609999999</v>
      </c>
      <c r="AV586" s="2">
        <v>1.881832934</v>
      </c>
      <c r="AW586" s="2">
        <v>1.2899580079999999</v>
      </c>
      <c r="AX586" s="2">
        <v>1.2691634919999999</v>
      </c>
      <c r="AY586" s="2">
        <v>1.638640691</v>
      </c>
      <c r="AZ586" s="2">
        <v>1.9160596999999999</v>
      </c>
      <c r="BA586" s="2">
        <v>2.2570483650000002</v>
      </c>
      <c r="BB586" s="2">
        <v>1.592169022</v>
      </c>
      <c r="BC586" s="2">
        <v>1.927147527</v>
      </c>
      <c r="BD586" s="2">
        <v>2.198583722</v>
      </c>
      <c r="BE586" s="2">
        <v>2.833173543</v>
      </c>
      <c r="BF586" s="2">
        <v>2.1866596089999999</v>
      </c>
      <c r="BG586" s="2">
        <v>2.3260491999999999</v>
      </c>
      <c r="BH586" s="2">
        <v>1.588832418</v>
      </c>
      <c r="BI586" s="2">
        <v>2.945993815</v>
      </c>
      <c r="BJ586" s="2">
        <v>1.3476350159999999</v>
      </c>
      <c r="BK586" s="2">
        <v>3.216080914</v>
      </c>
      <c r="BL586" s="2">
        <v>1.064496672</v>
      </c>
      <c r="BM586" s="2">
        <v>2.6888960910000002</v>
      </c>
      <c r="BN586" s="2">
        <v>3.0975120280000001</v>
      </c>
      <c r="BO586" s="2">
        <v>3.8188135110000001</v>
      </c>
      <c r="BP586" s="2">
        <v>2.1819598149999999</v>
      </c>
      <c r="BQ586" s="2">
        <v>2.4951464140000001</v>
      </c>
    </row>
    <row r="587" spans="1:69" x14ac:dyDescent="0.45">
      <c r="A587" s="11" t="s">
        <v>207</v>
      </c>
      <c r="B587" s="11" t="s">
        <v>205</v>
      </c>
      <c r="C587" s="11">
        <v>8.5</v>
      </c>
      <c r="D587" s="12" t="s">
        <v>184</v>
      </c>
      <c r="E587" s="2">
        <v>0.433481014</v>
      </c>
      <c r="F587" s="2">
        <v>0.50661121399999998</v>
      </c>
      <c r="G587" s="2">
        <v>9.9614591000000002E-2</v>
      </c>
      <c r="H587" s="2">
        <v>0.79857957099999999</v>
      </c>
      <c r="I587" s="2">
        <v>0.71742599900000004</v>
      </c>
      <c r="J587" s="2">
        <v>6.1771589999999998E-3</v>
      </c>
      <c r="K587" s="2">
        <v>0.69109880800000001</v>
      </c>
      <c r="L587" s="2">
        <v>1.0554402549999999</v>
      </c>
      <c r="M587" s="2">
        <v>1.4532530450000001</v>
      </c>
      <c r="N587" s="2">
        <v>0.21528995300000001</v>
      </c>
      <c r="O587" s="2">
        <v>0.222058163</v>
      </c>
      <c r="P587" s="2">
        <v>0.47436241800000001</v>
      </c>
      <c r="Q587" s="2">
        <v>0.137217794</v>
      </c>
      <c r="R587" s="2">
        <v>1.2270055049999999</v>
      </c>
      <c r="S587" s="2">
        <v>0.44172853400000001</v>
      </c>
      <c r="T587" s="2">
        <v>1.629732967</v>
      </c>
      <c r="U587" s="2">
        <v>0.96591804400000003</v>
      </c>
      <c r="V587" s="2">
        <v>0.50710367999999995</v>
      </c>
      <c r="W587" s="2">
        <v>1.1599999459999999</v>
      </c>
      <c r="X587" s="2">
        <v>1.991493124</v>
      </c>
      <c r="Y587" s="2">
        <v>1.4209149569999999</v>
      </c>
      <c r="Z587" s="2">
        <v>2.2354167070000002</v>
      </c>
      <c r="AA587" s="2">
        <v>2.020832505</v>
      </c>
      <c r="AB587" s="2">
        <v>2.0052005990000001</v>
      </c>
      <c r="AC587" s="2">
        <v>1.2790504579999999</v>
      </c>
      <c r="AD587" s="2">
        <v>-0.113455326</v>
      </c>
      <c r="AE587" s="2">
        <v>1.0812123309999999</v>
      </c>
      <c r="AF587" s="2">
        <v>1.469430284</v>
      </c>
      <c r="AG587" s="2">
        <v>1.103525611</v>
      </c>
      <c r="AH587" s="2">
        <v>1.528653179</v>
      </c>
      <c r="AI587" s="2">
        <v>2.2089335650000002</v>
      </c>
      <c r="AJ587" s="2">
        <v>1.94564106</v>
      </c>
      <c r="AK587" s="2">
        <v>1.4644167800000001</v>
      </c>
      <c r="AL587" s="2">
        <v>1.676326593</v>
      </c>
      <c r="AM587" s="2">
        <v>1.4792611149999999</v>
      </c>
      <c r="AN587" s="2">
        <v>2.1331142669999998</v>
      </c>
      <c r="AO587" s="2">
        <v>2.0200562139999998</v>
      </c>
      <c r="AP587" s="2">
        <v>0.98452663600000001</v>
      </c>
      <c r="AQ587" s="2">
        <v>1.504781213</v>
      </c>
      <c r="AR587" s="2">
        <v>3.0668688720000001</v>
      </c>
      <c r="AS587" s="2">
        <v>2.6537918469999999</v>
      </c>
      <c r="AT587" s="2">
        <v>3.76162302</v>
      </c>
      <c r="AU587" s="2">
        <v>1.4620387239999999</v>
      </c>
      <c r="AV587" s="2">
        <v>2.034004924</v>
      </c>
      <c r="AW587" s="2">
        <v>1.607929103</v>
      </c>
      <c r="AX587" s="2">
        <v>1.4028083010000001</v>
      </c>
      <c r="AY587" s="2">
        <v>1.2728217630000001</v>
      </c>
      <c r="AZ587" s="2">
        <v>3.0569890169999998</v>
      </c>
      <c r="BA587" s="2">
        <v>3.2877701400000001</v>
      </c>
      <c r="BB587" s="2">
        <v>2.8720795899999998</v>
      </c>
      <c r="BC587" s="2">
        <v>3.1087774910000001</v>
      </c>
      <c r="BD587" s="2">
        <v>2.6786602859999999</v>
      </c>
      <c r="BE587" s="2">
        <v>3.3235661680000002</v>
      </c>
      <c r="BF587" s="2">
        <v>2.8706736890000002</v>
      </c>
      <c r="BG587" s="2">
        <v>2.8866271370000001</v>
      </c>
      <c r="BH587" s="2">
        <v>3.0847177559999999</v>
      </c>
      <c r="BI587" s="2">
        <v>3.153884637</v>
      </c>
      <c r="BJ587" s="2">
        <v>3.914704848</v>
      </c>
      <c r="BK587" s="2">
        <v>3.6867717569999998</v>
      </c>
      <c r="BL587" s="2">
        <v>2.6994063869999998</v>
      </c>
      <c r="BM587" s="2">
        <v>3.793589163</v>
      </c>
      <c r="BN587" s="2">
        <v>2.2340640289999998</v>
      </c>
      <c r="BO587" s="2">
        <v>2.4171103170000001</v>
      </c>
      <c r="BP587" s="2">
        <v>3.5643316540000001</v>
      </c>
      <c r="BQ587" s="2">
        <v>3.673306475</v>
      </c>
    </row>
    <row r="588" spans="1:69" x14ac:dyDescent="0.45">
      <c r="A588" s="11" t="s">
        <v>207</v>
      </c>
      <c r="B588" s="11" t="s">
        <v>205</v>
      </c>
      <c r="C588" s="11">
        <v>8.5</v>
      </c>
      <c r="D588" s="12" t="s">
        <v>185</v>
      </c>
      <c r="E588" s="2">
        <v>0.69512313400000003</v>
      </c>
      <c r="F588" s="2">
        <v>0.117164004</v>
      </c>
      <c r="G588" s="2">
        <v>0.52152686800000003</v>
      </c>
      <c r="H588" s="2">
        <v>0.41991426599999998</v>
      </c>
      <c r="I588" s="2">
        <v>0.60336010299999998</v>
      </c>
      <c r="J588" s="2">
        <v>0.30326614200000002</v>
      </c>
      <c r="K588" s="2">
        <v>0.649868483</v>
      </c>
      <c r="L588" s="2">
        <v>-0.16385180099999999</v>
      </c>
      <c r="M588" s="2">
        <v>-0.19428754400000001</v>
      </c>
      <c r="N588" s="2">
        <v>0.52055058200000004</v>
      </c>
      <c r="O588" s="2">
        <v>1.19974432</v>
      </c>
      <c r="P588" s="2">
        <v>0.99546260499999994</v>
      </c>
      <c r="Q588" s="2">
        <v>0.330758681</v>
      </c>
      <c r="R588" s="2">
        <v>0.31161761599999999</v>
      </c>
      <c r="S588" s="2">
        <v>1.0055128849999999</v>
      </c>
      <c r="T588" s="2">
        <v>1.6460873760000001</v>
      </c>
      <c r="U588" s="2">
        <v>0.82361105999999995</v>
      </c>
      <c r="V588" s="2">
        <v>0.89137593699999995</v>
      </c>
      <c r="W588" s="2">
        <v>0.903358675</v>
      </c>
      <c r="X588" s="2">
        <v>0.98418155699999998</v>
      </c>
      <c r="Y588" s="2">
        <v>1.968054355</v>
      </c>
      <c r="Z588" s="2">
        <v>1.107481164</v>
      </c>
      <c r="AA588" s="2">
        <v>1.26540539</v>
      </c>
      <c r="AB588" s="2">
        <v>1.9251157969999999</v>
      </c>
      <c r="AC588" s="2">
        <v>0.86222838499999999</v>
      </c>
      <c r="AD588" s="2">
        <v>0.49148895500000001</v>
      </c>
      <c r="AE588" s="2">
        <v>0.58815134000000002</v>
      </c>
      <c r="AF588" s="2">
        <v>1.1603778469999999</v>
      </c>
      <c r="AG588" s="2">
        <v>1.238685579</v>
      </c>
      <c r="AH588" s="2">
        <v>1.8097503150000001</v>
      </c>
      <c r="AI588" s="2">
        <v>1.0967445979999999</v>
      </c>
      <c r="AJ588" s="2">
        <v>1.582734036</v>
      </c>
      <c r="AK588" s="2">
        <v>1.341938981</v>
      </c>
      <c r="AL588" s="2">
        <v>0.70741820200000005</v>
      </c>
      <c r="AM588" s="2">
        <v>1.0996276270000001</v>
      </c>
      <c r="AN588" s="2">
        <v>0.80302049399999997</v>
      </c>
      <c r="AO588" s="2">
        <v>1.6319904949999999</v>
      </c>
      <c r="AP588" s="2">
        <v>2.0374111039999998</v>
      </c>
      <c r="AQ588" s="2">
        <v>1.662697866</v>
      </c>
      <c r="AR588" s="2">
        <v>1.757865139</v>
      </c>
      <c r="AS588" s="2">
        <v>1.179201524</v>
      </c>
      <c r="AT588" s="2">
        <v>0.53658422900000002</v>
      </c>
      <c r="AU588" s="2">
        <v>1.0255078719999999</v>
      </c>
      <c r="AV588" s="2">
        <v>1.3590717859999999</v>
      </c>
      <c r="AW588" s="2">
        <v>2.7714302759999998</v>
      </c>
      <c r="AX588" s="2">
        <v>1.517906397</v>
      </c>
      <c r="AY588" s="2">
        <v>1.8445871309999999</v>
      </c>
      <c r="AZ588" s="2">
        <v>1.7974291179999999</v>
      </c>
      <c r="BA588" s="2">
        <v>2.5553350699999999</v>
      </c>
      <c r="BB588" s="2">
        <v>2.1099536159999999</v>
      </c>
      <c r="BC588" s="2">
        <v>1.948415757</v>
      </c>
      <c r="BD588" s="2">
        <v>3.3011812589999998</v>
      </c>
      <c r="BE588" s="2">
        <v>2.580585159</v>
      </c>
      <c r="BF588" s="2">
        <v>1.7982480919999999</v>
      </c>
      <c r="BG588" s="2">
        <v>1.58078933</v>
      </c>
      <c r="BH588" s="2">
        <v>2.0890031339999999</v>
      </c>
      <c r="BI588" s="2">
        <v>1.659838395</v>
      </c>
      <c r="BJ588" s="2">
        <v>2.404848125</v>
      </c>
      <c r="BK588" s="2">
        <v>2.0456628860000001</v>
      </c>
      <c r="BL588" s="2">
        <v>3.3305762329999999</v>
      </c>
      <c r="BM588" s="2">
        <v>1.6820452859999999</v>
      </c>
      <c r="BN588" s="2">
        <v>2.0067493029999999</v>
      </c>
      <c r="BO588" s="2">
        <v>2.0779923920000001</v>
      </c>
      <c r="BP588" s="2">
        <v>2.760950255</v>
      </c>
      <c r="BQ588" s="2">
        <v>2.263329047</v>
      </c>
    </row>
    <row r="589" spans="1:69" x14ac:dyDescent="0.45">
      <c r="A589" s="11" t="s">
        <v>207</v>
      </c>
      <c r="B589" s="11" t="s">
        <v>205</v>
      </c>
      <c r="C589" s="11">
        <v>8.5</v>
      </c>
      <c r="D589" s="12" t="s">
        <v>186</v>
      </c>
      <c r="E589" s="2">
        <v>-0.163997684</v>
      </c>
      <c r="F589" s="2">
        <v>0.30069038300000001</v>
      </c>
      <c r="G589" s="2">
        <v>-4.7318730000000002E-3</v>
      </c>
      <c r="H589" s="2">
        <v>1.338424992</v>
      </c>
      <c r="I589" s="2">
        <v>0.84135109699999999</v>
      </c>
      <c r="J589" s="2">
        <v>2.0236847760000001</v>
      </c>
      <c r="K589" s="2">
        <v>1.052452919</v>
      </c>
      <c r="L589" s="2">
        <v>1.4584140080000001</v>
      </c>
      <c r="M589" s="2">
        <v>1.175649986</v>
      </c>
      <c r="N589" s="2">
        <v>0.89001633400000002</v>
      </c>
      <c r="O589" s="2">
        <v>0.74760839800000001</v>
      </c>
      <c r="P589" s="2">
        <v>-2.4330635E-2</v>
      </c>
      <c r="Q589" s="2">
        <v>-0.41707996600000002</v>
      </c>
      <c r="R589" s="2">
        <v>0.46121990699999998</v>
      </c>
      <c r="S589" s="2">
        <v>1.4844333119999999</v>
      </c>
      <c r="T589" s="2">
        <v>0.93788943499999999</v>
      </c>
      <c r="U589" s="2">
        <v>1.3858327189999999</v>
      </c>
      <c r="V589" s="2">
        <v>0.75333812899999997</v>
      </c>
      <c r="W589" s="2">
        <v>1.846527646</v>
      </c>
      <c r="X589" s="2">
        <v>1.0697609450000001</v>
      </c>
      <c r="Y589" s="2">
        <v>0.192517629</v>
      </c>
      <c r="Z589" s="2">
        <v>1.400105412</v>
      </c>
      <c r="AA589" s="2">
        <v>1.7575191859999999</v>
      </c>
      <c r="AB589" s="2">
        <v>-0.120785807</v>
      </c>
      <c r="AC589" s="2">
        <v>1.9860692449999999</v>
      </c>
      <c r="AD589" s="2">
        <v>0.79609609100000001</v>
      </c>
      <c r="AE589" s="2">
        <v>1.0250765319999999</v>
      </c>
      <c r="AF589" s="2">
        <v>1.6423528000000001</v>
      </c>
      <c r="AG589" s="2">
        <v>1.5525140710000001</v>
      </c>
      <c r="AH589" s="2">
        <v>1.6187870010000001</v>
      </c>
      <c r="AI589" s="2">
        <v>0.92632749299999995</v>
      </c>
      <c r="AJ589" s="2">
        <v>1.2285723559999999</v>
      </c>
      <c r="AK589" s="2">
        <v>0.78225152899999995</v>
      </c>
      <c r="AL589" s="2">
        <v>1.8969513469999999</v>
      </c>
      <c r="AM589" s="2">
        <v>1.3423141999999999</v>
      </c>
      <c r="AN589" s="2">
        <v>2.2311484269999999</v>
      </c>
      <c r="AO589" s="2">
        <v>0.85547558199999996</v>
      </c>
      <c r="AP589" s="2">
        <v>0.92245833899999996</v>
      </c>
      <c r="AQ589" s="2">
        <v>2.0341748129999999</v>
      </c>
      <c r="AR589" s="2">
        <v>2.274141744</v>
      </c>
      <c r="AS589" s="2">
        <v>0.97755974999999995</v>
      </c>
      <c r="AT589" s="2">
        <v>1.8867901279999999</v>
      </c>
      <c r="AU589" s="2">
        <v>2.8645231209999999</v>
      </c>
      <c r="AV589" s="2">
        <v>1.304925213</v>
      </c>
      <c r="AW589" s="2">
        <v>1.110834994</v>
      </c>
      <c r="AX589" s="2">
        <v>3.0869626010000002</v>
      </c>
      <c r="AY589" s="2">
        <v>2.3191471639999999</v>
      </c>
      <c r="AZ589" s="2">
        <v>0.71580363499999999</v>
      </c>
      <c r="BA589" s="2">
        <v>1.6931127399999999</v>
      </c>
      <c r="BB589" s="2">
        <v>1.047510452</v>
      </c>
      <c r="BC589" s="2">
        <v>1.9285301800000001</v>
      </c>
      <c r="BD589" s="2">
        <v>2.2287589369999998</v>
      </c>
      <c r="BE589" s="2">
        <v>1.8511284299999999</v>
      </c>
      <c r="BF589" s="2">
        <v>1.9575679079999999</v>
      </c>
      <c r="BG589" s="2">
        <v>2.7836687449999999</v>
      </c>
      <c r="BH589" s="2">
        <v>1.9254685659999999</v>
      </c>
      <c r="BI589" s="2">
        <v>1.743514089</v>
      </c>
      <c r="BJ589" s="2">
        <v>3.610006915</v>
      </c>
      <c r="BK589" s="2">
        <v>3.5929096039999999</v>
      </c>
      <c r="BL589" s="2">
        <v>3.171713751</v>
      </c>
      <c r="BM589" s="2">
        <v>1.6762940449999999</v>
      </c>
      <c r="BN589" s="2">
        <v>3.2741621689999998</v>
      </c>
      <c r="BO589" s="2">
        <v>1.676119235</v>
      </c>
      <c r="BP589" s="2">
        <v>2.4027717009999998</v>
      </c>
      <c r="BQ589" s="2">
        <v>2.824293146</v>
      </c>
    </row>
    <row r="590" spans="1:69" x14ac:dyDescent="0.45">
      <c r="A590" s="11" t="s">
        <v>207</v>
      </c>
      <c r="B590" s="11" t="s">
        <v>205</v>
      </c>
      <c r="C590" s="11">
        <v>8.5</v>
      </c>
      <c r="D590" s="12" t="s">
        <v>187</v>
      </c>
      <c r="E590" s="2">
        <v>1.6280038939999999</v>
      </c>
      <c r="F590" s="2">
        <v>1.303774856</v>
      </c>
      <c r="G590" s="2">
        <v>0.74438431999999999</v>
      </c>
      <c r="H590" s="2">
        <v>0.42177440500000002</v>
      </c>
      <c r="I590" s="2">
        <v>0.93513220100000005</v>
      </c>
      <c r="J590" s="2">
        <v>1.2310925829999999</v>
      </c>
      <c r="K590" s="2">
        <v>0.41820157000000002</v>
      </c>
      <c r="L590" s="2">
        <v>1.1683855249999999</v>
      </c>
      <c r="M590" s="2">
        <v>0.11874748</v>
      </c>
      <c r="N590" s="2">
        <v>1.4504307569999999</v>
      </c>
      <c r="O590" s="2">
        <v>1.1578707269999999</v>
      </c>
      <c r="P590" s="2">
        <v>1.795281095</v>
      </c>
      <c r="Q590" s="2">
        <v>1.235994311</v>
      </c>
      <c r="R590" s="2">
        <v>1.2966495220000001</v>
      </c>
      <c r="S590" s="2">
        <v>1.4429651189999999</v>
      </c>
      <c r="T590" s="2">
        <v>0.590357362</v>
      </c>
      <c r="U590" s="2">
        <v>1.9343095239999999</v>
      </c>
      <c r="V590" s="2">
        <v>1.484226971</v>
      </c>
      <c r="W590" s="2">
        <v>0.87646106400000001</v>
      </c>
      <c r="X590" s="2">
        <v>2.1903147509999998</v>
      </c>
      <c r="Y590" s="2">
        <v>1.715266169</v>
      </c>
      <c r="Z590" s="2">
        <v>1.6759670360000001</v>
      </c>
      <c r="AA590" s="2">
        <v>1.8221185609999999</v>
      </c>
      <c r="AB590" s="2">
        <v>2.812687634</v>
      </c>
      <c r="AC590" s="2">
        <v>1.1540789339999999</v>
      </c>
      <c r="AD590" s="2">
        <v>1.6281841180000001</v>
      </c>
      <c r="AE590" s="2">
        <v>1.5528346049999999</v>
      </c>
      <c r="AF590" s="2">
        <v>1.2653709719999999</v>
      </c>
      <c r="AG590" s="2">
        <v>2.2636076389999999</v>
      </c>
      <c r="AH590" s="2">
        <v>0.95817962099999998</v>
      </c>
      <c r="AI590" s="2">
        <v>0.93486467200000001</v>
      </c>
      <c r="AJ590" s="2">
        <v>1.512031117</v>
      </c>
      <c r="AK590" s="2">
        <v>2.3889749729999998</v>
      </c>
      <c r="AL590" s="2">
        <v>2.69122145</v>
      </c>
      <c r="AM590" s="2">
        <v>2.2168971329999998</v>
      </c>
      <c r="AN590" s="2">
        <v>2.7262081149999999</v>
      </c>
      <c r="AO590" s="2">
        <v>2.2303208990000001</v>
      </c>
      <c r="AP590" s="2">
        <v>1.2197260729999999</v>
      </c>
      <c r="AQ590" s="2">
        <v>2.5806622429999999</v>
      </c>
      <c r="AR590" s="2">
        <v>3.5522071629999998</v>
      </c>
      <c r="AS590" s="2">
        <v>1.4157930080000001</v>
      </c>
      <c r="AT590" s="2">
        <v>1.191220046</v>
      </c>
      <c r="AU590" s="2">
        <v>1.792868591</v>
      </c>
      <c r="AV590" s="2">
        <v>2.3835731519999999</v>
      </c>
      <c r="AW590" s="2">
        <v>2.4815005389999998</v>
      </c>
      <c r="AX590" s="2">
        <v>2.507427791</v>
      </c>
      <c r="AY590" s="2">
        <v>2.3412349209999999</v>
      </c>
      <c r="AZ590" s="2">
        <v>2.6003866379999998</v>
      </c>
      <c r="BA590" s="2">
        <v>1.7078701970000001</v>
      </c>
      <c r="BB590" s="2">
        <v>2.0842389099999998</v>
      </c>
      <c r="BC590" s="2">
        <v>2.2713932780000001</v>
      </c>
      <c r="BD590" s="2">
        <v>2.0201351939999999</v>
      </c>
      <c r="BE590" s="2">
        <v>2.4479233360000001</v>
      </c>
      <c r="BF590" s="2">
        <v>2.4521879360000001</v>
      </c>
      <c r="BG590" s="2">
        <v>3.0798209079999999</v>
      </c>
      <c r="BH590" s="2">
        <v>2.5523969869999998</v>
      </c>
      <c r="BI590" s="2">
        <v>2.6658439970000001</v>
      </c>
      <c r="BJ590" s="2">
        <v>2.4652827820000001</v>
      </c>
      <c r="BK590" s="2">
        <v>2.3570402389999998</v>
      </c>
      <c r="BL590" s="2">
        <v>3.1705985380000001</v>
      </c>
      <c r="BM590" s="2">
        <v>4.0667481910000003</v>
      </c>
      <c r="BN590" s="2">
        <v>3.6860916160000001</v>
      </c>
      <c r="BO590" s="2">
        <v>3.489666599</v>
      </c>
      <c r="BP590" s="2">
        <v>2.767106965</v>
      </c>
      <c r="BQ590" s="2">
        <v>3.743502307</v>
      </c>
    </row>
    <row r="591" spans="1:69" x14ac:dyDescent="0.45">
      <c r="A591" s="11" t="s">
        <v>207</v>
      </c>
      <c r="B591" s="11" t="s">
        <v>205</v>
      </c>
      <c r="C591" s="11">
        <v>8.5</v>
      </c>
      <c r="D591" s="12" t="s">
        <v>188</v>
      </c>
      <c r="E591" s="2">
        <v>0.244714444</v>
      </c>
      <c r="F591" s="2">
        <v>0.34082786599999998</v>
      </c>
      <c r="G591" s="2">
        <v>0.34698940299999997</v>
      </c>
      <c r="H591" s="2">
        <v>1.2549739390000001</v>
      </c>
      <c r="I591" s="2">
        <v>0.87434186599999997</v>
      </c>
      <c r="J591" s="2">
        <v>0.41175457500000001</v>
      </c>
      <c r="K591" s="2">
        <v>0.44818934100000002</v>
      </c>
      <c r="L591" s="2">
        <v>0.22496049700000001</v>
      </c>
      <c r="M591" s="2">
        <v>0.66699443199999997</v>
      </c>
      <c r="N591" s="2">
        <v>0.90057555300000003</v>
      </c>
      <c r="O591" s="2">
        <v>1.366896058</v>
      </c>
      <c r="P591" s="2">
        <v>0.73925700999999999</v>
      </c>
      <c r="Q591" s="2">
        <v>0.20289390400000001</v>
      </c>
      <c r="R591" s="2">
        <v>0.38954056199999998</v>
      </c>
      <c r="S591" s="2">
        <v>2.0061324250000001</v>
      </c>
      <c r="T591" s="2">
        <v>1.2797465779999999</v>
      </c>
      <c r="U591" s="2">
        <v>1.522847936</v>
      </c>
      <c r="V591" s="2">
        <v>0.41208410099999998</v>
      </c>
      <c r="W591" s="2">
        <v>0.74041183300000002</v>
      </c>
      <c r="X591" s="2">
        <v>1.2507421400000001</v>
      </c>
      <c r="Y591" s="2">
        <v>1.5112318929999999</v>
      </c>
      <c r="Z591" s="2">
        <v>1.445882203</v>
      </c>
      <c r="AA591" s="2">
        <v>0.83244487499999997</v>
      </c>
      <c r="AB591" s="2">
        <v>0.98352474099999998</v>
      </c>
      <c r="AC591" s="2">
        <v>2.5094873990000002</v>
      </c>
      <c r="AD591" s="2">
        <v>1.269023096</v>
      </c>
      <c r="AE591" s="2">
        <v>1.231650753</v>
      </c>
      <c r="AF591" s="2">
        <v>2.5904931750000002</v>
      </c>
      <c r="AG591" s="2">
        <v>2.383509681</v>
      </c>
      <c r="AH591" s="2">
        <v>1.491130839</v>
      </c>
      <c r="AI591" s="2">
        <v>0.73538515900000001</v>
      </c>
      <c r="AJ591" s="2">
        <v>1.921257328</v>
      </c>
      <c r="AK591" s="2">
        <v>1.7600883860000001</v>
      </c>
      <c r="AL591" s="2">
        <v>1.8831606620000001</v>
      </c>
      <c r="AM591" s="2">
        <v>1.126112124</v>
      </c>
      <c r="AN591" s="2">
        <v>1.83058977</v>
      </c>
      <c r="AO591" s="2">
        <v>1.8132676409999999</v>
      </c>
      <c r="AP591" s="2">
        <v>0.72748969100000005</v>
      </c>
      <c r="AQ591" s="2">
        <v>2.9130055320000001</v>
      </c>
      <c r="AR591" s="2">
        <v>1.5299762699999999</v>
      </c>
      <c r="AS591" s="2">
        <v>1.053090919</v>
      </c>
      <c r="AT591" s="2">
        <v>2.2145637589999998</v>
      </c>
      <c r="AU591" s="2">
        <v>2.499121599</v>
      </c>
      <c r="AV591" s="2">
        <v>1.763482744</v>
      </c>
      <c r="AW591" s="2">
        <v>1.6226409470000001</v>
      </c>
      <c r="AX591" s="2">
        <v>2.9366603599999999</v>
      </c>
      <c r="AY591" s="2">
        <v>2.9143024340000001</v>
      </c>
      <c r="AZ591" s="2">
        <v>1.891854178</v>
      </c>
      <c r="BA591" s="2">
        <v>1.47986774</v>
      </c>
      <c r="BB591" s="2">
        <v>1.759575656</v>
      </c>
      <c r="BC591" s="2">
        <v>1.949555221</v>
      </c>
      <c r="BD591" s="2">
        <v>2.6416157720000002</v>
      </c>
      <c r="BE591" s="2">
        <v>1.393142369</v>
      </c>
      <c r="BF591" s="2">
        <v>2.3542592720000002</v>
      </c>
      <c r="BG591" s="2">
        <v>2.5771051639999998</v>
      </c>
      <c r="BH591" s="2">
        <v>2.107086104</v>
      </c>
      <c r="BI591" s="2">
        <v>1.7992785650000001</v>
      </c>
      <c r="BJ591" s="2">
        <v>2.347517641</v>
      </c>
      <c r="BK591" s="2">
        <v>3.3749167689999999</v>
      </c>
      <c r="BL591" s="2">
        <v>2.687391109</v>
      </c>
      <c r="BM591" s="2">
        <v>2.3768593099999999</v>
      </c>
      <c r="BN591" s="2">
        <v>3.6152382080000001</v>
      </c>
      <c r="BO591" s="2">
        <v>2.1681286150000001</v>
      </c>
      <c r="BP591" s="2">
        <v>3.80116663</v>
      </c>
      <c r="BQ591" s="2">
        <v>3.5403075610000001</v>
      </c>
    </row>
    <row r="592" spans="1:69" x14ac:dyDescent="0.45">
      <c r="A592" s="11" t="s">
        <v>207</v>
      </c>
      <c r="B592" s="11" t="s">
        <v>205</v>
      </c>
      <c r="C592" s="11">
        <v>8.5</v>
      </c>
      <c r="D592" s="12" t="s">
        <v>189</v>
      </c>
      <c r="E592" s="2">
        <v>7.3887868999999995E-2</v>
      </c>
      <c r="F592" s="2">
        <v>2.7581771000000001E-2</v>
      </c>
      <c r="G592" s="2">
        <v>-0.44601372700000003</v>
      </c>
      <c r="H592" s="2">
        <v>0.91269456800000004</v>
      </c>
      <c r="I592" s="2">
        <v>1.890937079</v>
      </c>
      <c r="J592" s="2">
        <v>1.3054758280000001</v>
      </c>
      <c r="K592" s="2">
        <v>0.48522584299999999</v>
      </c>
      <c r="L592" s="2">
        <v>1.005702809</v>
      </c>
      <c r="M592" s="2">
        <v>6.4296854000000001E-2</v>
      </c>
      <c r="N592" s="2">
        <v>1.3746169079999999</v>
      </c>
      <c r="O592" s="2">
        <v>0.67146179100000003</v>
      </c>
      <c r="P592" s="2">
        <v>0.72850278199999996</v>
      </c>
      <c r="Q592" s="2">
        <v>0.258287883</v>
      </c>
      <c r="R592" s="2">
        <v>1.6003820339999999</v>
      </c>
      <c r="S592" s="2">
        <v>1.3979593480000001</v>
      </c>
      <c r="T592" s="2">
        <v>0.46817630900000001</v>
      </c>
      <c r="U592" s="2">
        <v>1.56275422</v>
      </c>
      <c r="V592" s="2">
        <v>0.80973043300000003</v>
      </c>
      <c r="W592" s="2">
        <v>1.1482233209999999</v>
      </c>
      <c r="X592" s="2">
        <v>0.96757980700000001</v>
      </c>
      <c r="Y592" s="2">
        <v>0.47510328699999999</v>
      </c>
      <c r="Z592" s="2">
        <v>1.081040123</v>
      </c>
      <c r="AA592" s="2">
        <v>1.351795826</v>
      </c>
      <c r="AB592" s="2">
        <v>0.85716226200000001</v>
      </c>
      <c r="AC592" s="2">
        <v>2.1620087510000001</v>
      </c>
      <c r="AD592" s="2">
        <v>1.255301022</v>
      </c>
      <c r="AE592" s="2">
        <v>1.827632522</v>
      </c>
      <c r="AF592" s="2">
        <v>1.793514005</v>
      </c>
      <c r="AG592" s="2">
        <v>1.6899536930000001</v>
      </c>
      <c r="AH592" s="2">
        <v>1.2545872010000001</v>
      </c>
      <c r="AI592" s="2">
        <v>2.3800938500000002</v>
      </c>
      <c r="AJ592" s="2">
        <v>1.352948214</v>
      </c>
      <c r="AK592" s="2">
        <v>1.640917481</v>
      </c>
      <c r="AL592" s="2">
        <v>1.9903146570000001</v>
      </c>
      <c r="AM592" s="2">
        <v>1.0275173339999999</v>
      </c>
      <c r="AN592" s="2">
        <v>1.740105126</v>
      </c>
      <c r="AO592" s="2">
        <v>1.8403365009999999</v>
      </c>
      <c r="AP592" s="2">
        <v>1.70356269</v>
      </c>
      <c r="AQ592" s="2">
        <v>2.2766431790000001</v>
      </c>
      <c r="AR592" s="2">
        <v>2.0300838410000002</v>
      </c>
      <c r="AS592" s="2">
        <v>1.6768830910000001</v>
      </c>
      <c r="AT592" s="2">
        <v>2.2167210389999998</v>
      </c>
      <c r="AU592" s="2">
        <v>2.4483895630000001</v>
      </c>
      <c r="AV592" s="2">
        <v>1.9080345940000001</v>
      </c>
      <c r="AW592" s="2">
        <v>2.1684222599999998</v>
      </c>
      <c r="AX592" s="2">
        <v>3.5109948869999998</v>
      </c>
      <c r="AY592" s="2">
        <v>2.5173691410000001</v>
      </c>
      <c r="AZ592" s="2">
        <v>1.001493899</v>
      </c>
      <c r="BA592" s="2">
        <v>2.0883054109999999</v>
      </c>
      <c r="BB592" s="2">
        <v>2.1610190610000002</v>
      </c>
      <c r="BC592" s="2">
        <v>1.9975397589999999</v>
      </c>
      <c r="BD592" s="2">
        <v>2.220975057</v>
      </c>
      <c r="BE592" s="2">
        <v>2.582287961</v>
      </c>
      <c r="BF592" s="2">
        <v>1.9965094619999999</v>
      </c>
      <c r="BG592" s="2">
        <v>3.1092732189999999</v>
      </c>
      <c r="BH592" s="2">
        <v>2.635881769</v>
      </c>
      <c r="BI592" s="2">
        <v>1.923247535</v>
      </c>
      <c r="BJ592" s="2">
        <v>3.2691104110000002</v>
      </c>
      <c r="BK592" s="2">
        <v>3.5844276740000001</v>
      </c>
      <c r="BL592" s="2">
        <v>2.6887832450000002</v>
      </c>
      <c r="BM592" s="2">
        <v>2.069132287</v>
      </c>
      <c r="BN592" s="2">
        <v>3.8158387249999999</v>
      </c>
      <c r="BO592" s="2">
        <v>2.4423631939999999</v>
      </c>
      <c r="BP592" s="2">
        <v>3.4772668580000001</v>
      </c>
      <c r="BQ592" s="2">
        <v>3.6290542430000001</v>
      </c>
    </row>
    <row r="593" spans="1:69" x14ac:dyDescent="0.45">
      <c r="A593" s="11" t="s">
        <v>207</v>
      </c>
      <c r="B593" s="11" t="s">
        <v>205</v>
      </c>
      <c r="C593" s="11">
        <v>8.5</v>
      </c>
      <c r="D593" s="12" t="s">
        <v>190</v>
      </c>
      <c r="E593" s="2">
        <v>0.96159014600000003</v>
      </c>
      <c r="F593" s="2">
        <v>0.32685507600000002</v>
      </c>
      <c r="G593" s="2">
        <v>1.3954610279999999</v>
      </c>
      <c r="H593" s="2">
        <v>1.200134531</v>
      </c>
      <c r="I593" s="2">
        <v>0.65450061100000001</v>
      </c>
      <c r="J593" s="2">
        <v>-0.34219453900000002</v>
      </c>
      <c r="K593" s="2">
        <v>1.827737975</v>
      </c>
      <c r="L593" s="2">
        <v>1.352323658</v>
      </c>
      <c r="M593" s="2">
        <v>0.62059975499999998</v>
      </c>
      <c r="N593" s="2">
        <v>0.65133241600000003</v>
      </c>
      <c r="O593" s="2">
        <v>1.4961281689999999</v>
      </c>
      <c r="P593" s="2">
        <v>1.508031559</v>
      </c>
      <c r="Q593" s="2">
        <v>1.637311951</v>
      </c>
      <c r="R593" s="2">
        <v>0.70217618599999998</v>
      </c>
      <c r="S593" s="2">
        <v>0.82065586599999996</v>
      </c>
      <c r="T593" s="2">
        <v>0.81335176600000003</v>
      </c>
      <c r="U593" s="2">
        <v>1.4066825860000001</v>
      </c>
      <c r="V593" s="2">
        <v>1.8924659509999999</v>
      </c>
      <c r="W593" s="2">
        <v>1.076916996</v>
      </c>
      <c r="X593" s="2">
        <v>1.845185531</v>
      </c>
      <c r="Y593" s="2">
        <v>2.2051433070000002</v>
      </c>
      <c r="Z593" s="2">
        <v>0.52074190399999998</v>
      </c>
      <c r="AA593" s="2">
        <v>0.22001620799999999</v>
      </c>
      <c r="AB593" s="2">
        <v>0.73428196400000001</v>
      </c>
      <c r="AC593" s="2">
        <v>1.9404773129999999</v>
      </c>
      <c r="AD593" s="2">
        <v>1.4176430470000001</v>
      </c>
      <c r="AE593" s="2">
        <v>1.6976527029999999</v>
      </c>
      <c r="AF593" s="2">
        <v>0.324551121</v>
      </c>
      <c r="AG593" s="2">
        <v>1.9254844600000001</v>
      </c>
      <c r="AH593" s="2">
        <v>1.6277123550000001</v>
      </c>
      <c r="AI593" s="2">
        <v>1.9956139980000001</v>
      </c>
      <c r="AJ593" s="2">
        <v>1.1475666520000001</v>
      </c>
      <c r="AK593" s="2">
        <v>1.945402684</v>
      </c>
      <c r="AL593" s="2">
        <v>0.91242447299999996</v>
      </c>
      <c r="AM593" s="2">
        <v>1.5167534840000001</v>
      </c>
      <c r="AN593" s="2">
        <v>1.23494137</v>
      </c>
      <c r="AO593" s="2">
        <v>0.82281626799999996</v>
      </c>
      <c r="AP593" s="2">
        <v>1.267945458</v>
      </c>
      <c r="AQ593" s="2">
        <v>1.4601165469999999</v>
      </c>
      <c r="AR593" s="2">
        <v>3.649924779</v>
      </c>
      <c r="AS593" s="2">
        <v>3.5659535510000002</v>
      </c>
      <c r="AT593" s="2">
        <v>3.098695835</v>
      </c>
      <c r="AU593" s="2">
        <v>2.8588830110000001</v>
      </c>
      <c r="AV593" s="2">
        <v>1.3968314020000001</v>
      </c>
      <c r="AW593" s="2">
        <v>1.784222937</v>
      </c>
      <c r="AX593" s="2">
        <v>1.8299861129999999</v>
      </c>
      <c r="AY593" s="2">
        <v>2.313086545</v>
      </c>
      <c r="AZ593" s="2">
        <v>2.4552360279999998</v>
      </c>
      <c r="BA593" s="2">
        <v>2.6657424609999998</v>
      </c>
      <c r="BB593" s="2">
        <v>3.26676338</v>
      </c>
      <c r="BC593" s="2">
        <v>3.112169899</v>
      </c>
      <c r="BD593" s="2">
        <v>3.021064435</v>
      </c>
      <c r="BE593" s="2">
        <v>2.3138915199999999</v>
      </c>
      <c r="BF593" s="2">
        <v>1.974092333</v>
      </c>
      <c r="BG593" s="2">
        <v>3.0525395930000001</v>
      </c>
      <c r="BH593" s="2">
        <v>3.353059139</v>
      </c>
      <c r="BI593" s="2">
        <v>2.3822746719999999</v>
      </c>
      <c r="BJ593" s="2">
        <v>2.904647089</v>
      </c>
      <c r="BK593" s="2">
        <v>3.4991057429999999</v>
      </c>
      <c r="BL593" s="2">
        <v>3.7979418520000001</v>
      </c>
      <c r="BM593" s="2">
        <v>3.453895964</v>
      </c>
      <c r="BN593" s="2">
        <v>4.2457588900000003</v>
      </c>
      <c r="BO593" s="2">
        <v>4.396549265</v>
      </c>
      <c r="BP593" s="2">
        <v>4.6283693140000004</v>
      </c>
      <c r="BQ593" s="2">
        <v>3.6968175959999998</v>
      </c>
    </row>
    <row r="594" spans="1:69" x14ac:dyDescent="0.45">
      <c r="A594" s="11" t="s">
        <v>207</v>
      </c>
      <c r="B594" s="11" t="s">
        <v>205</v>
      </c>
      <c r="C594" s="11">
        <v>8.5</v>
      </c>
      <c r="D594" s="12" t="s">
        <v>191</v>
      </c>
      <c r="E594" s="2">
        <v>0.54759382199999995</v>
      </c>
      <c r="F594" s="2">
        <v>1.273837739</v>
      </c>
      <c r="G594" s="2">
        <v>0.59899703800000004</v>
      </c>
      <c r="H594" s="2">
        <v>1.3822149399999999</v>
      </c>
      <c r="I594" s="2">
        <v>0.860376048</v>
      </c>
      <c r="J594" s="2">
        <v>0.83276650200000002</v>
      </c>
      <c r="K594" s="2">
        <v>1.416409963</v>
      </c>
      <c r="L594" s="2">
        <v>2.1960915239999999</v>
      </c>
      <c r="M594" s="2">
        <v>1.9583280649999999</v>
      </c>
      <c r="N594" s="2">
        <v>0.616324918</v>
      </c>
      <c r="O594" s="2">
        <v>0.53702818500000005</v>
      </c>
      <c r="P594" s="2">
        <v>0.54426490100000002</v>
      </c>
      <c r="Q594" s="2">
        <v>1.1655384980000001</v>
      </c>
      <c r="R594" s="2">
        <v>2.740633302</v>
      </c>
      <c r="S594" s="2">
        <v>0.94650775899999995</v>
      </c>
      <c r="T594" s="2">
        <v>1.789647201</v>
      </c>
      <c r="U594" s="2">
        <v>0.61284950100000002</v>
      </c>
      <c r="V594" s="2">
        <v>3.3209873430000001</v>
      </c>
      <c r="W594" s="2">
        <v>2.4065152470000002</v>
      </c>
      <c r="X594" s="2">
        <v>1.4406012640000001</v>
      </c>
      <c r="Y594" s="2">
        <v>0.76238261399999996</v>
      </c>
      <c r="Z594" s="2">
        <v>2.9732899420000001</v>
      </c>
      <c r="AA594" s="2">
        <v>1.856816654</v>
      </c>
      <c r="AB594" s="2">
        <v>4.0313370749999997</v>
      </c>
      <c r="AC594" s="2">
        <v>1.2887398189999999</v>
      </c>
      <c r="AD594" s="2">
        <v>1.3906914539999999</v>
      </c>
      <c r="AE594" s="2">
        <v>1.113012809</v>
      </c>
      <c r="AF594" s="2">
        <v>1.882897501</v>
      </c>
      <c r="AG594" s="2">
        <v>3.2631410299999999</v>
      </c>
      <c r="AH594" s="2">
        <v>1.820751113</v>
      </c>
      <c r="AI594" s="2">
        <v>1.692769258</v>
      </c>
      <c r="AJ594" s="2">
        <v>1.956069866</v>
      </c>
      <c r="AK594" s="2">
        <v>2.2355607759999998</v>
      </c>
      <c r="AL594" s="2">
        <v>2.6602856180000001</v>
      </c>
      <c r="AM594" s="2">
        <v>1.8423335359999999</v>
      </c>
      <c r="AN594" s="2">
        <v>1.415059742</v>
      </c>
      <c r="AO594" s="2">
        <v>2.7625308409999998</v>
      </c>
      <c r="AP594" s="2">
        <v>3.4043197859999998</v>
      </c>
      <c r="AQ594" s="2">
        <v>2.6492449370000002</v>
      </c>
      <c r="AR594" s="2">
        <v>2.5054164399999999</v>
      </c>
      <c r="AS594" s="2">
        <v>1.7403091959999999</v>
      </c>
      <c r="AT594" s="2">
        <v>2.6977277339999999</v>
      </c>
      <c r="AU594" s="2">
        <v>2.6911181989999999</v>
      </c>
      <c r="AV594" s="2">
        <v>2.5759385849999998</v>
      </c>
      <c r="AW594" s="2">
        <v>3.362443699</v>
      </c>
      <c r="AX594" s="2">
        <v>2.2289058260000001</v>
      </c>
      <c r="AY594" s="2">
        <v>3.5309353670000001</v>
      </c>
      <c r="AZ594" s="2">
        <v>4.0595377140000002</v>
      </c>
      <c r="BA594" s="2">
        <v>2.462519264</v>
      </c>
      <c r="BB594" s="2">
        <v>3.787664199</v>
      </c>
      <c r="BC594" s="2">
        <v>3.1413327230000001</v>
      </c>
      <c r="BD594" s="2">
        <v>2.8204983750000001</v>
      </c>
      <c r="BE594" s="2">
        <v>3.4751166549999999</v>
      </c>
      <c r="BF594" s="2">
        <v>3.3502969569999999</v>
      </c>
      <c r="BG594" s="2">
        <v>4.346906164</v>
      </c>
      <c r="BH594" s="2">
        <v>3.7880573900000001</v>
      </c>
      <c r="BI594" s="2">
        <v>2.2967943659999999</v>
      </c>
      <c r="BJ594" s="2">
        <v>2.4894237189999999</v>
      </c>
      <c r="BK594" s="2">
        <v>3.9818853779999999</v>
      </c>
      <c r="BL594" s="2">
        <v>4.4735078340000003</v>
      </c>
      <c r="BM594" s="2">
        <v>3.9529781850000001</v>
      </c>
      <c r="BN594" s="2">
        <v>3.9649000280000002</v>
      </c>
      <c r="BO594" s="2">
        <v>3.3558612409999999</v>
      </c>
      <c r="BP594" s="2">
        <v>3.7312047829999999</v>
      </c>
      <c r="BQ594" s="2">
        <v>4.9378905829999997</v>
      </c>
    </row>
    <row r="595" spans="1:69" x14ac:dyDescent="0.45">
      <c r="A595" s="11" t="s">
        <v>207</v>
      </c>
      <c r="B595" s="11" t="s">
        <v>205</v>
      </c>
      <c r="C595" s="11">
        <v>8.5</v>
      </c>
      <c r="D595" s="12" t="s">
        <v>192</v>
      </c>
      <c r="E595" s="2">
        <v>0.29854266099999999</v>
      </c>
      <c r="F595" s="2">
        <v>0.50084871099999995</v>
      </c>
      <c r="G595" s="2">
        <v>1.197325494</v>
      </c>
      <c r="H595" s="2">
        <v>0.15191228100000001</v>
      </c>
      <c r="I595" s="2">
        <v>1.107528455</v>
      </c>
      <c r="J595" s="2">
        <v>0.69639549300000003</v>
      </c>
      <c r="K595" s="2">
        <v>-0.27390139800000002</v>
      </c>
      <c r="L595" s="2">
        <v>1.6560301749999999</v>
      </c>
      <c r="M595" s="2">
        <v>0.964217184</v>
      </c>
      <c r="N595" s="2">
        <v>0.436688827</v>
      </c>
      <c r="O595" s="2">
        <v>1.6411176110000001</v>
      </c>
      <c r="P595" s="2">
        <v>0.78803909299999997</v>
      </c>
      <c r="Q595" s="2">
        <v>1.521015902</v>
      </c>
      <c r="R595" s="2">
        <v>1.333020146</v>
      </c>
      <c r="S595" s="2">
        <v>2.6418358839999998</v>
      </c>
      <c r="T595" s="2">
        <v>0.80614017400000004</v>
      </c>
      <c r="U595" s="2">
        <v>1.601786564</v>
      </c>
      <c r="V595" s="2">
        <v>0.74490313500000005</v>
      </c>
      <c r="W595" s="2">
        <v>1.4692287580000001</v>
      </c>
      <c r="X595" s="2">
        <v>1.554928197</v>
      </c>
      <c r="Y595" s="2">
        <v>0.42117458699999999</v>
      </c>
      <c r="Z595" s="2">
        <v>1.1736736130000001</v>
      </c>
      <c r="AA595" s="2">
        <v>1.2310956449999999</v>
      </c>
      <c r="AB595" s="2">
        <v>0.30268914899999999</v>
      </c>
      <c r="AC595" s="2">
        <v>1.872911215</v>
      </c>
      <c r="AD595" s="2">
        <v>1.1498905939999999</v>
      </c>
      <c r="AE595" s="2">
        <v>2.3467465559999998</v>
      </c>
      <c r="AF595" s="2">
        <v>2.8238118430000001</v>
      </c>
      <c r="AG595" s="2">
        <v>0.88998319599999998</v>
      </c>
      <c r="AH595" s="2">
        <v>1.930817995</v>
      </c>
      <c r="AI595" s="2">
        <v>1.740469429</v>
      </c>
      <c r="AJ595" s="2">
        <v>1.2338208610000001</v>
      </c>
      <c r="AK595" s="2">
        <v>2.3576206430000002</v>
      </c>
      <c r="AL595" s="2">
        <v>1.8435118150000001</v>
      </c>
      <c r="AM595" s="2">
        <v>1.150279745</v>
      </c>
      <c r="AN595" s="2">
        <v>2.2603263839999999</v>
      </c>
      <c r="AO595" s="2">
        <v>1.7913565330000001</v>
      </c>
      <c r="AP595" s="2">
        <v>1.102973089</v>
      </c>
      <c r="AQ595" s="2">
        <v>1.37784594</v>
      </c>
      <c r="AR595" s="2">
        <v>1.3079219289999999</v>
      </c>
      <c r="AS595" s="2">
        <v>2.973546319</v>
      </c>
      <c r="AT595" s="2">
        <v>2.65835314</v>
      </c>
      <c r="AU595" s="2">
        <v>2.4782210459999998</v>
      </c>
      <c r="AV595" s="2">
        <v>1.908127959</v>
      </c>
      <c r="AW595" s="2">
        <v>2.4671098439999999</v>
      </c>
      <c r="AX595" s="2">
        <v>2.5287665449999999</v>
      </c>
      <c r="AY595" s="2">
        <v>1.701970113</v>
      </c>
      <c r="AZ595" s="2">
        <v>2.8124956380000001</v>
      </c>
      <c r="BA595" s="2">
        <v>1.9711604899999999</v>
      </c>
      <c r="BB595" s="2">
        <v>2.4536211040000002</v>
      </c>
      <c r="BC595" s="2">
        <v>3.4896737679999998</v>
      </c>
      <c r="BD595" s="2">
        <v>2.5009871229999998</v>
      </c>
      <c r="BE595" s="2">
        <v>2.113640593</v>
      </c>
      <c r="BF595" s="2">
        <v>4.2078167009999996</v>
      </c>
      <c r="BG595" s="2">
        <v>4.3682071889999996</v>
      </c>
      <c r="BH595" s="2">
        <v>3.8787962390000001</v>
      </c>
      <c r="BI595" s="2">
        <v>3.7359167210000002</v>
      </c>
      <c r="BJ595" s="2">
        <v>2.907955351</v>
      </c>
      <c r="BK595" s="2">
        <v>1.3597138520000001</v>
      </c>
      <c r="BL595" s="2">
        <v>4.0438665619999998</v>
      </c>
      <c r="BM595" s="2">
        <v>3.8233991330000001</v>
      </c>
      <c r="BN595" s="2">
        <v>2.7485356799999998</v>
      </c>
      <c r="BO595" s="2">
        <v>3.9617809140000002</v>
      </c>
      <c r="BP595" s="2">
        <v>4.0508501209999999</v>
      </c>
      <c r="BQ595" s="2">
        <v>2.857900645</v>
      </c>
    </row>
    <row r="596" spans="1:69" x14ac:dyDescent="0.45">
      <c r="A596" s="11" t="s">
        <v>207</v>
      </c>
      <c r="B596" s="11" t="s">
        <v>205</v>
      </c>
      <c r="C596" s="11">
        <v>8.5</v>
      </c>
      <c r="D596" s="12" t="s">
        <v>193</v>
      </c>
      <c r="E596" s="2">
        <v>9.5950012000000001E-2</v>
      </c>
      <c r="F596" s="2">
        <v>5.0872617000000002E-2</v>
      </c>
      <c r="G596" s="2">
        <v>0.93079887100000003</v>
      </c>
      <c r="H596" s="2">
        <v>0.468335791</v>
      </c>
      <c r="I596" s="2">
        <v>1.7639255389999999</v>
      </c>
      <c r="J596" s="2">
        <v>1.401964212</v>
      </c>
      <c r="K596" s="2">
        <v>0.91560162300000003</v>
      </c>
      <c r="L596" s="2">
        <v>1.6455705549999999</v>
      </c>
      <c r="M596" s="2">
        <v>0.99435228499999995</v>
      </c>
      <c r="N596" s="2">
        <v>0.70648053099999997</v>
      </c>
      <c r="O596" s="2">
        <v>1.753986324</v>
      </c>
      <c r="P596" s="2">
        <v>1.2965035140000001</v>
      </c>
      <c r="Q596" s="2">
        <v>1.6395030559999999</v>
      </c>
      <c r="R596" s="2">
        <v>1.9370285270000001</v>
      </c>
      <c r="S596" s="2">
        <v>2.165910003</v>
      </c>
      <c r="T596" s="2">
        <v>0.67456716500000002</v>
      </c>
      <c r="U596" s="2">
        <v>1.2809457790000001</v>
      </c>
      <c r="V596" s="2">
        <v>1.318432405</v>
      </c>
      <c r="W596" s="2">
        <v>1.913225443</v>
      </c>
      <c r="X596" s="2">
        <v>1.9689029810000001</v>
      </c>
      <c r="Y596" s="2">
        <v>1.4416889530000001</v>
      </c>
      <c r="Z596" s="2">
        <v>1.262238763</v>
      </c>
      <c r="AA596" s="2">
        <v>2.0470302070000002</v>
      </c>
      <c r="AB596" s="2">
        <v>0.18317457600000001</v>
      </c>
      <c r="AC596" s="2">
        <v>1.9368363879999999</v>
      </c>
      <c r="AD596" s="2">
        <v>1.2992975339999999</v>
      </c>
      <c r="AE596" s="2">
        <v>2.363197462</v>
      </c>
      <c r="AF596" s="2">
        <v>2.6571897789999999</v>
      </c>
      <c r="AG596" s="2">
        <v>1.5998934229999999</v>
      </c>
      <c r="AH596" s="2">
        <v>1.9595707490000001</v>
      </c>
      <c r="AI596" s="2">
        <v>2.3514367580000002</v>
      </c>
      <c r="AJ596" s="2">
        <v>1.6487444010000001</v>
      </c>
      <c r="AK596" s="2">
        <v>2.5721760960000002</v>
      </c>
      <c r="AL596" s="2">
        <v>1.9616441179999999</v>
      </c>
      <c r="AM596" s="2">
        <v>1.998532121</v>
      </c>
      <c r="AN596" s="2">
        <v>2.5591889910000001</v>
      </c>
      <c r="AO596" s="2">
        <v>1.6129802419999999</v>
      </c>
      <c r="AP596" s="2">
        <v>2.1742074370000002</v>
      </c>
      <c r="AQ596" s="2">
        <v>2.5143623449999999</v>
      </c>
      <c r="AR596" s="2">
        <v>2.1956718290000001</v>
      </c>
      <c r="AS596" s="2">
        <v>3.4863866360000002</v>
      </c>
      <c r="AT596" s="2">
        <v>3.5640469499999998</v>
      </c>
      <c r="AU596" s="2">
        <v>3.5088110000000001</v>
      </c>
      <c r="AV596" s="2">
        <v>3.500618207</v>
      </c>
      <c r="AW596" s="2">
        <v>3.253344513</v>
      </c>
      <c r="AX596" s="2">
        <v>3.1869066359999998</v>
      </c>
      <c r="AY596" s="2">
        <v>1.904424774</v>
      </c>
      <c r="AZ596" s="2">
        <v>2.8228709859999999</v>
      </c>
      <c r="BA596" s="2">
        <v>2.1024249799999999</v>
      </c>
      <c r="BB596" s="2">
        <v>3.30767487</v>
      </c>
      <c r="BC596" s="2">
        <v>3.9714134099999998</v>
      </c>
      <c r="BD596" s="2">
        <v>3.8064273050000001</v>
      </c>
      <c r="BE596" s="2">
        <v>2.4124355350000002</v>
      </c>
      <c r="BF596" s="2">
        <v>4.9198801220000004</v>
      </c>
      <c r="BG596" s="2">
        <v>5.0944508060000002</v>
      </c>
      <c r="BH596" s="2">
        <v>3.8930536400000002</v>
      </c>
      <c r="BI596" s="2">
        <v>4.6995482439999998</v>
      </c>
      <c r="BJ596" s="2">
        <v>3.4747309070000001</v>
      </c>
      <c r="BK596" s="2">
        <v>2.5865828510000002</v>
      </c>
      <c r="BL596" s="2">
        <v>5.3525138610000003</v>
      </c>
      <c r="BM596" s="2">
        <v>4.5717861260000001</v>
      </c>
      <c r="BN596" s="2">
        <v>3.4536267519999999</v>
      </c>
      <c r="BO596" s="2">
        <v>4.6948891140000004</v>
      </c>
      <c r="BP596" s="2">
        <v>4.9571075670000004</v>
      </c>
      <c r="BQ596" s="2">
        <v>3.8660312929999998</v>
      </c>
    </row>
    <row r="597" spans="1:69" x14ac:dyDescent="0.45">
      <c r="A597" s="11" t="s">
        <v>207</v>
      </c>
      <c r="B597" s="11" t="s">
        <v>205</v>
      </c>
      <c r="C597" s="11">
        <v>8.5</v>
      </c>
      <c r="D597" s="12" t="s">
        <v>194</v>
      </c>
      <c r="E597" s="2">
        <v>0.38044344200000002</v>
      </c>
      <c r="F597" s="2">
        <v>0.61100392999999997</v>
      </c>
      <c r="G597" s="2">
        <v>1.2042265350000001</v>
      </c>
      <c r="H597" s="2">
        <v>0.19660317399999999</v>
      </c>
      <c r="I597" s="2">
        <v>0.79643974299999998</v>
      </c>
      <c r="J597" s="2">
        <v>0.62948927200000004</v>
      </c>
      <c r="K597" s="2">
        <v>0.714613214</v>
      </c>
      <c r="L597" s="2">
        <v>0.48444932800000001</v>
      </c>
      <c r="M597" s="2">
        <v>0.23971192299999999</v>
      </c>
      <c r="N597" s="2">
        <v>0.69202061800000003</v>
      </c>
      <c r="O597" s="2">
        <v>2.0532344569999998</v>
      </c>
      <c r="P597" s="2">
        <v>0.79610679200000001</v>
      </c>
      <c r="Q597" s="2">
        <v>1.2750257169999999</v>
      </c>
      <c r="R597" s="2">
        <v>1.097180185</v>
      </c>
      <c r="S597" s="2">
        <v>2.1234307380000002</v>
      </c>
      <c r="T597" s="2">
        <v>0.427687174</v>
      </c>
      <c r="U597" s="2">
        <v>1.634582432</v>
      </c>
      <c r="V597" s="2">
        <v>1.2559741959999999</v>
      </c>
      <c r="W597" s="2">
        <v>1.104170318</v>
      </c>
      <c r="X597" s="2">
        <v>0.96038226599999998</v>
      </c>
      <c r="Y597" s="2">
        <v>1.3625610770000001</v>
      </c>
      <c r="Z597" s="2">
        <v>1.215516203</v>
      </c>
      <c r="AA597" s="2">
        <v>1.2364000020000001</v>
      </c>
      <c r="AB597" s="2">
        <v>1.004420031</v>
      </c>
      <c r="AC597" s="2">
        <v>1.2282254459999999</v>
      </c>
      <c r="AD597" s="2">
        <v>1.0733686950000001</v>
      </c>
      <c r="AE597" s="2">
        <v>1.500394958</v>
      </c>
      <c r="AF597" s="2">
        <v>2.083273578</v>
      </c>
      <c r="AG597" s="2">
        <v>1.4458116160000001</v>
      </c>
      <c r="AH597" s="2">
        <v>2.1126412970000001</v>
      </c>
      <c r="AI597" s="2">
        <v>2.4872317540000002</v>
      </c>
      <c r="AJ597" s="2">
        <v>1.875223066</v>
      </c>
      <c r="AK597" s="2">
        <v>2.9154957719999999</v>
      </c>
      <c r="AL597" s="2">
        <v>1.954208146</v>
      </c>
      <c r="AM597" s="2">
        <v>1.6894146800000001</v>
      </c>
      <c r="AN597" s="2">
        <v>2.0129956400000002</v>
      </c>
      <c r="AO597" s="2">
        <v>1.267746985</v>
      </c>
      <c r="AP597" s="2">
        <v>1.490415703</v>
      </c>
      <c r="AQ597" s="2">
        <v>1.567833926</v>
      </c>
      <c r="AR597" s="2">
        <v>1.5492482270000001</v>
      </c>
      <c r="AS597" s="2">
        <v>2.0581144880000002</v>
      </c>
      <c r="AT597" s="2">
        <v>2.3074004829999999</v>
      </c>
      <c r="AU597" s="2">
        <v>2.307560558</v>
      </c>
      <c r="AV597" s="2">
        <v>1.836352881</v>
      </c>
      <c r="AW597" s="2">
        <v>2.5217241370000001</v>
      </c>
      <c r="AX597" s="2">
        <v>2.0410554470000002</v>
      </c>
      <c r="AY597" s="2">
        <v>1.596819309</v>
      </c>
      <c r="AZ597" s="2">
        <v>3.2441961890000002</v>
      </c>
      <c r="BA597" s="2">
        <v>1.9997270279999999</v>
      </c>
      <c r="BB597" s="2">
        <v>2.1088117280000001</v>
      </c>
      <c r="BC597" s="2">
        <v>3.4076455550000002</v>
      </c>
      <c r="BD597" s="2">
        <v>3.8291845069999999</v>
      </c>
      <c r="BE597" s="2">
        <v>1.824166577</v>
      </c>
      <c r="BF597" s="2">
        <v>3.8264358399999998</v>
      </c>
      <c r="BG597" s="2">
        <v>4.1193223530000003</v>
      </c>
      <c r="BH597" s="2">
        <v>3.0872149709999999</v>
      </c>
      <c r="BI597" s="2">
        <v>3.2791859730000001</v>
      </c>
      <c r="BJ597" s="2">
        <v>3.4394390279999998</v>
      </c>
      <c r="BK597" s="2">
        <v>1.912503877</v>
      </c>
      <c r="BL597" s="2">
        <v>3.850705584</v>
      </c>
      <c r="BM597" s="2">
        <v>3.4447448839999999</v>
      </c>
      <c r="BN597" s="2">
        <v>2.7194726839999999</v>
      </c>
      <c r="BO597" s="2">
        <v>4.1027089339999998</v>
      </c>
      <c r="BP597" s="2">
        <v>3.5968333939999999</v>
      </c>
      <c r="BQ597" s="2">
        <v>2.760876616</v>
      </c>
    </row>
    <row r="598" spans="1:69" x14ac:dyDescent="0.45">
      <c r="A598" s="11" t="s">
        <v>207</v>
      </c>
      <c r="B598" s="11" t="s">
        <v>205</v>
      </c>
      <c r="C598" s="11">
        <v>8.5</v>
      </c>
      <c r="D598" s="12" t="s">
        <v>195</v>
      </c>
      <c r="E598" s="2">
        <v>-0.529106305</v>
      </c>
      <c r="F598" s="2">
        <v>0.95001726799999997</v>
      </c>
      <c r="G598" s="2">
        <v>-0.37175101399999999</v>
      </c>
      <c r="H598" s="2">
        <v>-6.0125326999999999E-2</v>
      </c>
      <c r="I598" s="2">
        <v>-9.1011919999999993E-3</v>
      </c>
      <c r="J598" s="2">
        <v>2.2760081479999998</v>
      </c>
      <c r="K598" s="2">
        <v>0.714431869</v>
      </c>
      <c r="L598" s="2">
        <v>3.0236318340000001</v>
      </c>
      <c r="M598" s="2">
        <v>1.6318925849999999</v>
      </c>
      <c r="N598" s="2">
        <v>2.786039546</v>
      </c>
      <c r="O598" s="2">
        <v>0.98268160900000001</v>
      </c>
      <c r="P598" s="2">
        <v>1.198912362</v>
      </c>
      <c r="Q598" s="2">
        <v>1.1436437429999999</v>
      </c>
      <c r="R598" s="2">
        <v>1.267128636</v>
      </c>
      <c r="S598" s="2">
        <v>1.789981209</v>
      </c>
      <c r="T598" s="2">
        <v>2.503955827</v>
      </c>
      <c r="U598" s="2">
        <v>1.504326287</v>
      </c>
      <c r="V598" s="2">
        <v>0.53572933300000003</v>
      </c>
      <c r="W598" s="2">
        <v>1.0763874529999999</v>
      </c>
      <c r="X598" s="2">
        <v>2.2578703619999998</v>
      </c>
      <c r="Y598" s="2">
        <v>0.749395531</v>
      </c>
      <c r="Z598" s="2">
        <v>2.2713156799999998</v>
      </c>
      <c r="AA598" s="2">
        <v>1.8295427</v>
      </c>
      <c r="AB598" s="2">
        <v>1.600989335</v>
      </c>
      <c r="AC598" s="2">
        <v>1.309065521</v>
      </c>
      <c r="AD598" s="2">
        <v>0.94347118299999999</v>
      </c>
      <c r="AE598" s="2">
        <v>0.55522735599999995</v>
      </c>
      <c r="AF598" s="2">
        <v>2.4310584880000001</v>
      </c>
      <c r="AG598" s="2">
        <v>1.111584438</v>
      </c>
      <c r="AH598" s="2">
        <v>1.677459303</v>
      </c>
      <c r="AI598" s="2">
        <v>0.84575218100000005</v>
      </c>
      <c r="AJ598" s="2">
        <v>2.0280518760000001</v>
      </c>
      <c r="AK598" s="2">
        <v>2.2447822639999999</v>
      </c>
      <c r="AL598" s="2">
        <v>2.3083832549999999</v>
      </c>
      <c r="AM598" s="2">
        <v>2.23707243</v>
      </c>
      <c r="AN598" s="2">
        <v>1.2357169429999999</v>
      </c>
      <c r="AO598" s="2">
        <v>1.350717011</v>
      </c>
      <c r="AP598" s="2">
        <v>2.2556628110000001</v>
      </c>
      <c r="AQ598" s="2">
        <v>2.016238226</v>
      </c>
      <c r="AR598" s="2">
        <v>2.4758569530000001</v>
      </c>
      <c r="AS598" s="2">
        <v>0.84192815899999995</v>
      </c>
      <c r="AT598" s="2">
        <v>1.58749115</v>
      </c>
      <c r="AU598" s="2">
        <v>2.7696600789999999</v>
      </c>
      <c r="AV598" s="2">
        <v>1.4973889570000001</v>
      </c>
      <c r="AW598" s="2">
        <v>1.874582749</v>
      </c>
      <c r="AX598" s="2">
        <v>2.1653135190000001</v>
      </c>
      <c r="AY598" s="2">
        <v>1.7351418999999999</v>
      </c>
      <c r="AZ598" s="2">
        <v>3.3343443580000001</v>
      </c>
      <c r="BA598" s="2">
        <v>3.4704188290000002</v>
      </c>
      <c r="BB598" s="2">
        <v>3.2494330470000001</v>
      </c>
      <c r="BC598" s="2">
        <v>3.244078676</v>
      </c>
      <c r="BD598" s="2">
        <v>2.1679094609999998</v>
      </c>
      <c r="BE598" s="2">
        <v>2.3822497540000001</v>
      </c>
      <c r="BF598" s="2">
        <v>3.180650821</v>
      </c>
      <c r="BG598" s="2">
        <v>2.9175517590000002</v>
      </c>
      <c r="BH598" s="2">
        <v>2.616305777</v>
      </c>
      <c r="BI598" s="2">
        <v>2.5496868350000002</v>
      </c>
      <c r="BJ598" s="2">
        <v>2.4667670749999999</v>
      </c>
      <c r="BK598" s="2">
        <v>2.2195879999999999</v>
      </c>
      <c r="BL598" s="2">
        <v>1.6348701160000001</v>
      </c>
      <c r="BM598" s="2">
        <v>4.1811781850000003</v>
      </c>
      <c r="BN598" s="2">
        <v>2.9901213520000001</v>
      </c>
      <c r="BO598" s="2">
        <v>3.8106351680000001</v>
      </c>
      <c r="BP598" s="2">
        <v>4.8819151429999996</v>
      </c>
      <c r="BQ598" s="2">
        <v>3.4322555160000001</v>
      </c>
    </row>
    <row r="599" spans="1:69" x14ac:dyDescent="0.45">
      <c r="A599" s="11" t="s">
        <v>207</v>
      </c>
      <c r="B599" s="11" t="s">
        <v>205</v>
      </c>
      <c r="C599" s="11">
        <v>8.5</v>
      </c>
      <c r="D599" s="12" t="s">
        <v>196</v>
      </c>
      <c r="E599" s="2">
        <v>-9.1511679999999998E-2</v>
      </c>
      <c r="F599" s="2">
        <v>0.69634138800000001</v>
      </c>
      <c r="G599" s="2">
        <v>6.8816779999999996E-3</v>
      </c>
      <c r="H599" s="2">
        <v>-0.47651804599999997</v>
      </c>
      <c r="I599" s="2">
        <v>0.56402891200000005</v>
      </c>
      <c r="J599" s="2">
        <v>0.94678987299999995</v>
      </c>
      <c r="K599" s="2">
        <v>0.89564273699999997</v>
      </c>
      <c r="L599" s="2">
        <v>2.6480110049999999</v>
      </c>
      <c r="M599" s="2">
        <v>1.1607429149999999</v>
      </c>
      <c r="N599" s="2">
        <v>1.9679073330000001</v>
      </c>
      <c r="O599" s="2">
        <v>1.606079364</v>
      </c>
      <c r="P599" s="2">
        <v>0.51817229300000001</v>
      </c>
      <c r="Q599" s="2">
        <v>0.622059366</v>
      </c>
      <c r="R599" s="2">
        <v>0.56614313299999997</v>
      </c>
      <c r="S599" s="2">
        <v>1.0446656329999999</v>
      </c>
      <c r="T599" s="2">
        <v>2.8616376250000002</v>
      </c>
      <c r="U599" s="2">
        <v>1.1169373410000001</v>
      </c>
      <c r="V599" s="2">
        <v>0.42477657200000002</v>
      </c>
      <c r="W599" s="2">
        <v>1.7118851429999999</v>
      </c>
      <c r="X599" s="2">
        <v>1.5159647460000001</v>
      </c>
      <c r="Y599" s="2">
        <v>1.586554236</v>
      </c>
      <c r="Z599" s="2">
        <v>1.0606414390000001</v>
      </c>
      <c r="AA599" s="2">
        <v>1.0205750069999999</v>
      </c>
      <c r="AB599" s="2">
        <v>0.97925453699999998</v>
      </c>
      <c r="AC599" s="2">
        <v>0.70124440300000002</v>
      </c>
      <c r="AD599" s="2">
        <v>0.63396564200000005</v>
      </c>
      <c r="AE599" s="2">
        <v>0.36877840299999998</v>
      </c>
      <c r="AF599" s="2">
        <v>2.1180564120000001</v>
      </c>
      <c r="AG599" s="2">
        <v>2.5557578400000001</v>
      </c>
      <c r="AH599" s="2">
        <v>1.5559295500000001</v>
      </c>
      <c r="AI599" s="2">
        <v>1.389778344</v>
      </c>
      <c r="AJ599" s="2">
        <v>2.4391401080000001</v>
      </c>
      <c r="AK599" s="2">
        <v>1.2679502620000001</v>
      </c>
      <c r="AL599" s="2">
        <v>1.463214741</v>
      </c>
      <c r="AM599" s="2">
        <v>1.3925622959999999</v>
      </c>
      <c r="AN599" s="2">
        <v>1.567774794</v>
      </c>
      <c r="AO599" s="2">
        <v>1.4887271390000001</v>
      </c>
      <c r="AP599" s="2">
        <v>1.7680796030000001</v>
      </c>
      <c r="AQ599" s="2">
        <v>1.6556854620000001</v>
      </c>
      <c r="AR599" s="2">
        <v>1.158097605</v>
      </c>
      <c r="AS599" s="2">
        <v>0.42875292199999998</v>
      </c>
      <c r="AT599" s="2">
        <v>1.6015339179999999</v>
      </c>
      <c r="AU599" s="2">
        <v>2.0472434239999999</v>
      </c>
      <c r="AV599" s="2">
        <v>1.3810772360000001</v>
      </c>
      <c r="AW599" s="2">
        <v>2.609130586</v>
      </c>
      <c r="AX599" s="2">
        <v>1.7711939000000001</v>
      </c>
      <c r="AY599" s="2">
        <v>0.67753174100000002</v>
      </c>
      <c r="AZ599" s="2">
        <v>2.4700548630000001</v>
      </c>
      <c r="BA599" s="2">
        <v>3.118992956</v>
      </c>
      <c r="BB599" s="2">
        <v>1.5396277570000001</v>
      </c>
      <c r="BC599" s="2">
        <v>2.4782998279999999</v>
      </c>
      <c r="BD599" s="2">
        <v>2.2798351760000002</v>
      </c>
      <c r="BE599" s="2">
        <v>2.1555325110000001</v>
      </c>
      <c r="BF599" s="2">
        <v>3.220464846</v>
      </c>
      <c r="BG599" s="2">
        <v>3.079427892</v>
      </c>
      <c r="BH599" s="2">
        <v>2.0514955430000001</v>
      </c>
      <c r="BI599" s="2">
        <v>2.1127687989999999</v>
      </c>
      <c r="BJ599" s="2">
        <v>2.9652501660000001</v>
      </c>
      <c r="BK599" s="2">
        <v>1.807368544</v>
      </c>
      <c r="BL599" s="2">
        <v>1.8188660379999999</v>
      </c>
      <c r="BM599" s="2">
        <v>3.2405388259999999</v>
      </c>
      <c r="BN599" s="2">
        <v>2.5708864189999998</v>
      </c>
      <c r="BO599" s="2">
        <v>3.0304330519999998</v>
      </c>
      <c r="BP599" s="2">
        <v>4.2372129369999998</v>
      </c>
      <c r="BQ599" s="2">
        <v>2.3190868039999999</v>
      </c>
    </row>
    <row r="600" spans="1:69" x14ac:dyDescent="0.45">
      <c r="A600" s="11" t="s">
        <v>207</v>
      </c>
      <c r="B600" s="11" t="s">
        <v>205</v>
      </c>
      <c r="C600" s="11">
        <v>8.5</v>
      </c>
      <c r="D600" s="12" t="s">
        <v>197</v>
      </c>
      <c r="E600" s="2">
        <v>0.31636964200000001</v>
      </c>
      <c r="F600" s="2">
        <v>0.45598313800000001</v>
      </c>
      <c r="G600" s="2">
        <v>3.4396404999999998E-2</v>
      </c>
      <c r="H600" s="2">
        <v>-0.275253256</v>
      </c>
      <c r="I600" s="2">
        <v>0.77577865199999996</v>
      </c>
      <c r="J600" s="2">
        <v>1.131795066</v>
      </c>
      <c r="K600" s="2">
        <v>1.1749834990000001</v>
      </c>
      <c r="L600" s="2">
        <v>2.2307094670000001</v>
      </c>
      <c r="M600" s="2">
        <v>1.1867063769999999</v>
      </c>
      <c r="N600" s="2">
        <v>2.38600842</v>
      </c>
      <c r="O600" s="2">
        <v>1.3921396960000001</v>
      </c>
      <c r="P600" s="2">
        <v>1.2914452219999999</v>
      </c>
      <c r="Q600" s="2">
        <v>1.1427043939999999</v>
      </c>
      <c r="R600" s="2">
        <v>5.4909622999999998E-2</v>
      </c>
      <c r="S600" s="2">
        <v>0.94168463099999999</v>
      </c>
      <c r="T600" s="2">
        <v>2.3079252549999998</v>
      </c>
      <c r="U600" s="2">
        <v>1.2606065900000001</v>
      </c>
      <c r="V600" s="2">
        <v>-0.116290453</v>
      </c>
      <c r="W600" s="2">
        <v>0.192108732</v>
      </c>
      <c r="X600" s="2">
        <v>1.948502636</v>
      </c>
      <c r="Y600" s="2">
        <v>1.8140591669999999</v>
      </c>
      <c r="Z600" s="2">
        <v>1.588750136</v>
      </c>
      <c r="AA600" s="2">
        <v>0.94978357899999999</v>
      </c>
      <c r="AB600" s="2">
        <v>1.3496662020000001</v>
      </c>
      <c r="AC600" s="2">
        <v>0.92472525800000005</v>
      </c>
      <c r="AD600" s="2">
        <v>0.58148276300000001</v>
      </c>
      <c r="AE600" s="2">
        <v>0.59567744600000005</v>
      </c>
      <c r="AF600" s="2">
        <v>3.0226325580000002</v>
      </c>
      <c r="AG600" s="2">
        <v>2.7164393630000001</v>
      </c>
      <c r="AH600" s="2">
        <v>1.685129756</v>
      </c>
      <c r="AI600" s="2">
        <v>1.5296307119999999</v>
      </c>
      <c r="AJ600" s="2">
        <v>1.755913759</v>
      </c>
      <c r="AK600" s="2">
        <v>1.513831213</v>
      </c>
      <c r="AL600" s="2">
        <v>1.917742332</v>
      </c>
      <c r="AM600" s="2">
        <v>1.567361885</v>
      </c>
      <c r="AN600" s="2">
        <v>0.92908723000000004</v>
      </c>
      <c r="AO600" s="2">
        <v>1.356816697</v>
      </c>
      <c r="AP600" s="2">
        <v>2.7804147779999999</v>
      </c>
      <c r="AQ600" s="2">
        <v>1.3016395190000001</v>
      </c>
      <c r="AR600" s="2">
        <v>1.363955751</v>
      </c>
      <c r="AS600" s="2">
        <v>1.1935554559999999</v>
      </c>
      <c r="AT600" s="2">
        <v>1.7828334690000001</v>
      </c>
      <c r="AU600" s="2">
        <v>1.6781763359999999</v>
      </c>
      <c r="AV600" s="2">
        <v>0.78047240900000003</v>
      </c>
      <c r="AW600" s="2">
        <v>2.3212226999999999</v>
      </c>
      <c r="AX600" s="2">
        <v>2.4530930350000002</v>
      </c>
      <c r="AY600" s="2">
        <v>1.7091002099999999</v>
      </c>
      <c r="AZ600" s="2">
        <v>3.3997375339999998</v>
      </c>
      <c r="BA600" s="2">
        <v>3.7132240319999998</v>
      </c>
      <c r="BB600" s="2">
        <v>2.3327911189999999</v>
      </c>
      <c r="BC600" s="2">
        <v>2.3736979470000001</v>
      </c>
      <c r="BD600" s="2">
        <v>1.5080824349999999</v>
      </c>
      <c r="BE600" s="2">
        <v>2.2185875080000002</v>
      </c>
      <c r="BF600" s="2">
        <v>2.877304063</v>
      </c>
      <c r="BG600" s="2">
        <v>2.6336709049999998</v>
      </c>
      <c r="BH600" s="2">
        <v>2.4073621589999998</v>
      </c>
      <c r="BI600" s="2">
        <v>2.5439214799999998</v>
      </c>
      <c r="BJ600" s="2">
        <v>2.8442612060000001</v>
      </c>
      <c r="BK600" s="2">
        <v>2.013756592</v>
      </c>
      <c r="BL600" s="2">
        <v>1.5472326780000001</v>
      </c>
      <c r="BM600" s="2">
        <v>3.7092436389999999</v>
      </c>
      <c r="BN600" s="2">
        <v>3.3517336439999998</v>
      </c>
      <c r="BO600" s="2">
        <v>3.4428824429999998</v>
      </c>
      <c r="BP600" s="2">
        <v>4.197958077</v>
      </c>
      <c r="BQ600" s="2">
        <v>2.9959282300000001</v>
      </c>
    </row>
    <row r="601" spans="1:69" x14ac:dyDescent="0.45">
      <c r="A601" s="11" t="s">
        <v>207</v>
      </c>
      <c r="B601" s="11" t="s">
        <v>205</v>
      </c>
      <c r="C601" s="11">
        <v>8.5</v>
      </c>
      <c r="D601" s="12" t="s">
        <v>198</v>
      </c>
      <c r="E601" s="2">
        <v>1.5168582740000001</v>
      </c>
      <c r="F601" s="2">
        <v>0.38291378300000001</v>
      </c>
      <c r="G601" s="2">
        <v>0.85415497699999998</v>
      </c>
      <c r="H601" s="2">
        <v>1.6599282440000001</v>
      </c>
      <c r="I601" s="2">
        <v>0.83043090100000005</v>
      </c>
      <c r="J601" s="2">
        <v>0.40573341099999999</v>
      </c>
      <c r="K601" s="2">
        <v>6.1601296E-2</v>
      </c>
      <c r="L601" s="2">
        <v>0.96374828800000001</v>
      </c>
      <c r="M601" s="2">
        <v>0.40296773800000002</v>
      </c>
      <c r="N601" s="2">
        <v>2.438483384</v>
      </c>
      <c r="O601" s="2">
        <v>1.7294636910000001</v>
      </c>
      <c r="P601" s="2">
        <v>0.66668047399999997</v>
      </c>
      <c r="Q601" s="2">
        <v>1.360019713</v>
      </c>
      <c r="R601" s="2">
        <v>2.1155826580000001</v>
      </c>
      <c r="S601" s="2">
        <v>0.32614699200000002</v>
      </c>
      <c r="T601" s="2">
        <v>1.8744375099999999</v>
      </c>
      <c r="U601" s="2">
        <v>0.51666016100000001</v>
      </c>
      <c r="V601" s="2">
        <v>1.327606192</v>
      </c>
      <c r="W601" s="2">
        <v>1.750403267</v>
      </c>
      <c r="X601" s="2">
        <v>2.613741632</v>
      </c>
      <c r="Y601" s="2">
        <v>1.4238534</v>
      </c>
      <c r="Z601" s="2">
        <v>1.4326196760000001</v>
      </c>
      <c r="AA601" s="2">
        <v>1.0994631539999999</v>
      </c>
      <c r="AB601" s="2">
        <v>0.65463135400000005</v>
      </c>
      <c r="AC601" s="2">
        <v>1.940399813</v>
      </c>
      <c r="AD601" s="2">
        <v>1.2931132249999999</v>
      </c>
      <c r="AE601" s="2">
        <v>1.558836654</v>
      </c>
      <c r="AF601" s="2">
        <v>1.473543195</v>
      </c>
      <c r="AG601" s="2">
        <v>2.267616555</v>
      </c>
      <c r="AH601" s="2">
        <v>1.1492961020000001</v>
      </c>
      <c r="AI601" s="2">
        <v>2.3327239309999999</v>
      </c>
      <c r="AJ601" s="2">
        <v>2.0925383960000001</v>
      </c>
      <c r="AK601" s="2">
        <v>1.918331239</v>
      </c>
      <c r="AL601" s="2">
        <v>1.595794658</v>
      </c>
      <c r="AM601" s="2">
        <v>0.89430300600000001</v>
      </c>
      <c r="AN601" s="2">
        <v>1.1871925679999999</v>
      </c>
      <c r="AO601" s="2">
        <v>1.7882234669999999</v>
      </c>
      <c r="AP601" s="2">
        <v>2.0154242760000001</v>
      </c>
      <c r="AQ601" s="2">
        <v>1.822221544</v>
      </c>
      <c r="AR601" s="2">
        <v>1.8967967100000001</v>
      </c>
      <c r="AS601" s="2">
        <v>1.4503482729999999</v>
      </c>
      <c r="AT601" s="2">
        <v>2.5207245540000001</v>
      </c>
      <c r="AU601" s="2">
        <v>2.406635546</v>
      </c>
      <c r="AV601" s="2">
        <v>0.444673612</v>
      </c>
      <c r="AW601" s="2">
        <v>2.0569317429999998</v>
      </c>
      <c r="AX601" s="2">
        <v>1.137322572</v>
      </c>
      <c r="AY601" s="2">
        <v>3.08748998</v>
      </c>
      <c r="AZ601" s="2">
        <v>2.747524989</v>
      </c>
      <c r="BA601" s="2">
        <v>2.799826634</v>
      </c>
      <c r="BB601" s="2">
        <v>3.0880953409999998</v>
      </c>
      <c r="BC601" s="2">
        <v>2.1633185479999999</v>
      </c>
      <c r="BD601" s="2">
        <v>2.6021661319999998</v>
      </c>
      <c r="BE601" s="2">
        <v>1.912715604</v>
      </c>
      <c r="BF601" s="2">
        <v>2.5252437479999998</v>
      </c>
      <c r="BG601" s="2">
        <v>4.3587583280000004</v>
      </c>
      <c r="BH601" s="2">
        <v>2.6282780090000002</v>
      </c>
      <c r="BI601" s="2">
        <v>2.2765114930000001</v>
      </c>
      <c r="BJ601" s="2">
        <v>2.789962434</v>
      </c>
      <c r="BK601" s="2">
        <v>2.223569211</v>
      </c>
      <c r="BL601" s="2">
        <v>3.0826111119999999</v>
      </c>
      <c r="BM601" s="2">
        <v>2.278265926</v>
      </c>
      <c r="BN601" s="2">
        <v>2.545877672</v>
      </c>
      <c r="BO601" s="2">
        <v>2.2696719179999998</v>
      </c>
      <c r="BP601" s="2">
        <v>4.0485633830000003</v>
      </c>
      <c r="BQ601" s="2">
        <v>3.379941219</v>
      </c>
    </row>
    <row r="602" spans="1:69" x14ac:dyDescent="0.45">
      <c r="A602" s="11" t="s">
        <v>207</v>
      </c>
      <c r="B602" s="11" t="s">
        <v>205</v>
      </c>
      <c r="C602" s="11">
        <v>8.5</v>
      </c>
      <c r="D602" s="12" t="s">
        <v>199</v>
      </c>
      <c r="E602" s="2">
        <v>1.3926562920000001</v>
      </c>
      <c r="F602" s="2">
        <v>0.13879443899999999</v>
      </c>
      <c r="G602" s="2">
        <v>0.73934794000000004</v>
      </c>
      <c r="H602" s="2">
        <v>1.6830703760000001</v>
      </c>
      <c r="I602" s="2">
        <v>0.77444907799999996</v>
      </c>
      <c r="J602" s="2">
        <v>0.85275985300000001</v>
      </c>
      <c r="K602" s="2">
        <v>1.5876044819999999</v>
      </c>
      <c r="L602" s="2">
        <v>1.5855411230000001</v>
      </c>
      <c r="M602" s="2">
        <v>1.6554872439999999</v>
      </c>
      <c r="N602" s="2">
        <v>2.1532422840000001</v>
      </c>
      <c r="O602" s="2">
        <v>1.962711707</v>
      </c>
      <c r="P602" s="2">
        <v>1.3471494239999999</v>
      </c>
      <c r="Q602" s="2">
        <v>1.5429206559999999</v>
      </c>
      <c r="R602" s="2">
        <v>0.60668476900000001</v>
      </c>
      <c r="S602" s="2">
        <v>-1.176365025</v>
      </c>
      <c r="T602" s="2">
        <v>1.43697217</v>
      </c>
      <c r="U602" s="2">
        <v>1.1622790780000001</v>
      </c>
      <c r="V602" s="2">
        <v>0.96979071999999999</v>
      </c>
      <c r="W602" s="2">
        <v>1.806103314</v>
      </c>
      <c r="X602" s="2">
        <v>1.398578168</v>
      </c>
      <c r="Y602" s="2">
        <v>1.78860993</v>
      </c>
      <c r="Z602" s="2">
        <v>1.627156174</v>
      </c>
      <c r="AA602" s="2">
        <v>1.0383946550000001</v>
      </c>
      <c r="AB602" s="2">
        <v>1.6005773599999999</v>
      </c>
      <c r="AC602" s="2">
        <v>1.195439449</v>
      </c>
      <c r="AD602" s="2">
        <v>1.482499131</v>
      </c>
      <c r="AE602" s="2">
        <v>2.393379972</v>
      </c>
      <c r="AF602" s="2">
        <v>1.1766272739999999</v>
      </c>
      <c r="AG602" s="2">
        <v>1.2781099789999999</v>
      </c>
      <c r="AH602" s="2">
        <v>1.177085749</v>
      </c>
      <c r="AI602" s="2">
        <v>1.9528734910000001</v>
      </c>
      <c r="AJ602" s="2">
        <v>1.620322646</v>
      </c>
      <c r="AK602" s="2">
        <v>2.1789163399999998</v>
      </c>
      <c r="AL602" s="2">
        <v>2.303504953</v>
      </c>
      <c r="AM602" s="2">
        <v>1.682292594</v>
      </c>
      <c r="AN602" s="2">
        <v>2.01194476</v>
      </c>
      <c r="AO602" s="2">
        <v>1.424181707</v>
      </c>
      <c r="AP602" s="2">
        <v>1.479062359</v>
      </c>
      <c r="AQ602" s="2">
        <v>3.4918324580000002</v>
      </c>
      <c r="AR602" s="2">
        <v>2.9663933820000001</v>
      </c>
      <c r="AS602" s="2">
        <v>1.8954653859999999</v>
      </c>
      <c r="AT602" s="2">
        <v>2.7756319390000002</v>
      </c>
      <c r="AU602" s="2">
        <v>2.3763594819999998</v>
      </c>
      <c r="AV602" s="2">
        <v>1.7044307009999999</v>
      </c>
      <c r="AW602" s="2">
        <v>2.7554562659999999</v>
      </c>
      <c r="AX602" s="2">
        <v>2.569121424</v>
      </c>
      <c r="AY602" s="2">
        <v>1.4591786630000001</v>
      </c>
      <c r="AZ602" s="2">
        <v>2.7910569839999999</v>
      </c>
      <c r="BA602" s="2">
        <v>2.240498681</v>
      </c>
      <c r="BB602" s="2">
        <v>2.2314091</v>
      </c>
      <c r="BC602" s="2">
        <v>2.9064565459999998</v>
      </c>
      <c r="BD602" s="2">
        <v>3.9837841200000002</v>
      </c>
      <c r="BE602" s="2">
        <v>2.7460960779999999</v>
      </c>
      <c r="BF602" s="2">
        <v>3.0340959550000002</v>
      </c>
      <c r="BG602" s="2">
        <v>3.2634620760000002</v>
      </c>
      <c r="BH602" s="2">
        <v>2.4239089800000002</v>
      </c>
      <c r="BI602" s="2">
        <v>2.6651543929999999</v>
      </c>
      <c r="BJ602" s="2">
        <v>2.4385457769999999</v>
      </c>
      <c r="BK602" s="2">
        <v>2.8139461610000001</v>
      </c>
      <c r="BL602" s="2">
        <v>2.1082766259999999</v>
      </c>
      <c r="BM602" s="2">
        <v>2.9925425460000001</v>
      </c>
      <c r="BN602" s="2">
        <v>3.3549225370000002</v>
      </c>
      <c r="BO602" s="2">
        <v>2.819585725</v>
      </c>
      <c r="BP602" s="2">
        <v>2.8850160379999998</v>
      </c>
      <c r="BQ602" s="2">
        <v>3.5018539350000002</v>
      </c>
    </row>
    <row r="603" spans="1:69" x14ac:dyDescent="0.45">
      <c r="A603" t="s">
        <v>208</v>
      </c>
      <c r="B603" s="11" t="s">
        <v>201</v>
      </c>
      <c r="C603" s="11">
        <v>4.5</v>
      </c>
      <c r="D603" s="30" t="s">
        <v>0</v>
      </c>
      <c r="E603" s="30">
        <v>1.3484445095199999</v>
      </c>
      <c r="F603" s="30">
        <v>0.36106316410099998</v>
      </c>
      <c r="G603" s="30">
        <v>0.116959748379</v>
      </c>
      <c r="H603" s="30">
        <v>0.79894516112900005</v>
      </c>
      <c r="I603" s="30">
        <v>1.2518519448700001</v>
      </c>
      <c r="J603" s="30">
        <v>0.61391968669700003</v>
      </c>
      <c r="K603" s="30">
        <v>0.62704167193600002</v>
      </c>
      <c r="L603" s="30">
        <v>0.49938171444099999</v>
      </c>
      <c r="M603" s="30">
        <v>0.74980998705400004</v>
      </c>
      <c r="N603" s="30">
        <v>0.94133485138100004</v>
      </c>
      <c r="O603" s="30">
        <v>1.46348151497</v>
      </c>
      <c r="P603" s="30">
        <v>1.0609712247900001</v>
      </c>
      <c r="Q603" s="30">
        <v>1.0005068831299999</v>
      </c>
      <c r="R603" s="30">
        <v>0.820110938352</v>
      </c>
      <c r="S603" s="30">
        <v>1.0945331111100001</v>
      </c>
      <c r="T603" s="30">
        <v>1.01576702325</v>
      </c>
      <c r="U603" s="30">
        <v>1.2974759685499999</v>
      </c>
      <c r="V603" s="30">
        <v>1.00245792909</v>
      </c>
      <c r="W603" s="30">
        <v>1.6175315425800001</v>
      </c>
      <c r="X603" s="30">
        <v>0.74036670459499998</v>
      </c>
      <c r="Y603" s="30">
        <v>1.4912597752600001</v>
      </c>
      <c r="Z603" s="30">
        <v>0.80917407148499998</v>
      </c>
      <c r="AA603" s="30">
        <v>0.98607455225200003</v>
      </c>
      <c r="AB603" s="30">
        <v>1.4485348223700001</v>
      </c>
      <c r="AC603" s="30">
        <v>1.70800031471</v>
      </c>
      <c r="AD603" s="30">
        <v>1.6122747739700001</v>
      </c>
      <c r="AE603" s="30">
        <v>0.77549513860700003</v>
      </c>
      <c r="AF603" s="30">
        <v>1.19896178164</v>
      </c>
      <c r="AG603" s="30">
        <v>1.3126562446600001</v>
      </c>
      <c r="AH603" s="30">
        <v>1.4308359800099999</v>
      </c>
      <c r="AI603" s="30">
        <v>1.21194257332</v>
      </c>
      <c r="AJ603" s="30">
        <v>1.8872317651999999</v>
      </c>
      <c r="AK603" s="30">
        <v>2.1961506044300001</v>
      </c>
      <c r="AL603" s="30">
        <v>1.2135685547499999</v>
      </c>
      <c r="AM603" s="30">
        <v>2.1428907160500001</v>
      </c>
      <c r="AN603" s="30">
        <v>2.37026018724</v>
      </c>
      <c r="AO603" s="30">
        <v>2.0756669535699999</v>
      </c>
      <c r="AP603" s="30">
        <v>1.31267212786</v>
      </c>
      <c r="AQ603" s="30">
        <v>2.00392228222</v>
      </c>
      <c r="AR603" s="30">
        <v>1.5760700160200001</v>
      </c>
      <c r="AS603" s="30">
        <v>2.4900508236199999</v>
      </c>
      <c r="AT603" s="30">
        <v>2.0724371442899998</v>
      </c>
      <c r="AU603" s="30">
        <v>2.0369766884199998</v>
      </c>
      <c r="AV603" s="30">
        <v>2.1308147290899999</v>
      </c>
      <c r="AW603" s="30">
        <v>1.62425014842</v>
      </c>
      <c r="AX603" s="30">
        <v>1.9544748324200001</v>
      </c>
      <c r="AY603" s="30">
        <v>2.0933936695500002</v>
      </c>
      <c r="AZ603" s="30">
        <v>1.9852627978999999</v>
      </c>
      <c r="BA603" s="30">
        <v>1.34709489391</v>
      </c>
      <c r="BB603" s="30">
        <v>1.6732351319900001</v>
      </c>
      <c r="BC603" s="30">
        <v>2.6257345825499998</v>
      </c>
      <c r="BD603" s="30">
        <v>2.0844420187399999</v>
      </c>
      <c r="BE603" s="30">
        <v>1.7634427771100001</v>
      </c>
      <c r="BF603" s="30">
        <v>2.68319372833</v>
      </c>
      <c r="BG603" s="30">
        <v>2.76289038083</v>
      </c>
      <c r="BH603" s="30">
        <v>2.2039035350199998</v>
      </c>
      <c r="BI603" s="30">
        <v>2.4200480875800001</v>
      </c>
      <c r="BJ603" s="30">
        <v>2.5278305217199999</v>
      </c>
      <c r="BK603" s="30">
        <v>1.98993465942</v>
      </c>
      <c r="BL603" s="30">
        <v>2.18237043312</v>
      </c>
      <c r="BM603" s="30">
        <v>1.6405406820799999</v>
      </c>
      <c r="BN603" s="30">
        <v>1.52925217678</v>
      </c>
      <c r="BO603" s="30">
        <v>2.0707286806199998</v>
      </c>
      <c r="BP603" s="30">
        <v>2.7435969689199999</v>
      </c>
      <c r="BQ603" s="30">
        <v>2.32226726684</v>
      </c>
    </row>
    <row r="604" spans="1:69" x14ac:dyDescent="0.45">
      <c r="A604" s="11" t="s">
        <v>208</v>
      </c>
      <c r="B604" s="11" t="s">
        <v>201</v>
      </c>
      <c r="C604" s="11">
        <v>4.5</v>
      </c>
      <c r="D604" s="30" t="s">
        <v>1</v>
      </c>
      <c r="E604" s="30">
        <v>1.10476967448</v>
      </c>
      <c r="F604" s="30">
        <v>0.64062466116000005</v>
      </c>
      <c r="G604" s="30">
        <v>0.47461033192699997</v>
      </c>
      <c r="H604" s="30">
        <v>0.68393737807499999</v>
      </c>
      <c r="I604" s="30">
        <v>1.8030541120600001</v>
      </c>
      <c r="J604" s="30">
        <v>0.95844831692700005</v>
      </c>
      <c r="K604" s="30">
        <v>0.48514847170499997</v>
      </c>
      <c r="L604" s="30">
        <v>0.75644103342799995</v>
      </c>
      <c r="M604" s="30">
        <v>0.42776413663399998</v>
      </c>
      <c r="N604" s="30">
        <v>0.86580639271299997</v>
      </c>
      <c r="O604" s="30">
        <v>1.2587001490700001</v>
      </c>
      <c r="P604" s="30">
        <v>1.01072456698</v>
      </c>
      <c r="Q604" s="30">
        <v>0.82678565462300002</v>
      </c>
      <c r="R604" s="30">
        <v>1.1461161063400001</v>
      </c>
      <c r="S604" s="30">
        <v>1.2376986034799999</v>
      </c>
      <c r="T604" s="30">
        <v>0.99554865309700002</v>
      </c>
      <c r="U604" s="30">
        <v>1.1347438735399999</v>
      </c>
      <c r="V604" s="30">
        <v>1.3639292359899999</v>
      </c>
      <c r="W604" s="30">
        <v>1.4261574552</v>
      </c>
      <c r="X604" s="30">
        <v>0.93662094242600002</v>
      </c>
      <c r="Y604" s="30">
        <v>1.2394788714</v>
      </c>
      <c r="Z604" s="30">
        <v>1.0757426590200001</v>
      </c>
      <c r="AA604" s="30">
        <v>1.33834143249</v>
      </c>
      <c r="AB604" s="30">
        <v>1.16827755297</v>
      </c>
      <c r="AC604" s="30">
        <v>1.7695426355799999</v>
      </c>
      <c r="AD604" s="30">
        <v>1.49934471141</v>
      </c>
      <c r="AE604" s="30">
        <v>0.92087539523200002</v>
      </c>
      <c r="AF604" s="30">
        <v>1.2802665708200001</v>
      </c>
      <c r="AG604" s="30">
        <v>0.99882454304000001</v>
      </c>
      <c r="AH604" s="30">
        <v>1.3633139572199999</v>
      </c>
      <c r="AI604" s="30">
        <v>1.6193196059499999</v>
      </c>
      <c r="AJ604" s="30">
        <v>1.77478707937</v>
      </c>
      <c r="AK604" s="30">
        <v>2.0530626776299998</v>
      </c>
      <c r="AL604" s="30">
        <v>1.3805272120400001</v>
      </c>
      <c r="AM604" s="30">
        <v>2.1390709211200001</v>
      </c>
      <c r="AN604" s="30">
        <v>2.0897970883400001</v>
      </c>
      <c r="AO604" s="30">
        <v>1.8332449014800001</v>
      </c>
      <c r="AP604" s="30">
        <v>1.51965026324</v>
      </c>
      <c r="AQ604" s="30">
        <v>2.0299524182800002</v>
      </c>
      <c r="AR604" s="30">
        <v>1.53636517244</v>
      </c>
      <c r="AS604" s="30">
        <v>2.4902341561300001</v>
      </c>
      <c r="AT604" s="30">
        <v>2.2643399336200001</v>
      </c>
      <c r="AU604" s="30">
        <v>2.0470693118500001</v>
      </c>
      <c r="AV604" s="30">
        <v>1.9067026607999999</v>
      </c>
      <c r="AW604" s="30">
        <v>1.85202995914</v>
      </c>
      <c r="AX604" s="30">
        <v>2.48764907803</v>
      </c>
      <c r="AY604" s="30">
        <v>1.99425076661</v>
      </c>
      <c r="AZ604" s="30">
        <v>2.2704096102500002</v>
      </c>
      <c r="BA604" s="30">
        <v>1.62759321882</v>
      </c>
      <c r="BB604" s="30">
        <v>2.0113485410999998</v>
      </c>
      <c r="BC604" s="30">
        <v>2.4995127748499999</v>
      </c>
      <c r="BD604" s="30">
        <v>1.83824699227</v>
      </c>
      <c r="BE604" s="30">
        <v>1.76333669429</v>
      </c>
      <c r="BF604" s="30">
        <v>2.7471512706699999</v>
      </c>
      <c r="BG604" s="30">
        <v>2.6833629869800002</v>
      </c>
      <c r="BH604" s="30">
        <v>1.9259961828400001</v>
      </c>
      <c r="BI604" s="30">
        <v>2.6695202239700002</v>
      </c>
      <c r="BJ604" s="30">
        <v>2.7423186950599998</v>
      </c>
      <c r="BK604" s="30">
        <v>2.0870020382200001</v>
      </c>
      <c r="BL604" s="30">
        <v>1.75048360857</v>
      </c>
      <c r="BM604" s="30">
        <v>1.77608087101</v>
      </c>
      <c r="BN604" s="30">
        <v>2.31703923257</v>
      </c>
      <c r="BO604" s="30">
        <v>2.2187247262200001</v>
      </c>
      <c r="BP604" s="30">
        <v>2.6776714349600002</v>
      </c>
      <c r="BQ604" s="30">
        <v>2.1934646082199998</v>
      </c>
    </row>
    <row r="605" spans="1:69" x14ac:dyDescent="0.45">
      <c r="A605" s="11" t="s">
        <v>208</v>
      </c>
      <c r="B605" s="11" t="s">
        <v>201</v>
      </c>
      <c r="C605" s="11">
        <v>4.5</v>
      </c>
      <c r="D605" s="30" t="s">
        <v>2</v>
      </c>
      <c r="E605" s="30">
        <v>0.22552391957099999</v>
      </c>
      <c r="F605" s="30">
        <v>-0.23344489718799999</v>
      </c>
      <c r="G605" s="30">
        <v>0.20897265913599999</v>
      </c>
      <c r="H605" s="30">
        <v>0.81706360318600002</v>
      </c>
      <c r="I605" s="30">
        <v>0.106989571954</v>
      </c>
      <c r="J605" s="30">
        <v>0.156055623797</v>
      </c>
      <c r="K605" s="30">
        <v>0.147213813045</v>
      </c>
      <c r="L605" s="30">
        <v>0.61865639372500003</v>
      </c>
      <c r="M605" s="30">
        <v>0.13312260203599999</v>
      </c>
      <c r="N605" s="30">
        <v>0.38054325416899998</v>
      </c>
      <c r="O605" s="30">
        <v>0.61144638113100003</v>
      </c>
      <c r="P605" s="30">
        <v>0.79801107890699996</v>
      </c>
      <c r="Q605" s="30">
        <v>0.45140381328700002</v>
      </c>
      <c r="R605" s="30">
        <v>0.57681393879800003</v>
      </c>
      <c r="S605" s="30">
        <v>0.77195776540700001</v>
      </c>
      <c r="T605" s="30">
        <v>0.54292372948300005</v>
      </c>
      <c r="U605" s="30">
        <v>0.11724634279</v>
      </c>
      <c r="V605" s="30">
        <v>-7.1778134286099998E-3</v>
      </c>
      <c r="W605" s="30">
        <v>0.65644299662899996</v>
      </c>
      <c r="X605" s="30">
        <v>0.81128022628399998</v>
      </c>
      <c r="Y605" s="30">
        <v>0.88472631207700003</v>
      </c>
      <c r="Z605" s="30">
        <v>0.61406123436000004</v>
      </c>
      <c r="AA605" s="30">
        <v>0.82334661368100004</v>
      </c>
      <c r="AB605" s="30">
        <v>1.2242547661100001</v>
      </c>
      <c r="AC605" s="30">
        <v>0.79489223387999997</v>
      </c>
      <c r="AD605" s="30">
        <v>0.63441962395700002</v>
      </c>
      <c r="AE605" s="30">
        <v>0.84349230319400004</v>
      </c>
      <c r="AF605" s="30">
        <v>0.74545402864800003</v>
      </c>
      <c r="AG605" s="30">
        <v>0.70606173349500001</v>
      </c>
      <c r="AH605" s="30">
        <v>1.1241943059499999</v>
      </c>
      <c r="AI605" s="30">
        <v>0.60317556731599997</v>
      </c>
      <c r="AJ605" s="30">
        <v>1.0210925557299999</v>
      </c>
      <c r="AK605" s="30">
        <v>0.89164418780999999</v>
      </c>
      <c r="AL605" s="30">
        <v>1.16867254317</v>
      </c>
      <c r="AM605" s="30">
        <v>0.58594455031000003</v>
      </c>
      <c r="AN605" s="30">
        <v>1.2406251097000001</v>
      </c>
      <c r="AO605" s="30">
        <v>1.10554707963</v>
      </c>
      <c r="AP605" s="30">
        <v>0.89408791971099999</v>
      </c>
      <c r="AQ605" s="30">
        <v>0.72655459918499998</v>
      </c>
      <c r="AR605" s="30">
        <v>1.11484221919</v>
      </c>
      <c r="AS605" s="30">
        <v>1.27894115425</v>
      </c>
      <c r="AT605" s="30">
        <v>2.0364249699200001</v>
      </c>
      <c r="AU605" s="30">
        <v>2.00449713758</v>
      </c>
      <c r="AV605" s="30">
        <v>1.61444012259</v>
      </c>
      <c r="AW605" s="30">
        <v>1.1789180827700001</v>
      </c>
      <c r="AX605" s="30">
        <v>1.13181874569</v>
      </c>
      <c r="AY605" s="30">
        <v>1.3750431139599999</v>
      </c>
      <c r="AZ605" s="30">
        <v>1.6777282233199999</v>
      </c>
      <c r="BA605" s="30">
        <v>1.39300087427</v>
      </c>
      <c r="BB605" s="30">
        <v>1.73543224057</v>
      </c>
      <c r="BC605" s="30">
        <v>1.2569935616200001</v>
      </c>
      <c r="BD605" s="30">
        <v>1.52384392241</v>
      </c>
      <c r="BE605" s="30">
        <v>1.52993821712</v>
      </c>
      <c r="BF605" s="30">
        <v>1.05083509715</v>
      </c>
      <c r="BG605" s="30">
        <v>1.5906660860499999</v>
      </c>
      <c r="BH605" s="30">
        <v>1.5685744681</v>
      </c>
      <c r="BI605" s="30">
        <v>1.3653044786099999</v>
      </c>
      <c r="BJ605" s="30">
        <v>1.75574586057</v>
      </c>
      <c r="BK605" s="30">
        <v>1.57754889731</v>
      </c>
      <c r="BL605" s="30">
        <v>1.89803090824</v>
      </c>
      <c r="BM605" s="30">
        <v>1.1618115231299999</v>
      </c>
      <c r="BN605" s="30">
        <v>1.9977055983900001</v>
      </c>
      <c r="BO605" s="30">
        <v>1.3803278569299999</v>
      </c>
      <c r="BP605" s="30">
        <v>1.8437426716100001</v>
      </c>
      <c r="BQ605" s="30">
        <v>1.75402923303</v>
      </c>
    </row>
    <row r="606" spans="1:69" x14ac:dyDescent="0.45">
      <c r="A606" s="11" t="s">
        <v>208</v>
      </c>
      <c r="B606" s="11" t="s">
        <v>201</v>
      </c>
      <c r="C606" s="11">
        <v>4.5</v>
      </c>
      <c r="D606" s="30" t="s">
        <v>3</v>
      </c>
      <c r="E606" s="30">
        <v>6.0125486374200003E-2</v>
      </c>
      <c r="F606" s="30">
        <v>0.103506841197</v>
      </c>
      <c r="G606" s="30">
        <v>0.75695060464200004</v>
      </c>
      <c r="H606" s="30">
        <v>0.49046007959100002</v>
      </c>
      <c r="I606" s="30">
        <v>0.41737978270600001</v>
      </c>
      <c r="J606" s="30">
        <v>0.48139449935200002</v>
      </c>
      <c r="K606" s="30">
        <v>0.25917903039599999</v>
      </c>
      <c r="L606" s="30">
        <v>0.672655224863</v>
      </c>
      <c r="M606" s="30">
        <v>0.40173449750899998</v>
      </c>
      <c r="N606" s="30">
        <v>0.35308401865</v>
      </c>
      <c r="O606" s="30">
        <v>0.48778976842100003</v>
      </c>
      <c r="P606" s="30">
        <v>0.81935488498300002</v>
      </c>
      <c r="Q606" s="30">
        <v>0.86406445271300003</v>
      </c>
      <c r="R606" s="30">
        <v>0.69672627498899997</v>
      </c>
      <c r="S606" s="30">
        <v>0.67453729601900003</v>
      </c>
      <c r="T606" s="30">
        <v>0.54654442037200002</v>
      </c>
      <c r="U606" s="30">
        <v>0.25475663171099999</v>
      </c>
      <c r="V606" s="30">
        <v>0.17030268972000001</v>
      </c>
      <c r="W606" s="30">
        <v>0.90348026582600005</v>
      </c>
      <c r="X606" s="30">
        <v>0.872276197438</v>
      </c>
      <c r="Y606" s="30">
        <v>0.67617608722800004</v>
      </c>
      <c r="Z606" s="30">
        <v>0.81492478382599998</v>
      </c>
      <c r="AA606" s="30">
        <v>0.77456686072100001</v>
      </c>
      <c r="AB606" s="30">
        <v>0.86004508346899999</v>
      </c>
      <c r="AC606" s="30">
        <v>0.690479698852</v>
      </c>
      <c r="AD606" s="30">
        <v>0.79410316408899995</v>
      </c>
      <c r="AE606" s="30">
        <v>1.1290497938999999</v>
      </c>
      <c r="AF606" s="30">
        <v>0.64589142585600001</v>
      </c>
      <c r="AG606" s="30">
        <v>1.2728839414699999</v>
      </c>
      <c r="AH606" s="30">
        <v>1.1197900884800001</v>
      </c>
      <c r="AI606" s="30">
        <v>1.1433603536000001</v>
      </c>
      <c r="AJ606" s="30">
        <v>1.1484805890300001</v>
      </c>
      <c r="AK606" s="30">
        <v>1.37517847229</v>
      </c>
      <c r="AL606" s="30">
        <v>1.1147520502899999</v>
      </c>
      <c r="AM606" s="30">
        <v>0.88360921214499999</v>
      </c>
      <c r="AN606" s="30">
        <v>1.1501391753600001</v>
      </c>
      <c r="AO606" s="30">
        <v>0.93621613141000004</v>
      </c>
      <c r="AP606" s="30">
        <v>1.16724028135</v>
      </c>
      <c r="AQ606" s="30">
        <v>1.16896033831</v>
      </c>
      <c r="AR606" s="30">
        <v>1.10523807331</v>
      </c>
      <c r="AS606" s="30">
        <v>1.4829613203500001</v>
      </c>
      <c r="AT606" s="30">
        <v>2.2783577462900002</v>
      </c>
      <c r="AU606" s="30">
        <v>1.5577726331799999</v>
      </c>
      <c r="AV606" s="30">
        <v>1.54764744541</v>
      </c>
      <c r="AW606" s="30">
        <v>1.4411018917</v>
      </c>
      <c r="AX606" s="30">
        <v>1.4098128503</v>
      </c>
      <c r="AY606" s="30">
        <v>1.51359682429</v>
      </c>
      <c r="AZ606" s="30">
        <v>1.4316208985500001</v>
      </c>
      <c r="BA606" s="30">
        <v>1.1793552978099999</v>
      </c>
      <c r="BB606" s="30">
        <v>1.48646109119</v>
      </c>
      <c r="BC606" s="30">
        <v>1.6165417699</v>
      </c>
      <c r="BD606" s="30">
        <v>1.47055839162</v>
      </c>
      <c r="BE606" s="30">
        <v>1.3856249788399999</v>
      </c>
      <c r="BF606" s="30">
        <v>1.4804221665699999</v>
      </c>
      <c r="BG606" s="30">
        <v>1.15642967752</v>
      </c>
      <c r="BH606" s="30">
        <v>1.18944278273</v>
      </c>
      <c r="BI606" s="30">
        <v>1.7009457456499999</v>
      </c>
      <c r="BJ606" s="30">
        <v>1.74193669587</v>
      </c>
      <c r="BK606" s="30">
        <v>1.7848130772699999</v>
      </c>
      <c r="BL606" s="30">
        <v>1.5056930936899999</v>
      </c>
      <c r="BM606" s="30">
        <v>1.2472666381099999</v>
      </c>
      <c r="BN606" s="30">
        <v>1.63978338358</v>
      </c>
      <c r="BO606" s="30">
        <v>1.4385532295800001</v>
      </c>
      <c r="BP606" s="30">
        <v>1.93454155959</v>
      </c>
      <c r="BQ606" s="30">
        <v>1.81767476466</v>
      </c>
    </row>
    <row r="607" spans="1:69" x14ac:dyDescent="0.45">
      <c r="A607" s="11" t="s">
        <v>208</v>
      </c>
      <c r="B607" s="11" t="s">
        <v>201</v>
      </c>
      <c r="C607" s="11">
        <v>4.5</v>
      </c>
      <c r="D607" s="30" t="s">
        <v>4</v>
      </c>
      <c r="E607" s="30">
        <v>-2.3821977130500001E-2</v>
      </c>
      <c r="F607" s="30">
        <v>0.49459790374899998</v>
      </c>
      <c r="G607" s="30">
        <v>0.60596674072300005</v>
      </c>
      <c r="H607" s="30">
        <v>-0.23223806241200001</v>
      </c>
      <c r="I607" s="30">
        <v>0.91426596635799995</v>
      </c>
      <c r="J607" s="30">
        <v>0.66065057485300005</v>
      </c>
      <c r="K607" s="30">
        <v>0.89945496377199996</v>
      </c>
      <c r="L607" s="30">
        <v>0.83442751762300005</v>
      </c>
      <c r="M607" s="30">
        <v>0.76827731939599997</v>
      </c>
      <c r="N607" s="30">
        <v>0.31915702925900002</v>
      </c>
      <c r="O607" s="30">
        <v>0.83294707356099995</v>
      </c>
      <c r="P607" s="30">
        <v>1.0729056433699999</v>
      </c>
      <c r="Q607" s="30">
        <v>0.74991777622099998</v>
      </c>
      <c r="R607" s="30">
        <v>1.2692786860800001</v>
      </c>
      <c r="S607" s="30">
        <v>1.0460001237900001</v>
      </c>
      <c r="T607" s="30">
        <v>1.4539803905799999</v>
      </c>
      <c r="U607" s="30">
        <v>1.22147212985</v>
      </c>
      <c r="V607" s="30">
        <v>0.28435187677099999</v>
      </c>
      <c r="W607" s="30">
        <v>0.86352275803099998</v>
      </c>
      <c r="X607" s="30">
        <v>1.13175792976</v>
      </c>
      <c r="Y607" s="30">
        <v>1.0343895674600001</v>
      </c>
      <c r="Z607" s="30">
        <v>0.85835052335799999</v>
      </c>
      <c r="AA607" s="30">
        <v>0.76521198879999996</v>
      </c>
      <c r="AB607" s="30">
        <v>0.84981931774899999</v>
      </c>
      <c r="AC607" s="30">
        <v>1.18785906966</v>
      </c>
      <c r="AD607" s="30">
        <v>1.1299185921799999</v>
      </c>
      <c r="AE607" s="30">
        <v>1.15865856381</v>
      </c>
      <c r="AF607" s="30">
        <v>1.0664633567399999</v>
      </c>
      <c r="AG607" s="30">
        <v>1.22389528761</v>
      </c>
      <c r="AH607" s="30">
        <v>1.9082667334900001</v>
      </c>
      <c r="AI607" s="30">
        <v>1.5062786215099999</v>
      </c>
      <c r="AJ607" s="30">
        <v>2.0840695521799999</v>
      </c>
      <c r="AK607" s="30">
        <v>1.85147974761</v>
      </c>
      <c r="AL607" s="30">
        <v>0.882665956024</v>
      </c>
      <c r="AM607" s="30">
        <v>1.6660532153900001</v>
      </c>
      <c r="AN607" s="30">
        <v>2.2142190853599999</v>
      </c>
      <c r="AO607" s="30">
        <v>2.30175154913</v>
      </c>
      <c r="AP607" s="30">
        <v>1.7254294917299999</v>
      </c>
      <c r="AQ607" s="30">
        <v>1.6595330401699999</v>
      </c>
      <c r="AR607" s="30">
        <v>1.6450669017999999</v>
      </c>
      <c r="AS607" s="30">
        <v>1.6152846812599999</v>
      </c>
      <c r="AT607" s="30">
        <v>1.34252973408</v>
      </c>
      <c r="AU607" s="30">
        <v>2.0727292282700001</v>
      </c>
      <c r="AV607" s="30">
        <v>2.0205937883199998</v>
      </c>
      <c r="AW607" s="30">
        <v>2.4227449128199998</v>
      </c>
      <c r="AX607" s="30">
        <v>2.1401586188600001</v>
      </c>
      <c r="AY607" s="30">
        <v>2.7894431889</v>
      </c>
      <c r="AZ607" s="30">
        <v>2.37544840282</v>
      </c>
      <c r="BA607" s="30">
        <v>2.67150965005</v>
      </c>
      <c r="BB607" s="30">
        <v>2.88242147361</v>
      </c>
      <c r="BC607" s="30">
        <v>2.4846246593600001</v>
      </c>
      <c r="BD607" s="30">
        <v>2.3015264713899999</v>
      </c>
      <c r="BE607" s="30">
        <v>2.8472211607100002</v>
      </c>
      <c r="BF607" s="30">
        <v>2.8621825261299998</v>
      </c>
      <c r="BG607" s="30">
        <v>2.7965251229699999</v>
      </c>
      <c r="BH607" s="30">
        <v>2.77243002795</v>
      </c>
      <c r="BI607" s="30">
        <v>2.42049566731</v>
      </c>
      <c r="BJ607" s="30">
        <v>2.72347065112</v>
      </c>
      <c r="BK607" s="30">
        <v>2.1019742631699998</v>
      </c>
      <c r="BL607" s="30">
        <v>2.1644208961000002</v>
      </c>
      <c r="BM607" s="30">
        <v>2.1730408185800001</v>
      </c>
      <c r="BN607" s="30">
        <v>2.6581523482499998</v>
      </c>
      <c r="BO607" s="30">
        <v>2.7518022106100002</v>
      </c>
      <c r="BP607" s="30">
        <v>2.57761094016</v>
      </c>
      <c r="BQ607" s="30">
        <v>3.06162829219</v>
      </c>
    </row>
    <row r="608" spans="1:69" x14ac:dyDescent="0.45">
      <c r="A608" s="11" t="s">
        <v>208</v>
      </c>
      <c r="B608" s="11" t="s">
        <v>201</v>
      </c>
      <c r="C608" s="11">
        <v>4.5</v>
      </c>
      <c r="D608" s="30" t="s">
        <v>5</v>
      </c>
      <c r="E608" s="30">
        <v>0.30172368330100002</v>
      </c>
      <c r="F608" s="30">
        <v>0.61879341477700001</v>
      </c>
      <c r="G608" s="30">
        <v>0.61910300014899999</v>
      </c>
      <c r="H608" s="30">
        <v>0.33570865933900002</v>
      </c>
      <c r="I608" s="30">
        <v>0.48661207182499999</v>
      </c>
      <c r="J608" s="30">
        <v>0.73282263760699995</v>
      </c>
      <c r="K608" s="30">
        <v>0.711076330363</v>
      </c>
      <c r="L608" s="30">
        <v>0.91238989850600005</v>
      </c>
      <c r="M608" s="30">
        <v>1.03824616936</v>
      </c>
      <c r="N608" s="30">
        <v>0.95797384970699995</v>
      </c>
      <c r="O608" s="30">
        <v>0.63511088166899998</v>
      </c>
      <c r="P608" s="30">
        <v>0.61260741805700003</v>
      </c>
      <c r="Q608" s="30">
        <v>0.85223830436900005</v>
      </c>
      <c r="R608" s="30">
        <v>0.86674722747599997</v>
      </c>
      <c r="S608" s="30">
        <v>1.0743467869100001</v>
      </c>
      <c r="T608" s="30">
        <v>0.51941670983199995</v>
      </c>
      <c r="U608" s="30">
        <v>0.48183344404900003</v>
      </c>
      <c r="V608" s="30">
        <v>1.2376382451400001</v>
      </c>
      <c r="W608" s="30">
        <v>0.57241994624500003</v>
      </c>
      <c r="X608" s="30">
        <v>0.62880916201899995</v>
      </c>
      <c r="Y608" s="30">
        <v>1.37426653426</v>
      </c>
      <c r="Z608" s="30">
        <v>0.90765046481599998</v>
      </c>
      <c r="AA608" s="30">
        <v>0.57251819109699997</v>
      </c>
      <c r="AB608" s="30">
        <v>0.70691905935300003</v>
      </c>
      <c r="AC608" s="30">
        <v>0.99984901444200003</v>
      </c>
      <c r="AD608" s="30">
        <v>0.77332535164799998</v>
      </c>
      <c r="AE608" s="30">
        <v>1.0120980324</v>
      </c>
      <c r="AF608" s="30">
        <v>1.2199105208500001</v>
      </c>
      <c r="AG608" s="30">
        <v>0.826501605177</v>
      </c>
      <c r="AH608" s="30">
        <v>0.583655810276</v>
      </c>
      <c r="AI608" s="30">
        <v>0.846683037518</v>
      </c>
      <c r="AJ608" s="30">
        <v>1.10465204349</v>
      </c>
      <c r="AK608" s="30">
        <v>0.48304238733900001</v>
      </c>
      <c r="AL608" s="30">
        <v>0.98861261518300003</v>
      </c>
      <c r="AM608" s="30">
        <v>1.0313944290199999</v>
      </c>
      <c r="AN608" s="30">
        <v>1.2855301083099999</v>
      </c>
      <c r="AO608" s="30">
        <v>1.5006951738400001</v>
      </c>
      <c r="AP608" s="30">
        <v>1.35797348457</v>
      </c>
      <c r="AQ608" s="30">
        <v>1.32118432302</v>
      </c>
      <c r="AR608" s="30">
        <v>1.2815507774699999</v>
      </c>
      <c r="AS608" s="30">
        <v>1.29278310764</v>
      </c>
      <c r="AT608" s="30">
        <v>1.40635646442</v>
      </c>
      <c r="AU608" s="30">
        <v>1.0603550189099999</v>
      </c>
      <c r="AV608" s="30">
        <v>1.5707494113</v>
      </c>
      <c r="AW608" s="30">
        <v>1.66231782559</v>
      </c>
      <c r="AX608" s="30">
        <v>1.5357843602100001</v>
      </c>
      <c r="AY608" s="30">
        <v>1.6316915564200001</v>
      </c>
      <c r="AZ608" s="30">
        <v>1.2846346931599999</v>
      </c>
      <c r="BA608" s="30">
        <v>1.3259861239299999</v>
      </c>
      <c r="BB608" s="30">
        <v>1.3142847744699999</v>
      </c>
      <c r="BC608" s="30">
        <v>1.25562159407</v>
      </c>
      <c r="BD608" s="30">
        <v>1.3260514193099999</v>
      </c>
      <c r="BE608" s="30">
        <v>1.5364139831800001</v>
      </c>
      <c r="BF608" s="30">
        <v>1.4600514437500001</v>
      </c>
      <c r="BG608" s="30">
        <v>1.71278389108</v>
      </c>
      <c r="BH608" s="30">
        <v>1.4100435280500001</v>
      </c>
      <c r="BI608" s="30">
        <v>1.5944135103299999</v>
      </c>
      <c r="BJ608" s="30">
        <v>1.4251550875500001</v>
      </c>
      <c r="BK608" s="30">
        <v>1.3186024836300001</v>
      </c>
      <c r="BL608" s="30">
        <v>1.7636696754500001</v>
      </c>
      <c r="BM608" s="30">
        <v>1.52216097173</v>
      </c>
      <c r="BN608" s="30">
        <v>2.0944721735399998</v>
      </c>
      <c r="BO608" s="30">
        <v>1.9174394026799999</v>
      </c>
      <c r="BP608" s="30">
        <v>1.7078116451900001</v>
      </c>
      <c r="BQ608" s="30">
        <v>1.8676352780900001</v>
      </c>
    </row>
    <row r="609" spans="1:69" x14ac:dyDescent="0.45">
      <c r="A609" s="11" t="s">
        <v>208</v>
      </c>
      <c r="B609" s="11" t="s">
        <v>201</v>
      </c>
      <c r="C609" s="11">
        <v>4.5</v>
      </c>
      <c r="D609" s="30" t="s">
        <v>6</v>
      </c>
      <c r="E609" s="30">
        <v>0.58878457120200001</v>
      </c>
      <c r="F609" s="30">
        <v>0.50770572423799998</v>
      </c>
      <c r="G609" s="30">
        <v>0.27117351977999998</v>
      </c>
      <c r="H609" s="30">
        <v>0.44518228833599999</v>
      </c>
      <c r="I609" s="30">
        <v>0.303339608383</v>
      </c>
      <c r="J609" s="30">
        <v>0.50516628767000005</v>
      </c>
      <c r="K609" s="30">
        <v>0.70333941265900002</v>
      </c>
      <c r="L609" s="30">
        <v>1.0744421551700001</v>
      </c>
      <c r="M609" s="30">
        <v>1.07668480003</v>
      </c>
      <c r="N609" s="30">
        <v>0.365370780008</v>
      </c>
      <c r="O609" s="30">
        <v>0.92934351036899998</v>
      </c>
      <c r="P609" s="30">
        <v>1.17274605822</v>
      </c>
      <c r="Q609" s="30">
        <v>0.374168403175</v>
      </c>
      <c r="R609" s="30">
        <v>0.30358513318000002</v>
      </c>
      <c r="S609" s="30">
        <v>1.1205173094600001</v>
      </c>
      <c r="T609" s="30">
        <v>0.89408342708199995</v>
      </c>
      <c r="U609" s="30">
        <v>0.466075941361</v>
      </c>
      <c r="V609" s="30">
        <v>1.1830794544000001</v>
      </c>
      <c r="W609" s="30">
        <v>1.16028907147</v>
      </c>
      <c r="X609" s="30">
        <v>1.0600083790799999</v>
      </c>
      <c r="Y609" s="30">
        <v>1.29611697039</v>
      </c>
      <c r="Z609" s="30">
        <v>0.77322354031999996</v>
      </c>
      <c r="AA609" s="30">
        <v>1.0689927514099999</v>
      </c>
      <c r="AB609" s="30">
        <v>1.2841315794199999</v>
      </c>
      <c r="AC609" s="30">
        <v>1.3063765756900001</v>
      </c>
      <c r="AD609" s="30">
        <v>0.761253792983</v>
      </c>
      <c r="AE609" s="30">
        <v>1.00945359108</v>
      </c>
      <c r="AF609" s="30">
        <v>1.07756777303</v>
      </c>
      <c r="AG609" s="30">
        <v>0.88028576428700001</v>
      </c>
      <c r="AH609" s="30">
        <v>1.1194691159900001</v>
      </c>
      <c r="AI609" s="30">
        <v>1.2253692941300001</v>
      </c>
      <c r="AJ609" s="30">
        <v>0.83214986582200001</v>
      </c>
      <c r="AK609" s="30">
        <v>1.2809396599</v>
      </c>
      <c r="AL609" s="30">
        <v>1.31675602902</v>
      </c>
      <c r="AM609" s="30">
        <v>1.0419431530900001</v>
      </c>
      <c r="AN609" s="30">
        <v>1.34902610337</v>
      </c>
      <c r="AO609" s="30">
        <v>1.0457535551799999</v>
      </c>
      <c r="AP609" s="30">
        <v>1.3248637295400001</v>
      </c>
      <c r="AQ609" s="30">
        <v>1.3391030476100001</v>
      </c>
      <c r="AR609" s="30">
        <v>1.67452950509</v>
      </c>
      <c r="AS609" s="30">
        <v>1.4008779447599999</v>
      </c>
      <c r="AT609" s="30">
        <v>1.4336990603299999</v>
      </c>
      <c r="AU609" s="30">
        <v>1.53106195815</v>
      </c>
      <c r="AV609" s="30">
        <v>1.78173065489</v>
      </c>
      <c r="AW609" s="30">
        <v>1.29363518097</v>
      </c>
      <c r="AX609" s="30">
        <v>1.4333649499200001</v>
      </c>
      <c r="AY609" s="30">
        <v>1.75553774744</v>
      </c>
      <c r="AZ609" s="30">
        <v>1.2207305657900001</v>
      </c>
      <c r="BA609" s="30">
        <v>1.28592811617</v>
      </c>
      <c r="BB609" s="30">
        <v>1.0218696917400001</v>
      </c>
      <c r="BC609" s="30">
        <v>1.5605407553999999</v>
      </c>
      <c r="BD609" s="30">
        <v>1.5507745232200001</v>
      </c>
      <c r="BE609" s="30">
        <v>1.81704674686</v>
      </c>
      <c r="BF609" s="30">
        <v>1.5257822350600001</v>
      </c>
      <c r="BG609" s="30">
        <v>1.83230527602</v>
      </c>
      <c r="BH609" s="30">
        <v>1.62178707183</v>
      </c>
      <c r="BI609" s="30">
        <v>1.7516449243300001</v>
      </c>
      <c r="BJ609" s="30">
        <v>1.27249925479</v>
      </c>
      <c r="BK609" s="30">
        <v>1.5815792722299999</v>
      </c>
      <c r="BL609" s="30">
        <v>2.0205175786399998</v>
      </c>
      <c r="BM609" s="30">
        <v>2.33368966888</v>
      </c>
      <c r="BN609" s="30">
        <v>1.9969272818199999</v>
      </c>
      <c r="BO609" s="30">
        <v>1.7123253376000001</v>
      </c>
      <c r="BP609" s="30">
        <v>1.92212931437</v>
      </c>
      <c r="BQ609" s="30">
        <v>1.52450356177</v>
      </c>
    </row>
    <row r="610" spans="1:69" x14ac:dyDescent="0.45">
      <c r="A610" s="11" t="s">
        <v>208</v>
      </c>
      <c r="B610" s="11" t="s">
        <v>201</v>
      </c>
      <c r="C610" s="11">
        <v>4.5</v>
      </c>
      <c r="D610" s="30" t="s">
        <v>7</v>
      </c>
      <c r="E610" s="30">
        <v>1.2392425409400001</v>
      </c>
      <c r="F610" s="30">
        <v>0.92131664744099995</v>
      </c>
      <c r="G610" s="30">
        <v>0.77793427790400005</v>
      </c>
      <c r="H610" s="30">
        <v>0.56222181944299998</v>
      </c>
      <c r="I610" s="30">
        <v>0.49419588781399998</v>
      </c>
      <c r="J610" s="30">
        <v>1.0163024790199999</v>
      </c>
      <c r="K610" s="30">
        <v>0.61046948184100003</v>
      </c>
      <c r="L610" s="30">
        <v>0.66021244195499995</v>
      </c>
      <c r="M610" s="30">
        <v>1.1043263427800001</v>
      </c>
      <c r="N610" s="30">
        <v>0.69029278532399996</v>
      </c>
      <c r="O610" s="30">
        <v>0.56437448141900004</v>
      </c>
      <c r="P610" s="30">
        <v>1.26864779375</v>
      </c>
      <c r="Q610" s="30">
        <v>0.69008495633900002</v>
      </c>
      <c r="R610" s="30">
        <v>1.3388402993399999</v>
      </c>
      <c r="S610" s="30">
        <v>0.73591965667000003</v>
      </c>
      <c r="T610" s="30">
        <v>0.86296179510899995</v>
      </c>
      <c r="U610" s="30">
        <v>1.21567911056</v>
      </c>
      <c r="V610" s="30">
        <v>0.96911737332500003</v>
      </c>
      <c r="W610" s="30">
        <v>1.3680912135500001</v>
      </c>
      <c r="X610" s="30">
        <v>0.90156713377099995</v>
      </c>
      <c r="Y610" s="30">
        <v>0.83316680865100001</v>
      </c>
      <c r="Z610" s="30">
        <v>1.2711814023700001</v>
      </c>
      <c r="AA610" s="30">
        <v>1.31309362206</v>
      </c>
      <c r="AB610" s="30">
        <v>1.20560077783</v>
      </c>
      <c r="AC610" s="30">
        <v>1.0903647461799999</v>
      </c>
      <c r="AD610" s="30">
        <v>0.97525775630099998</v>
      </c>
      <c r="AE610" s="30">
        <v>1.77649511847</v>
      </c>
      <c r="AF610" s="30">
        <v>0.90834958522300002</v>
      </c>
      <c r="AG610" s="30">
        <v>1.0907062391</v>
      </c>
      <c r="AH610" s="30">
        <v>1.1893590069</v>
      </c>
      <c r="AI610" s="30">
        <v>1.1125851902599999</v>
      </c>
      <c r="AJ610" s="30">
        <v>1.0907627766800001</v>
      </c>
      <c r="AK610" s="30">
        <v>1.6061054181300001</v>
      </c>
      <c r="AL610" s="30">
        <v>1.44256937309</v>
      </c>
      <c r="AM610" s="30">
        <v>1.74369644925</v>
      </c>
      <c r="AN610" s="30">
        <v>1.9874473755199999</v>
      </c>
      <c r="AO610" s="30">
        <v>2.30819268147</v>
      </c>
      <c r="AP610" s="30">
        <v>1.9372934764</v>
      </c>
      <c r="AQ610" s="30">
        <v>1.5498928651899999</v>
      </c>
      <c r="AR610" s="30">
        <v>1.5306374305899999</v>
      </c>
      <c r="AS610" s="30">
        <v>1.7313073369600001</v>
      </c>
      <c r="AT610" s="30">
        <v>1.5640205142700001</v>
      </c>
      <c r="AU610" s="30">
        <v>1.57447587125</v>
      </c>
      <c r="AV610" s="30">
        <v>1.5908471773699999</v>
      </c>
      <c r="AW610" s="30">
        <v>2.13820745686</v>
      </c>
      <c r="AX610" s="30">
        <v>2.0342458095399998</v>
      </c>
      <c r="AY610" s="30">
        <v>1.66466289202</v>
      </c>
      <c r="AZ610" s="30">
        <v>2.1515801350200001</v>
      </c>
      <c r="BA610" s="30">
        <v>2.2646993129099999</v>
      </c>
      <c r="BB610" s="30">
        <v>2.51443695182</v>
      </c>
      <c r="BC610" s="30">
        <v>2.2789130498999999</v>
      </c>
      <c r="BD610" s="30">
        <v>1.9079712168</v>
      </c>
      <c r="BE610" s="30">
        <v>2.2049078227400001</v>
      </c>
      <c r="BF610" s="30">
        <v>1.6842109964900001</v>
      </c>
      <c r="BG610" s="30">
        <v>2.0350649814400001</v>
      </c>
      <c r="BH610" s="30">
        <v>2.2682358311900002</v>
      </c>
      <c r="BI610" s="30">
        <v>1.8262678775900001</v>
      </c>
      <c r="BJ610" s="30">
        <v>2.51174069173</v>
      </c>
      <c r="BK610" s="30">
        <v>2.1879653005600002</v>
      </c>
      <c r="BL610" s="30">
        <v>2.1045692981799999</v>
      </c>
      <c r="BM610" s="30">
        <v>2.1382249394300001</v>
      </c>
      <c r="BN610" s="30">
        <v>2.5369248247499998</v>
      </c>
      <c r="BO610" s="30">
        <v>2.2063075902799998</v>
      </c>
      <c r="BP610" s="30">
        <v>2.3637644280700001</v>
      </c>
      <c r="BQ610" s="30">
        <v>2.5122534540800001</v>
      </c>
    </row>
    <row r="611" spans="1:69" x14ac:dyDescent="0.45">
      <c r="A611" s="11" t="s">
        <v>208</v>
      </c>
      <c r="B611" s="11" t="s">
        <v>201</v>
      </c>
      <c r="C611" s="11">
        <v>4.5</v>
      </c>
      <c r="D611" s="30" t="s">
        <v>8</v>
      </c>
      <c r="E611" s="30">
        <v>0.53746998047500005</v>
      </c>
      <c r="F611" s="30">
        <v>0.68924144918899999</v>
      </c>
      <c r="G611" s="30">
        <v>0.48265334262699999</v>
      </c>
      <c r="H611" s="30">
        <v>0.54277129938699997</v>
      </c>
      <c r="I611" s="30">
        <v>0.50156274191899997</v>
      </c>
      <c r="J611" s="30">
        <v>0.276068018601</v>
      </c>
      <c r="K611" s="30">
        <v>0.66795013899699995</v>
      </c>
      <c r="L611" s="30">
        <v>1.16554686218</v>
      </c>
      <c r="M611" s="30">
        <v>0.66222825494100002</v>
      </c>
      <c r="N611" s="30">
        <v>0.57807078547400004</v>
      </c>
      <c r="O611" s="30">
        <v>0.64501123087199996</v>
      </c>
      <c r="P611" s="30">
        <v>0.49072324887699997</v>
      </c>
      <c r="Q611" s="30">
        <v>0.70818161995100004</v>
      </c>
      <c r="R611" s="30">
        <v>0.37191971668899998</v>
      </c>
      <c r="S611" s="30">
        <v>1.0827296495900001</v>
      </c>
      <c r="T611" s="30">
        <v>0.51568603027799997</v>
      </c>
      <c r="U611" s="30">
        <v>0.66999130638299997</v>
      </c>
      <c r="V611" s="30">
        <v>1.09553878465</v>
      </c>
      <c r="W611" s="30">
        <v>1.0338877251900001</v>
      </c>
      <c r="X611" s="30">
        <v>1.06939846567</v>
      </c>
      <c r="Y611" s="30">
        <v>0.92537506568500005</v>
      </c>
      <c r="Z611" s="30">
        <v>0.77587892669699998</v>
      </c>
      <c r="AA611" s="30">
        <v>1.3188604454099999</v>
      </c>
      <c r="AB611" s="30">
        <v>1.20659249473</v>
      </c>
      <c r="AC611" s="30">
        <v>1.13989987519</v>
      </c>
      <c r="AD611" s="30">
        <v>0.70026180626599999</v>
      </c>
      <c r="AE611" s="30">
        <v>0.96228428612899997</v>
      </c>
      <c r="AF611" s="30">
        <v>0.96675826802300002</v>
      </c>
      <c r="AG611" s="30">
        <v>0.76381746278899998</v>
      </c>
      <c r="AH611" s="30">
        <v>1.2215797689500001</v>
      </c>
      <c r="AI611" s="30">
        <v>1.18074469527</v>
      </c>
      <c r="AJ611" s="30">
        <v>1.1269691132699999</v>
      </c>
      <c r="AK611" s="30">
        <v>1.6434535996499999</v>
      </c>
      <c r="AL611" s="30">
        <v>1.8561310656800001</v>
      </c>
      <c r="AM611" s="30">
        <v>0.98816605691000003</v>
      </c>
      <c r="AN611" s="30">
        <v>0.97583636432900001</v>
      </c>
      <c r="AO611" s="30">
        <v>0.96422680803500005</v>
      </c>
      <c r="AP611" s="30">
        <v>1.08550698156</v>
      </c>
      <c r="AQ611" s="30">
        <v>1.7302479555800001</v>
      </c>
      <c r="AR611" s="30">
        <v>1.48086291358</v>
      </c>
      <c r="AS611" s="30">
        <v>1.4407829299399999</v>
      </c>
      <c r="AT611" s="30">
        <v>1.6183457134200001</v>
      </c>
      <c r="AU611" s="30">
        <v>1.5136404048200001</v>
      </c>
      <c r="AV611" s="30">
        <v>1.77861609393</v>
      </c>
      <c r="AW611" s="30">
        <v>1.40886513668</v>
      </c>
      <c r="AX611" s="30">
        <v>1.59002737486</v>
      </c>
      <c r="AY611" s="30">
        <v>1.6870200343999999</v>
      </c>
      <c r="AZ611" s="30">
        <v>1.39620026932</v>
      </c>
      <c r="BA611" s="30">
        <v>1.31910556613</v>
      </c>
      <c r="BB611" s="30">
        <v>1.40655478821</v>
      </c>
      <c r="BC611" s="30">
        <v>1.4051985917100001</v>
      </c>
      <c r="BD611" s="30">
        <v>2.0751013792199999</v>
      </c>
      <c r="BE611" s="30">
        <v>1.6955083936899999</v>
      </c>
      <c r="BF611" s="30">
        <v>1.75176805954</v>
      </c>
      <c r="BG611" s="30">
        <v>1.7381153674800001</v>
      </c>
      <c r="BH611" s="30">
        <v>1.53853299285</v>
      </c>
      <c r="BI611" s="30">
        <v>1.38997270031</v>
      </c>
      <c r="BJ611" s="30">
        <v>1.3939389599100001</v>
      </c>
      <c r="BK611" s="30">
        <v>1.58792331433</v>
      </c>
      <c r="BL611" s="30">
        <v>1.8725073893399999</v>
      </c>
      <c r="BM611" s="30">
        <v>2.0356426995699999</v>
      </c>
      <c r="BN611" s="30">
        <v>1.74354777123</v>
      </c>
      <c r="BO611" s="30">
        <v>1.8540941555199999</v>
      </c>
      <c r="BP611" s="30">
        <v>1.66348392579</v>
      </c>
      <c r="BQ611" s="30">
        <v>1.74347925536</v>
      </c>
    </row>
    <row r="612" spans="1:69" x14ac:dyDescent="0.45">
      <c r="A612" s="11" t="s">
        <v>208</v>
      </c>
      <c r="B612" s="11" t="s">
        <v>201</v>
      </c>
      <c r="C612" s="11">
        <v>4.5</v>
      </c>
      <c r="D612" s="30" t="s">
        <v>9</v>
      </c>
      <c r="E612" s="30">
        <v>0.55751400164599996</v>
      </c>
      <c r="F612" s="30">
        <v>0.54399093922700004</v>
      </c>
      <c r="G612" s="30">
        <v>0.36319684201399999</v>
      </c>
      <c r="H612" s="30">
        <v>0.70286116802999998</v>
      </c>
      <c r="I612" s="30">
        <v>0.58006565934200005</v>
      </c>
      <c r="J612" s="30">
        <v>0.53349890952599999</v>
      </c>
      <c r="K612" s="30">
        <v>0.61990006926600005</v>
      </c>
      <c r="L612" s="30">
        <v>0.80678106808399996</v>
      </c>
      <c r="M612" s="30">
        <v>0.71069052476399996</v>
      </c>
      <c r="N612" s="30">
        <v>0.653194552145</v>
      </c>
      <c r="O612" s="30">
        <v>0.75523346998100005</v>
      </c>
      <c r="P612" s="30">
        <v>1.2151565332900001</v>
      </c>
      <c r="Q612" s="30">
        <v>0.75712579679699998</v>
      </c>
      <c r="R612" s="30">
        <v>0.30126524510800001</v>
      </c>
      <c r="S612" s="30">
        <v>0.95666774593199999</v>
      </c>
      <c r="T612" s="30">
        <v>0.844610171006</v>
      </c>
      <c r="U612" s="30">
        <v>0.55700905859399996</v>
      </c>
      <c r="V612" s="30">
        <v>1.1250507653199999</v>
      </c>
      <c r="W612" s="30">
        <v>1.3219243241600001</v>
      </c>
      <c r="X612" s="30">
        <v>1.32796802627</v>
      </c>
      <c r="Y612" s="30">
        <v>1.2786326430399999</v>
      </c>
      <c r="Z612" s="30">
        <v>0.74382264563400002</v>
      </c>
      <c r="AA612" s="30">
        <v>1.5953269216799999</v>
      </c>
      <c r="AB612" s="30">
        <v>1.4002697740200001</v>
      </c>
      <c r="AC612" s="30">
        <v>1.19656944302</v>
      </c>
      <c r="AD612" s="30">
        <v>0.49989351175800001</v>
      </c>
      <c r="AE612" s="30">
        <v>0.961581000834</v>
      </c>
      <c r="AF612" s="30">
        <v>1.1002103214900001</v>
      </c>
      <c r="AG612" s="30">
        <v>1.00481485279</v>
      </c>
      <c r="AH612" s="30">
        <v>1.4772927648900001</v>
      </c>
      <c r="AI612" s="30">
        <v>1.56511533481</v>
      </c>
      <c r="AJ612" s="30">
        <v>1.26042108266</v>
      </c>
      <c r="AK612" s="30">
        <v>1.93183043866</v>
      </c>
      <c r="AL612" s="30">
        <v>1.8323930103099999</v>
      </c>
      <c r="AM612" s="30">
        <v>1.08323652787</v>
      </c>
      <c r="AN612" s="30">
        <v>1.1900442792499999</v>
      </c>
      <c r="AO612" s="30">
        <v>1.11286704517</v>
      </c>
      <c r="AP612" s="30">
        <v>1.7690650665700001</v>
      </c>
      <c r="AQ612" s="30">
        <v>1.5953836270999999</v>
      </c>
      <c r="AR612" s="30">
        <v>1.3647391578900001</v>
      </c>
      <c r="AS612" s="30">
        <v>1.65122955238</v>
      </c>
      <c r="AT612" s="30">
        <v>1.47548314405</v>
      </c>
      <c r="AU612" s="30">
        <v>1.4306557314599999</v>
      </c>
      <c r="AV612" s="30">
        <v>2.1964926173000001</v>
      </c>
      <c r="AW612" s="30">
        <v>1.32917971038</v>
      </c>
      <c r="AX612" s="30">
        <v>2.1698793349600001</v>
      </c>
      <c r="AY612" s="30">
        <v>1.81736912092</v>
      </c>
      <c r="AZ612" s="30">
        <v>1.4442745129900001</v>
      </c>
      <c r="BA612" s="30">
        <v>1.7228577299000001</v>
      </c>
      <c r="BB612" s="30">
        <v>1.72544677774</v>
      </c>
      <c r="BC612" s="30">
        <v>1.5247221146900001</v>
      </c>
      <c r="BD612" s="30">
        <v>1.91557939022</v>
      </c>
      <c r="BE612" s="30">
        <v>1.82301161047</v>
      </c>
      <c r="BF612" s="30">
        <v>1.8031839705099999</v>
      </c>
      <c r="BG612" s="30">
        <v>1.91365057628</v>
      </c>
      <c r="BH612" s="30">
        <v>1.76556888047</v>
      </c>
      <c r="BI612" s="30">
        <v>1.7264794402600001</v>
      </c>
      <c r="BJ612" s="30">
        <v>1.65073736302</v>
      </c>
      <c r="BK612" s="30">
        <v>1.6519063245800001</v>
      </c>
      <c r="BL612" s="30">
        <v>2.4350515347499999</v>
      </c>
      <c r="BM612" s="30">
        <v>2.0700227309399999</v>
      </c>
      <c r="BN612" s="30">
        <v>1.94640524449</v>
      </c>
      <c r="BO612" s="30">
        <v>2.1599550281200002</v>
      </c>
      <c r="BP612" s="30">
        <v>1.9961479073199999</v>
      </c>
      <c r="BQ612" s="30">
        <v>1.8309367134000001</v>
      </c>
    </row>
    <row r="613" spans="1:69" x14ac:dyDescent="0.45">
      <c r="A613" s="11" t="s">
        <v>208</v>
      </c>
      <c r="B613" s="11" t="s">
        <v>201</v>
      </c>
      <c r="C613" s="11">
        <v>4.5</v>
      </c>
      <c r="D613" s="30" t="s">
        <v>10</v>
      </c>
      <c r="E613" s="30">
        <v>0.28296224083900001</v>
      </c>
      <c r="F613" s="30">
        <v>-6.3357904451800007E-2</v>
      </c>
      <c r="G613" s="30">
        <v>0.63869103061200005</v>
      </c>
      <c r="H613" s="30">
        <v>0.42526840232399998</v>
      </c>
      <c r="I613" s="30">
        <v>0.397641580035</v>
      </c>
      <c r="J613" s="30">
        <v>0.95523825072400004</v>
      </c>
      <c r="K613" s="30">
        <v>0.63868325973100004</v>
      </c>
      <c r="L613" s="30">
        <v>0.6063364295</v>
      </c>
      <c r="M613" s="30">
        <v>0.71928815656400003</v>
      </c>
      <c r="N613" s="30">
        <v>0.65574935531800005</v>
      </c>
      <c r="O613" s="30">
        <v>1.1205678624099999</v>
      </c>
      <c r="P613" s="30">
        <v>1.12475438643</v>
      </c>
      <c r="Q613" s="30">
        <v>0.84094045474400003</v>
      </c>
      <c r="R613" s="30">
        <v>0.74145432850199999</v>
      </c>
      <c r="S613" s="30">
        <v>1.1598365880799999</v>
      </c>
      <c r="T613" s="30">
        <v>0.49151427049599999</v>
      </c>
      <c r="U613" s="30">
        <v>0.92304219405300003</v>
      </c>
      <c r="V613" s="30">
        <v>1.83362047705</v>
      </c>
      <c r="W613" s="30">
        <v>1.46532492784</v>
      </c>
      <c r="X613" s="30">
        <v>1.7395570728400001</v>
      </c>
      <c r="Y613" s="30">
        <v>1.81617986456</v>
      </c>
      <c r="Z613" s="30">
        <v>1.1026233865699999</v>
      </c>
      <c r="AA613" s="30">
        <v>1.3964484604</v>
      </c>
      <c r="AB613" s="30">
        <v>1.7496895854700001</v>
      </c>
      <c r="AC613" s="30">
        <v>2.2810771749300001</v>
      </c>
      <c r="AD613" s="30">
        <v>1.9478565139699999</v>
      </c>
      <c r="AE613" s="30">
        <v>1.92806758776</v>
      </c>
      <c r="AF613" s="30">
        <v>1.5393261405400001</v>
      </c>
      <c r="AG613" s="30">
        <v>2.0364144946299998</v>
      </c>
      <c r="AH613" s="30">
        <v>2.09739375347</v>
      </c>
      <c r="AI613" s="30">
        <v>1.4532025872800001</v>
      </c>
      <c r="AJ613" s="30">
        <v>1.58487680314</v>
      </c>
      <c r="AK613" s="30">
        <v>1.2629137216099999</v>
      </c>
      <c r="AL613" s="30">
        <v>1.9403019049200001</v>
      </c>
      <c r="AM613" s="30">
        <v>1.77954862628</v>
      </c>
      <c r="AN613" s="30">
        <v>1.43089120231</v>
      </c>
      <c r="AO613" s="30">
        <v>1.54331588622</v>
      </c>
      <c r="AP613" s="30">
        <v>1.78710094034</v>
      </c>
      <c r="AQ613" s="30">
        <v>1.90239450827</v>
      </c>
      <c r="AR613" s="30">
        <v>2.0878779782399999</v>
      </c>
      <c r="AS613" s="30">
        <v>1.4693329523000001</v>
      </c>
      <c r="AT613" s="30">
        <v>2.0539364307199999</v>
      </c>
      <c r="AU613" s="30">
        <v>2.1861860757899998</v>
      </c>
      <c r="AV613" s="30">
        <v>2.0744435404399999</v>
      </c>
      <c r="AW613" s="30">
        <v>1.92721396858</v>
      </c>
      <c r="AX613" s="30">
        <v>1.5225396772599999</v>
      </c>
      <c r="AY613" s="30">
        <v>2.0346954365599998</v>
      </c>
      <c r="AZ613" s="30">
        <v>2.4448764923300002</v>
      </c>
      <c r="BA613" s="30">
        <v>2.0891040466200002</v>
      </c>
      <c r="BB613" s="30">
        <v>1.76509680202</v>
      </c>
      <c r="BC613" s="30">
        <v>1.6036424113700001</v>
      </c>
      <c r="BD613" s="30">
        <v>2.0275605758099999</v>
      </c>
      <c r="BE613" s="30">
        <v>2.3385131372900001</v>
      </c>
      <c r="BF613" s="30">
        <v>2.2477995112600002</v>
      </c>
      <c r="BG613" s="30">
        <v>2.64787650357</v>
      </c>
      <c r="BH613" s="30">
        <v>2.3729326308599998</v>
      </c>
      <c r="BI613" s="30">
        <v>2.32196752775</v>
      </c>
      <c r="BJ613" s="30">
        <v>2.4436165223000001</v>
      </c>
      <c r="BK613" s="30">
        <v>2.06872041467</v>
      </c>
      <c r="BL613" s="30">
        <v>2.57378523117</v>
      </c>
      <c r="BM613" s="30">
        <v>2.72223990056</v>
      </c>
      <c r="BN613" s="30">
        <v>2.4826538254099999</v>
      </c>
      <c r="BO613" s="30">
        <v>2.13552608597</v>
      </c>
      <c r="BP613" s="30">
        <v>2.7515122485700001</v>
      </c>
      <c r="BQ613" s="30">
        <v>2.4120726102600001</v>
      </c>
    </row>
    <row r="614" spans="1:69" x14ac:dyDescent="0.45">
      <c r="A614" s="11" t="s">
        <v>208</v>
      </c>
      <c r="B614" s="11" t="s">
        <v>201</v>
      </c>
      <c r="C614" s="11">
        <v>4.5</v>
      </c>
      <c r="D614" s="30" t="s">
        <v>11</v>
      </c>
      <c r="E614" s="30">
        <v>0.54776838352699997</v>
      </c>
      <c r="F614" s="30">
        <v>0.44024970200300001</v>
      </c>
      <c r="G614" s="30">
        <v>0.51518356374399998</v>
      </c>
      <c r="H614" s="30">
        <v>1.01436028855</v>
      </c>
      <c r="I614" s="30">
        <v>1.17909230307</v>
      </c>
      <c r="J614" s="30">
        <v>0.99159806515000004</v>
      </c>
      <c r="K614" s="30">
        <v>0.57492810466400002</v>
      </c>
      <c r="L614" s="30">
        <v>0.65642790182699995</v>
      </c>
      <c r="M614" s="30">
        <v>0.80309484633799999</v>
      </c>
      <c r="N614" s="30">
        <v>2.1889620218800001</v>
      </c>
      <c r="O614" s="30">
        <v>1.38940886122</v>
      </c>
      <c r="P614" s="30">
        <v>1.09171211572</v>
      </c>
      <c r="Q614" s="30">
        <v>0.52782901259100001</v>
      </c>
      <c r="R614" s="30">
        <v>0.888813971047</v>
      </c>
      <c r="S614" s="30">
        <v>1.79311081309</v>
      </c>
      <c r="T614" s="30">
        <v>1.6490101427199999</v>
      </c>
      <c r="U614" s="30">
        <v>1.3305487009100001</v>
      </c>
      <c r="V614" s="30">
        <v>0.39276373569200002</v>
      </c>
      <c r="W614" s="30">
        <v>0.88472457584399999</v>
      </c>
      <c r="X614" s="30">
        <v>1.15701236058</v>
      </c>
      <c r="Y614" s="30">
        <v>2.3528705730200001</v>
      </c>
      <c r="Z614" s="30">
        <v>1.9627223592</v>
      </c>
      <c r="AA614" s="30">
        <v>1.48629953918</v>
      </c>
      <c r="AB614" s="30">
        <v>0.95475443424799999</v>
      </c>
      <c r="AC614" s="30">
        <v>1.1825658745800001</v>
      </c>
      <c r="AD614" s="30">
        <v>1.46306818793</v>
      </c>
      <c r="AE614" s="30">
        <v>2.9005184552899999</v>
      </c>
      <c r="AF614" s="30">
        <v>2.0050574990099999</v>
      </c>
      <c r="AG614" s="30">
        <v>1.5028849641199999</v>
      </c>
      <c r="AH614" s="30">
        <v>1.1051846814499999</v>
      </c>
      <c r="AI614" s="30">
        <v>1.61117073798</v>
      </c>
      <c r="AJ614" s="30">
        <v>2.1174033198700002</v>
      </c>
      <c r="AK614" s="30">
        <v>2.2690113244700001</v>
      </c>
      <c r="AL614" s="30">
        <v>1.9215290761099999</v>
      </c>
      <c r="AM614" s="30">
        <v>1.5350228399000001</v>
      </c>
      <c r="AN614" s="30">
        <v>1.1222575587400001</v>
      </c>
      <c r="AO614" s="30">
        <v>2.2421129032599998</v>
      </c>
      <c r="AP614" s="30">
        <v>2.7213540300100001</v>
      </c>
      <c r="AQ614" s="30">
        <v>2.2536691748300002</v>
      </c>
      <c r="AR614" s="30">
        <v>1.83892739976</v>
      </c>
      <c r="AS614" s="30">
        <v>1.2990666736800001</v>
      </c>
      <c r="AT614" s="30">
        <v>1.7399770248699999</v>
      </c>
      <c r="AU614" s="30">
        <v>3.04887957498</v>
      </c>
      <c r="AV614" s="30">
        <v>2.7399610011600002</v>
      </c>
      <c r="AW614" s="30">
        <v>1.83052234598</v>
      </c>
      <c r="AX614" s="30">
        <v>0.98548006042000003</v>
      </c>
      <c r="AY614" s="30">
        <v>1.71599767409</v>
      </c>
      <c r="AZ614" s="30">
        <v>2.0828830760799999</v>
      </c>
      <c r="BA614" s="30">
        <v>2.7587222052699998</v>
      </c>
      <c r="BB614" s="30">
        <v>2.6067399418599999</v>
      </c>
      <c r="BC614" s="30">
        <v>1.8388737322299999</v>
      </c>
      <c r="BD614" s="30">
        <v>1.6400006220200001</v>
      </c>
      <c r="BE614" s="30">
        <v>2.01277655718</v>
      </c>
      <c r="BF614" s="30">
        <v>1.8728689253799999</v>
      </c>
      <c r="BG614" s="30">
        <v>2.9572427601000002</v>
      </c>
      <c r="BH614" s="30">
        <v>1.99653944964</v>
      </c>
      <c r="BI614" s="30">
        <v>1.5355804011300001</v>
      </c>
      <c r="BJ614" s="30">
        <v>1.417561477</v>
      </c>
      <c r="BK614" s="30">
        <v>2.0813045264999999</v>
      </c>
      <c r="BL614" s="30">
        <v>2.8222483575899999</v>
      </c>
      <c r="BM614" s="30">
        <v>3.05788749331</v>
      </c>
      <c r="BN614" s="30">
        <v>1.7531168037</v>
      </c>
      <c r="BO614" s="30">
        <v>2.1155153534200002</v>
      </c>
      <c r="BP614" s="30">
        <v>2.9152227986299999</v>
      </c>
      <c r="BQ614" s="30">
        <v>2.7408639903499998</v>
      </c>
    </row>
    <row r="615" spans="1:69" x14ac:dyDescent="0.45">
      <c r="A615" s="11" t="s">
        <v>208</v>
      </c>
      <c r="B615" s="11" t="s">
        <v>201</v>
      </c>
      <c r="C615" s="11">
        <v>4.5</v>
      </c>
      <c r="D615" s="30" t="s">
        <v>12</v>
      </c>
      <c r="E615" s="30">
        <v>0.43206078892400002</v>
      </c>
      <c r="F615" s="30">
        <v>1.6615535749200001</v>
      </c>
      <c r="G615" s="30">
        <v>0.57291045479400005</v>
      </c>
      <c r="H615" s="30">
        <v>1.1646050282</v>
      </c>
      <c r="I615" s="30">
        <v>0.725908952961</v>
      </c>
      <c r="J615" s="30">
        <v>1.09132490161</v>
      </c>
      <c r="K615" s="30">
        <v>0.489556683705</v>
      </c>
      <c r="L615" s="30">
        <v>0.81619551625800002</v>
      </c>
      <c r="M615" s="30">
        <v>1.25019126734</v>
      </c>
      <c r="N615" s="30">
        <v>0.81490893688599997</v>
      </c>
      <c r="O615" s="30">
        <v>1.07502057011</v>
      </c>
      <c r="P615" s="30">
        <v>0.95236028296300002</v>
      </c>
      <c r="Q615" s="30">
        <v>0.95946933850799998</v>
      </c>
      <c r="R615" s="30">
        <v>1.0113204557</v>
      </c>
      <c r="S615" s="30">
        <v>0.92337217874699995</v>
      </c>
      <c r="T615" s="30">
        <v>1.2793139524999999</v>
      </c>
      <c r="U615" s="30">
        <v>1.5640555306899999</v>
      </c>
      <c r="V615" s="30">
        <v>1.69004209337</v>
      </c>
      <c r="W615" s="30">
        <v>1.0788899191600001</v>
      </c>
      <c r="X615" s="30">
        <v>1.4442430018000001</v>
      </c>
      <c r="Y615" s="30">
        <v>1.18119315958</v>
      </c>
      <c r="Z615" s="30">
        <v>0.936277832975</v>
      </c>
      <c r="AA615" s="30">
        <v>1.35269854803</v>
      </c>
      <c r="AB615" s="30">
        <v>1.09348546393</v>
      </c>
      <c r="AC615" s="30">
        <v>1.1129244766399999</v>
      </c>
      <c r="AD615" s="30">
        <v>0.96724146143800005</v>
      </c>
      <c r="AE615" s="30">
        <v>1.34929607128</v>
      </c>
      <c r="AF615" s="30">
        <v>1.8462587563299999</v>
      </c>
      <c r="AG615" s="30">
        <v>1.4538031578499999</v>
      </c>
      <c r="AH615" s="30">
        <v>1.2867005124299999</v>
      </c>
      <c r="AI615" s="30">
        <v>1.38873053673</v>
      </c>
      <c r="AJ615" s="30">
        <v>1.8367099171700001</v>
      </c>
      <c r="AK615" s="30">
        <v>1.4694624889700001</v>
      </c>
      <c r="AL615" s="30">
        <v>1.4470453668900001</v>
      </c>
      <c r="AM615" s="30">
        <v>1.6794276646399999</v>
      </c>
      <c r="AN615" s="30">
        <v>1.9973469932000001</v>
      </c>
      <c r="AO615" s="30">
        <v>1.6163069294100001</v>
      </c>
      <c r="AP615" s="30">
        <v>1.7903072820999999</v>
      </c>
      <c r="AQ615" s="30">
        <v>1.9589509599499999</v>
      </c>
      <c r="AR615" s="30">
        <v>1.1737696685600001</v>
      </c>
      <c r="AS615" s="30">
        <v>2.2246806996399999</v>
      </c>
      <c r="AT615" s="30">
        <v>2.4484627306000002</v>
      </c>
      <c r="AU615" s="30">
        <v>1.8132040627599999</v>
      </c>
      <c r="AV615" s="30">
        <v>2.2891303986599998</v>
      </c>
      <c r="AW615" s="30">
        <v>2.0995583298399998</v>
      </c>
      <c r="AX615" s="30">
        <v>1.6095205347199999</v>
      </c>
      <c r="AY615" s="30">
        <v>1.2497348421200001</v>
      </c>
      <c r="AZ615" s="30">
        <v>1.90844442309</v>
      </c>
      <c r="BA615" s="30">
        <v>1.7798797230900001</v>
      </c>
      <c r="BB615" s="30">
        <v>1.99725730543</v>
      </c>
      <c r="BC615" s="30">
        <v>2.4571454834500002</v>
      </c>
      <c r="BD615" s="30">
        <v>2.3734868944700001</v>
      </c>
      <c r="BE615" s="30">
        <v>1.8589278357100001</v>
      </c>
      <c r="BF615" s="30">
        <v>2.57845771124</v>
      </c>
      <c r="BG615" s="30">
        <v>2.1532036651499999</v>
      </c>
      <c r="BH615" s="30">
        <v>2.2873856125400001</v>
      </c>
      <c r="BI615" s="30">
        <v>2.4738229647000001</v>
      </c>
      <c r="BJ615" s="30">
        <v>2.4599169381500001</v>
      </c>
      <c r="BK615" s="30">
        <v>2.39278758779</v>
      </c>
      <c r="BL615" s="30">
        <v>2.2201034797400001</v>
      </c>
      <c r="BM615" s="30">
        <v>2.7868641438899999</v>
      </c>
      <c r="BN615" s="30">
        <v>3.0259610753300001</v>
      </c>
      <c r="BO615" s="30">
        <v>1.9463615917599999</v>
      </c>
      <c r="BP615" s="30">
        <v>2.52497278862</v>
      </c>
      <c r="BQ615" s="30">
        <v>1.9075614727500001</v>
      </c>
    </row>
    <row r="616" spans="1:69" x14ac:dyDescent="0.45">
      <c r="A616" s="11" t="s">
        <v>208</v>
      </c>
      <c r="B616" s="11" t="s">
        <v>201</v>
      </c>
      <c r="C616" s="11">
        <v>4.5</v>
      </c>
      <c r="D616" s="30" t="s">
        <v>13</v>
      </c>
      <c r="E616" s="30">
        <v>0.123607742698</v>
      </c>
      <c r="F616" s="30">
        <v>1.24709861992</v>
      </c>
      <c r="G616" s="30">
        <v>0.60436652640699995</v>
      </c>
      <c r="H616" s="30">
        <v>1.0230104825599999</v>
      </c>
      <c r="I616" s="30">
        <v>0.99894212113799996</v>
      </c>
      <c r="J616" s="30">
        <v>1.05111546701</v>
      </c>
      <c r="K616" s="30">
        <v>0.73279148639299996</v>
      </c>
      <c r="L616" s="30">
        <v>0.61642052924799995</v>
      </c>
      <c r="M616" s="30">
        <v>1.4290195932400001</v>
      </c>
      <c r="N616" s="30">
        <v>1.1422918574200001</v>
      </c>
      <c r="O616" s="30">
        <v>1.25299862166</v>
      </c>
      <c r="P616" s="30">
        <v>1.17402386641</v>
      </c>
      <c r="Q616" s="30">
        <v>1.8836190822800001</v>
      </c>
      <c r="R616" s="30">
        <v>1.3494415768700001</v>
      </c>
      <c r="S616" s="30">
        <v>1.35109424938</v>
      </c>
      <c r="T616" s="30">
        <v>1.99054815294</v>
      </c>
      <c r="U616" s="30">
        <v>1.7758620836100001</v>
      </c>
      <c r="V616" s="30">
        <v>1.99810342401</v>
      </c>
      <c r="W616" s="30">
        <v>1.5028756163400001</v>
      </c>
      <c r="X616" s="30">
        <v>1.4897599343300001</v>
      </c>
      <c r="Y616" s="30">
        <v>1.24264764895</v>
      </c>
      <c r="Z616" s="30">
        <v>1.3355117864499999</v>
      </c>
      <c r="AA616" s="30">
        <v>1.79516752095</v>
      </c>
      <c r="AB616" s="30">
        <v>1.42357361257</v>
      </c>
      <c r="AC616" s="30">
        <v>1.3516936902200001</v>
      </c>
      <c r="AD616" s="30">
        <v>1.3157021229100001</v>
      </c>
      <c r="AE616" s="30">
        <v>1.68824169667</v>
      </c>
      <c r="AF616" s="30">
        <v>2.1577127779700001</v>
      </c>
      <c r="AG616" s="30">
        <v>2.1136624516900002</v>
      </c>
      <c r="AH616" s="30">
        <v>1.95327859172</v>
      </c>
      <c r="AI616" s="30">
        <v>1.8532445592</v>
      </c>
      <c r="AJ616" s="30">
        <v>2.2511095762800002</v>
      </c>
      <c r="AK616" s="30">
        <v>2.09213709534</v>
      </c>
      <c r="AL616" s="30">
        <v>1.2735041391399999</v>
      </c>
      <c r="AM616" s="30">
        <v>2.1936003202599998</v>
      </c>
      <c r="AN616" s="30">
        <v>2.4910971425500001</v>
      </c>
      <c r="AO616" s="30">
        <v>2.2717218342500001</v>
      </c>
      <c r="AP616" s="30">
        <v>2.6127516188</v>
      </c>
      <c r="AQ616" s="30">
        <v>2.2846315755100002</v>
      </c>
      <c r="AR616" s="30">
        <v>1.9810480995399999</v>
      </c>
      <c r="AS616" s="30">
        <v>2.1865078602499999</v>
      </c>
      <c r="AT616" s="30">
        <v>2.42918883905</v>
      </c>
      <c r="AU616" s="30">
        <v>2.1203327610299998</v>
      </c>
      <c r="AV616" s="30">
        <v>2.7767209129500001</v>
      </c>
      <c r="AW616" s="30">
        <v>2.3116525338699998</v>
      </c>
      <c r="AX616" s="30">
        <v>2.1163461253400002</v>
      </c>
      <c r="AY616" s="30">
        <v>2.36977288296</v>
      </c>
      <c r="AZ616" s="30">
        <v>2.3628301114600001</v>
      </c>
      <c r="BA616" s="30">
        <v>1.86973146121</v>
      </c>
      <c r="BB616" s="30">
        <v>2.6328395812299998</v>
      </c>
      <c r="BC616" s="30">
        <v>3.0985729725</v>
      </c>
      <c r="BD616" s="30">
        <v>2.7463407126299999</v>
      </c>
      <c r="BE616" s="30">
        <v>2.8638035178800001</v>
      </c>
      <c r="BF616" s="30">
        <v>3.3232820941900001</v>
      </c>
      <c r="BG616" s="30">
        <v>2.8605052821200001</v>
      </c>
      <c r="BH616" s="30">
        <v>3.05886595079</v>
      </c>
      <c r="BI616" s="30">
        <v>3.12503102817</v>
      </c>
      <c r="BJ616" s="30">
        <v>2.6554747236299998</v>
      </c>
      <c r="BK616" s="30">
        <v>2.7986156578800001</v>
      </c>
      <c r="BL616" s="30">
        <v>2.5329022382800002</v>
      </c>
      <c r="BM616" s="30">
        <v>3.2054536087200001</v>
      </c>
      <c r="BN616" s="30">
        <v>3.3378707916999999</v>
      </c>
      <c r="BO616" s="30">
        <v>2.5423005198599999</v>
      </c>
      <c r="BP616" s="30">
        <v>3.3438181347599998</v>
      </c>
      <c r="BQ616" s="30">
        <v>2.9896487140099999</v>
      </c>
    </row>
    <row r="617" spans="1:69" x14ac:dyDescent="0.45">
      <c r="A617" s="11" t="s">
        <v>208</v>
      </c>
      <c r="B617" s="11" t="s">
        <v>201</v>
      </c>
      <c r="C617" s="11">
        <v>4.5</v>
      </c>
      <c r="D617" s="30" t="s">
        <v>14</v>
      </c>
      <c r="E617" s="30">
        <v>0.105327573418</v>
      </c>
      <c r="F617" s="30">
        <v>0.95933113873700004</v>
      </c>
      <c r="G617" s="30">
        <v>1.0589208753299999</v>
      </c>
      <c r="H617" s="30">
        <v>0.88818969920900004</v>
      </c>
      <c r="I617" s="30">
        <v>0.69379967567900003</v>
      </c>
      <c r="J617" s="30">
        <v>0.74559755210800005</v>
      </c>
      <c r="K617" s="30">
        <v>0.37825356187800002</v>
      </c>
      <c r="L617" s="30">
        <v>0.57668831615500005</v>
      </c>
      <c r="M617" s="30">
        <v>1.0829255046599999</v>
      </c>
      <c r="N617" s="30">
        <v>0.86886420713199997</v>
      </c>
      <c r="O617" s="30">
        <v>1.1414549067399999</v>
      </c>
      <c r="P617" s="30">
        <v>0.931637972506</v>
      </c>
      <c r="Q617" s="30">
        <v>0.97642528845999998</v>
      </c>
      <c r="R617" s="30">
        <v>1.2098769681399999</v>
      </c>
      <c r="S617" s="30">
        <v>0.93234416067400006</v>
      </c>
      <c r="T617" s="30">
        <v>1.1187042999000001</v>
      </c>
      <c r="U617" s="30">
        <v>1.5793746154799999</v>
      </c>
      <c r="V617" s="30">
        <v>1.45138764477</v>
      </c>
      <c r="W617" s="30">
        <v>1.02715374075</v>
      </c>
      <c r="X617" s="30">
        <v>1.2685883607999999</v>
      </c>
      <c r="Y617" s="30">
        <v>0.94110320597599995</v>
      </c>
      <c r="Z617" s="30">
        <v>0.87230169473100005</v>
      </c>
      <c r="AA617" s="30">
        <v>1.1274882778699999</v>
      </c>
      <c r="AB617" s="30">
        <v>1.0921050958</v>
      </c>
      <c r="AC617" s="30">
        <v>1.06130420669</v>
      </c>
      <c r="AD617" s="30">
        <v>1.2495720477400001</v>
      </c>
      <c r="AE617" s="30">
        <v>1.56464049295</v>
      </c>
      <c r="AF617" s="30">
        <v>1.7065435100499999</v>
      </c>
      <c r="AG617" s="30">
        <v>0.88535184408699996</v>
      </c>
      <c r="AH617" s="30">
        <v>1.28530306392</v>
      </c>
      <c r="AI617" s="30">
        <v>0.98693606437199999</v>
      </c>
      <c r="AJ617" s="30">
        <v>1.67342119246</v>
      </c>
      <c r="AK617" s="30">
        <v>1.3892383673199999</v>
      </c>
      <c r="AL617" s="30">
        <v>1.1524977646000001</v>
      </c>
      <c r="AM617" s="30">
        <v>1.71440850822</v>
      </c>
      <c r="AN617" s="30">
        <v>1.47422309375</v>
      </c>
      <c r="AO617" s="30">
        <v>2.2101245667799998</v>
      </c>
      <c r="AP617" s="30">
        <v>2.1032406856199999</v>
      </c>
      <c r="AQ617" s="30">
        <v>2.1021045752399998</v>
      </c>
      <c r="AR617" s="30">
        <v>1.5827563975300001</v>
      </c>
      <c r="AS617" s="30">
        <v>2.0807209741700001</v>
      </c>
      <c r="AT617" s="30">
        <v>1.90424934801</v>
      </c>
      <c r="AU617" s="30">
        <v>1.72616750157</v>
      </c>
      <c r="AV617" s="30">
        <v>1.99215111779</v>
      </c>
      <c r="AW617" s="30">
        <v>2.2763445873900001</v>
      </c>
      <c r="AX617" s="30">
        <v>1.88045486617</v>
      </c>
      <c r="AY617" s="30">
        <v>1.7381114741000001</v>
      </c>
      <c r="AZ617" s="30">
        <v>1.96900216991</v>
      </c>
      <c r="BA617" s="30">
        <v>1.9394540139300001</v>
      </c>
      <c r="BB617" s="30">
        <v>1.8164622155800001</v>
      </c>
      <c r="BC617" s="30">
        <v>2.0159443024499999</v>
      </c>
      <c r="BD617" s="30">
        <v>2.1508091884399998</v>
      </c>
      <c r="BE617" s="30">
        <v>1.8548321115399999</v>
      </c>
      <c r="BF617" s="30">
        <v>2.2233840052099998</v>
      </c>
      <c r="BG617" s="30">
        <v>2.6415349482499999</v>
      </c>
      <c r="BH617" s="30">
        <v>2.6785084488300002</v>
      </c>
      <c r="BI617" s="30">
        <v>2.4095147262199998</v>
      </c>
      <c r="BJ617" s="30">
        <v>2.3625659757599999</v>
      </c>
      <c r="BK617" s="30">
        <v>2.0900782054299998</v>
      </c>
      <c r="BL617" s="30">
        <v>2.0830259395700002</v>
      </c>
      <c r="BM617" s="30">
        <v>2.5473647544500002</v>
      </c>
      <c r="BN617" s="30">
        <v>2.5150815015600001</v>
      </c>
      <c r="BO617" s="30">
        <v>2.08440714298</v>
      </c>
      <c r="BP617" s="30">
        <v>2.5340322368599999</v>
      </c>
      <c r="BQ617" s="30">
        <v>2.4233858418300001</v>
      </c>
    </row>
    <row r="618" spans="1:69" x14ac:dyDescent="0.45">
      <c r="A618" s="11" t="s">
        <v>208</v>
      </c>
      <c r="B618" s="11" t="s">
        <v>201</v>
      </c>
      <c r="C618" s="11">
        <v>4.5</v>
      </c>
      <c r="D618" s="30" t="s">
        <v>15</v>
      </c>
      <c r="E618" s="30">
        <v>0.16757259463900001</v>
      </c>
      <c r="F618" s="30">
        <v>0.29189450714499998</v>
      </c>
      <c r="G618" s="30">
        <v>0.58576089944200005</v>
      </c>
      <c r="H618" s="30">
        <v>0.47374430161100001</v>
      </c>
      <c r="I618" s="30">
        <v>0.70878765199600002</v>
      </c>
      <c r="J618" s="30">
        <v>1.18777276157</v>
      </c>
      <c r="K618" s="30">
        <v>1.0512668404900001</v>
      </c>
      <c r="L618" s="30">
        <v>1.1759000069000001</v>
      </c>
      <c r="M618" s="30">
        <v>0.63980742045500005</v>
      </c>
      <c r="N618" s="30">
        <v>1.33570794718</v>
      </c>
      <c r="O618" s="30">
        <v>1.74546114527</v>
      </c>
      <c r="P618" s="30">
        <v>0.99276988383999998</v>
      </c>
      <c r="Q618" s="30">
        <v>0.47614015647300001</v>
      </c>
      <c r="R618" s="30">
        <v>0.42572473217200002</v>
      </c>
      <c r="S618" s="30">
        <v>1.05188939383</v>
      </c>
      <c r="T618" s="30">
        <v>1.28270115937</v>
      </c>
      <c r="U618" s="30">
        <v>0.36822680933800001</v>
      </c>
      <c r="V618" s="30">
        <v>0.95889187381300001</v>
      </c>
      <c r="W618" s="30">
        <v>1.1128882655500001</v>
      </c>
      <c r="X618" s="30">
        <v>1.4881396284599999</v>
      </c>
      <c r="Y618" s="30">
        <v>1.8370642050499999</v>
      </c>
      <c r="Z618" s="30">
        <v>1.15286294921</v>
      </c>
      <c r="AA618" s="30">
        <v>1.1123003192200001</v>
      </c>
      <c r="AB618" s="30">
        <v>1.56882177527</v>
      </c>
      <c r="AC618" s="30">
        <v>0.98010315261400005</v>
      </c>
      <c r="AD618" s="30">
        <v>1.02718362827</v>
      </c>
      <c r="AE618" s="30">
        <v>1.29079593247</v>
      </c>
      <c r="AF618" s="30">
        <v>1.9710981813899999</v>
      </c>
      <c r="AG618" s="30">
        <v>1.42757075191</v>
      </c>
      <c r="AH618" s="30">
        <v>1.11551702046</v>
      </c>
      <c r="AI618" s="30">
        <v>1.36720471022</v>
      </c>
      <c r="AJ618" s="30">
        <v>1.82527051379</v>
      </c>
      <c r="AK618" s="30">
        <v>1.3588279962300001</v>
      </c>
      <c r="AL618" s="30">
        <v>1.5130728497000001</v>
      </c>
      <c r="AM618" s="30">
        <v>1.6532152843900001</v>
      </c>
      <c r="AN618" s="30">
        <v>1.49808924194</v>
      </c>
      <c r="AO618" s="30">
        <v>1.5186283840899999</v>
      </c>
      <c r="AP618" s="30">
        <v>1.56777537123</v>
      </c>
      <c r="AQ618" s="30">
        <v>2.17074566421</v>
      </c>
      <c r="AR618" s="30">
        <v>1.58596439267</v>
      </c>
      <c r="AS618" s="30">
        <v>0.78775406970200001</v>
      </c>
      <c r="AT618" s="30">
        <v>1.79800288429</v>
      </c>
      <c r="AU618" s="30">
        <v>1.6785699678999999</v>
      </c>
      <c r="AV618" s="30">
        <v>1.9624522579899999</v>
      </c>
      <c r="AW618" s="30">
        <v>1.6964906775999999</v>
      </c>
      <c r="AX618" s="30">
        <v>1.4919789369200001</v>
      </c>
      <c r="AY618" s="30">
        <v>2.0536501465699999</v>
      </c>
      <c r="AZ618" s="30">
        <v>1.9757881938499999</v>
      </c>
      <c r="BA618" s="30">
        <v>1.74322030316</v>
      </c>
      <c r="BB618" s="30">
        <v>1.8337247490699999</v>
      </c>
      <c r="BC618" s="30">
        <v>1.30738134676</v>
      </c>
      <c r="BD618" s="30">
        <v>1.5639078310100001</v>
      </c>
      <c r="BE618" s="30">
        <v>2.0822688435600001</v>
      </c>
      <c r="BF618" s="30">
        <v>2.2066083050500001</v>
      </c>
      <c r="BG618" s="30">
        <v>1.26366718944</v>
      </c>
      <c r="BH618" s="30">
        <v>1.68950499933</v>
      </c>
      <c r="BI618" s="30">
        <v>2.5042467715500001</v>
      </c>
      <c r="BJ618" s="30">
        <v>2.74638207898</v>
      </c>
      <c r="BK618" s="30">
        <v>2.33969028425</v>
      </c>
      <c r="BL618" s="30">
        <v>1.9963017776700001</v>
      </c>
      <c r="BM618" s="30">
        <v>2.0813827171199999</v>
      </c>
      <c r="BN618" s="30">
        <v>1.83273795747</v>
      </c>
      <c r="BO618" s="30">
        <v>1.60366565816</v>
      </c>
      <c r="BP618" s="30">
        <v>2.7644463529699999</v>
      </c>
      <c r="BQ618" s="30">
        <v>2.3735584685100002</v>
      </c>
    </row>
    <row r="619" spans="1:69" x14ac:dyDescent="0.45">
      <c r="A619" s="11" t="s">
        <v>208</v>
      </c>
      <c r="B619" s="11" t="s">
        <v>201</v>
      </c>
      <c r="C619" s="11">
        <v>4.5</v>
      </c>
      <c r="D619" s="30" t="s">
        <v>16</v>
      </c>
      <c r="E619" s="30">
        <v>0.23335311361</v>
      </c>
      <c r="F619" s="30">
        <v>0.70478843844299999</v>
      </c>
      <c r="G619" s="30">
        <v>0.62914682850100001</v>
      </c>
      <c r="H619" s="30">
        <v>0.53324123501700005</v>
      </c>
      <c r="I619" s="30">
        <v>0.22554881309800001</v>
      </c>
      <c r="J619" s="30">
        <v>0.80380897700999998</v>
      </c>
      <c r="K619" s="30">
        <v>0.87075915039499996</v>
      </c>
      <c r="L619" s="30">
        <v>0.68830492730100001</v>
      </c>
      <c r="M619" s="30">
        <v>0.51979007186699999</v>
      </c>
      <c r="N619" s="30">
        <v>1.2472811478600001</v>
      </c>
      <c r="O619" s="30">
        <v>1.497632944</v>
      </c>
      <c r="P619" s="30">
        <v>0.65010173468800003</v>
      </c>
      <c r="Q619" s="30">
        <v>0.40821311601600002</v>
      </c>
      <c r="R619" s="30">
        <v>0.45646015012399999</v>
      </c>
      <c r="S619" s="30">
        <v>1.2171197461500001</v>
      </c>
      <c r="T619" s="30">
        <v>1.47077826092</v>
      </c>
      <c r="U619" s="30">
        <v>0.54382049955199996</v>
      </c>
      <c r="V619" s="30">
        <v>0.97066040597799996</v>
      </c>
      <c r="W619" s="30">
        <v>0.78106514712599995</v>
      </c>
      <c r="X619" s="30">
        <v>1.2537586271700001</v>
      </c>
      <c r="Y619" s="30">
        <v>1.1204338659899999</v>
      </c>
      <c r="Z619" s="30">
        <v>0.78197198928900002</v>
      </c>
      <c r="AA619" s="30">
        <v>0.89834069271600003</v>
      </c>
      <c r="AB619" s="30">
        <v>1.0808771806799999</v>
      </c>
      <c r="AC619" s="30">
        <v>1.0502522803500001</v>
      </c>
      <c r="AD619" s="30">
        <v>1.2170616029900001</v>
      </c>
      <c r="AE619" s="30">
        <v>1.4140171071300001</v>
      </c>
      <c r="AF619" s="30">
        <v>2.1158641984700002</v>
      </c>
      <c r="AG619" s="30">
        <v>1.3104196753399999</v>
      </c>
      <c r="AH619" s="30">
        <v>1.17399844129</v>
      </c>
      <c r="AI619" s="30">
        <v>1.1368434998700001</v>
      </c>
      <c r="AJ619" s="30">
        <v>1.4707022221099999</v>
      </c>
      <c r="AK619" s="30">
        <v>1.22033481018</v>
      </c>
      <c r="AL619" s="30">
        <v>1.2096716681799999</v>
      </c>
      <c r="AM619" s="30">
        <v>1.43698841721</v>
      </c>
      <c r="AN619" s="30">
        <v>1.13959394397</v>
      </c>
      <c r="AO619" s="30">
        <v>0.95452876405300002</v>
      </c>
      <c r="AP619" s="30">
        <v>1.67684320068</v>
      </c>
      <c r="AQ619" s="30">
        <v>2.09526990644</v>
      </c>
      <c r="AR619" s="30">
        <v>1.64519351115</v>
      </c>
      <c r="AS619" s="30">
        <v>0.94226360382200003</v>
      </c>
      <c r="AT619" s="30">
        <v>1.5888174009</v>
      </c>
      <c r="AU619" s="30">
        <v>1.2916447742799999</v>
      </c>
      <c r="AV619" s="30">
        <v>1.4047709258000001</v>
      </c>
      <c r="AW619" s="30">
        <v>1.49899822424</v>
      </c>
      <c r="AX619" s="30">
        <v>1.7999403353200001</v>
      </c>
      <c r="AY619" s="30">
        <v>2.0359418044200002</v>
      </c>
      <c r="AZ619" s="30">
        <v>1.8850271485700001</v>
      </c>
      <c r="BA619" s="30">
        <v>1.4279133605700001</v>
      </c>
      <c r="BB619" s="30">
        <v>1.63933953306</v>
      </c>
      <c r="BC619" s="30">
        <v>1.06774955217</v>
      </c>
      <c r="BD619" s="30">
        <v>1.39778339207</v>
      </c>
      <c r="BE619" s="30">
        <v>2.1527984686699999</v>
      </c>
      <c r="BF619" s="30">
        <v>2.04926785904</v>
      </c>
      <c r="BG619" s="30">
        <v>1.67487456889</v>
      </c>
      <c r="BH619" s="30">
        <v>1.4235903425</v>
      </c>
      <c r="BI619" s="30">
        <v>1.98519717278</v>
      </c>
      <c r="BJ619" s="30">
        <v>2.0104910510399998</v>
      </c>
      <c r="BK619" s="30">
        <v>1.8531853953099999</v>
      </c>
      <c r="BL619" s="30">
        <v>1.86922225532</v>
      </c>
      <c r="BM619" s="30">
        <v>1.7036469109200001</v>
      </c>
      <c r="BN619" s="30">
        <v>1.7829466276099999</v>
      </c>
      <c r="BO619" s="30">
        <v>1.38261839821</v>
      </c>
      <c r="BP619" s="30">
        <v>2.4758208108700002</v>
      </c>
      <c r="BQ619" s="30">
        <v>2.3507946196999998</v>
      </c>
    </row>
    <row r="620" spans="1:69" x14ac:dyDescent="0.45">
      <c r="A620" s="11" t="s">
        <v>208</v>
      </c>
      <c r="B620" s="11" t="s">
        <v>201</v>
      </c>
      <c r="C620" s="11">
        <v>4.5</v>
      </c>
      <c r="D620" s="30" t="s">
        <v>17</v>
      </c>
      <c r="E620" s="30">
        <v>0.18606999074200001</v>
      </c>
      <c r="F620" s="30">
        <v>0.50768909014499997</v>
      </c>
      <c r="G620" s="30">
        <v>0.47540168276</v>
      </c>
      <c r="H620" s="30">
        <v>0.58254446952299999</v>
      </c>
      <c r="I620" s="30">
        <v>0.64896508535499997</v>
      </c>
      <c r="J620" s="30">
        <v>1.0000681756200001</v>
      </c>
      <c r="K620" s="30">
        <v>1.10212807254</v>
      </c>
      <c r="L620" s="30">
        <v>0.90168715495499996</v>
      </c>
      <c r="M620" s="30">
        <v>0.55501927733800005</v>
      </c>
      <c r="N620" s="30">
        <v>1.46374690935</v>
      </c>
      <c r="O620" s="30">
        <v>1.4671893579499999</v>
      </c>
      <c r="P620" s="30">
        <v>0.49169800586099999</v>
      </c>
      <c r="Q620" s="30">
        <v>0.356336342862</v>
      </c>
      <c r="R620" s="30">
        <v>0.71425091327099999</v>
      </c>
      <c r="S620" s="30">
        <v>0.97078958485800004</v>
      </c>
      <c r="T620" s="30">
        <v>1.5268386462600001</v>
      </c>
      <c r="U620" s="30">
        <v>0.40633687444</v>
      </c>
      <c r="V620" s="30">
        <v>0.95701847588900002</v>
      </c>
      <c r="W620" s="30">
        <v>1.0870364742500001</v>
      </c>
      <c r="X620" s="30">
        <v>1.43139359146</v>
      </c>
      <c r="Y620" s="30">
        <v>1.25812682336</v>
      </c>
      <c r="Z620" s="30">
        <v>0.92001867417200001</v>
      </c>
      <c r="AA620" s="30">
        <v>0.91924334738799995</v>
      </c>
      <c r="AB620" s="30">
        <v>0.78848941350000001</v>
      </c>
      <c r="AC620" s="30">
        <v>1.0166141609999999</v>
      </c>
      <c r="AD620" s="30">
        <v>1.1170123360699999</v>
      </c>
      <c r="AE620" s="30">
        <v>1.7178722078499999</v>
      </c>
      <c r="AF620" s="30">
        <v>2.0373617622300002</v>
      </c>
      <c r="AG620" s="30">
        <v>1.62722915507</v>
      </c>
      <c r="AH620" s="30">
        <v>1.1197221688600001</v>
      </c>
      <c r="AI620" s="30">
        <v>1.3478659041700001</v>
      </c>
      <c r="AJ620" s="30">
        <v>1.52935794402</v>
      </c>
      <c r="AK620" s="30">
        <v>1.2672097726</v>
      </c>
      <c r="AL620" s="30">
        <v>1.5415343000399999</v>
      </c>
      <c r="AM620" s="30">
        <v>1.5647750946300001</v>
      </c>
      <c r="AN620" s="30">
        <v>0.91898873487400001</v>
      </c>
      <c r="AO620" s="30">
        <v>1.0375318522800001</v>
      </c>
      <c r="AP620" s="30">
        <v>1.8243750921299999</v>
      </c>
      <c r="AQ620" s="30">
        <v>2.05477340309</v>
      </c>
      <c r="AR620" s="30">
        <v>1.52243774242</v>
      </c>
      <c r="AS620" s="30">
        <v>0.80824409012300003</v>
      </c>
      <c r="AT620" s="30">
        <v>1.53702967638</v>
      </c>
      <c r="AU620" s="30">
        <v>1.6905537265599999</v>
      </c>
      <c r="AV620" s="30">
        <v>1.73892488908</v>
      </c>
      <c r="AW620" s="30">
        <v>1.5232168773999999</v>
      </c>
      <c r="AX620" s="30">
        <v>1.9754880071200001</v>
      </c>
      <c r="AY620" s="30">
        <v>2.6272876569100001</v>
      </c>
      <c r="AZ620" s="30">
        <v>1.99950384481</v>
      </c>
      <c r="BA620" s="30">
        <v>1.6142977277099999</v>
      </c>
      <c r="BB620" s="30">
        <v>2.0199244447</v>
      </c>
      <c r="BC620" s="30">
        <v>1.34647845512</v>
      </c>
      <c r="BD620" s="30">
        <v>1.6293053184999999</v>
      </c>
      <c r="BE620" s="30">
        <v>2.16577086714</v>
      </c>
      <c r="BF620" s="30">
        <v>1.94499553048</v>
      </c>
      <c r="BG620" s="30">
        <v>1.52014669762</v>
      </c>
      <c r="BH620" s="30">
        <v>1.7578515853200001</v>
      </c>
      <c r="BI620" s="30">
        <v>2.7102838274800001</v>
      </c>
      <c r="BJ620" s="30">
        <v>2.5463684337600001</v>
      </c>
      <c r="BK620" s="30">
        <v>2.1344804562999999</v>
      </c>
      <c r="BL620" s="30">
        <v>1.67787979573</v>
      </c>
      <c r="BM620" s="30">
        <v>2.1744801272199998</v>
      </c>
      <c r="BN620" s="30">
        <v>1.8684051781</v>
      </c>
      <c r="BO620" s="30">
        <v>1.5614766545100001</v>
      </c>
      <c r="BP620" s="30">
        <v>2.5702327147599999</v>
      </c>
      <c r="BQ620" s="30">
        <v>2.3911922836700001</v>
      </c>
    </row>
    <row r="621" spans="1:69" x14ac:dyDescent="0.45">
      <c r="A621" s="11" t="s">
        <v>208</v>
      </c>
      <c r="B621" s="11" t="s">
        <v>201</v>
      </c>
      <c r="C621" s="11">
        <v>4.5</v>
      </c>
      <c r="D621" s="30" t="s">
        <v>18</v>
      </c>
      <c r="E621" s="30">
        <v>0.64787908985999998</v>
      </c>
      <c r="F621" s="30">
        <v>0.69549036463000002</v>
      </c>
      <c r="G621" s="30">
        <v>0.433589152162</v>
      </c>
      <c r="H621" s="30">
        <v>0.55572502811299995</v>
      </c>
      <c r="I621" s="30">
        <v>0.88057914595099995</v>
      </c>
      <c r="J621" s="30">
        <v>0.88286244379800005</v>
      </c>
      <c r="K621" s="30">
        <v>1.08099179124</v>
      </c>
      <c r="L621" s="30">
        <v>0.97860799114399999</v>
      </c>
      <c r="M621" s="30">
        <v>0.64186300126700002</v>
      </c>
      <c r="N621" s="30">
        <v>0.90183942511299997</v>
      </c>
      <c r="O621" s="30">
        <v>0.64771465072599999</v>
      </c>
      <c r="P621" s="30">
        <v>0.75460891831099997</v>
      </c>
      <c r="Q621" s="30">
        <v>0.92970297473300001</v>
      </c>
      <c r="R621" s="30">
        <v>1.08377196354</v>
      </c>
      <c r="S621" s="30">
        <v>0.93870398682699996</v>
      </c>
      <c r="T621" s="30">
        <v>0.93464843086500005</v>
      </c>
      <c r="U621" s="30">
        <v>0.75863013023699999</v>
      </c>
      <c r="V621" s="30">
        <v>1.26243513991</v>
      </c>
      <c r="W621" s="30">
        <v>1.04472665436</v>
      </c>
      <c r="X621" s="30">
        <v>0.97635948021999996</v>
      </c>
      <c r="Y621" s="30">
        <v>1.2269754912399999</v>
      </c>
      <c r="Z621" s="30">
        <v>0.87010435696599997</v>
      </c>
      <c r="AA621" s="30">
        <v>1.03023376307</v>
      </c>
      <c r="AB621" s="30">
        <v>1.3082292555999999</v>
      </c>
      <c r="AC621" s="30">
        <v>1.7859782713500001</v>
      </c>
      <c r="AD621" s="30">
        <v>1.1802523654899999</v>
      </c>
      <c r="AE621" s="30">
        <v>1.4035744880200001</v>
      </c>
      <c r="AF621" s="30">
        <v>1.3545713339900001</v>
      </c>
      <c r="AG621" s="30">
        <v>1.0211759734800001</v>
      </c>
      <c r="AH621" s="30">
        <v>1.17699976597</v>
      </c>
      <c r="AI621" s="30">
        <v>0.982886036633</v>
      </c>
      <c r="AJ621" s="30">
        <v>1.61481800928</v>
      </c>
      <c r="AK621" s="30">
        <v>1.5681992919900001</v>
      </c>
      <c r="AL621" s="30">
        <v>1.4594254101899999</v>
      </c>
      <c r="AM621" s="30">
        <v>1.4128635224899999</v>
      </c>
      <c r="AN621" s="30">
        <v>0.90522062231099998</v>
      </c>
      <c r="AO621" s="30">
        <v>1.3932078301299999</v>
      </c>
      <c r="AP621" s="30">
        <v>1.58982989919</v>
      </c>
      <c r="AQ621" s="30">
        <v>1.9938493584000001</v>
      </c>
      <c r="AR621" s="30">
        <v>1.94747851706</v>
      </c>
      <c r="AS621" s="30">
        <v>1.1921184441899999</v>
      </c>
      <c r="AT621" s="30">
        <v>1.2532298561999999</v>
      </c>
      <c r="AU621" s="30">
        <v>1.53615021912</v>
      </c>
      <c r="AV621" s="30">
        <v>1.56511953472</v>
      </c>
      <c r="AW621" s="30">
        <v>1.9921756418300001</v>
      </c>
      <c r="AX621" s="30">
        <v>1.55601581443</v>
      </c>
      <c r="AY621" s="30">
        <v>1.8878692002999999</v>
      </c>
      <c r="AZ621" s="30">
        <v>1.2717265260599999</v>
      </c>
      <c r="BA621" s="30">
        <v>2.19167809152</v>
      </c>
      <c r="BB621" s="30">
        <v>2.2235775165099998</v>
      </c>
      <c r="BC621" s="30">
        <v>1.4630134165199999</v>
      </c>
      <c r="BD621" s="30">
        <v>1.7720941891599999</v>
      </c>
      <c r="BE621" s="30">
        <v>1.5428524962500001</v>
      </c>
      <c r="BF621" s="30">
        <v>1.49181299616</v>
      </c>
      <c r="BG621" s="30">
        <v>1.69561449134</v>
      </c>
      <c r="BH621" s="30">
        <v>1.76928984616</v>
      </c>
      <c r="BI621" s="30">
        <v>1.9980980177200001</v>
      </c>
      <c r="BJ621" s="30">
        <v>1.83892818628</v>
      </c>
      <c r="BK621" s="30">
        <v>1.5057799943200001</v>
      </c>
      <c r="BL621" s="30">
        <v>1.5105124535600001</v>
      </c>
      <c r="BM621" s="30">
        <v>2.1288881484600002</v>
      </c>
      <c r="BN621" s="30">
        <v>1.3833225708600001</v>
      </c>
      <c r="BO621" s="30">
        <v>1.4984375027300001</v>
      </c>
      <c r="BP621" s="30">
        <v>1.88526070699</v>
      </c>
      <c r="BQ621" s="30">
        <v>1.78176300051</v>
      </c>
    </row>
    <row r="622" spans="1:69" x14ac:dyDescent="0.45">
      <c r="A622" s="11" t="s">
        <v>208</v>
      </c>
      <c r="B622" s="11" t="s">
        <v>201</v>
      </c>
      <c r="C622" s="11">
        <v>4.5</v>
      </c>
      <c r="D622" s="30" t="s">
        <v>19</v>
      </c>
      <c r="E622" s="30">
        <v>0.94150645249599996</v>
      </c>
      <c r="F622" s="30">
        <v>1.39271451825</v>
      </c>
      <c r="G622" s="30">
        <v>0.92061040988300002</v>
      </c>
      <c r="H622" s="30">
        <v>1.1131684767000001</v>
      </c>
      <c r="I622" s="30">
        <v>1.25785961884</v>
      </c>
      <c r="J622" s="30">
        <v>0.88602542493199998</v>
      </c>
      <c r="K622" s="30">
        <v>1.33944162092</v>
      </c>
      <c r="L622" s="30">
        <v>1.23965593764</v>
      </c>
      <c r="M622" s="30">
        <v>1.44641655622</v>
      </c>
      <c r="N622" s="30">
        <v>0.86525502011199995</v>
      </c>
      <c r="O622" s="30">
        <v>1.35198665349</v>
      </c>
      <c r="P622" s="30">
        <v>0.94135685977399997</v>
      </c>
      <c r="Q622" s="30">
        <v>1.1237637516100001</v>
      </c>
      <c r="R622" s="30">
        <v>1.5685345873000001</v>
      </c>
      <c r="S622" s="30">
        <v>1.6167192661000001</v>
      </c>
      <c r="T622" s="30">
        <v>1.9275920844900001</v>
      </c>
      <c r="U622" s="30">
        <v>1.0699228785799999</v>
      </c>
      <c r="V622" s="30">
        <v>0.95204717347599999</v>
      </c>
      <c r="W622" s="30">
        <v>1.54720892146</v>
      </c>
      <c r="X622" s="30">
        <v>1.3777648081</v>
      </c>
      <c r="Y622" s="30">
        <v>1.51980122812</v>
      </c>
      <c r="Z622" s="30">
        <v>1.25318531883</v>
      </c>
      <c r="AA622" s="30">
        <v>1.62284985584</v>
      </c>
      <c r="AB622" s="30">
        <v>1.49153795155</v>
      </c>
      <c r="AC622" s="30">
        <v>1.6740905848300001</v>
      </c>
      <c r="AD622" s="30">
        <v>1.31147204848</v>
      </c>
      <c r="AE622" s="30">
        <v>1.3657112680400001</v>
      </c>
      <c r="AF622" s="30">
        <v>1.5919857899900001</v>
      </c>
      <c r="AG622" s="30">
        <v>1.7983467282900001</v>
      </c>
      <c r="AH622" s="30">
        <v>2.0377730554400002</v>
      </c>
      <c r="AI622" s="30">
        <v>1.3958701441600001</v>
      </c>
      <c r="AJ622" s="30">
        <v>1.6919433719600001</v>
      </c>
      <c r="AK622" s="30">
        <v>1.4517704285099999</v>
      </c>
      <c r="AL622" s="30">
        <v>1.0443057358200001</v>
      </c>
      <c r="AM622" s="30">
        <v>1.4223539223499999</v>
      </c>
      <c r="AN622" s="30">
        <v>1.9600669612199999</v>
      </c>
      <c r="AO622" s="30">
        <v>2.0159916180900002</v>
      </c>
      <c r="AP622" s="30">
        <v>1.60897583954</v>
      </c>
      <c r="AQ622" s="30">
        <v>1.86203258092</v>
      </c>
      <c r="AR622" s="30">
        <v>1.65725576834</v>
      </c>
      <c r="AS622" s="30">
        <v>1.9418500189300001</v>
      </c>
      <c r="AT622" s="30">
        <v>1.9876357329900001</v>
      </c>
      <c r="AU622" s="30">
        <v>1.2919250093600001</v>
      </c>
      <c r="AV622" s="30">
        <v>1.92675109303</v>
      </c>
      <c r="AW622" s="30">
        <v>1.62731810673</v>
      </c>
      <c r="AX622" s="30">
        <v>1.88510960755</v>
      </c>
      <c r="AY622" s="30">
        <v>1.8828926420500001</v>
      </c>
      <c r="AZ622" s="30">
        <v>2.4024585016</v>
      </c>
      <c r="BA622" s="30">
        <v>1.94406610145</v>
      </c>
      <c r="BB622" s="30">
        <v>2.24384810416</v>
      </c>
      <c r="BC622" s="30">
        <v>2.0352325498499999</v>
      </c>
      <c r="BD622" s="30">
        <v>2.1853043312099998</v>
      </c>
      <c r="BE622" s="30">
        <v>1.6389747646699999</v>
      </c>
      <c r="BF622" s="30">
        <v>2.2128692609499998</v>
      </c>
      <c r="BG622" s="30">
        <v>1.7188506960800001</v>
      </c>
      <c r="BH622" s="30">
        <v>2.1630365661500002</v>
      </c>
      <c r="BI622" s="30">
        <v>1.88545461518</v>
      </c>
      <c r="BJ622" s="30">
        <v>2.33536559202</v>
      </c>
      <c r="BK622" s="30">
        <v>1.6278946422</v>
      </c>
      <c r="BL622" s="30">
        <v>2.25801090637</v>
      </c>
      <c r="BM622" s="30">
        <v>2.4942294275300001</v>
      </c>
      <c r="BN622" s="30">
        <v>2.4480380042899998</v>
      </c>
      <c r="BO622" s="30">
        <v>1.9486295123099999</v>
      </c>
      <c r="BP622" s="30">
        <v>1.5195605217599999</v>
      </c>
      <c r="BQ622" s="30">
        <v>2.0355184549400001</v>
      </c>
    </row>
    <row r="623" spans="1:69" x14ac:dyDescent="0.45">
      <c r="A623" s="11" t="s">
        <v>208</v>
      </c>
      <c r="B623" s="11" t="s">
        <v>201</v>
      </c>
      <c r="C623" s="11">
        <v>8.5</v>
      </c>
      <c r="D623" s="30" t="s">
        <v>20</v>
      </c>
      <c r="E623" s="30">
        <v>1.51783187051</v>
      </c>
      <c r="F623" s="30">
        <v>0.49450932403699999</v>
      </c>
      <c r="G623" s="30">
        <v>0.61283364844300003</v>
      </c>
      <c r="H623" s="30">
        <v>0.71015325863099998</v>
      </c>
      <c r="I623" s="30">
        <v>1.0177306770400001</v>
      </c>
      <c r="J623" s="30">
        <v>1.15719813521</v>
      </c>
      <c r="K623" s="30">
        <v>0.71012327315699997</v>
      </c>
      <c r="L623" s="30">
        <v>0.55954157197300003</v>
      </c>
      <c r="M623" s="30">
        <v>0.39821903599899999</v>
      </c>
      <c r="N623" s="30">
        <v>0.79247856185900001</v>
      </c>
      <c r="O623" s="30">
        <v>1.19157671153</v>
      </c>
      <c r="P623" s="30">
        <v>0.98973331711599999</v>
      </c>
      <c r="Q623" s="30">
        <v>1.9400471983400001</v>
      </c>
      <c r="R623" s="30">
        <v>1.15934239052</v>
      </c>
      <c r="S623" s="30">
        <v>1.37947821969</v>
      </c>
      <c r="T623" s="30">
        <v>0.89302961230599998</v>
      </c>
      <c r="U623" s="30">
        <v>1.1454795307800001</v>
      </c>
      <c r="V623" s="30">
        <v>1.5151211472299999</v>
      </c>
      <c r="W623" s="30">
        <v>1.92079575063</v>
      </c>
      <c r="X623" s="30">
        <v>1.22820580781</v>
      </c>
      <c r="Y623" s="30">
        <v>1.2640696419999999</v>
      </c>
      <c r="Z623" s="30">
        <v>1.9755617827700001</v>
      </c>
      <c r="AA623" s="30">
        <v>1.54734273217</v>
      </c>
      <c r="AB623" s="30">
        <v>1.56366613177</v>
      </c>
      <c r="AC623" s="30">
        <v>1.4681105243200001</v>
      </c>
      <c r="AD623" s="30">
        <v>2.1534392207700002</v>
      </c>
      <c r="AE623" s="30">
        <v>2.7427935727300001</v>
      </c>
      <c r="AF623" s="30">
        <v>2.0062568935099998</v>
      </c>
      <c r="AG623" s="30">
        <v>1.59964044566</v>
      </c>
      <c r="AH623" s="30">
        <v>1.95619076665</v>
      </c>
      <c r="AI623" s="30">
        <v>1.19937488915</v>
      </c>
      <c r="AJ623" s="30">
        <v>1.8085397974399999</v>
      </c>
      <c r="AK623" s="30">
        <v>1.9163809457900001</v>
      </c>
      <c r="AL623" s="30">
        <v>1.7990574753499999</v>
      </c>
      <c r="AM623" s="30">
        <v>1.5687080153599999</v>
      </c>
      <c r="AN623" s="30">
        <v>2.7473616888399999</v>
      </c>
      <c r="AO623" s="30">
        <v>2.7370479798299998</v>
      </c>
      <c r="AP623" s="30">
        <v>1.58134308402</v>
      </c>
      <c r="AQ623" s="30">
        <v>2.03154519443</v>
      </c>
      <c r="AR623" s="30">
        <v>2.1561463671299999</v>
      </c>
      <c r="AS623" s="30">
        <v>2.0144946520699998</v>
      </c>
      <c r="AT623" s="30">
        <v>2.46801428288</v>
      </c>
      <c r="AU623" s="30">
        <v>3.3260846852900001</v>
      </c>
      <c r="AV623" s="30">
        <v>2.2685018766699998</v>
      </c>
      <c r="AW623" s="30">
        <v>2.6804892822699999</v>
      </c>
      <c r="AX623" s="30">
        <v>2.2387494601600002</v>
      </c>
      <c r="AY623" s="30">
        <v>2.7535356222599998</v>
      </c>
      <c r="AZ623" s="30">
        <v>2.6351662036599999</v>
      </c>
      <c r="BA623" s="30">
        <v>2.7851809080800001</v>
      </c>
      <c r="BB623" s="30">
        <v>3.4290794793199999</v>
      </c>
      <c r="BC623" s="30">
        <v>2.6404054957100001</v>
      </c>
      <c r="BD623" s="30">
        <v>2.8858228281799998</v>
      </c>
      <c r="BE623" s="30">
        <v>3.3381919634399999</v>
      </c>
      <c r="BF623" s="30">
        <v>3.1032290259700002</v>
      </c>
      <c r="BG623" s="30">
        <v>3.4799471458200002</v>
      </c>
      <c r="BH623" s="30">
        <v>3.59680482497</v>
      </c>
      <c r="BI623" s="30">
        <v>3.5017031686600002</v>
      </c>
      <c r="BJ623" s="30">
        <v>3.6986845214800002</v>
      </c>
      <c r="BK623" s="30">
        <v>3.5548328699799998</v>
      </c>
      <c r="BL623" s="30">
        <v>3.0959269472700002</v>
      </c>
      <c r="BM623" s="30">
        <v>3.3665400572699999</v>
      </c>
      <c r="BN623" s="30">
        <v>4.0259891040499998</v>
      </c>
      <c r="BO623" s="30">
        <v>4.6317555511000004</v>
      </c>
      <c r="BP623" s="30">
        <v>3.4201868090900001</v>
      </c>
      <c r="BQ623" s="30">
        <v>3.7055558629099998</v>
      </c>
    </row>
    <row r="624" spans="1:69" x14ac:dyDescent="0.45">
      <c r="A624" s="11" t="s">
        <v>208</v>
      </c>
      <c r="B624" s="11" t="s">
        <v>201</v>
      </c>
      <c r="C624" s="11">
        <v>8.5</v>
      </c>
      <c r="D624" s="30" t="s">
        <v>21</v>
      </c>
      <c r="E624" s="30">
        <v>1.1366683388100001</v>
      </c>
      <c r="F624" s="30">
        <v>0.45397427832100001</v>
      </c>
      <c r="G624" s="30">
        <v>0.709948204448</v>
      </c>
      <c r="H624" s="30">
        <v>0.65871781031800003</v>
      </c>
      <c r="I624" s="30">
        <v>1.1682120115900001</v>
      </c>
      <c r="J624" s="30">
        <v>1.2407266025899999</v>
      </c>
      <c r="K624" s="30">
        <v>0.46994674463800001</v>
      </c>
      <c r="L624" s="30">
        <v>0.79341338526899996</v>
      </c>
      <c r="M624" s="30">
        <v>0.61897890165500002</v>
      </c>
      <c r="N624" s="30">
        <v>0.77307315077799998</v>
      </c>
      <c r="O624" s="30">
        <v>1.02144527501</v>
      </c>
      <c r="P624" s="30">
        <v>0.894726143601</v>
      </c>
      <c r="Q624" s="30">
        <v>1.61530743897</v>
      </c>
      <c r="R624" s="30">
        <v>1.4409363407</v>
      </c>
      <c r="S624" s="30">
        <v>1.0263799061400001</v>
      </c>
      <c r="T624" s="30">
        <v>1.1837269316100001</v>
      </c>
      <c r="U624" s="30">
        <v>1.0065346314400001</v>
      </c>
      <c r="V624" s="30">
        <v>1.59369029215</v>
      </c>
      <c r="W624" s="30">
        <v>1.8534976161700001</v>
      </c>
      <c r="X624" s="30">
        <v>1.87171259749</v>
      </c>
      <c r="Y624" s="30">
        <v>1.4201376320700001</v>
      </c>
      <c r="Z624" s="30">
        <v>1.76229134866</v>
      </c>
      <c r="AA624" s="30">
        <v>1.3545300170300001</v>
      </c>
      <c r="AB624" s="30">
        <v>1.5203225731400001</v>
      </c>
      <c r="AC624" s="30">
        <v>1.6328551817100001</v>
      </c>
      <c r="AD624" s="30">
        <v>2.3562705199999998</v>
      </c>
      <c r="AE624" s="30">
        <v>2.7351627869200001</v>
      </c>
      <c r="AF624" s="30">
        <v>1.9298180498299999</v>
      </c>
      <c r="AG624" s="30">
        <v>1.97315577587</v>
      </c>
      <c r="AH624" s="30">
        <v>2.1871307498700001</v>
      </c>
      <c r="AI624" s="30">
        <v>1.4673047751999999</v>
      </c>
      <c r="AJ624" s="30">
        <v>1.7186488952400001</v>
      </c>
      <c r="AK624" s="30">
        <v>1.9569480696899999</v>
      </c>
      <c r="AL624" s="30">
        <v>1.78960483537</v>
      </c>
      <c r="AM624" s="30">
        <v>1.29588658922</v>
      </c>
      <c r="AN624" s="30">
        <v>3.06897959375</v>
      </c>
      <c r="AO624" s="30">
        <v>2.4356890732199998</v>
      </c>
      <c r="AP624" s="30">
        <v>1.6891055278</v>
      </c>
      <c r="AQ624" s="30">
        <v>2.2022490075899999</v>
      </c>
      <c r="AR624" s="30">
        <v>1.9349405023299999</v>
      </c>
      <c r="AS624" s="30">
        <v>2.30844207059</v>
      </c>
      <c r="AT624" s="30">
        <v>2.8090955589300002</v>
      </c>
      <c r="AU624" s="30">
        <v>3.2998853131599999</v>
      </c>
      <c r="AV624" s="30">
        <v>2.35370318886</v>
      </c>
      <c r="AW624" s="30">
        <v>2.3310024808100001</v>
      </c>
      <c r="AX624" s="30">
        <v>2.60780678272</v>
      </c>
      <c r="AY624" s="30">
        <v>2.6512304183199999</v>
      </c>
      <c r="AZ624" s="30">
        <v>3.24549936885</v>
      </c>
      <c r="BA624" s="30">
        <v>2.9830481684699999</v>
      </c>
      <c r="BB624" s="30">
        <v>3.2737251774899998</v>
      </c>
      <c r="BC624" s="30">
        <v>2.79963222074</v>
      </c>
      <c r="BD624" s="30">
        <v>2.92025832147</v>
      </c>
      <c r="BE624" s="30">
        <v>3.1151729552499998</v>
      </c>
      <c r="BF624" s="30">
        <v>2.9224811221200002</v>
      </c>
      <c r="BG624" s="30">
        <v>3.44015727231</v>
      </c>
      <c r="BH624" s="30">
        <v>3.5689862434499999</v>
      </c>
      <c r="BI624" s="30">
        <v>3.2698462960099999</v>
      </c>
      <c r="BJ624" s="30">
        <v>3.2929168281700001</v>
      </c>
      <c r="BK624" s="30">
        <v>3.7742032658700002</v>
      </c>
      <c r="BL624" s="30">
        <v>3.4302239837199999</v>
      </c>
      <c r="BM624" s="30">
        <v>3.1945013386399999</v>
      </c>
      <c r="BN624" s="30">
        <v>4.01240584583</v>
      </c>
      <c r="BO624" s="30">
        <v>4.2496035076899998</v>
      </c>
      <c r="BP624" s="30">
        <v>3.3027537953900001</v>
      </c>
      <c r="BQ624" s="30">
        <v>3.3681415750500001</v>
      </c>
    </row>
    <row r="625" spans="1:69" x14ac:dyDescent="0.45">
      <c r="A625" s="11" t="s">
        <v>208</v>
      </c>
      <c r="B625" s="11" t="s">
        <v>201</v>
      </c>
      <c r="C625" s="11">
        <v>8.5</v>
      </c>
      <c r="D625" s="30" t="s">
        <v>22</v>
      </c>
      <c r="E625" s="30">
        <v>0.78745672142400003</v>
      </c>
      <c r="F625" s="30">
        <v>0.32017184294399997</v>
      </c>
      <c r="G625" s="30">
        <v>0.18908343555500001</v>
      </c>
      <c r="H625" s="30">
        <v>0.36366384538699997</v>
      </c>
      <c r="I625" s="30">
        <v>0.27428457494300001</v>
      </c>
      <c r="J625" s="30">
        <v>0.821296288446</v>
      </c>
      <c r="K625" s="30">
        <v>0.36789763919700003</v>
      </c>
      <c r="L625" s="30">
        <v>0.56485624401400003</v>
      </c>
      <c r="M625" s="30">
        <v>0.53438984726600003</v>
      </c>
      <c r="N625" s="30">
        <v>0.429892381165</v>
      </c>
      <c r="O625" s="30">
        <v>0.146518144845</v>
      </c>
      <c r="P625" s="30">
        <v>0.90048207248300005</v>
      </c>
      <c r="Q625" s="30">
        <v>0.50842545900299996</v>
      </c>
      <c r="R625" s="30">
        <v>0.92384083589199995</v>
      </c>
      <c r="S625" s="30">
        <v>0.73096837189300001</v>
      </c>
      <c r="T625" s="30">
        <v>0.786089894229</v>
      </c>
      <c r="U625" s="30">
        <v>0.51219311837199999</v>
      </c>
      <c r="V625" s="30">
        <v>0.346840501104</v>
      </c>
      <c r="W625" s="30">
        <v>0.72310806848099995</v>
      </c>
      <c r="X625" s="30">
        <v>0.83059436757399996</v>
      </c>
      <c r="Y625" s="30">
        <v>1.06806959343</v>
      </c>
      <c r="Z625" s="30">
        <v>0.76712189747600001</v>
      </c>
      <c r="AA625" s="30">
        <v>1.02568502147</v>
      </c>
      <c r="AB625" s="30">
        <v>0.99485071658799995</v>
      </c>
      <c r="AC625" s="30">
        <v>1.33120558222</v>
      </c>
      <c r="AD625" s="30">
        <v>0.70967610839799999</v>
      </c>
      <c r="AE625" s="30">
        <v>0.71976014339799999</v>
      </c>
      <c r="AF625" s="30">
        <v>1.03115866494</v>
      </c>
      <c r="AG625" s="30">
        <v>0.64302191228100003</v>
      </c>
      <c r="AH625" s="30">
        <v>0.24751154281000001</v>
      </c>
      <c r="AI625" s="30">
        <v>1.6904710133500001</v>
      </c>
      <c r="AJ625" s="30">
        <v>0.80366863949900003</v>
      </c>
      <c r="AK625" s="30">
        <v>1.02666516727</v>
      </c>
      <c r="AL625" s="30">
        <v>1.05091613679</v>
      </c>
      <c r="AM625" s="30">
        <v>1.3328624931299999</v>
      </c>
      <c r="AN625" s="30">
        <v>0.84100736648999996</v>
      </c>
      <c r="AO625" s="30">
        <v>1.05881835352</v>
      </c>
      <c r="AP625" s="30">
        <v>1.53581836615</v>
      </c>
      <c r="AQ625" s="30">
        <v>1.6900943586299999</v>
      </c>
      <c r="AR625" s="30">
        <v>1.44558094365</v>
      </c>
      <c r="AS625" s="30">
        <v>1.16192530707</v>
      </c>
      <c r="AT625" s="30">
        <v>1.3048506626900001</v>
      </c>
      <c r="AU625" s="30">
        <v>0.88209620609600004</v>
      </c>
      <c r="AV625" s="30">
        <v>1.26924471828</v>
      </c>
      <c r="AW625" s="30">
        <v>1.58737131816</v>
      </c>
      <c r="AX625" s="30">
        <v>1.3728784978999999</v>
      </c>
      <c r="AY625" s="30">
        <v>1.72285616653</v>
      </c>
      <c r="AZ625" s="30">
        <v>1.7128485262499999</v>
      </c>
      <c r="BA625" s="30">
        <v>1.8259792071900001</v>
      </c>
      <c r="BB625" s="30">
        <v>1.5059819858900001</v>
      </c>
      <c r="BC625" s="30">
        <v>2.24950019478</v>
      </c>
      <c r="BD625" s="30">
        <v>2.2461497316500001</v>
      </c>
      <c r="BE625" s="30">
        <v>1.8411746233099999</v>
      </c>
      <c r="BF625" s="30">
        <v>2.3182906461399999</v>
      </c>
      <c r="BG625" s="30">
        <v>2.1215549341700002</v>
      </c>
      <c r="BH625" s="30">
        <v>1.83578034368</v>
      </c>
      <c r="BI625" s="30">
        <v>1.84556746451</v>
      </c>
      <c r="BJ625" s="30">
        <v>2.1280594638100001</v>
      </c>
      <c r="BK625" s="30">
        <v>2.26253699479</v>
      </c>
      <c r="BL625" s="30">
        <v>2.06392087529</v>
      </c>
      <c r="BM625" s="30">
        <v>2.1838795524600001</v>
      </c>
      <c r="BN625" s="30">
        <v>2.85937382429</v>
      </c>
      <c r="BO625" s="30">
        <v>3.0051891359399998</v>
      </c>
      <c r="BP625" s="30">
        <v>2.1965372899000002</v>
      </c>
      <c r="BQ625" s="30">
        <v>2.4837923131099999</v>
      </c>
    </row>
    <row r="626" spans="1:69" x14ac:dyDescent="0.45">
      <c r="A626" s="11" t="s">
        <v>208</v>
      </c>
      <c r="B626" s="11" t="s">
        <v>201</v>
      </c>
      <c r="C626" s="11">
        <v>8.5</v>
      </c>
      <c r="D626" s="30" t="s">
        <v>23</v>
      </c>
      <c r="E626" s="30">
        <v>0.39272694150199999</v>
      </c>
      <c r="F626" s="30">
        <v>0.57124170742500002</v>
      </c>
      <c r="G626" s="30">
        <v>0.51483524866399999</v>
      </c>
      <c r="H626" s="30">
        <v>0.27945427789600003</v>
      </c>
      <c r="I626" s="30">
        <v>0.32190496777900002</v>
      </c>
      <c r="J626" s="30">
        <v>0.81398736164399998</v>
      </c>
      <c r="K626" s="30">
        <v>0.15659441950200001</v>
      </c>
      <c r="L626" s="30">
        <v>0.28420922570200002</v>
      </c>
      <c r="M626" s="30">
        <v>0.63433697207200002</v>
      </c>
      <c r="N626" s="30">
        <v>0.34331059115599999</v>
      </c>
      <c r="O626" s="30">
        <v>0.31900113714700001</v>
      </c>
      <c r="P626" s="30">
        <v>1.06443361222</v>
      </c>
      <c r="Q626" s="30">
        <v>0.55473692496299998</v>
      </c>
      <c r="R626" s="30">
        <v>0.86111494344299999</v>
      </c>
      <c r="S626" s="30">
        <v>0.55784632454799998</v>
      </c>
      <c r="T626" s="30">
        <v>1.06927335005</v>
      </c>
      <c r="U626" s="30">
        <v>0.72707105524799998</v>
      </c>
      <c r="V626" s="30">
        <v>0.776173381572</v>
      </c>
      <c r="W626" s="30">
        <v>1.24385667522</v>
      </c>
      <c r="X626" s="30">
        <v>0.91009121897</v>
      </c>
      <c r="Y626" s="30">
        <v>1.21054096891</v>
      </c>
      <c r="Z626" s="30">
        <v>0.949080370743</v>
      </c>
      <c r="AA626" s="30">
        <v>1.07225688147</v>
      </c>
      <c r="AB626" s="30">
        <v>1.23599309749</v>
      </c>
      <c r="AC626" s="30">
        <v>0.85186949065200002</v>
      </c>
      <c r="AD626" s="30">
        <v>0.95346445860100004</v>
      </c>
      <c r="AE626" s="30">
        <v>1.2138555306200001</v>
      </c>
      <c r="AF626" s="30">
        <v>1.02990718322</v>
      </c>
      <c r="AG626" s="30">
        <v>0.660764173126</v>
      </c>
      <c r="AH626" s="30">
        <v>1.00129264376</v>
      </c>
      <c r="AI626" s="30">
        <v>1.3320210536099999</v>
      </c>
      <c r="AJ626" s="30">
        <v>1.07084632822</v>
      </c>
      <c r="AK626" s="30">
        <v>1.55679438089</v>
      </c>
      <c r="AL626" s="30">
        <v>1.70628901733</v>
      </c>
      <c r="AM626" s="30">
        <v>1.15100041531</v>
      </c>
      <c r="AN626" s="30">
        <v>1.26779859654</v>
      </c>
      <c r="AO626" s="30">
        <v>1.21265683529</v>
      </c>
      <c r="AP626" s="30">
        <v>1.4487316153000001</v>
      </c>
      <c r="AQ626" s="30">
        <v>1.51385578958</v>
      </c>
      <c r="AR626" s="30">
        <v>1.8584391769999999</v>
      </c>
      <c r="AS626" s="30">
        <v>1.3817578044700001</v>
      </c>
      <c r="AT626" s="30">
        <v>1.73038363313</v>
      </c>
      <c r="AU626" s="30">
        <v>1.29002357264</v>
      </c>
      <c r="AV626" s="30">
        <v>1.5405095394799999</v>
      </c>
      <c r="AW626" s="30">
        <v>1.87354271021</v>
      </c>
      <c r="AX626" s="30">
        <v>1.2136070540999999</v>
      </c>
      <c r="AY626" s="30">
        <v>1.5825571914900001</v>
      </c>
      <c r="AZ626" s="30">
        <v>1.7803434598900001</v>
      </c>
      <c r="BA626" s="30">
        <v>2.0477339005799999</v>
      </c>
      <c r="BB626" s="30">
        <v>1.71146078621</v>
      </c>
      <c r="BC626" s="30">
        <v>2.13865267592</v>
      </c>
      <c r="BD626" s="30">
        <v>2.2973982571599998</v>
      </c>
      <c r="BE626" s="30">
        <v>2.4536794819400001</v>
      </c>
      <c r="BF626" s="30">
        <v>2.5530975437699999</v>
      </c>
      <c r="BG626" s="30">
        <v>2.0911121466</v>
      </c>
      <c r="BH626" s="30">
        <v>2.0687182513</v>
      </c>
      <c r="BI626" s="30">
        <v>2.4050284291300001</v>
      </c>
      <c r="BJ626" s="30">
        <v>2.1581254029700001</v>
      </c>
      <c r="BK626" s="30">
        <v>3.0822641431800002</v>
      </c>
      <c r="BL626" s="30">
        <v>2.16324765319</v>
      </c>
      <c r="BM626" s="30">
        <v>2.5855464371300001</v>
      </c>
      <c r="BN626" s="30">
        <v>2.94327719169</v>
      </c>
      <c r="BO626" s="30">
        <v>2.97663145381</v>
      </c>
      <c r="BP626" s="30">
        <v>2.5092918953300001</v>
      </c>
      <c r="BQ626" s="30">
        <v>2.6019182882199998</v>
      </c>
    </row>
    <row r="627" spans="1:69" x14ac:dyDescent="0.45">
      <c r="A627" s="11" t="s">
        <v>208</v>
      </c>
      <c r="B627" s="11" t="s">
        <v>201</v>
      </c>
      <c r="C627" s="11">
        <v>8.5</v>
      </c>
      <c r="D627" s="30" t="s">
        <v>24</v>
      </c>
      <c r="E627" s="30">
        <v>0.66211955336700001</v>
      </c>
      <c r="F627" s="30">
        <v>0.47976432611499997</v>
      </c>
      <c r="G627" s="30">
        <v>0.36150816069800001</v>
      </c>
      <c r="H627" s="30">
        <v>0.541189497134</v>
      </c>
      <c r="I627" s="30">
        <v>0.75373028899600003</v>
      </c>
      <c r="J627" s="30">
        <v>0.14921199246200001</v>
      </c>
      <c r="K627" s="30">
        <v>0.53653735101900002</v>
      </c>
      <c r="L627" s="30">
        <v>1.40416768482</v>
      </c>
      <c r="M627" s="30">
        <v>0.69767197341099996</v>
      </c>
      <c r="N627" s="30">
        <v>0.77366535967600003</v>
      </c>
      <c r="O627" s="30">
        <v>4.0475982033100003E-2</v>
      </c>
      <c r="P627" s="30">
        <v>0.21987212813900001</v>
      </c>
      <c r="Q627" s="30">
        <v>0.80370381001799995</v>
      </c>
      <c r="R627" s="30">
        <v>1.1501210049599999</v>
      </c>
      <c r="S627" s="30">
        <v>1.18747211414</v>
      </c>
      <c r="T627" s="30">
        <v>1.3410253675599999</v>
      </c>
      <c r="U627" s="30">
        <v>1.1554274025</v>
      </c>
      <c r="V627" s="30">
        <v>0.595838974997</v>
      </c>
      <c r="W627" s="30">
        <v>1.5303840468300001</v>
      </c>
      <c r="X627" s="30">
        <v>1.35157885659</v>
      </c>
      <c r="Y627" s="30">
        <v>1.4240893352499999</v>
      </c>
      <c r="Z627" s="30">
        <v>1.98168488864</v>
      </c>
      <c r="AA627" s="30">
        <v>1.126026245</v>
      </c>
      <c r="AB627" s="30">
        <v>1.39288160575</v>
      </c>
      <c r="AC627" s="30">
        <v>1.3149337170299999</v>
      </c>
      <c r="AD627" s="30">
        <v>0.85284627570399996</v>
      </c>
      <c r="AE627" s="30">
        <v>1.36250993462</v>
      </c>
      <c r="AF627" s="30">
        <v>1.54826742642</v>
      </c>
      <c r="AG627" s="30">
        <v>1.17257252174</v>
      </c>
      <c r="AH627" s="30">
        <v>1.4782433605400001</v>
      </c>
      <c r="AI627" s="30">
        <v>1.9412003551399999</v>
      </c>
      <c r="AJ627" s="30">
        <v>1.4822478693500001</v>
      </c>
      <c r="AK627" s="30">
        <v>1.65681514303</v>
      </c>
      <c r="AL627" s="30">
        <v>1.4873476674099999</v>
      </c>
      <c r="AM627" s="30">
        <v>1.76703613898</v>
      </c>
      <c r="AN627" s="30">
        <v>1.9709927191000001</v>
      </c>
      <c r="AO627" s="30">
        <v>2.0263050957600002</v>
      </c>
      <c r="AP627" s="30">
        <v>1.60421754197</v>
      </c>
      <c r="AQ627" s="30">
        <v>1.6834453288</v>
      </c>
      <c r="AR627" s="30">
        <v>2.4125468432199999</v>
      </c>
      <c r="AS627" s="30">
        <v>2.4579538936900001</v>
      </c>
      <c r="AT627" s="30">
        <v>3.20066357927</v>
      </c>
      <c r="AU627" s="30">
        <v>2.5391089275000001</v>
      </c>
      <c r="AV627" s="30">
        <v>2.0427050424800002</v>
      </c>
      <c r="AW627" s="30">
        <v>1.5400221088399999</v>
      </c>
      <c r="AX627" s="30">
        <v>2.3436945823499999</v>
      </c>
      <c r="AY627" s="30">
        <v>2.0055866251699999</v>
      </c>
      <c r="AZ627" s="30">
        <v>2.75071768387</v>
      </c>
      <c r="BA627" s="30">
        <v>2.9140744623999999</v>
      </c>
      <c r="BB627" s="30">
        <v>2.8999029978599999</v>
      </c>
      <c r="BC627" s="30">
        <v>3.52648231586</v>
      </c>
      <c r="BD627" s="30">
        <v>3.37594899097</v>
      </c>
      <c r="BE627" s="30">
        <v>3.1151549421400002</v>
      </c>
      <c r="BF627" s="30">
        <v>2.5684419670400001</v>
      </c>
      <c r="BG627" s="30">
        <v>3.37271672362</v>
      </c>
      <c r="BH627" s="30">
        <v>3.1115725142300001</v>
      </c>
      <c r="BI627" s="30">
        <v>3.47747898626</v>
      </c>
      <c r="BJ627" s="30">
        <v>3.7809083782899999</v>
      </c>
      <c r="BK627" s="30">
        <v>3.8321354277299999</v>
      </c>
      <c r="BL627" s="30">
        <v>3.4426053740999998</v>
      </c>
      <c r="BM627" s="30">
        <v>4.0699279616400004</v>
      </c>
      <c r="BN627" s="30">
        <v>3.32739437663</v>
      </c>
      <c r="BO627" s="30">
        <v>3.2314059260699999</v>
      </c>
      <c r="BP627" s="30">
        <v>3.09587903753</v>
      </c>
      <c r="BQ627" s="30">
        <v>3.6721895710100001</v>
      </c>
    </row>
    <row r="628" spans="1:69" x14ac:dyDescent="0.45">
      <c r="A628" s="11" t="s">
        <v>208</v>
      </c>
      <c r="B628" s="11" t="s">
        <v>201</v>
      </c>
      <c r="C628" s="11">
        <v>8.5</v>
      </c>
      <c r="D628" s="30" t="s">
        <v>25</v>
      </c>
      <c r="E628" s="30">
        <v>0.35261909694600002</v>
      </c>
      <c r="F628" s="30">
        <v>0.49048196509199998</v>
      </c>
      <c r="G628" s="30">
        <v>0.43711855281400003</v>
      </c>
      <c r="H628" s="30">
        <v>0.51619214765300003</v>
      </c>
      <c r="I628" s="30">
        <v>0.53749611358100002</v>
      </c>
      <c r="J628" s="30">
        <v>0.42119625044800002</v>
      </c>
      <c r="K628" s="30">
        <v>0.67613883614500003</v>
      </c>
      <c r="L628" s="30">
        <v>0.38804729178399999</v>
      </c>
      <c r="M628" s="30">
        <v>0.18869237962300001</v>
      </c>
      <c r="N628" s="30">
        <v>0.51964082201200001</v>
      </c>
      <c r="O628" s="30">
        <v>0.532803461772</v>
      </c>
      <c r="P628" s="30">
        <v>0.65070659596900005</v>
      </c>
      <c r="Q628" s="30">
        <v>0.68984543627600003</v>
      </c>
      <c r="R628" s="30">
        <v>0.60339262492800005</v>
      </c>
      <c r="S628" s="30">
        <v>0.92669825209800005</v>
      </c>
      <c r="T628" s="30">
        <v>1.11806507141</v>
      </c>
      <c r="U628" s="30">
        <v>0.60042277986399994</v>
      </c>
      <c r="V628" s="30">
        <v>0.69471275764100004</v>
      </c>
      <c r="W628" s="30">
        <v>0.84319816212999998</v>
      </c>
      <c r="X628" s="30">
        <v>1.3920170376400001</v>
      </c>
      <c r="Y628" s="30">
        <v>0.99439711191400004</v>
      </c>
      <c r="Z628" s="30">
        <v>0.82070527353599998</v>
      </c>
      <c r="AA628" s="30">
        <v>0.95022026344199995</v>
      </c>
      <c r="AB628" s="30">
        <v>1.7242627742300001</v>
      </c>
      <c r="AC628" s="30">
        <v>0.88742464565599999</v>
      </c>
      <c r="AD628" s="30">
        <v>0.88680584716699995</v>
      </c>
      <c r="AE628" s="30">
        <v>0.813418477669</v>
      </c>
      <c r="AF628" s="30">
        <v>1.3893956965200001</v>
      </c>
      <c r="AG628" s="30">
        <v>1.4401420893800001</v>
      </c>
      <c r="AH628" s="30">
        <v>1.71966053233</v>
      </c>
      <c r="AI628" s="30">
        <v>1.36161009965</v>
      </c>
      <c r="AJ628" s="30">
        <v>1.41033400508</v>
      </c>
      <c r="AK628" s="30">
        <v>0.89982909519300003</v>
      </c>
      <c r="AL628" s="30">
        <v>1.0975613173400001</v>
      </c>
      <c r="AM628" s="30">
        <v>1.10179496122</v>
      </c>
      <c r="AN628" s="30">
        <v>1.4923647519500001</v>
      </c>
      <c r="AO628" s="30">
        <v>1.4532223900800001</v>
      </c>
      <c r="AP628" s="30">
        <v>1.8755431065599999</v>
      </c>
      <c r="AQ628" s="30">
        <v>1.7585481327800001</v>
      </c>
      <c r="AR628" s="30">
        <v>1.9520384987799999</v>
      </c>
      <c r="AS628" s="30">
        <v>1.5703890867400001</v>
      </c>
      <c r="AT628" s="30">
        <v>1.16163015107</v>
      </c>
      <c r="AU628" s="30">
        <v>1.51978603446</v>
      </c>
      <c r="AV628" s="30">
        <v>1.9540921040899999</v>
      </c>
      <c r="AW628" s="30">
        <v>2.29457236956</v>
      </c>
      <c r="AX628" s="30">
        <v>1.57189338937</v>
      </c>
      <c r="AY628" s="30">
        <v>1.5985878447199999</v>
      </c>
      <c r="AZ628" s="30">
        <v>2.1519854933200002</v>
      </c>
      <c r="BA628" s="30">
        <v>2.35180748331</v>
      </c>
      <c r="BB628" s="30">
        <v>1.8679125848</v>
      </c>
      <c r="BC628" s="30">
        <v>1.86266341957</v>
      </c>
      <c r="BD628" s="30">
        <v>2.3164559753099998</v>
      </c>
      <c r="BE628" s="30">
        <v>2.4334226712999998</v>
      </c>
      <c r="BF628" s="30">
        <v>2.15885621878</v>
      </c>
      <c r="BG628" s="30">
        <v>1.6018149025199999</v>
      </c>
      <c r="BH628" s="30">
        <v>1.8159378986100001</v>
      </c>
      <c r="BI628" s="30">
        <v>1.9381202871300001</v>
      </c>
      <c r="BJ628" s="30">
        <v>2.5770922082699999</v>
      </c>
      <c r="BK628" s="30">
        <v>2.2244627267400001</v>
      </c>
      <c r="BL628" s="30">
        <v>2.7309256300400002</v>
      </c>
      <c r="BM628" s="30">
        <v>2.3894725553499998</v>
      </c>
      <c r="BN628" s="30">
        <v>2.5311454499899999</v>
      </c>
      <c r="BO628" s="30">
        <v>2.4270069426699998</v>
      </c>
      <c r="BP628" s="30">
        <v>2.77475764717</v>
      </c>
      <c r="BQ628" s="30">
        <v>2.7560887585499998</v>
      </c>
    </row>
    <row r="629" spans="1:69" x14ac:dyDescent="0.45">
      <c r="A629" s="11" t="s">
        <v>208</v>
      </c>
      <c r="B629" s="11" t="s">
        <v>201</v>
      </c>
      <c r="C629" s="11">
        <v>8.5</v>
      </c>
      <c r="D629" s="30" t="s">
        <v>26</v>
      </c>
      <c r="E629" s="30">
        <v>0.209772088794</v>
      </c>
      <c r="F629" s="30">
        <v>0.54905544648100002</v>
      </c>
      <c r="G629" s="30">
        <v>0.32295442295600002</v>
      </c>
      <c r="H629" s="30">
        <v>0.60087500002000005</v>
      </c>
      <c r="I629" s="30">
        <v>0.75734002534800005</v>
      </c>
      <c r="J629" s="30">
        <v>0.81846844994699997</v>
      </c>
      <c r="K629" s="30">
        <v>0.72826691156400003</v>
      </c>
      <c r="L629" s="30">
        <v>0.97486033165099995</v>
      </c>
      <c r="M629" s="30">
        <v>0.84798454649099997</v>
      </c>
      <c r="N629" s="30">
        <v>1.0714533502700001</v>
      </c>
      <c r="O629" s="30">
        <v>0.944386395351</v>
      </c>
      <c r="P629" s="30">
        <v>0.71927099844499998</v>
      </c>
      <c r="Q629" s="30">
        <v>0.40818416722400003</v>
      </c>
      <c r="R629" s="30">
        <v>0.95003832696900004</v>
      </c>
      <c r="S629" s="30">
        <v>1.2679666950299999</v>
      </c>
      <c r="T629" s="30">
        <v>0.69235513381799996</v>
      </c>
      <c r="U629" s="30">
        <v>1.1336416599000001</v>
      </c>
      <c r="V629" s="30">
        <v>1.2971038875400001</v>
      </c>
      <c r="W629" s="30">
        <v>1.3429705541100001</v>
      </c>
      <c r="X629" s="30">
        <v>1.19995607978</v>
      </c>
      <c r="Y629" s="30">
        <v>1.19510759686</v>
      </c>
      <c r="Z629" s="30">
        <v>1.3460001499100001</v>
      </c>
      <c r="AA629" s="30">
        <v>1.07445061005</v>
      </c>
      <c r="AB629" s="30">
        <v>0.79991045349300005</v>
      </c>
      <c r="AC629" s="30">
        <v>1.16910015315</v>
      </c>
      <c r="AD629" s="30">
        <v>1.0654964733500001</v>
      </c>
      <c r="AE629" s="30">
        <v>1.13657003632</v>
      </c>
      <c r="AF629" s="30">
        <v>1.52687207761</v>
      </c>
      <c r="AG629" s="30">
        <v>1.5420801632900001</v>
      </c>
      <c r="AH629" s="30">
        <v>1.2914204157</v>
      </c>
      <c r="AI629" s="30">
        <v>1.0828956671900001</v>
      </c>
      <c r="AJ629" s="30">
        <v>1.57358183907</v>
      </c>
      <c r="AK629" s="30">
        <v>1.41482276961</v>
      </c>
      <c r="AL629" s="30">
        <v>1.71336245268</v>
      </c>
      <c r="AM629" s="30">
        <v>1.53387748706</v>
      </c>
      <c r="AN629" s="30">
        <v>1.8469981525400001</v>
      </c>
      <c r="AO629" s="30">
        <v>1.7123997066200001</v>
      </c>
      <c r="AP629" s="30">
        <v>1.6012421103700001</v>
      </c>
      <c r="AQ629" s="30">
        <v>1.9628462761300001</v>
      </c>
      <c r="AR629" s="30">
        <v>2.34462279779</v>
      </c>
      <c r="AS629" s="30">
        <v>1.7573399751600001</v>
      </c>
      <c r="AT629" s="30">
        <v>2.0546306894200002</v>
      </c>
      <c r="AU629" s="30">
        <v>2.29441180769</v>
      </c>
      <c r="AV629" s="30">
        <v>1.6916436855700001</v>
      </c>
      <c r="AW629" s="30">
        <v>1.71733876774</v>
      </c>
      <c r="AX629" s="30">
        <v>2.2524423265900002</v>
      </c>
      <c r="AY629" s="30">
        <v>2.4170391699699998</v>
      </c>
      <c r="AZ629" s="30">
        <v>1.9700599168199999</v>
      </c>
      <c r="BA629" s="30">
        <v>1.94979720947</v>
      </c>
      <c r="BB629" s="30">
        <v>1.75787826269</v>
      </c>
      <c r="BC629" s="30">
        <v>2.30974899992</v>
      </c>
      <c r="BD629" s="30">
        <v>2.6503655770900001</v>
      </c>
      <c r="BE629" s="30">
        <v>1.91024954892</v>
      </c>
      <c r="BF629" s="30">
        <v>2.2151235650599999</v>
      </c>
      <c r="BG629" s="30">
        <v>2.3479220472</v>
      </c>
      <c r="BH629" s="30">
        <v>2.4561595575199999</v>
      </c>
      <c r="BI629" s="30">
        <v>2.13771204222</v>
      </c>
      <c r="BJ629" s="30">
        <v>2.5637348123699999</v>
      </c>
      <c r="BK629" s="30">
        <v>2.7335931534200002</v>
      </c>
      <c r="BL629" s="30">
        <v>3.18477187487</v>
      </c>
      <c r="BM629" s="30">
        <v>2.5907708724699998</v>
      </c>
      <c r="BN629" s="30">
        <v>2.98439593787</v>
      </c>
      <c r="BO629" s="30">
        <v>2.6157051120300001</v>
      </c>
      <c r="BP629" s="30">
        <v>2.8056980577199999</v>
      </c>
      <c r="BQ629" s="30">
        <v>2.7880206422299998</v>
      </c>
    </row>
    <row r="630" spans="1:69" x14ac:dyDescent="0.45">
      <c r="A630" s="11" t="s">
        <v>208</v>
      </c>
      <c r="B630" s="11" t="s">
        <v>201</v>
      </c>
      <c r="C630" s="11">
        <v>8.5</v>
      </c>
      <c r="D630" s="30" t="s">
        <v>27</v>
      </c>
      <c r="E630" s="30">
        <v>1.0004018669200001</v>
      </c>
      <c r="F630" s="30">
        <v>0.809472884575</v>
      </c>
      <c r="G630" s="30">
        <v>0.53459641356999998</v>
      </c>
      <c r="H630" s="30">
        <v>0.48996180224199998</v>
      </c>
      <c r="I630" s="30">
        <v>0.90252579723699999</v>
      </c>
      <c r="J630" s="30">
        <v>0.99294872509300003</v>
      </c>
      <c r="K630" s="30">
        <v>0.707536071805</v>
      </c>
      <c r="L630" s="30">
        <v>0.83853390007600004</v>
      </c>
      <c r="M630" s="30">
        <v>0.71902230688199997</v>
      </c>
      <c r="N630" s="30">
        <v>1.03284384379</v>
      </c>
      <c r="O630" s="30">
        <v>0.92542123638399998</v>
      </c>
      <c r="P630" s="30">
        <v>1.2620569644799999</v>
      </c>
      <c r="Q630" s="30">
        <v>0.92999412020000005</v>
      </c>
      <c r="R630" s="30">
        <v>0.78035466061799996</v>
      </c>
      <c r="S630" s="30">
        <v>1.01166895481</v>
      </c>
      <c r="T630" s="30">
        <v>0.987550897712</v>
      </c>
      <c r="U630" s="30">
        <v>1.3196531918200001</v>
      </c>
      <c r="V630" s="30">
        <v>0.88560394993000002</v>
      </c>
      <c r="W630" s="30">
        <v>0.924868989212</v>
      </c>
      <c r="X630" s="30">
        <v>1.2623083258300001</v>
      </c>
      <c r="Y630" s="30">
        <v>1.33646630932</v>
      </c>
      <c r="Z630" s="30">
        <v>1.64929820241</v>
      </c>
      <c r="AA630" s="30">
        <v>1.72814974693</v>
      </c>
      <c r="AB630" s="30">
        <v>1.9116653831499999</v>
      </c>
      <c r="AC630" s="30">
        <v>1.3141487707099999</v>
      </c>
      <c r="AD630" s="30">
        <v>1.4459750948200001</v>
      </c>
      <c r="AE630" s="30">
        <v>1.6275509854000001</v>
      </c>
      <c r="AF630" s="30">
        <v>1.5667972129300001</v>
      </c>
      <c r="AG630" s="30">
        <v>1.88603344176</v>
      </c>
      <c r="AH630" s="30">
        <v>1.3587095946700001</v>
      </c>
      <c r="AI630" s="30">
        <v>1.33271536944</v>
      </c>
      <c r="AJ630" s="30">
        <v>1.43318993044</v>
      </c>
      <c r="AK630" s="30">
        <v>1.8873222403300001</v>
      </c>
      <c r="AL630" s="30">
        <v>2.2392406926700001</v>
      </c>
      <c r="AM630" s="30">
        <v>1.95400868212</v>
      </c>
      <c r="AN630" s="30">
        <v>2.5850714642099999</v>
      </c>
      <c r="AO630" s="30">
        <v>2.0215460701999999</v>
      </c>
      <c r="AP630" s="30">
        <v>1.5821409586699999</v>
      </c>
      <c r="AQ630" s="30">
        <v>2.2418142382099999</v>
      </c>
      <c r="AR630" s="30">
        <v>2.3793793070499998</v>
      </c>
      <c r="AS630" s="30">
        <v>1.9088511664400001</v>
      </c>
      <c r="AT630" s="30">
        <v>1.8756490537499999</v>
      </c>
      <c r="AU630" s="30">
        <v>1.8483669673100001</v>
      </c>
      <c r="AV630" s="30">
        <v>2.23643958742</v>
      </c>
      <c r="AW630" s="30">
        <v>2.5556397940200002</v>
      </c>
      <c r="AX630" s="30">
        <v>2.1745585787700001</v>
      </c>
      <c r="AY630" s="30">
        <v>2.3474364003899999</v>
      </c>
      <c r="AZ630" s="30">
        <v>2.1412082839100002</v>
      </c>
      <c r="BA630" s="30">
        <v>2.0426645487899999</v>
      </c>
      <c r="BB630" s="30">
        <v>2.4718821053000002</v>
      </c>
      <c r="BC630" s="30">
        <v>2.7227989135900001</v>
      </c>
      <c r="BD630" s="30">
        <v>2.6308126529</v>
      </c>
      <c r="BE630" s="30">
        <v>2.6183690938000002</v>
      </c>
      <c r="BF630" s="30">
        <v>2.5837640668500002</v>
      </c>
      <c r="BG630" s="30">
        <v>2.6555267866399999</v>
      </c>
      <c r="BH630" s="30">
        <v>2.7274763097700001</v>
      </c>
      <c r="BI630" s="30">
        <v>2.6167169288299998</v>
      </c>
      <c r="BJ630" s="30">
        <v>2.9957961609099999</v>
      </c>
      <c r="BK630" s="30">
        <v>3.0936304832600001</v>
      </c>
      <c r="BL630" s="30">
        <v>3.46474767619</v>
      </c>
      <c r="BM630" s="30">
        <v>3.6084518279900002</v>
      </c>
      <c r="BN630" s="30">
        <v>3.33278822201</v>
      </c>
      <c r="BO630" s="30">
        <v>3.3080065042500002</v>
      </c>
      <c r="BP630" s="30">
        <v>3.1884044200399999</v>
      </c>
      <c r="BQ630" s="30">
        <v>3.5909374669099998</v>
      </c>
    </row>
    <row r="631" spans="1:69" x14ac:dyDescent="0.45">
      <c r="A631" s="11" t="s">
        <v>208</v>
      </c>
      <c r="B631" s="11" t="s">
        <v>201</v>
      </c>
      <c r="C631" s="11">
        <v>8.5</v>
      </c>
      <c r="D631" s="30" t="s">
        <v>28</v>
      </c>
      <c r="E631" s="30">
        <v>0.41292536976400002</v>
      </c>
      <c r="F631" s="30">
        <v>0.54330036064200005</v>
      </c>
      <c r="G631" s="30">
        <v>0.29679792225599999</v>
      </c>
      <c r="H631" s="30">
        <v>0.561419297057</v>
      </c>
      <c r="I631" s="30">
        <v>0.90025711660300001</v>
      </c>
      <c r="J631" s="30">
        <v>0.32660871925399998</v>
      </c>
      <c r="K631" s="30">
        <v>0.38679739193399998</v>
      </c>
      <c r="L631" s="30">
        <v>0.66529913615799996</v>
      </c>
      <c r="M631" s="30">
        <v>0.45979502160699998</v>
      </c>
      <c r="N631" s="30">
        <v>0.900733263728</v>
      </c>
      <c r="O631" s="30">
        <v>0.86417301094900001</v>
      </c>
      <c r="P631" s="30">
        <v>0.592976277075</v>
      </c>
      <c r="Q631" s="30">
        <v>0.61128023606000004</v>
      </c>
      <c r="R631" s="30">
        <v>0.62479252031099997</v>
      </c>
      <c r="S631" s="30">
        <v>1.26565682243</v>
      </c>
      <c r="T631" s="30">
        <v>0.75699649676199998</v>
      </c>
      <c r="U631" s="30">
        <v>1.16076766395</v>
      </c>
      <c r="V631" s="30">
        <v>1.07062907927</v>
      </c>
      <c r="W631" s="30">
        <v>0.86584415983600005</v>
      </c>
      <c r="X631" s="30">
        <v>1.1552534541599999</v>
      </c>
      <c r="Y631" s="30">
        <v>1.4398473171799999</v>
      </c>
      <c r="Z631" s="30">
        <v>1.34712955214</v>
      </c>
      <c r="AA631" s="30">
        <v>0.94290801201499996</v>
      </c>
      <c r="AB631" s="30">
        <v>1.5085429916199999</v>
      </c>
      <c r="AC631" s="30">
        <v>1.4892458025799999</v>
      </c>
      <c r="AD631" s="30">
        <v>1.21354210544</v>
      </c>
      <c r="AE631" s="30">
        <v>1.1002267614900001</v>
      </c>
      <c r="AF631" s="30">
        <v>1.74370947842</v>
      </c>
      <c r="AG631" s="30">
        <v>1.5704253163999999</v>
      </c>
      <c r="AH631" s="30">
        <v>1.23325753057</v>
      </c>
      <c r="AI631" s="30">
        <v>1.24704592594</v>
      </c>
      <c r="AJ631" s="30">
        <v>1.52836592606</v>
      </c>
      <c r="AK631" s="30">
        <v>1.8407324863400001</v>
      </c>
      <c r="AL631" s="30">
        <v>1.5492574358</v>
      </c>
      <c r="AM631" s="30">
        <v>1.38865100732</v>
      </c>
      <c r="AN631" s="30">
        <v>1.56433802124</v>
      </c>
      <c r="AO631" s="30">
        <v>1.5902327462700001</v>
      </c>
      <c r="AP631" s="30">
        <v>1.44275896347</v>
      </c>
      <c r="AQ631" s="30">
        <v>2.1396040222299999</v>
      </c>
      <c r="AR631" s="30">
        <v>1.6844988889800001</v>
      </c>
      <c r="AS631" s="30">
        <v>1.5861584846200001</v>
      </c>
      <c r="AT631" s="30">
        <v>2.00381162574</v>
      </c>
      <c r="AU631" s="30">
        <v>2.2093224312999999</v>
      </c>
      <c r="AV631" s="30">
        <v>1.7448900521399999</v>
      </c>
      <c r="AW631" s="30">
        <v>1.77816152732</v>
      </c>
      <c r="AX631" s="30">
        <v>2.2729001554399999</v>
      </c>
      <c r="AY631" s="30">
        <v>2.57579412653</v>
      </c>
      <c r="AZ631" s="30">
        <v>2.2319930443899998</v>
      </c>
      <c r="BA631" s="30">
        <v>2.0446483247299998</v>
      </c>
      <c r="BB631" s="30">
        <v>1.9117946434999999</v>
      </c>
      <c r="BC631" s="30">
        <v>2.2440402053200001</v>
      </c>
      <c r="BD631" s="30">
        <v>2.6749023005999999</v>
      </c>
      <c r="BE631" s="30">
        <v>1.8552588244099999</v>
      </c>
      <c r="BF631" s="30">
        <v>2.4011466113100002</v>
      </c>
      <c r="BG631" s="30">
        <v>2.2392373770499998</v>
      </c>
      <c r="BH631" s="30">
        <v>2.3759352894400001</v>
      </c>
      <c r="BI631" s="30">
        <v>1.8428566571</v>
      </c>
      <c r="BJ631" s="30">
        <v>1.97488146006</v>
      </c>
      <c r="BK631" s="30">
        <v>2.8374469421900002</v>
      </c>
      <c r="BL631" s="30">
        <v>2.9136075969299999</v>
      </c>
      <c r="BM631" s="30">
        <v>2.6509548429900001</v>
      </c>
      <c r="BN631" s="30">
        <v>2.83037770969</v>
      </c>
      <c r="BO631" s="30">
        <v>2.7232688555000002</v>
      </c>
      <c r="BP631" s="30">
        <v>3.14575240429</v>
      </c>
      <c r="BQ631" s="30">
        <v>3.1568025305199998</v>
      </c>
    </row>
    <row r="632" spans="1:69" x14ac:dyDescent="0.45">
      <c r="A632" s="11" t="s">
        <v>208</v>
      </c>
      <c r="B632" s="11" t="s">
        <v>201</v>
      </c>
      <c r="C632" s="11">
        <v>8.5</v>
      </c>
      <c r="D632" s="30" t="s">
        <v>29</v>
      </c>
      <c r="E632" s="30">
        <v>0.48223493410000001</v>
      </c>
      <c r="F632" s="30">
        <v>0.29424968478300001</v>
      </c>
      <c r="G632" s="30">
        <v>0.14736354900400001</v>
      </c>
      <c r="H632" s="30">
        <v>0.36399953184599998</v>
      </c>
      <c r="I632" s="30">
        <v>1.1683526199100001</v>
      </c>
      <c r="J632" s="30">
        <v>0.57593472785199995</v>
      </c>
      <c r="K632" s="30">
        <v>0.604422560424</v>
      </c>
      <c r="L632" s="30">
        <v>0.76533379802599999</v>
      </c>
      <c r="M632" s="30">
        <v>0.31871728533600002</v>
      </c>
      <c r="N632" s="30">
        <v>0.95841324230699998</v>
      </c>
      <c r="O632" s="30">
        <v>0.79528794597700003</v>
      </c>
      <c r="P632" s="30">
        <v>0.715261350593</v>
      </c>
      <c r="Q632" s="30">
        <v>0.58439351154999997</v>
      </c>
      <c r="R632" s="30">
        <v>0.94531510074400005</v>
      </c>
      <c r="S632" s="30">
        <v>1.1591968397500001</v>
      </c>
      <c r="T632" s="30">
        <v>0.61774295723100003</v>
      </c>
      <c r="U632" s="30">
        <v>1.13444416418</v>
      </c>
      <c r="V632" s="30">
        <v>1.29016257876</v>
      </c>
      <c r="W632" s="30">
        <v>0.84703987267500003</v>
      </c>
      <c r="X632" s="30">
        <v>1.0753282586799999</v>
      </c>
      <c r="Y632" s="30">
        <v>1.31790670849</v>
      </c>
      <c r="Z632" s="30">
        <v>0.98428803203600002</v>
      </c>
      <c r="AA632" s="30">
        <v>1.2508648340399999</v>
      </c>
      <c r="AB632" s="30">
        <v>1.38359568236</v>
      </c>
      <c r="AC632" s="30">
        <v>1.2382379570499999</v>
      </c>
      <c r="AD632" s="30">
        <v>1.33238775479</v>
      </c>
      <c r="AE632" s="30">
        <v>1.3324717836</v>
      </c>
      <c r="AF632" s="30">
        <v>1.33623039098</v>
      </c>
      <c r="AG632" s="30">
        <v>1.37947792787</v>
      </c>
      <c r="AH632" s="30">
        <v>1.38634630821</v>
      </c>
      <c r="AI632" s="30">
        <v>1.81678714887</v>
      </c>
      <c r="AJ632" s="30">
        <v>1.5129644716599999</v>
      </c>
      <c r="AK632" s="30">
        <v>1.77073025102</v>
      </c>
      <c r="AL632" s="30">
        <v>1.57185551043</v>
      </c>
      <c r="AM632" s="30">
        <v>1.4870261708800001</v>
      </c>
      <c r="AN632" s="30">
        <v>1.51696154256</v>
      </c>
      <c r="AO632" s="30">
        <v>1.5810843517499999</v>
      </c>
      <c r="AP632" s="30">
        <v>1.8391271556</v>
      </c>
      <c r="AQ632" s="30">
        <v>1.9566932456299999</v>
      </c>
      <c r="AR632" s="30">
        <v>1.7523171104199999</v>
      </c>
      <c r="AS632" s="30">
        <v>1.8290719691399999</v>
      </c>
      <c r="AT632" s="30">
        <v>1.7815161778999999</v>
      </c>
      <c r="AU632" s="30">
        <v>2.0368466973700001</v>
      </c>
      <c r="AV632" s="30">
        <v>1.86181122741</v>
      </c>
      <c r="AW632" s="30">
        <v>2.0034899146999998</v>
      </c>
      <c r="AX632" s="30">
        <v>2.56060212541</v>
      </c>
      <c r="AY632" s="30">
        <v>2.3586122627899999</v>
      </c>
      <c r="AZ632" s="30">
        <v>1.65661779373</v>
      </c>
      <c r="BA632" s="30">
        <v>2.4882125090799998</v>
      </c>
      <c r="BB632" s="30">
        <v>2.1136501250599999</v>
      </c>
      <c r="BC632" s="30">
        <v>2.5177191204399998</v>
      </c>
      <c r="BD632" s="30">
        <v>2.4814442377599999</v>
      </c>
      <c r="BE632" s="30">
        <v>2.5547654448200001</v>
      </c>
      <c r="BF632" s="30">
        <v>2.0111203188300002</v>
      </c>
      <c r="BG632" s="30">
        <v>2.61419718384</v>
      </c>
      <c r="BH632" s="30">
        <v>2.8663103225</v>
      </c>
      <c r="BI632" s="30">
        <v>2.5376584965000002</v>
      </c>
      <c r="BJ632" s="30">
        <v>2.4575306564399999</v>
      </c>
      <c r="BK632" s="30">
        <v>3.06887794873</v>
      </c>
      <c r="BL632" s="30">
        <v>2.9952479963799998</v>
      </c>
      <c r="BM632" s="30">
        <v>2.77589968317</v>
      </c>
      <c r="BN632" s="30">
        <v>3.1248594772799998</v>
      </c>
      <c r="BO632" s="30">
        <v>3.20522773783</v>
      </c>
      <c r="BP632" s="30">
        <v>3.0169887526000001</v>
      </c>
      <c r="BQ632" s="30">
        <v>3.2534211710899998</v>
      </c>
    </row>
    <row r="633" spans="1:69" x14ac:dyDescent="0.45">
      <c r="A633" s="11" t="s">
        <v>208</v>
      </c>
      <c r="B633" s="11" t="s">
        <v>201</v>
      </c>
      <c r="C633" s="11">
        <v>8.5</v>
      </c>
      <c r="D633" s="30" t="s">
        <v>30</v>
      </c>
      <c r="E633" s="30">
        <v>0.56968617481200001</v>
      </c>
      <c r="F633" s="30">
        <v>0.93224147145400005</v>
      </c>
      <c r="G633" s="30">
        <v>1.0573883557799999</v>
      </c>
      <c r="H633" s="30">
        <v>1.43861920269</v>
      </c>
      <c r="I633" s="30">
        <v>0.43946754784699998</v>
      </c>
      <c r="J633" s="30">
        <v>9.6065441745099997E-2</v>
      </c>
      <c r="K633" s="30">
        <v>0.86773642206699997</v>
      </c>
      <c r="L633" s="30">
        <v>1.2381399206899999</v>
      </c>
      <c r="M633" s="30">
        <v>1.0041100002200001</v>
      </c>
      <c r="N633" s="30">
        <v>0.73235804822999995</v>
      </c>
      <c r="O633" s="30">
        <v>1.4852343560600001</v>
      </c>
      <c r="P633" s="30">
        <v>1.45565825341</v>
      </c>
      <c r="Q633" s="30">
        <v>0.93896053103400001</v>
      </c>
      <c r="R633" s="30">
        <v>0.84769414213000005</v>
      </c>
      <c r="S633" s="30">
        <v>0.96737731463999999</v>
      </c>
      <c r="T633" s="30">
        <v>0.82037694373900005</v>
      </c>
      <c r="U633" s="30">
        <v>1.2022255022999999</v>
      </c>
      <c r="V633" s="30">
        <v>1.4817195303199999</v>
      </c>
      <c r="W633" s="30">
        <v>0.88929801358000005</v>
      </c>
      <c r="X633" s="30">
        <v>1.64735500694</v>
      </c>
      <c r="Y633" s="30">
        <v>1.6407950331400001</v>
      </c>
      <c r="Z633" s="30">
        <v>1.0508783900900001</v>
      </c>
      <c r="AA633" s="30">
        <v>1.07153389818</v>
      </c>
      <c r="AB633" s="30">
        <v>1.1217980052300001</v>
      </c>
      <c r="AC633" s="30">
        <v>1.80772291414</v>
      </c>
      <c r="AD633" s="30">
        <v>1.6271173703199999</v>
      </c>
      <c r="AE633" s="30">
        <v>1.7547962107699999</v>
      </c>
      <c r="AF633" s="30">
        <v>1.4607106296400001</v>
      </c>
      <c r="AG633" s="30">
        <v>1.7447748378300001</v>
      </c>
      <c r="AH633" s="30">
        <v>1.8320229190599999</v>
      </c>
      <c r="AI633" s="30">
        <v>2.1989971500899999</v>
      </c>
      <c r="AJ633" s="30">
        <v>2.0402888608500001</v>
      </c>
      <c r="AK633" s="30">
        <v>2.0083965631399998</v>
      </c>
      <c r="AL633" s="30">
        <v>1.47416724992</v>
      </c>
      <c r="AM633" s="30">
        <v>2.00858544957</v>
      </c>
      <c r="AN633" s="30">
        <v>1.94812441592</v>
      </c>
      <c r="AO633" s="30">
        <v>1.7985745282800001</v>
      </c>
      <c r="AP633" s="30">
        <v>1.9118499903399999</v>
      </c>
      <c r="AQ633" s="30">
        <v>2.5965801048100001</v>
      </c>
      <c r="AR633" s="30">
        <v>2.7423844324600002</v>
      </c>
      <c r="AS633" s="30">
        <v>2.68962282709</v>
      </c>
      <c r="AT633" s="30">
        <v>2.9521237327800001</v>
      </c>
      <c r="AU633" s="30">
        <v>3.24974891384</v>
      </c>
      <c r="AV633" s="30">
        <v>2.2284518380299998</v>
      </c>
      <c r="AW633" s="30">
        <v>2.5632014229300002</v>
      </c>
      <c r="AX633" s="30">
        <v>3.0348728114600001</v>
      </c>
      <c r="AY633" s="30">
        <v>3.0341297700899998</v>
      </c>
      <c r="AZ633" s="30">
        <v>2.9520957882699999</v>
      </c>
      <c r="BA633" s="30">
        <v>2.82580775467</v>
      </c>
      <c r="BB633" s="30">
        <v>3.1690953074200001</v>
      </c>
      <c r="BC633" s="30">
        <v>3.3742481464099998</v>
      </c>
      <c r="BD633" s="30">
        <v>3.1833158987600001</v>
      </c>
      <c r="BE633" s="30">
        <v>2.74101125386</v>
      </c>
      <c r="BF633" s="30">
        <v>2.9911115644400001</v>
      </c>
      <c r="BG633" s="30">
        <v>3.8920512411599999</v>
      </c>
      <c r="BH633" s="30">
        <v>3.4796288148299999</v>
      </c>
      <c r="BI633" s="30">
        <v>4.0683592880999999</v>
      </c>
      <c r="BJ633" s="30">
        <v>3.6189164417200002</v>
      </c>
      <c r="BK633" s="30">
        <v>3.72688036518</v>
      </c>
      <c r="BL633" s="30">
        <v>3.74090014081</v>
      </c>
      <c r="BM633" s="30">
        <v>4.2069050356900002</v>
      </c>
      <c r="BN633" s="30">
        <v>4.23305926891</v>
      </c>
      <c r="BO633" s="30">
        <v>4.2867662316199997</v>
      </c>
      <c r="BP633" s="30">
        <v>4.7535464172299999</v>
      </c>
      <c r="BQ633" s="30">
        <v>4.2151870278599999</v>
      </c>
    </row>
    <row r="634" spans="1:69" x14ac:dyDescent="0.45">
      <c r="A634" s="11" t="s">
        <v>208</v>
      </c>
      <c r="B634" s="11" t="s">
        <v>201</v>
      </c>
      <c r="C634" s="11">
        <v>8.5</v>
      </c>
      <c r="D634" s="30" t="s">
        <v>31</v>
      </c>
      <c r="E634" s="30">
        <v>0.76586461658500005</v>
      </c>
      <c r="F634" s="30">
        <v>0.55610656918699997</v>
      </c>
      <c r="G634" s="30">
        <v>0.69224719893999997</v>
      </c>
      <c r="H634" s="30">
        <v>0.92240622607400002</v>
      </c>
      <c r="I634" s="30">
        <v>1.0095410252699999</v>
      </c>
      <c r="J634" s="30">
        <v>0.86338505111399999</v>
      </c>
      <c r="K634" s="30">
        <v>1.16819363828</v>
      </c>
      <c r="L634" s="30">
        <v>1.3141567696200001</v>
      </c>
      <c r="M634" s="30">
        <v>1.71201634936</v>
      </c>
      <c r="N634" s="30">
        <v>0.49597703061999998</v>
      </c>
      <c r="O634" s="30">
        <v>0.40242264130900002</v>
      </c>
      <c r="P634" s="30">
        <v>0.821152940113</v>
      </c>
      <c r="Q634" s="30">
        <v>1.30521766693</v>
      </c>
      <c r="R634" s="30">
        <v>2.05265329664</v>
      </c>
      <c r="S634" s="30">
        <v>1.5874435843500001</v>
      </c>
      <c r="T634" s="30">
        <v>1.0219856357799999</v>
      </c>
      <c r="U634" s="30">
        <v>1.21354706832</v>
      </c>
      <c r="V634" s="30">
        <v>1.96961328589</v>
      </c>
      <c r="W634" s="30">
        <v>1.85736839838</v>
      </c>
      <c r="X634" s="30">
        <v>1.4261538078</v>
      </c>
      <c r="Y634" s="30">
        <v>1.33275314657</v>
      </c>
      <c r="Z634" s="30">
        <v>1.4687586346799999</v>
      </c>
      <c r="AA634" s="30">
        <v>2.1220169213400002</v>
      </c>
      <c r="AB634" s="30">
        <v>2.5423430596399998</v>
      </c>
      <c r="AC634" s="30">
        <v>1.4084839339399999</v>
      </c>
      <c r="AD634" s="30">
        <v>1.1218982508499999</v>
      </c>
      <c r="AE634" s="30">
        <v>1.38758155916</v>
      </c>
      <c r="AF634" s="30">
        <v>2.2784064213000002</v>
      </c>
      <c r="AG634" s="30">
        <v>2.9834169722200001</v>
      </c>
      <c r="AH634" s="30">
        <v>1.8551378941700001</v>
      </c>
      <c r="AI634" s="30">
        <v>1.40666476879</v>
      </c>
      <c r="AJ634" s="30">
        <v>1.6992077114699999</v>
      </c>
      <c r="AK634" s="30">
        <v>1.96959000291</v>
      </c>
      <c r="AL634" s="30">
        <v>2.1645244885500001</v>
      </c>
      <c r="AM634" s="30">
        <v>1.35517611631</v>
      </c>
      <c r="AN634" s="30">
        <v>1.4089923982899999</v>
      </c>
      <c r="AO634" s="30">
        <v>2.5119400934299998</v>
      </c>
      <c r="AP634" s="30">
        <v>2.8188839939900001</v>
      </c>
      <c r="AQ634" s="30">
        <v>2.5195403131099998</v>
      </c>
      <c r="AR634" s="30">
        <v>2.2505926891199999</v>
      </c>
      <c r="AS634" s="30">
        <v>1.8278615788799999</v>
      </c>
      <c r="AT634" s="30">
        <v>2.5103319448499999</v>
      </c>
      <c r="AU634" s="30">
        <v>2.7695567629500002</v>
      </c>
      <c r="AV634" s="30">
        <v>2.3917838102800002</v>
      </c>
      <c r="AW634" s="30">
        <v>1.69249060584</v>
      </c>
      <c r="AX634" s="30">
        <v>2.2176806169800001</v>
      </c>
      <c r="AY634" s="30">
        <v>2.4550540105500001</v>
      </c>
      <c r="AZ634" s="30">
        <v>3.0733609575599998</v>
      </c>
      <c r="BA634" s="30">
        <v>2.9001794647399999</v>
      </c>
      <c r="BB634" s="30">
        <v>3.2328393387899999</v>
      </c>
      <c r="BC634" s="30">
        <v>2.5716755901899999</v>
      </c>
      <c r="BD634" s="30">
        <v>2.9371498198100001</v>
      </c>
      <c r="BE634" s="30">
        <v>2.5928828140900002</v>
      </c>
      <c r="BF634" s="30">
        <v>3.6623852078799999</v>
      </c>
      <c r="BG634" s="30">
        <v>3.7082983940899998</v>
      </c>
      <c r="BH634" s="30">
        <v>2.9739949643800001</v>
      </c>
      <c r="BI634" s="30">
        <v>2.48013246455</v>
      </c>
      <c r="BJ634" s="30">
        <v>2.42325557274</v>
      </c>
      <c r="BK634" s="30">
        <v>3.5461578540900001</v>
      </c>
      <c r="BL634" s="30">
        <v>3.7471086168399999</v>
      </c>
      <c r="BM634" s="30">
        <v>3.8392782862599999</v>
      </c>
      <c r="BN634" s="30">
        <v>3.33561873264</v>
      </c>
      <c r="BO634" s="30">
        <v>3.0765691014400001</v>
      </c>
      <c r="BP634" s="30">
        <v>3.1831926069400001</v>
      </c>
      <c r="BQ634" s="30">
        <v>3.51018967641</v>
      </c>
    </row>
    <row r="635" spans="1:69" x14ac:dyDescent="0.45">
      <c r="A635" s="11" t="s">
        <v>208</v>
      </c>
      <c r="B635" s="11" t="s">
        <v>201</v>
      </c>
      <c r="C635" s="11">
        <v>8.5</v>
      </c>
      <c r="D635" s="30" t="s">
        <v>32</v>
      </c>
      <c r="E635" s="30">
        <v>0.32083576019400001</v>
      </c>
      <c r="F635" s="30">
        <v>0.51610528033000003</v>
      </c>
      <c r="G635" s="30">
        <v>0.96711788560400003</v>
      </c>
      <c r="H635" s="30">
        <v>0.57708219123600002</v>
      </c>
      <c r="I635" s="30">
        <v>1.04781983605</v>
      </c>
      <c r="J635" s="30">
        <v>0.84724763900300004</v>
      </c>
      <c r="K635" s="30">
        <v>0.71208200011</v>
      </c>
      <c r="L635" s="30">
        <v>1.02976554993</v>
      </c>
      <c r="M635" s="30">
        <v>1.21086424513</v>
      </c>
      <c r="N635" s="30">
        <v>0.58716326212400005</v>
      </c>
      <c r="O635" s="30">
        <v>0.40979810988699999</v>
      </c>
      <c r="P635" s="30">
        <v>0.833550074754</v>
      </c>
      <c r="Q635" s="30">
        <v>1.2676658947299999</v>
      </c>
      <c r="R635" s="30">
        <v>1.3059266541800001</v>
      </c>
      <c r="S635" s="30">
        <v>1.53453655129</v>
      </c>
      <c r="T635" s="30">
        <v>1.1140076434799999</v>
      </c>
      <c r="U635" s="30">
        <v>1.20572215879</v>
      </c>
      <c r="V635" s="30">
        <v>1.5319545084799999</v>
      </c>
      <c r="W635" s="30">
        <v>1.6372106397599999</v>
      </c>
      <c r="X635" s="30">
        <v>1.29360566091</v>
      </c>
      <c r="Y635" s="30">
        <v>1.0666871950200001</v>
      </c>
      <c r="Z635" s="30">
        <v>1.55772709886</v>
      </c>
      <c r="AA635" s="30">
        <v>1.6111899404900001</v>
      </c>
      <c r="AB635" s="30">
        <v>1.38221482272</v>
      </c>
      <c r="AC635" s="30">
        <v>1.64196562623</v>
      </c>
      <c r="AD635" s="30">
        <v>1.0290907607999999</v>
      </c>
      <c r="AE635" s="30">
        <v>2.1475164008799998</v>
      </c>
      <c r="AF635" s="30">
        <v>1.9084616242800001</v>
      </c>
      <c r="AG635" s="30">
        <v>1.4098313850699999</v>
      </c>
      <c r="AH635" s="30">
        <v>2.5191979178000001</v>
      </c>
      <c r="AI635" s="30">
        <v>2.4732171063699999</v>
      </c>
      <c r="AJ635" s="30">
        <v>1.6257798747200001</v>
      </c>
      <c r="AK635" s="30">
        <v>2.0768223317699999</v>
      </c>
      <c r="AL635" s="30">
        <v>2.16035208557</v>
      </c>
      <c r="AM635" s="30">
        <v>1.9672720634400001</v>
      </c>
      <c r="AN635" s="30">
        <v>1.8980651149300001</v>
      </c>
      <c r="AO635" s="30">
        <v>2.3811344651900002</v>
      </c>
      <c r="AP635" s="30">
        <v>1.71104273054</v>
      </c>
      <c r="AQ635" s="30">
        <v>2.2689481488599998</v>
      </c>
      <c r="AR635" s="30">
        <v>2.1132348727100001</v>
      </c>
      <c r="AS635" s="30">
        <v>2.7573194920700002</v>
      </c>
      <c r="AT635" s="30">
        <v>2.3010965463100002</v>
      </c>
      <c r="AU635" s="30">
        <v>2.8910355068200002</v>
      </c>
      <c r="AV635" s="30">
        <v>2.5270572872699999</v>
      </c>
      <c r="AW635" s="30">
        <v>2.6747663589999999</v>
      </c>
      <c r="AX635" s="30">
        <v>2.4441489276600001</v>
      </c>
      <c r="AY635" s="30">
        <v>2.6319252030300002</v>
      </c>
      <c r="AZ635" s="30">
        <v>2.96844069578</v>
      </c>
      <c r="BA635" s="30">
        <v>2.5264534939300001</v>
      </c>
      <c r="BB635" s="30">
        <v>2.5774216712800002</v>
      </c>
      <c r="BC635" s="30">
        <v>3.3363174514199998</v>
      </c>
      <c r="BD635" s="30">
        <v>2.9899573502900001</v>
      </c>
      <c r="BE635" s="30">
        <v>2.7435346471000002</v>
      </c>
      <c r="BF635" s="30">
        <v>4.51230442606</v>
      </c>
      <c r="BG635" s="30">
        <v>3.76302259149</v>
      </c>
      <c r="BH635" s="30">
        <v>3.6730058505100001</v>
      </c>
      <c r="BI635" s="30">
        <v>3.9439106587900001</v>
      </c>
      <c r="BJ635" s="30">
        <v>3.2389439525200001</v>
      </c>
      <c r="BK635" s="30">
        <v>2.7000933300400001</v>
      </c>
      <c r="BL635" s="30">
        <v>3.5510657687</v>
      </c>
      <c r="BM635" s="30">
        <v>3.5808554456000001</v>
      </c>
      <c r="BN635" s="30">
        <v>3.3768035648899999</v>
      </c>
      <c r="BO635" s="30">
        <v>4.1729617662400003</v>
      </c>
      <c r="BP635" s="30">
        <v>4.1130925937700002</v>
      </c>
      <c r="BQ635" s="30">
        <v>3.6870845451799998</v>
      </c>
    </row>
    <row r="636" spans="1:69" x14ac:dyDescent="0.45">
      <c r="A636" s="11" t="s">
        <v>208</v>
      </c>
      <c r="B636" s="11" t="s">
        <v>201</v>
      </c>
      <c r="C636" s="11">
        <v>8.5</v>
      </c>
      <c r="D636" s="30" t="s">
        <v>33</v>
      </c>
      <c r="E636" s="30">
        <v>0.36173817336899999</v>
      </c>
      <c r="F636" s="30">
        <v>0.54204441959799998</v>
      </c>
      <c r="G636" s="30">
        <v>1.0055518023900001</v>
      </c>
      <c r="H636" s="30">
        <v>0.66565855907600002</v>
      </c>
      <c r="I636" s="30">
        <v>1.30444369233</v>
      </c>
      <c r="J636" s="30">
        <v>1.47241408698</v>
      </c>
      <c r="K636" s="30">
        <v>1.0931995516399999</v>
      </c>
      <c r="L636" s="30">
        <v>0.92245245239999996</v>
      </c>
      <c r="M636" s="30">
        <v>1.09262424664</v>
      </c>
      <c r="N636" s="30">
        <v>1.1412393568400001</v>
      </c>
      <c r="O636" s="30">
        <v>1.1048587734599999</v>
      </c>
      <c r="P636" s="30">
        <v>1.37380843262</v>
      </c>
      <c r="Q636" s="30">
        <v>1.68406340204</v>
      </c>
      <c r="R636" s="30">
        <v>1.5615123413100001</v>
      </c>
      <c r="S636" s="30">
        <v>1.4723518337499999</v>
      </c>
      <c r="T636" s="30">
        <v>1.0100482819400001</v>
      </c>
      <c r="U636" s="30">
        <v>1.27983827649</v>
      </c>
      <c r="V636" s="30">
        <v>1.5873222443799999</v>
      </c>
      <c r="W636" s="30">
        <v>1.83965301092</v>
      </c>
      <c r="X636" s="30">
        <v>1.8596625929799999</v>
      </c>
      <c r="Y636" s="30">
        <v>1.8676934458300001</v>
      </c>
      <c r="Z636" s="30">
        <v>1.6942684085899999</v>
      </c>
      <c r="AA636" s="30">
        <v>1.97417198345</v>
      </c>
      <c r="AB636" s="30">
        <v>1.25146470713</v>
      </c>
      <c r="AC636" s="30">
        <v>1.7029753374500001</v>
      </c>
      <c r="AD636" s="30">
        <v>1.3643641048099999</v>
      </c>
      <c r="AE636" s="30">
        <v>2.12399857111</v>
      </c>
      <c r="AF636" s="30">
        <v>2.4767040165299998</v>
      </c>
      <c r="AG636" s="30">
        <v>1.9685383590300001</v>
      </c>
      <c r="AH636" s="30">
        <v>2.3759987683000001</v>
      </c>
      <c r="AI636" s="30">
        <v>2.9283360322599998</v>
      </c>
      <c r="AJ636" s="30">
        <v>2.1817052048100001</v>
      </c>
      <c r="AK636" s="30">
        <v>2.2620764715599999</v>
      </c>
      <c r="AL636" s="30">
        <v>2.45122042726</v>
      </c>
      <c r="AM636" s="30">
        <v>2.2876124602700001</v>
      </c>
      <c r="AN636" s="30">
        <v>2.1745134671300002</v>
      </c>
      <c r="AO636" s="30">
        <v>2.2140963230600001</v>
      </c>
      <c r="AP636" s="30">
        <v>2.4979249380600002</v>
      </c>
      <c r="AQ636" s="30">
        <v>2.5064137028500002</v>
      </c>
      <c r="AR636" s="30">
        <v>2.3070838686099999</v>
      </c>
      <c r="AS636" s="30">
        <v>3.1290767324200002</v>
      </c>
      <c r="AT636" s="30">
        <v>3.14550100108</v>
      </c>
      <c r="AU636" s="30">
        <v>3.16375261012</v>
      </c>
      <c r="AV636" s="30">
        <v>3.5378986651300002</v>
      </c>
      <c r="AW636" s="30">
        <v>3.2333798219299998</v>
      </c>
      <c r="AX636" s="30">
        <v>3.1955675533900001</v>
      </c>
      <c r="AY636" s="30">
        <v>2.9471429907700002</v>
      </c>
      <c r="AZ636" s="30">
        <v>3.0868558534399999</v>
      </c>
      <c r="BA636" s="30">
        <v>2.9081098374900001</v>
      </c>
      <c r="BB636" s="30">
        <v>3.1728924654199999</v>
      </c>
      <c r="BC636" s="30">
        <v>3.5078943569800001</v>
      </c>
      <c r="BD636" s="30">
        <v>3.5796391051700001</v>
      </c>
      <c r="BE636" s="30">
        <v>3.3492799279600001</v>
      </c>
      <c r="BF636" s="30">
        <v>4.9114912072500001</v>
      </c>
      <c r="BG636" s="30">
        <v>4.2639147743999999</v>
      </c>
      <c r="BH636" s="30">
        <v>4.2618837797099998</v>
      </c>
      <c r="BI636" s="30">
        <v>4.2765108196800004</v>
      </c>
      <c r="BJ636" s="30">
        <v>3.8508452660799999</v>
      </c>
      <c r="BK636" s="30">
        <v>3.7624669208400001</v>
      </c>
      <c r="BL636" s="30">
        <v>4.5451499606399999</v>
      </c>
      <c r="BM636" s="30">
        <v>4.5670071292500003</v>
      </c>
      <c r="BN636" s="30">
        <v>3.8572517675800002</v>
      </c>
      <c r="BO636" s="30">
        <v>4.7574691633699997</v>
      </c>
      <c r="BP636" s="30">
        <v>4.8126971160499998</v>
      </c>
      <c r="BQ636" s="30">
        <v>4.2197115170300004</v>
      </c>
    </row>
    <row r="637" spans="1:69" x14ac:dyDescent="0.45">
      <c r="A637" s="11" t="s">
        <v>208</v>
      </c>
      <c r="B637" s="11" t="s">
        <v>201</v>
      </c>
      <c r="C637" s="11">
        <v>8.5</v>
      </c>
      <c r="D637" s="30" t="s">
        <v>34</v>
      </c>
      <c r="E637" s="30">
        <v>0.55249390920599994</v>
      </c>
      <c r="F637" s="30">
        <v>0.81824109330600003</v>
      </c>
      <c r="G637" s="30">
        <v>0.706450631203</v>
      </c>
      <c r="H637" s="30">
        <v>0.64131993782300001</v>
      </c>
      <c r="I637" s="30">
        <v>0.85187232679199998</v>
      </c>
      <c r="J637" s="30">
        <v>0.75651214462899996</v>
      </c>
      <c r="K637" s="30">
        <v>0.62205122055700002</v>
      </c>
      <c r="L637" s="30">
        <v>0.36629822642400001</v>
      </c>
      <c r="M637" s="30">
        <v>0.75148769732999998</v>
      </c>
      <c r="N637" s="30">
        <v>0.85849185933600003</v>
      </c>
      <c r="O637" s="30">
        <v>0.89026614895099998</v>
      </c>
      <c r="P637" s="30">
        <v>0.86587964562300002</v>
      </c>
      <c r="Q637" s="30">
        <v>1.1415537814500001</v>
      </c>
      <c r="R637" s="30">
        <v>0.58568693423200002</v>
      </c>
      <c r="S637" s="30">
        <v>1.4055872680999999</v>
      </c>
      <c r="T637" s="30">
        <v>1.0093580951300001</v>
      </c>
      <c r="U637" s="30">
        <v>1.0853975954699999</v>
      </c>
      <c r="V637" s="30">
        <v>1.74201757541</v>
      </c>
      <c r="W637" s="30">
        <v>1.1692445383600001</v>
      </c>
      <c r="X637" s="30">
        <v>1.2141849044999999</v>
      </c>
      <c r="Y637" s="30">
        <v>1.65674466274</v>
      </c>
      <c r="Z637" s="30">
        <v>1.5368597630600001</v>
      </c>
      <c r="AA637" s="30">
        <v>1.13719235466</v>
      </c>
      <c r="AB637" s="30">
        <v>1.20882517384</v>
      </c>
      <c r="AC637" s="30">
        <v>1.3478582502200001</v>
      </c>
      <c r="AD637" s="30">
        <v>1.31658119317</v>
      </c>
      <c r="AE637" s="30">
        <v>1.6324502816499999</v>
      </c>
      <c r="AF637" s="30">
        <v>1.65834088918</v>
      </c>
      <c r="AG637" s="30">
        <v>1.60816077838</v>
      </c>
      <c r="AH637" s="30">
        <v>1.89726195379</v>
      </c>
      <c r="AI637" s="30">
        <v>2.6209814748300002</v>
      </c>
      <c r="AJ637" s="30">
        <v>1.85741496697</v>
      </c>
      <c r="AK637" s="30">
        <v>2.2801424876600001</v>
      </c>
      <c r="AL637" s="30">
        <v>2.5680419036700002</v>
      </c>
      <c r="AM637" s="30">
        <v>2.13762712648</v>
      </c>
      <c r="AN637" s="30">
        <v>2.08765142178</v>
      </c>
      <c r="AO637" s="30">
        <v>1.91866342102</v>
      </c>
      <c r="AP637" s="30">
        <v>2.1700219661800002</v>
      </c>
      <c r="AQ637" s="30">
        <v>2.1046237088400002</v>
      </c>
      <c r="AR637" s="30">
        <v>1.8782039552000001</v>
      </c>
      <c r="AS637" s="30">
        <v>2.2043522061399998</v>
      </c>
      <c r="AT637" s="30">
        <v>2.3359734626100002</v>
      </c>
      <c r="AU637" s="30">
        <v>2.5766463935699999</v>
      </c>
      <c r="AV637" s="30">
        <v>2.4678287675299999</v>
      </c>
      <c r="AW637" s="30">
        <v>2.47760893323</v>
      </c>
      <c r="AX637" s="30">
        <v>2.5571634697999999</v>
      </c>
      <c r="AY637" s="30">
        <v>2.5774337519500001</v>
      </c>
      <c r="AZ637" s="30">
        <v>2.9840741824100001</v>
      </c>
      <c r="BA637" s="30">
        <v>2.7235962250300001</v>
      </c>
      <c r="BB637" s="30">
        <v>2.6857592236299999</v>
      </c>
      <c r="BC637" s="30">
        <v>2.8416710029700001</v>
      </c>
      <c r="BD637" s="30">
        <v>3.4790842769300001</v>
      </c>
      <c r="BE637" s="30">
        <v>2.6067874685999999</v>
      </c>
      <c r="BF637" s="30">
        <v>4.3803626981699999</v>
      </c>
      <c r="BG637" s="30">
        <v>3.4768306486</v>
      </c>
      <c r="BH637" s="30">
        <v>3.2844835838800002</v>
      </c>
      <c r="BI637" s="30">
        <v>3.7924543536900002</v>
      </c>
      <c r="BJ637" s="30">
        <v>3.3825327022499998</v>
      </c>
      <c r="BK637" s="30">
        <v>3.0090812363000001</v>
      </c>
      <c r="BL637" s="30">
        <v>3.48310314093</v>
      </c>
      <c r="BM637" s="30">
        <v>3.4163617626799998</v>
      </c>
      <c r="BN637" s="30">
        <v>3.2421373418299999</v>
      </c>
      <c r="BO637" s="30">
        <v>3.9199941655299999</v>
      </c>
      <c r="BP637" s="30">
        <v>3.68486587666</v>
      </c>
      <c r="BQ637" s="30">
        <v>3.3630720166599999</v>
      </c>
    </row>
    <row r="638" spans="1:69" x14ac:dyDescent="0.45">
      <c r="A638" s="11" t="s">
        <v>208</v>
      </c>
      <c r="B638" s="11" t="s">
        <v>201</v>
      </c>
      <c r="C638" s="11">
        <v>8.5</v>
      </c>
      <c r="D638" s="30" t="s">
        <v>35</v>
      </c>
      <c r="E638" s="30">
        <v>0.36068652118</v>
      </c>
      <c r="F638" s="30">
        <v>0.53803652126799995</v>
      </c>
      <c r="G638" s="30">
        <v>0.10952057709</v>
      </c>
      <c r="H638" s="30">
        <v>-3.3231085102199999E-2</v>
      </c>
      <c r="I638" s="30">
        <v>0.32081149182899998</v>
      </c>
      <c r="J638" s="30">
        <v>0.88753194244099998</v>
      </c>
      <c r="K638" s="30">
        <v>0.54705259156399999</v>
      </c>
      <c r="L638" s="30">
        <v>1.4555842959400001</v>
      </c>
      <c r="M638" s="30">
        <v>1.1776881907200001</v>
      </c>
      <c r="N638" s="30">
        <v>1.42901840385</v>
      </c>
      <c r="O638" s="30">
        <v>0.70093698282600003</v>
      </c>
      <c r="P638" s="30">
        <v>1.1144567721</v>
      </c>
      <c r="Q638" s="30">
        <v>0.74311176164600001</v>
      </c>
      <c r="R638" s="30">
        <v>0.43881064125800001</v>
      </c>
      <c r="S638" s="30">
        <v>1.2117140876100001</v>
      </c>
      <c r="T638" s="30">
        <v>1.7600626109499999</v>
      </c>
      <c r="U638" s="30">
        <v>1.6570259715</v>
      </c>
      <c r="V638" s="30">
        <v>0.52752733454400003</v>
      </c>
      <c r="W638" s="30">
        <v>1.09904051177</v>
      </c>
      <c r="X638" s="30">
        <v>0.94243380508399999</v>
      </c>
      <c r="Y638" s="30">
        <v>1.2634976823999999</v>
      </c>
      <c r="Z638" s="30">
        <v>1.6788516987</v>
      </c>
      <c r="AA638" s="30">
        <v>1.10276541369</v>
      </c>
      <c r="AB638" s="30">
        <v>0.79042378682299996</v>
      </c>
      <c r="AC638" s="30">
        <v>0.80566545033799997</v>
      </c>
      <c r="AD638" s="30">
        <v>1.0021956139799999</v>
      </c>
      <c r="AE638" s="30">
        <v>0.89979675804100001</v>
      </c>
      <c r="AF638" s="30">
        <v>1.4681076050899999</v>
      </c>
      <c r="AG638" s="30">
        <v>1.4717749950000001</v>
      </c>
      <c r="AH638" s="30">
        <v>1.4596458324699999</v>
      </c>
      <c r="AI638" s="30">
        <v>0.69019737927199998</v>
      </c>
      <c r="AJ638" s="30">
        <v>1.59975993983</v>
      </c>
      <c r="AK638" s="30">
        <v>1.30245912064</v>
      </c>
      <c r="AL638" s="30">
        <v>1.8590490123900001</v>
      </c>
      <c r="AM638" s="30">
        <v>1.73189016943</v>
      </c>
      <c r="AN638" s="30">
        <v>1.5708479197</v>
      </c>
      <c r="AO638" s="30">
        <v>1.9740687610300001</v>
      </c>
      <c r="AP638" s="30">
        <v>2.5932104752599998</v>
      </c>
      <c r="AQ638" s="30">
        <v>2.3525289266499998</v>
      </c>
      <c r="AR638" s="30">
        <v>1.7757120508099999</v>
      </c>
      <c r="AS638" s="30">
        <v>1.3593973510699999</v>
      </c>
      <c r="AT638" s="30">
        <v>1.9721759711</v>
      </c>
      <c r="AU638" s="30">
        <v>2.2463001248699999</v>
      </c>
      <c r="AV638" s="30">
        <v>1.5259788345900001</v>
      </c>
      <c r="AW638" s="30">
        <v>2.2219302458099999</v>
      </c>
      <c r="AX638" s="30">
        <v>1.78111790064</v>
      </c>
      <c r="AY638" s="30">
        <v>1.5208170185100001</v>
      </c>
      <c r="AZ638" s="30">
        <v>2.4563717181700002</v>
      </c>
      <c r="BA638" s="30">
        <v>3.1126303097200001</v>
      </c>
      <c r="BB638" s="30">
        <v>2.4242873599600001</v>
      </c>
      <c r="BC638" s="30">
        <v>2.6127040643799999</v>
      </c>
      <c r="BD638" s="30">
        <v>1.9267866740499999</v>
      </c>
      <c r="BE638" s="30">
        <v>2.4809742453500001</v>
      </c>
      <c r="BF638" s="30">
        <v>2.6481276309099999</v>
      </c>
      <c r="BG638" s="30">
        <v>2.7242128441000002</v>
      </c>
      <c r="BH638" s="30">
        <v>2.2294532990099998</v>
      </c>
      <c r="BI638" s="30">
        <v>2.7475551439300001</v>
      </c>
      <c r="BJ638" s="30">
        <v>2.83862668007</v>
      </c>
      <c r="BK638" s="30">
        <v>3.0109052037400001</v>
      </c>
      <c r="BL638" s="30">
        <v>2.46264456293</v>
      </c>
      <c r="BM638" s="30">
        <v>2.9912614143799998</v>
      </c>
      <c r="BN638" s="30">
        <v>2.63900133372</v>
      </c>
      <c r="BO638" s="30">
        <v>3.04758490076</v>
      </c>
      <c r="BP638" s="30">
        <v>3.9976250089300001</v>
      </c>
      <c r="BQ638" s="30">
        <v>3.04122652039</v>
      </c>
    </row>
    <row r="639" spans="1:69" x14ac:dyDescent="0.45">
      <c r="A639" s="11" t="s">
        <v>208</v>
      </c>
      <c r="B639" s="11" t="s">
        <v>201</v>
      </c>
      <c r="C639" s="11">
        <v>8.5</v>
      </c>
      <c r="D639" s="30" t="s">
        <v>36</v>
      </c>
      <c r="E639" s="30">
        <v>0.20207526835100001</v>
      </c>
      <c r="F639" s="30">
        <v>0.34827052515399998</v>
      </c>
      <c r="G639" s="30">
        <v>0.34474546843499998</v>
      </c>
      <c r="H639" s="30">
        <v>0.116978632495</v>
      </c>
      <c r="I639" s="30">
        <v>0.71866332167299996</v>
      </c>
      <c r="J639" s="30">
        <v>0.59548452112200001</v>
      </c>
      <c r="K639" s="30">
        <v>0.60016678410099999</v>
      </c>
      <c r="L639" s="30">
        <v>1.4512139395200001</v>
      </c>
      <c r="M639" s="30">
        <v>1.1708511180700001</v>
      </c>
      <c r="N639" s="30">
        <v>1.4372409581000001</v>
      </c>
      <c r="O639" s="30">
        <v>1.3341988413000001</v>
      </c>
      <c r="P639" s="30">
        <v>0.90190238941</v>
      </c>
      <c r="Q639" s="30">
        <v>0.75777896631200004</v>
      </c>
      <c r="R639" s="30">
        <v>0.369122828854</v>
      </c>
      <c r="S639" s="30">
        <v>0.69362123431199996</v>
      </c>
      <c r="T639" s="30">
        <v>1.8844185786600001</v>
      </c>
      <c r="U639" s="30">
        <v>1.0862630502399999</v>
      </c>
      <c r="V639" s="30">
        <v>0.76608756415000001</v>
      </c>
      <c r="W639" s="30">
        <v>1.33636346716</v>
      </c>
      <c r="X639" s="30">
        <v>0.67050940033799999</v>
      </c>
      <c r="Y639" s="30">
        <v>1.47572063221</v>
      </c>
      <c r="Z639" s="30">
        <v>1.1989486121899999</v>
      </c>
      <c r="AA639" s="30">
        <v>0.97594814633899996</v>
      </c>
      <c r="AB639" s="30">
        <v>0.80038164512300003</v>
      </c>
      <c r="AC639" s="30">
        <v>0.73818143822299997</v>
      </c>
      <c r="AD639" s="30">
        <v>0.86356658034699996</v>
      </c>
      <c r="AE639" s="30">
        <v>0.93019842550499998</v>
      </c>
      <c r="AF639" s="30">
        <v>1.34949038308</v>
      </c>
      <c r="AG639" s="30">
        <v>2.0284051267900001</v>
      </c>
      <c r="AH639" s="30">
        <v>1.1559693878099999</v>
      </c>
      <c r="AI639" s="30">
        <v>1.00594997435</v>
      </c>
      <c r="AJ639" s="30">
        <v>1.5796613094900001</v>
      </c>
      <c r="AK639" s="30">
        <v>1.1368468705000001</v>
      </c>
      <c r="AL639" s="30">
        <v>1.55126959009</v>
      </c>
      <c r="AM639" s="30">
        <v>1.5933703031699999</v>
      </c>
      <c r="AN639" s="30">
        <v>1.5009804824999999</v>
      </c>
      <c r="AO639" s="30">
        <v>1.67684961948</v>
      </c>
      <c r="AP639" s="30">
        <v>2.3774267645</v>
      </c>
      <c r="AQ639" s="30">
        <v>2.0766648514899999</v>
      </c>
      <c r="AR639" s="30">
        <v>1.28643059294</v>
      </c>
      <c r="AS639" s="30">
        <v>1.30387534256</v>
      </c>
      <c r="AT639" s="30">
        <v>1.8536385362300001</v>
      </c>
      <c r="AU639" s="30">
        <v>1.74206124872</v>
      </c>
      <c r="AV639" s="30">
        <v>1.55821358709</v>
      </c>
      <c r="AW639" s="30">
        <v>2.21435968727</v>
      </c>
      <c r="AX639" s="30">
        <v>1.6264050343100001</v>
      </c>
      <c r="AY639" s="30">
        <v>1.7293123560600001</v>
      </c>
      <c r="AZ639" s="30">
        <v>2.3316938275400001</v>
      </c>
      <c r="BA639" s="30">
        <v>2.7790519000899998</v>
      </c>
      <c r="BB639" s="30">
        <v>1.8451581500200001</v>
      </c>
      <c r="BC639" s="30">
        <v>2.2797427999700002</v>
      </c>
      <c r="BD639" s="30">
        <v>2.0524461595700001</v>
      </c>
      <c r="BE639" s="30">
        <v>2.2326445494299998</v>
      </c>
      <c r="BF639" s="30">
        <v>2.8580605563799999</v>
      </c>
      <c r="BG639" s="30">
        <v>2.7939846314199999</v>
      </c>
      <c r="BH639" s="30">
        <v>2.4895367569100002</v>
      </c>
      <c r="BI639" s="30">
        <v>2.4100329279100001</v>
      </c>
      <c r="BJ639" s="30">
        <v>2.94130765855</v>
      </c>
      <c r="BK639" s="30">
        <v>2.7755422201600002</v>
      </c>
      <c r="BL639" s="30">
        <v>2.3327776415099999</v>
      </c>
      <c r="BM639" s="30">
        <v>2.7261815707400001</v>
      </c>
      <c r="BN639" s="30">
        <v>2.4502618835100001</v>
      </c>
      <c r="BO639" s="30">
        <v>2.7166890340499998</v>
      </c>
      <c r="BP639" s="30">
        <v>3.66477778446</v>
      </c>
      <c r="BQ639" s="30">
        <v>2.7390542825100002</v>
      </c>
    </row>
    <row r="640" spans="1:69" x14ac:dyDescent="0.45">
      <c r="A640" s="11" t="s">
        <v>208</v>
      </c>
      <c r="B640" s="11" t="s">
        <v>201</v>
      </c>
      <c r="C640" s="11">
        <v>8.5</v>
      </c>
      <c r="D640" s="30" t="s">
        <v>37</v>
      </c>
      <c r="E640" s="30">
        <v>8.2347907424500003E-2</v>
      </c>
      <c r="F640" s="30">
        <v>0.40314275074900002</v>
      </c>
      <c r="G640" s="30">
        <v>0.41844559637000001</v>
      </c>
      <c r="H640" s="30">
        <v>-0.143944237537</v>
      </c>
      <c r="I640" s="30">
        <v>0.62984444483299995</v>
      </c>
      <c r="J640" s="30">
        <v>0.48413024553400003</v>
      </c>
      <c r="K640" s="30">
        <v>0.74259186918300002</v>
      </c>
      <c r="L640" s="30">
        <v>1.1904910907399999</v>
      </c>
      <c r="M640" s="30">
        <v>1.360538069</v>
      </c>
      <c r="N640" s="30">
        <v>1.4452814200699999</v>
      </c>
      <c r="O640" s="30">
        <v>0.91286102012299997</v>
      </c>
      <c r="P640" s="30">
        <v>1.16966574635</v>
      </c>
      <c r="Q640" s="30">
        <v>0.93240366314900003</v>
      </c>
      <c r="R640" s="30">
        <v>0.49200164252400003</v>
      </c>
      <c r="S640" s="30">
        <v>1.02881979041</v>
      </c>
      <c r="T640" s="30">
        <v>1.5191848771700001</v>
      </c>
      <c r="U640" s="30">
        <v>1.0582841169599999</v>
      </c>
      <c r="V640" s="30">
        <v>0.81568980325200002</v>
      </c>
      <c r="W640" s="30">
        <v>1.0511499004</v>
      </c>
      <c r="X640" s="30">
        <v>1.2088482654699999</v>
      </c>
      <c r="Y640" s="30">
        <v>1.88808412018</v>
      </c>
      <c r="Z640" s="30">
        <v>1.27366298417</v>
      </c>
      <c r="AA640" s="30">
        <v>0.94301031192999996</v>
      </c>
      <c r="AB640" s="30">
        <v>0.74254192944200004</v>
      </c>
      <c r="AC640" s="30">
        <v>0.84319832784500004</v>
      </c>
      <c r="AD640" s="30">
        <v>1.0830855348999999</v>
      </c>
      <c r="AE640" s="30">
        <v>0.91672853279599997</v>
      </c>
      <c r="AF640" s="30">
        <v>1.79230316698</v>
      </c>
      <c r="AG640" s="30">
        <v>2.1099764956999998</v>
      </c>
      <c r="AH640" s="30">
        <v>1.37781241782</v>
      </c>
      <c r="AI640" s="30">
        <v>1.0681026579399999</v>
      </c>
      <c r="AJ640" s="30">
        <v>1.5838203306900001</v>
      </c>
      <c r="AK640" s="30">
        <v>1.26962304642</v>
      </c>
      <c r="AL640" s="30">
        <v>1.9143412075099999</v>
      </c>
      <c r="AM640" s="30">
        <v>1.7173454690200001</v>
      </c>
      <c r="AN640" s="30">
        <v>1.6636688984300001</v>
      </c>
      <c r="AO640" s="30">
        <v>1.9818176358599999</v>
      </c>
      <c r="AP640" s="30">
        <v>2.4573730788299999</v>
      </c>
      <c r="AQ640" s="30">
        <v>1.93572530747</v>
      </c>
      <c r="AR640" s="30">
        <v>1.3873694117099999</v>
      </c>
      <c r="AS640" s="30">
        <v>1.5553371845199999</v>
      </c>
      <c r="AT640" s="30">
        <v>1.7670075405100001</v>
      </c>
      <c r="AU640" s="30">
        <v>1.4900765816999999</v>
      </c>
      <c r="AV640" s="30">
        <v>1.7091647058799999</v>
      </c>
      <c r="AW640" s="30">
        <v>2.2908601047900001</v>
      </c>
      <c r="AX640" s="30">
        <v>2.12023664141</v>
      </c>
      <c r="AY640" s="30">
        <v>2.04196062833</v>
      </c>
      <c r="AZ640" s="30">
        <v>2.8901152420499998</v>
      </c>
      <c r="BA640" s="30">
        <v>3.3044683971</v>
      </c>
      <c r="BB640" s="30">
        <v>2.37871904516</v>
      </c>
      <c r="BC640" s="30">
        <v>2.3270744085300001</v>
      </c>
      <c r="BD640" s="30">
        <v>2.10584766794</v>
      </c>
      <c r="BE640" s="30">
        <v>2.5462078201399998</v>
      </c>
      <c r="BF640" s="30">
        <v>2.89895730313</v>
      </c>
      <c r="BG640" s="30">
        <v>2.5851955483000002</v>
      </c>
      <c r="BH640" s="30">
        <v>2.51569283129</v>
      </c>
      <c r="BI640" s="30">
        <v>2.6944309890999998</v>
      </c>
      <c r="BJ640" s="30">
        <v>3.0870903365600002</v>
      </c>
      <c r="BK640" s="30">
        <v>3.1394775846599998</v>
      </c>
      <c r="BL640" s="30">
        <v>2.4965357673200002</v>
      </c>
      <c r="BM640" s="30">
        <v>2.6786028273300002</v>
      </c>
      <c r="BN640" s="30">
        <v>2.8317090221200001</v>
      </c>
      <c r="BO640" s="30">
        <v>3.06306771127</v>
      </c>
      <c r="BP640" s="30">
        <v>3.9072683261200001</v>
      </c>
      <c r="BQ640" s="30">
        <v>3.0818296173299999</v>
      </c>
    </row>
    <row r="641" spans="1:69" x14ac:dyDescent="0.45">
      <c r="A641" s="11" t="s">
        <v>208</v>
      </c>
      <c r="B641" s="11" t="s">
        <v>201</v>
      </c>
      <c r="C641" s="11">
        <v>8.5</v>
      </c>
      <c r="D641" s="30" t="s">
        <v>38</v>
      </c>
      <c r="E641" s="30">
        <v>0.91444067436999998</v>
      </c>
      <c r="F641" s="30">
        <v>0.41332629994100001</v>
      </c>
      <c r="G641" s="30">
        <v>0.77719039051299998</v>
      </c>
      <c r="H641" s="30">
        <v>0.87236509899500003</v>
      </c>
      <c r="I641" s="30">
        <v>1.2379751190699999</v>
      </c>
      <c r="J641" s="30">
        <v>0.79069903658399998</v>
      </c>
      <c r="K641" s="30">
        <v>1.5891883197800001E-2</v>
      </c>
      <c r="L641" s="30">
        <v>0.54961130579799999</v>
      </c>
      <c r="M641" s="30">
        <v>0.62902279897000002</v>
      </c>
      <c r="N641" s="30">
        <v>1.3648883189400001</v>
      </c>
      <c r="O641" s="30">
        <v>1.2703805241099999</v>
      </c>
      <c r="P641" s="30">
        <v>0.66282258203800004</v>
      </c>
      <c r="Q641" s="30">
        <v>1.0606477702599999</v>
      </c>
      <c r="R641" s="30">
        <v>1.15824775364</v>
      </c>
      <c r="S641" s="30">
        <v>0.95909584539899995</v>
      </c>
      <c r="T641" s="30">
        <v>1.2169925026199999</v>
      </c>
      <c r="U641" s="30">
        <v>0.92020190344800001</v>
      </c>
      <c r="V641" s="30">
        <v>0.97563573023200001</v>
      </c>
      <c r="W641" s="30">
        <v>1.15121656647</v>
      </c>
      <c r="X641" s="30">
        <v>0.93677798958799996</v>
      </c>
      <c r="Y641" s="30">
        <v>1.30013904701</v>
      </c>
      <c r="Z641" s="30">
        <v>1.42510206375</v>
      </c>
      <c r="AA641" s="30">
        <v>1.17468602249</v>
      </c>
      <c r="AB641" s="30">
        <v>0.83262461305000002</v>
      </c>
      <c r="AC641" s="30">
        <v>1.2598473783799999</v>
      </c>
      <c r="AD641" s="30">
        <v>1.4982465995400001</v>
      </c>
      <c r="AE641" s="30">
        <v>1.0111602522300001</v>
      </c>
      <c r="AF641" s="30">
        <v>1.64345036923</v>
      </c>
      <c r="AG641" s="30">
        <v>1.7855291052</v>
      </c>
      <c r="AH641" s="30">
        <v>1.37047882337</v>
      </c>
      <c r="AI641" s="30">
        <v>1.89576603912</v>
      </c>
      <c r="AJ641" s="30">
        <v>1.90020497395</v>
      </c>
      <c r="AK641" s="30">
        <v>1.8385909283799999</v>
      </c>
      <c r="AL641" s="30">
        <v>1.2664171982300001</v>
      </c>
      <c r="AM641" s="30">
        <v>1.2612166418099999</v>
      </c>
      <c r="AN641" s="30">
        <v>1.44518720353</v>
      </c>
      <c r="AO641" s="30">
        <v>1.25937409887</v>
      </c>
      <c r="AP641" s="30">
        <v>1.9201429781099999</v>
      </c>
      <c r="AQ641" s="30">
        <v>2.2959949452099999</v>
      </c>
      <c r="AR641" s="30">
        <v>1.8124037106299999</v>
      </c>
      <c r="AS641" s="30">
        <v>1.87647826499</v>
      </c>
      <c r="AT641" s="30">
        <v>2.0490399186100001</v>
      </c>
      <c r="AU641" s="30">
        <v>2.1731459898100001</v>
      </c>
      <c r="AV641" s="30">
        <v>1.5381803325300001</v>
      </c>
      <c r="AW641" s="30">
        <v>2.2738044414999998</v>
      </c>
      <c r="AX641" s="30">
        <v>1.7984095705200001</v>
      </c>
      <c r="AY641" s="30">
        <v>2.5478512530300002</v>
      </c>
      <c r="AZ641" s="30">
        <v>2.02507126163</v>
      </c>
      <c r="BA641" s="30">
        <v>2.52398664611</v>
      </c>
      <c r="BB641" s="30">
        <v>2.5861400249100002</v>
      </c>
      <c r="BC641" s="30">
        <v>1.86167033398</v>
      </c>
      <c r="BD641" s="30">
        <v>2.4719133294</v>
      </c>
      <c r="BE641" s="30">
        <v>2.1967877600499999</v>
      </c>
      <c r="BF641" s="30">
        <v>2.11958722958</v>
      </c>
      <c r="BG641" s="30">
        <v>2.9412961799600001</v>
      </c>
      <c r="BH641" s="30">
        <v>2.4793395674699998</v>
      </c>
      <c r="BI641" s="30">
        <v>2.4827332797100001</v>
      </c>
      <c r="BJ641" s="30">
        <v>1.87741260862</v>
      </c>
      <c r="BK641" s="30">
        <v>2.6467081240799999</v>
      </c>
      <c r="BL641" s="30">
        <v>3.0210220082300001</v>
      </c>
      <c r="BM641" s="30">
        <v>2.78344008383</v>
      </c>
      <c r="BN641" s="30">
        <v>3.0428091617200002</v>
      </c>
      <c r="BO641" s="30">
        <v>2.31796828934</v>
      </c>
      <c r="BP641" s="30">
        <v>3.0117923213400002</v>
      </c>
      <c r="BQ641" s="30">
        <v>2.9897470615000001</v>
      </c>
    </row>
    <row r="642" spans="1:69" x14ac:dyDescent="0.45">
      <c r="A642" s="11" t="s">
        <v>208</v>
      </c>
      <c r="B642" s="11" t="s">
        <v>201</v>
      </c>
      <c r="C642" s="11">
        <v>8.5</v>
      </c>
      <c r="D642" s="30" t="s">
        <v>39</v>
      </c>
      <c r="E642" s="30">
        <v>0.70101157823399995</v>
      </c>
      <c r="F642" s="30">
        <v>0.97744932702499998</v>
      </c>
      <c r="G642" s="30">
        <v>0.65281788461300005</v>
      </c>
      <c r="H642" s="30">
        <v>0.939503110521</v>
      </c>
      <c r="I642" s="30">
        <v>0.97704871445200003</v>
      </c>
      <c r="J642" s="30">
        <v>0.82037791159899998</v>
      </c>
      <c r="K642" s="30">
        <v>0.96511423769000004</v>
      </c>
      <c r="L642" s="30">
        <v>0.65805607460600002</v>
      </c>
      <c r="M642" s="30">
        <v>1.1199877895599999</v>
      </c>
      <c r="N642" s="30">
        <v>1.61439602798</v>
      </c>
      <c r="O642" s="30">
        <v>1.36870167414</v>
      </c>
      <c r="P642" s="30">
        <v>1.6392189795600001</v>
      </c>
      <c r="Q642" s="30">
        <v>1.2707652574799999</v>
      </c>
      <c r="R642" s="30">
        <v>0.61889843493300001</v>
      </c>
      <c r="S642" s="30">
        <v>0.47804215198200001</v>
      </c>
      <c r="T642" s="30">
        <v>1.1873366546199999</v>
      </c>
      <c r="U642" s="30">
        <v>1.5815548482599999</v>
      </c>
      <c r="V642" s="30">
        <v>1.15990065784</v>
      </c>
      <c r="W642" s="30">
        <v>1.2537055885299999</v>
      </c>
      <c r="X642" s="30">
        <v>1.6673007475199999</v>
      </c>
      <c r="Y642" s="30">
        <v>1.6494609627400001</v>
      </c>
      <c r="Z642" s="30">
        <v>0.98281553071000005</v>
      </c>
      <c r="AA642" s="30">
        <v>1.3870738371</v>
      </c>
      <c r="AB642" s="30">
        <v>1.7184952877199999</v>
      </c>
      <c r="AC642" s="30">
        <v>1.3660935159800001</v>
      </c>
      <c r="AD642" s="30">
        <v>1.49481088371</v>
      </c>
      <c r="AE642" s="30">
        <v>1.90481941864</v>
      </c>
      <c r="AF642" s="30">
        <v>1.2736328801100001</v>
      </c>
      <c r="AG642" s="30">
        <v>1.50695649937</v>
      </c>
      <c r="AH642" s="30">
        <v>1.7751554569000001</v>
      </c>
      <c r="AI642" s="30">
        <v>2.4104878137500001</v>
      </c>
      <c r="AJ642" s="30">
        <v>1.5085561326600001</v>
      </c>
      <c r="AK642" s="30">
        <v>2.0771102143300002</v>
      </c>
      <c r="AL642" s="30">
        <v>2.1507402853799999</v>
      </c>
      <c r="AM642" s="30">
        <v>1.9162122159299999</v>
      </c>
      <c r="AN642" s="30">
        <v>1.98960057098</v>
      </c>
      <c r="AO642" s="30">
        <v>1.96434407633</v>
      </c>
      <c r="AP642" s="30">
        <v>2.13181099563</v>
      </c>
      <c r="AQ642" s="30">
        <v>2.7875397984300001</v>
      </c>
      <c r="AR642" s="30">
        <v>2.3819006906000002</v>
      </c>
      <c r="AS642" s="30">
        <v>2.0360918733500002</v>
      </c>
      <c r="AT642" s="30">
        <v>2.3250457024300002</v>
      </c>
      <c r="AU642" s="30">
        <v>2.0361579510399999</v>
      </c>
      <c r="AV642" s="30">
        <v>2.3367101326499999</v>
      </c>
      <c r="AW642" s="30">
        <v>2.58556413702</v>
      </c>
      <c r="AX642" s="30">
        <v>2.4329167820399999</v>
      </c>
      <c r="AY642" s="30">
        <v>2.1549234353400002</v>
      </c>
      <c r="AZ642" s="30">
        <v>2.7679217969800001</v>
      </c>
      <c r="BA642" s="30">
        <v>2.6437643518099998</v>
      </c>
      <c r="BB642" s="30">
        <v>2.1754771473600001</v>
      </c>
      <c r="BC642" s="30">
        <v>2.6676981463299998</v>
      </c>
      <c r="BD642" s="30">
        <v>3.2301756513300002</v>
      </c>
      <c r="BE642" s="30">
        <v>2.7753885037399999</v>
      </c>
      <c r="BF642" s="30">
        <v>2.8395239323400001</v>
      </c>
      <c r="BG642" s="30">
        <v>3.1805480199299998</v>
      </c>
      <c r="BH642" s="30">
        <v>2.5304317028300001</v>
      </c>
      <c r="BI642" s="30">
        <v>2.6011837388200001</v>
      </c>
      <c r="BJ642" s="30">
        <v>2.7583872235700002</v>
      </c>
      <c r="BK642" s="30">
        <v>3.3471003853600001</v>
      </c>
      <c r="BL642" s="30">
        <v>2.9784755077999998</v>
      </c>
      <c r="BM642" s="30">
        <v>2.8482227300699998</v>
      </c>
      <c r="BN642" s="30">
        <v>3.16187403695</v>
      </c>
      <c r="BO642" s="30">
        <v>3.2275387116199998</v>
      </c>
      <c r="BP642" s="30">
        <v>3.7624642664299999</v>
      </c>
      <c r="BQ642" s="30">
        <v>3.5697988649500001</v>
      </c>
    </row>
    <row r="643" spans="1:69" x14ac:dyDescent="0.45">
      <c r="A643" s="11" t="s">
        <v>208</v>
      </c>
      <c r="B643" s="11" t="s">
        <v>202</v>
      </c>
      <c r="C643" s="11">
        <v>4.5</v>
      </c>
      <c r="D643" s="30" t="s">
        <v>40</v>
      </c>
      <c r="E643" s="30">
        <v>1.6501805887300001</v>
      </c>
      <c r="F643" s="30">
        <v>-0.23295474226499999</v>
      </c>
      <c r="G643" s="30">
        <v>6.6825726481499995E-2</v>
      </c>
      <c r="H643" s="30">
        <v>1.03245564821</v>
      </c>
      <c r="I643" s="30">
        <v>0.74199854871199999</v>
      </c>
      <c r="J643" s="30">
        <v>-0.16359410981700001</v>
      </c>
      <c r="K643" s="30">
        <v>0.61779958900099996</v>
      </c>
      <c r="L643" s="30">
        <v>0.83600563539499995</v>
      </c>
      <c r="M643" s="30">
        <v>0.81163086832099995</v>
      </c>
      <c r="N643" s="30">
        <v>0.517875606579</v>
      </c>
      <c r="O643" s="30">
        <v>2.11334626933</v>
      </c>
      <c r="P643" s="30">
        <v>1.2424765626600001</v>
      </c>
      <c r="Q643" s="30">
        <v>1.38604999457</v>
      </c>
      <c r="R643" s="30">
        <v>0.39450224157899999</v>
      </c>
      <c r="S643" s="30">
        <v>1.47159517424</v>
      </c>
      <c r="T643" s="30">
        <v>1.42500814152</v>
      </c>
      <c r="U643" s="30">
        <v>1.4350565979400001</v>
      </c>
      <c r="V643" s="30">
        <v>1.3546215915499999</v>
      </c>
      <c r="W643" s="30">
        <v>0.82210666166900004</v>
      </c>
      <c r="X643" s="30">
        <v>1.1421250007399999</v>
      </c>
      <c r="Y643" s="30">
        <v>1.88046200388</v>
      </c>
      <c r="Z643" s="30">
        <v>1.0172868741700001</v>
      </c>
      <c r="AA643" s="30">
        <v>1.2463854538700001</v>
      </c>
      <c r="AB643" s="30">
        <v>1.8706037284799999</v>
      </c>
      <c r="AC643" s="30">
        <v>2.47265154312</v>
      </c>
      <c r="AD643" s="30">
        <v>1.16387819937</v>
      </c>
      <c r="AE643" s="30">
        <v>0.73283422923099995</v>
      </c>
      <c r="AF643" s="30">
        <v>1.93658410946</v>
      </c>
      <c r="AG643" s="30">
        <v>2.2261722488000002</v>
      </c>
      <c r="AH643" s="30">
        <v>1.37088722605</v>
      </c>
      <c r="AI643" s="30">
        <v>1.46730809327</v>
      </c>
      <c r="AJ643" s="30">
        <v>2.2225539105799998</v>
      </c>
      <c r="AK643" s="30">
        <v>2.5063295030499999</v>
      </c>
      <c r="AL643" s="30">
        <v>1.5599210134799999</v>
      </c>
      <c r="AM643" s="30">
        <v>2.9074382106600001</v>
      </c>
      <c r="AN643" s="30">
        <v>2.9937366563099999</v>
      </c>
      <c r="AO643" s="30">
        <v>2.1305192742300001</v>
      </c>
      <c r="AP643" s="30">
        <v>1.1390109689400001</v>
      </c>
      <c r="AQ643" s="30">
        <v>1.55444036188</v>
      </c>
      <c r="AR643" s="30">
        <v>2.1759259122699999</v>
      </c>
      <c r="AS643" s="30">
        <v>2.5150126158199999</v>
      </c>
      <c r="AT643" s="30">
        <v>2.50530638587</v>
      </c>
      <c r="AU643" s="30">
        <v>1.9540696360900001</v>
      </c>
      <c r="AV643" s="30">
        <v>2.9811939307499999</v>
      </c>
      <c r="AW643" s="30">
        <v>2.2699879764499999</v>
      </c>
      <c r="AX643" s="30">
        <v>2.3757741646400001</v>
      </c>
      <c r="AY643" s="30">
        <v>2.3937799978099998</v>
      </c>
      <c r="AZ643" s="30">
        <v>1.8918625582399999</v>
      </c>
      <c r="BA643" s="30">
        <v>0.88195407933400005</v>
      </c>
      <c r="BB643" s="30">
        <v>1.40905605548</v>
      </c>
      <c r="BC643" s="30">
        <v>2.6917382449399998</v>
      </c>
      <c r="BD643" s="30">
        <v>2.5642489097099999</v>
      </c>
      <c r="BE643" s="30">
        <v>2.2065045364300002</v>
      </c>
      <c r="BF643" s="30">
        <v>3.7324588223899999</v>
      </c>
      <c r="BG643" s="30">
        <v>3.2635927917199998</v>
      </c>
      <c r="BH643" s="30">
        <v>2.2052987928999999</v>
      </c>
      <c r="BI643" s="30">
        <v>2.5148890171399998</v>
      </c>
      <c r="BJ643" s="30">
        <v>3.11685761254</v>
      </c>
      <c r="BK643" s="30">
        <v>1.48914793122</v>
      </c>
      <c r="BL643" s="30">
        <v>2.1771519053300001</v>
      </c>
      <c r="BM643" s="30">
        <v>2.1850998902700001</v>
      </c>
      <c r="BN643" s="30">
        <v>2.1763868319899999</v>
      </c>
      <c r="BO643" s="30">
        <v>2.4081599626800001</v>
      </c>
      <c r="BP643" s="30">
        <v>3.47472616113</v>
      </c>
      <c r="BQ643" s="30">
        <v>3.0592055562899998</v>
      </c>
    </row>
    <row r="644" spans="1:69" x14ac:dyDescent="0.45">
      <c r="A644" s="11" t="s">
        <v>208</v>
      </c>
      <c r="B644" s="11" t="s">
        <v>202</v>
      </c>
      <c r="C644" s="11">
        <v>4.5</v>
      </c>
      <c r="D644" s="30" t="s">
        <v>41</v>
      </c>
      <c r="E644" s="30">
        <v>0.84005131281500001</v>
      </c>
      <c r="F644" s="30">
        <v>0.22820413497700001</v>
      </c>
      <c r="G644" s="30">
        <v>0.49067088109399998</v>
      </c>
      <c r="H644" s="30">
        <v>1.0359386907799999</v>
      </c>
      <c r="I644" s="30">
        <v>2.0099573201499998</v>
      </c>
      <c r="J644" s="30">
        <v>0.58653967237000004</v>
      </c>
      <c r="K644" s="30">
        <v>0.10193043299100001</v>
      </c>
      <c r="L644" s="30">
        <v>0.99716640665</v>
      </c>
      <c r="M644" s="30">
        <v>0.18016485496099999</v>
      </c>
      <c r="N644" s="30">
        <v>0.99286391118399997</v>
      </c>
      <c r="O644" s="30">
        <v>1.1938442010100001</v>
      </c>
      <c r="P644" s="30">
        <v>1.3171164658200001</v>
      </c>
      <c r="Q644" s="30">
        <v>0.91964053574299998</v>
      </c>
      <c r="R644" s="30">
        <v>1.0177287286000001</v>
      </c>
      <c r="S644" s="30">
        <v>0.892879267305</v>
      </c>
      <c r="T644" s="30">
        <v>1.6068270259099999</v>
      </c>
      <c r="U644" s="30">
        <v>1.42354592495</v>
      </c>
      <c r="V644" s="30">
        <v>1.2982216336700001</v>
      </c>
      <c r="W644" s="30">
        <v>0.77969729519800002</v>
      </c>
      <c r="X644" s="30">
        <v>1.2687596821</v>
      </c>
      <c r="Y644" s="30">
        <v>1.16315450154</v>
      </c>
      <c r="Z644" s="30">
        <v>1.2323627499300001</v>
      </c>
      <c r="AA644" s="30">
        <v>1.6628647539300001</v>
      </c>
      <c r="AB644" s="30">
        <v>1.81391386793</v>
      </c>
      <c r="AC644" s="30">
        <v>2.5329144769199998</v>
      </c>
      <c r="AD644" s="30">
        <v>1.4926413672700001</v>
      </c>
      <c r="AE644" s="30">
        <v>1.25569717923</v>
      </c>
      <c r="AF644" s="30">
        <v>1.6950264501200001</v>
      </c>
      <c r="AG644" s="30">
        <v>1.7019653558200001</v>
      </c>
      <c r="AH644" s="30">
        <v>2.30615051923</v>
      </c>
      <c r="AI644" s="30">
        <v>1.70668305741</v>
      </c>
      <c r="AJ644" s="30">
        <v>2.2875589748</v>
      </c>
      <c r="AK644" s="30">
        <v>2.1654461755000001</v>
      </c>
      <c r="AL644" s="30">
        <v>1.94619557271</v>
      </c>
      <c r="AM644" s="30">
        <v>2.8415783544500002</v>
      </c>
      <c r="AN644" s="30">
        <v>2.31856502731</v>
      </c>
      <c r="AO644" s="30">
        <v>2.0944880421400001</v>
      </c>
      <c r="AP644" s="30">
        <v>2.3068323837600002</v>
      </c>
      <c r="AQ644" s="30">
        <v>1.3764572544</v>
      </c>
      <c r="AR644" s="30">
        <v>1.9181585059499999</v>
      </c>
      <c r="AS644" s="30">
        <v>2.8704098088399999</v>
      </c>
      <c r="AT644" s="30">
        <v>2.4956564645400001</v>
      </c>
      <c r="AU644" s="30">
        <v>1.7481264866199999</v>
      </c>
      <c r="AV644" s="30">
        <v>2.2634541821899998</v>
      </c>
      <c r="AW644" s="30">
        <v>2.2098075994899999</v>
      </c>
      <c r="AX644" s="30">
        <v>2.2951058361499999</v>
      </c>
      <c r="AY644" s="30">
        <v>2.3764309438</v>
      </c>
      <c r="AZ644" s="30">
        <v>2.1864485565299998</v>
      </c>
      <c r="BA644" s="30">
        <v>1.83772372244</v>
      </c>
      <c r="BB644" s="30">
        <v>2.4321130333799998</v>
      </c>
      <c r="BC644" s="30">
        <v>2.16183443125</v>
      </c>
      <c r="BD644" s="30">
        <v>1.7777762530100001</v>
      </c>
      <c r="BE644" s="30">
        <v>1.5613993510299999</v>
      </c>
      <c r="BF644" s="30">
        <v>3.58588664039</v>
      </c>
      <c r="BG644" s="30">
        <v>2.9372249370499999</v>
      </c>
      <c r="BH644" s="30">
        <v>1.79138338672</v>
      </c>
      <c r="BI644" s="30">
        <v>3.1294625228499999</v>
      </c>
      <c r="BJ644" s="30">
        <v>3.25032706425</v>
      </c>
      <c r="BK644" s="30">
        <v>1.98892009095</v>
      </c>
      <c r="BL644" s="30">
        <v>1.5495484902800001</v>
      </c>
      <c r="BM644" s="30">
        <v>2.35409427482</v>
      </c>
      <c r="BN644" s="30">
        <v>2.4337200449999998</v>
      </c>
      <c r="BO644" s="30">
        <v>2.5793802328300002</v>
      </c>
      <c r="BP644" s="30">
        <v>3.0471316855200001</v>
      </c>
      <c r="BQ644" s="30">
        <v>3.2798372894400001</v>
      </c>
    </row>
    <row r="645" spans="1:69" x14ac:dyDescent="0.45">
      <c r="A645" s="11" t="s">
        <v>208</v>
      </c>
      <c r="B645" s="11" t="s">
        <v>202</v>
      </c>
      <c r="C645" s="11">
        <v>4.5</v>
      </c>
      <c r="D645" s="30" t="s">
        <v>42</v>
      </c>
      <c r="E645" s="30">
        <v>-0.86935855462900002</v>
      </c>
      <c r="F645" s="30">
        <v>-0.57185277374800003</v>
      </c>
      <c r="G645" s="30">
        <v>0.399860124293</v>
      </c>
      <c r="H645" s="30">
        <v>0.75082574797900004</v>
      </c>
      <c r="I645" s="30">
        <v>0.38826041178300003</v>
      </c>
      <c r="J645" s="30">
        <v>-0.154486697546</v>
      </c>
      <c r="K645" s="30">
        <v>-8.5560333092599999E-2</v>
      </c>
      <c r="L645" s="30">
        <v>0.73304068305000003</v>
      </c>
      <c r="M645" s="30">
        <v>-0.50350345773299998</v>
      </c>
      <c r="N645" s="30">
        <v>-7.44644781681E-3</v>
      </c>
      <c r="O645" s="30">
        <v>0.22938858481300001</v>
      </c>
      <c r="P645" s="30">
        <v>0.50665998073399998</v>
      </c>
      <c r="Q645" s="30">
        <v>0.400219962534</v>
      </c>
      <c r="R645" s="30">
        <v>0.240559401024</v>
      </c>
      <c r="S645" s="30">
        <v>0.80942920213900005</v>
      </c>
      <c r="T645" s="30">
        <v>0.59038717258399998</v>
      </c>
      <c r="U645" s="30">
        <v>0.15128462597799999</v>
      </c>
      <c r="V645" s="30">
        <v>0.46022058101899999</v>
      </c>
      <c r="W645" s="30">
        <v>1.8428768512799999E-2</v>
      </c>
      <c r="X645" s="30">
        <v>0.75134027962299998</v>
      </c>
      <c r="Y645" s="30">
        <v>0.40744285167099997</v>
      </c>
      <c r="Z645" s="30">
        <v>-0.28734358650699998</v>
      </c>
      <c r="AA645" s="30">
        <v>0.94411721332300003</v>
      </c>
      <c r="AB645" s="30">
        <v>0.60378112633699998</v>
      </c>
      <c r="AC645" s="30">
        <v>1.019089149</v>
      </c>
      <c r="AD645" s="30">
        <v>0.88718973306399995</v>
      </c>
      <c r="AE645" s="30">
        <v>1.56776163896</v>
      </c>
      <c r="AF645" s="30">
        <v>0.16625082575200001</v>
      </c>
      <c r="AG645" s="30">
        <v>0.788933604176</v>
      </c>
      <c r="AH645" s="30">
        <v>1.2803454458000001</v>
      </c>
      <c r="AI645" s="30">
        <v>8.8173667991100005E-2</v>
      </c>
      <c r="AJ645" s="30">
        <v>0.68274048603199999</v>
      </c>
      <c r="AK645" s="30">
        <v>0.67352262745199998</v>
      </c>
      <c r="AL645" s="30">
        <v>1.2313156937400001</v>
      </c>
      <c r="AM645" s="30">
        <v>0.96246920274100001</v>
      </c>
      <c r="AN645" s="30">
        <v>1.8034618287099999</v>
      </c>
      <c r="AO645" s="30">
        <v>0.95107166340600002</v>
      </c>
      <c r="AP645" s="30">
        <v>0.950209784522</v>
      </c>
      <c r="AQ645" s="30">
        <v>0.16693588387700001</v>
      </c>
      <c r="AR645" s="30">
        <v>1.5277598750400001</v>
      </c>
      <c r="AS645" s="30">
        <v>2.36144261921</v>
      </c>
      <c r="AT645" s="30">
        <v>1.9033170240299999</v>
      </c>
      <c r="AU645" s="30">
        <v>1.7374972111</v>
      </c>
      <c r="AV645" s="30">
        <v>1.5466365798099999</v>
      </c>
      <c r="AW645" s="30">
        <v>1.76007487302</v>
      </c>
      <c r="AX645" s="30">
        <v>0.44426203836</v>
      </c>
      <c r="AY645" s="30">
        <v>1.9571856297200001</v>
      </c>
      <c r="AZ645" s="30">
        <v>2.0041961206500001</v>
      </c>
      <c r="BA645" s="30">
        <v>1.31683968835</v>
      </c>
      <c r="BB645" s="30">
        <v>1.12802344774</v>
      </c>
      <c r="BC645" s="30">
        <v>1.20283137848</v>
      </c>
      <c r="BD645" s="30">
        <v>1.6687791223499999</v>
      </c>
      <c r="BE645" s="30">
        <v>1.9549175339</v>
      </c>
      <c r="BF645" s="30">
        <v>1.30356261272</v>
      </c>
      <c r="BG645" s="30">
        <v>1.2518036420100001</v>
      </c>
      <c r="BH645" s="30">
        <v>1.7844589532899999</v>
      </c>
      <c r="BI645" s="30">
        <v>1.8574389472799999</v>
      </c>
      <c r="BJ645" s="30">
        <v>2.3947350153200002</v>
      </c>
      <c r="BK645" s="30">
        <v>1.60043820594</v>
      </c>
      <c r="BL645" s="30">
        <v>2.1837989958500001</v>
      </c>
      <c r="BM645" s="30">
        <v>1.4888269091099999</v>
      </c>
      <c r="BN645" s="30">
        <v>2.2509013049500002</v>
      </c>
      <c r="BO645" s="30">
        <v>0.30137038125299997</v>
      </c>
      <c r="BP645" s="30">
        <v>1.2531927600599999</v>
      </c>
      <c r="BQ645" s="30">
        <v>2.0551071694399998</v>
      </c>
    </row>
    <row r="646" spans="1:69" x14ac:dyDescent="0.45">
      <c r="A646" s="11" t="s">
        <v>208</v>
      </c>
      <c r="B646" s="11" t="s">
        <v>202</v>
      </c>
      <c r="C646" s="11">
        <v>4.5</v>
      </c>
      <c r="D646" s="30" t="s">
        <v>43</v>
      </c>
      <c r="E646" s="30">
        <v>-0.32580274289799999</v>
      </c>
      <c r="F646" s="30">
        <v>0.20164498340500001</v>
      </c>
      <c r="G646" s="30">
        <v>0.49493949733499998</v>
      </c>
      <c r="H646" s="30">
        <v>0.43310105381800001</v>
      </c>
      <c r="I646" s="30">
        <v>0.81758467297000004</v>
      </c>
      <c r="J646" s="30">
        <v>0.56821422008900002</v>
      </c>
      <c r="K646" s="30">
        <v>0.31605757507999999</v>
      </c>
      <c r="L646" s="30">
        <v>0.54370698171499998</v>
      </c>
      <c r="M646" s="30">
        <v>7.5478092310100001E-3</v>
      </c>
      <c r="N646" s="30">
        <v>0.37619284251099999</v>
      </c>
      <c r="O646" s="30">
        <v>0.31676268405500002</v>
      </c>
      <c r="P646" s="30">
        <v>0.56185767869500003</v>
      </c>
      <c r="Q646" s="30">
        <v>1.0206526143800001</v>
      </c>
      <c r="R646" s="30">
        <v>0.53038865663599999</v>
      </c>
      <c r="S646" s="30">
        <v>1.0093749755799999</v>
      </c>
      <c r="T646" s="30">
        <v>0.60959851938700005</v>
      </c>
      <c r="U646" s="30">
        <v>0.63507090990299997</v>
      </c>
      <c r="V646" s="30">
        <v>0.78871542827700003</v>
      </c>
      <c r="W646" s="30">
        <v>0.96579287058499996</v>
      </c>
      <c r="X646" s="30">
        <v>1.00552192491</v>
      </c>
      <c r="Y646" s="30">
        <v>0.57651179376700001</v>
      </c>
      <c r="Z646" s="30">
        <v>0.232934145727</v>
      </c>
      <c r="AA646" s="30">
        <v>0.41114489469900001</v>
      </c>
      <c r="AB646" s="30">
        <v>0.39275838752100001</v>
      </c>
      <c r="AC646" s="30">
        <v>1.2259134728200001</v>
      </c>
      <c r="AD646" s="30">
        <v>0.68412782443700004</v>
      </c>
      <c r="AE646" s="30">
        <v>1.2086564611899999</v>
      </c>
      <c r="AF646" s="30">
        <v>1.0256165013</v>
      </c>
      <c r="AG646" s="30">
        <v>1.42563835757</v>
      </c>
      <c r="AH646" s="30">
        <v>0.63858374443300003</v>
      </c>
      <c r="AI646" s="30">
        <v>0.81052430723400004</v>
      </c>
      <c r="AJ646" s="30">
        <v>0.98932671815200002</v>
      </c>
      <c r="AK646" s="30">
        <v>0.95360253612300006</v>
      </c>
      <c r="AL646" s="30">
        <v>0.71208694131100003</v>
      </c>
      <c r="AM646" s="30">
        <v>1.11763948194</v>
      </c>
      <c r="AN646" s="30">
        <v>1.26845047651</v>
      </c>
      <c r="AO646" s="30">
        <v>1.0345153728400001</v>
      </c>
      <c r="AP646" s="30">
        <v>1.5197998492</v>
      </c>
      <c r="AQ646" s="30">
        <v>0.45604242784900001</v>
      </c>
      <c r="AR646" s="30">
        <v>1.1945375471799999</v>
      </c>
      <c r="AS646" s="30">
        <v>2.2771676086400001</v>
      </c>
      <c r="AT646" s="30">
        <v>2.75881457797</v>
      </c>
      <c r="AU646" s="30">
        <v>1.8158572212599999</v>
      </c>
      <c r="AV646" s="30">
        <v>1.4158707234400001</v>
      </c>
      <c r="AW646" s="30">
        <v>1.55570478987</v>
      </c>
      <c r="AX646" s="30">
        <v>1.13416142465</v>
      </c>
      <c r="AY646" s="30">
        <v>1.9746391640500001</v>
      </c>
      <c r="AZ646" s="30">
        <v>1.8741183853100001</v>
      </c>
      <c r="BA646" s="30">
        <v>1.48689708423</v>
      </c>
      <c r="BB646" s="30">
        <v>0.85383141551499997</v>
      </c>
      <c r="BC646" s="30">
        <v>1.7063490716</v>
      </c>
      <c r="BD646" s="30">
        <v>1.4906368203</v>
      </c>
      <c r="BE646" s="30">
        <v>1.42062364419</v>
      </c>
      <c r="BF646" s="30">
        <v>1.7231146079199999</v>
      </c>
      <c r="BG646" s="30">
        <v>1.3008909070700001</v>
      </c>
      <c r="BH646" s="30">
        <v>1.5028387163800001</v>
      </c>
      <c r="BI646" s="30">
        <v>1.8299572668199999</v>
      </c>
      <c r="BJ646" s="30">
        <v>2.0744468184299998</v>
      </c>
      <c r="BK646" s="30">
        <v>2.06523646051</v>
      </c>
      <c r="BL646" s="30">
        <v>1.2866709495799999</v>
      </c>
      <c r="BM646" s="30">
        <v>1.52560955871</v>
      </c>
      <c r="BN646" s="30">
        <v>1.67842056114</v>
      </c>
      <c r="BO646" s="30">
        <v>0.79643245956399999</v>
      </c>
      <c r="BP646" s="30">
        <v>1.4712657413400001</v>
      </c>
      <c r="BQ646" s="30">
        <v>1.6332953932300001</v>
      </c>
    </row>
    <row r="647" spans="1:69" x14ac:dyDescent="0.45">
      <c r="A647" s="11" t="s">
        <v>208</v>
      </c>
      <c r="B647" s="11" t="s">
        <v>202</v>
      </c>
      <c r="C647" s="11">
        <v>4.5</v>
      </c>
      <c r="D647" s="30" t="s">
        <v>44</v>
      </c>
      <c r="E647" s="30">
        <v>-1.8300397066E-2</v>
      </c>
      <c r="F647" s="30">
        <v>0.71669795126900004</v>
      </c>
      <c r="G647" s="30">
        <v>0.45140309015399999</v>
      </c>
      <c r="H647" s="30">
        <v>0.45548829651200001</v>
      </c>
      <c r="I647" s="30">
        <v>1.5365703446500001</v>
      </c>
      <c r="J647" s="30">
        <v>0.36604460581600001</v>
      </c>
      <c r="K647" s="30">
        <v>1.4207459822499999</v>
      </c>
      <c r="L647" s="30">
        <v>0.77011926325799995</v>
      </c>
      <c r="M647" s="30">
        <v>0.73827258067400003</v>
      </c>
      <c r="N647" s="30">
        <v>5.7994316958000003E-2</v>
      </c>
      <c r="O647" s="30">
        <v>0.75075179311399998</v>
      </c>
      <c r="P647" s="30">
        <v>1.0491934781000001</v>
      </c>
      <c r="Q647" s="30">
        <v>0.24198863151300001</v>
      </c>
      <c r="R647" s="30">
        <v>0.98019790585400002</v>
      </c>
      <c r="S647" s="30">
        <v>1.1052236291999999</v>
      </c>
      <c r="T647" s="30">
        <v>1.28467493848</v>
      </c>
      <c r="U647" s="30">
        <v>1.4190300098999999</v>
      </c>
      <c r="V647" s="30">
        <v>0.454146780656</v>
      </c>
      <c r="W647" s="30">
        <v>0.98972850721000005</v>
      </c>
      <c r="X647" s="30">
        <v>-0.17262104432100001</v>
      </c>
      <c r="Y647" s="30">
        <v>0.69467508270699996</v>
      </c>
      <c r="Z647" s="30">
        <v>1.1005472624799999</v>
      </c>
      <c r="AA647" s="30">
        <v>0.54431799026299998</v>
      </c>
      <c r="AB647" s="30">
        <v>0.866926112006</v>
      </c>
      <c r="AC647" s="30">
        <v>1.23086138142</v>
      </c>
      <c r="AD647" s="30">
        <v>0.99667351224699996</v>
      </c>
      <c r="AE647" s="30">
        <v>2.2460901614800002</v>
      </c>
      <c r="AF647" s="30">
        <v>0.16386142599199999</v>
      </c>
      <c r="AG647" s="30">
        <v>1.1166791675300001</v>
      </c>
      <c r="AH647" s="30">
        <v>2.0740260263599999</v>
      </c>
      <c r="AI647" s="30">
        <v>1.8578545154599999</v>
      </c>
      <c r="AJ647" s="30">
        <v>1.9369636265200001</v>
      </c>
      <c r="AK647" s="30">
        <v>2.15614363129</v>
      </c>
      <c r="AL647" s="30">
        <v>-8.4008707192900003E-2</v>
      </c>
      <c r="AM647" s="30">
        <v>1.70994449189</v>
      </c>
      <c r="AN647" s="30">
        <v>2.3359791113599999</v>
      </c>
      <c r="AO647" s="30">
        <v>1.79993220504</v>
      </c>
      <c r="AP647" s="30">
        <v>1.6604165792300001</v>
      </c>
      <c r="AQ647" s="30">
        <v>1.6113514685500001</v>
      </c>
      <c r="AR647" s="30">
        <v>1.5111521024500001</v>
      </c>
      <c r="AS647" s="30">
        <v>1.5746947169400001</v>
      </c>
      <c r="AT647" s="30">
        <v>1.2998923906099999</v>
      </c>
      <c r="AU647" s="30">
        <v>2.4745190514800002</v>
      </c>
      <c r="AV647" s="30">
        <v>1.7513286345500001</v>
      </c>
      <c r="AW647" s="30">
        <v>3.0172430497199998</v>
      </c>
      <c r="AX647" s="30">
        <v>1.5321560846</v>
      </c>
      <c r="AY647" s="30">
        <v>2.8144811648600001</v>
      </c>
      <c r="AZ647" s="30">
        <v>3.0701545349099999</v>
      </c>
      <c r="BA647" s="30">
        <v>3.4565240126300001</v>
      </c>
      <c r="BB647" s="30">
        <v>2.5311319128599998</v>
      </c>
      <c r="BC647" s="30">
        <v>3.0791228341300001</v>
      </c>
      <c r="BD647" s="30">
        <v>3.0536661217300001</v>
      </c>
      <c r="BE647" s="30">
        <v>3.3454464665999999</v>
      </c>
      <c r="BF647" s="30">
        <v>2.8701487757900002</v>
      </c>
      <c r="BG647" s="30">
        <v>3.0211588815399999</v>
      </c>
      <c r="BH647" s="30">
        <v>2.9465308315200001</v>
      </c>
      <c r="BI647" s="30">
        <v>2.6131143583299998</v>
      </c>
      <c r="BJ647" s="30">
        <v>3.4439084368500001</v>
      </c>
      <c r="BK647" s="30">
        <v>1.7830007031399999</v>
      </c>
      <c r="BL647" s="30">
        <v>2.71719659648</v>
      </c>
      <c r="BM647" s="30">
        <v>2.0293542018299999</v>
      </c>
      <c r="BN647" s="30">
        <v>3.0714987107599998</v>
      </c>
      <c r="BO647" s="30">
        <v>2.9995262671299998</v>
      </c>
      <c r="BP647" s="30">
        <v>3.0380297879099998</v>
      </c>
      <c r="BQ647" s="30">
        <v>2.5863953588999999</v>
      </c>
    </row>
    <row r="648" spans="1:69" x14ac:dyDescent="0.45">
      <c r="A648" s="11" t="s">
        <v>208</v>
      </c>
      <c r="B648" s="11" t="s">
        <v>202</v>
      </c>
      <c r="C648" s="11">
        <v>4.5</v>
      </c>
      <c r="D648" s="30" t="s">
        <v>45</v>
      </c>
      <c r="E648" s="30">
        <v>0.56399432515799997</v>
      </c>
      <c r="F648" s="30">
        <v>0.30955066265800002</v>
      </c>
      <c r="G648" s="30">
        <v>0.54159296756899999</v>
      </c>
      <c r="H648" s="30">
        <v>0.97835411001600003</v>
      </c>
      <c r="I648" s="30">
        <v>0.29955680507999999</v>
      </c>
      <c r="J648" s="30">
        <v>1.05339572395</v>
      </c>
      <c r="K648" s="30">
        <v>0.97377516051000002</v>
      </c>
      <c r="L648" s="30">
        <v>0.82094511064700004</v>
      </c>
      <c r="M648" s="30">
        <v>1.43714884113</v>
      </c>
      <c r="N648" s="30">
        <v>0.96807171849999996</v>
      </c>
      <c r="O648" s="30">
        <v>0.674097808942</v>
      </c>
      <c r="P648" s="30">
        <v>0.50931037978799998</v>
      </c>
      <c r="Q648" s="30">
        <v>0.46522359001699998</v>
      </c>
      <c r="R648" s="30">
        <v>1.0149498155500001</v>
      </c>
      <c r="S648" s="30">
        <v>1.0008891818500001</v>
      </c>
      <c r="T648" s="30">
        <v>0.37072507992800002</v>
      </c>
      <c r="U648" s="30">
        <v>0.26493277725699999</v>
      </c>
      <c r="V648" s="30">
        <v>1.5794655178000001</v>
      </c>
      <c r="W648" s="30">
        <v>0.51692201931199999</v>
      </c>
      <c r="X648" s="30">
        <v>1.02041103759</v>
      </c>
      <c r="Y648" s="30">
        <v>1.52342572143</v>
      </c>
      <c r="Z648" s="30">
        <v>-5.2348884680900001E-2</v>
      </c>
      <c r="AA648" s="30">
        <v>5.1338298836499999E-3</v>
      </c>
      <c r="AB648" s="30">
        <v>0.55963609269900005</v>
      </c>
      <c r="AC648" s="30">
        <v>0.94127230046499999</v>
      </c>
      <c r="AD648" s="30">
        <v>1.2059175413500001</v>
      </c>
      <c r="AE648" s="30">
        <v>1.7061644305599999</v>
      </c>
      <c r="AF648" s="30">
        <v>1.6152835317600001</v>
      </c>
      <c r="AG648" s="30">
        <v>0.78223522234800003</v>
      </c>
      <c r="AH648" s="30">
        <v>0.50034658753399996</v>
      </c>
      <c r="AI648" s="30">
        <v>0.91108534315099998</v>
      </c>
      <c r="AJ648" s="30">
        <v>1.2362574841</v>
      </c>
      <c r="AK648" s="30">
        <v>0.609058106642</v>
      </c>
      <c r="AL648" s="30">
        <v>1.39624593188</v>
      </c>
      <c r="AM648" s="30">
        <v>1.00733664942</v>
      </c>
      <c r="AN648" s="30">
        <v>1.5897758801999999</v>
      </c>
      <c r="AO648" s="30">
        <v>1.6002675933499999</v>
      </c>
      <c r="AP648" s="30">
        <v>1.45029203815</v>
      </c>
      <c r="AQ648" s="30">
        <v>1.1911090692499999</v>
      </c>
      <c r="AR648" s="30">
        <v>1.1298750982400001</v>
      </c>
      <c r="AS648" s="30">
        <v>1.70970578064</v>
      </c>
      <c r="AT648" s="30">
        <v>1.45095244819</v>
      </c>
      <c r="AU648" s="30">
        <v>1.22266538254</v>
      </c>
      <c r="AV648" s="30">
        <v>1.71583471866</v>
      </c>
      <c r="AW648" s="30">
        <v>1.5107629687399999</v>
      </c>
      <c r="AX648" s="30">
        <v>1.84753278707</v>
      </c>
      <c r="AY648" s="30">
        <v>1.4277064407</v>
      </c>
      <c r="AZ648" s="30">
        <v>1.84493620802</v>
      </c>
      <c r="BA648" s="30">
        <v>1.09845701091</v>
      </c>
      <c r="BB648" s="30">
        <v>1.08457345857</v>
      </c>
      <c r="BC648" s="30">
        <v>0.64172350171299997</v>
      </c>
      <c r="BD648" s="30">
        <v>1.5653119366399999</v>
      </c>
      <c r="BE648" s="30">
        <v>2.0364735684099999</v>
      </c>
      <c r="BF648" s="30">
        <v>1.37483634708</v>
      </c>
      <c r="BG648" s="30">
        <v>2.0461525140200001</v>
      </c>
      <c r="BH648" s="30">
        <v>1.73304247754</v>
      </c>
      <c r="BI648" s="30">
        <v>1.6089956050800001</v>
      </c>
      <c r="BJ648" s="30">
        <v>1.78547476225</v>
      </c>
      <c r="BK648" s="30">
        <v>1.30772152708</v>
      </c>
      <c r="BL648" s="30">
        <v>2.1438412392899999</v>
      </c>
      <c r="BM648" s="30">
        <v>1.9389253038900001</v>
      </c>
      <c r="BN648" s="30">
        <v>1.88679505125</v>
      </c>
      <c r="BO648" s="30">
        <v>1.6257057533899999</v>
      </c>
      <c r="BP648" s="30">
        <v>1.4229176854800001</v>
      </c>
      <c r="BQ648" s="30">
        <v>1.9611264611699999</v>
      </c>
    </row>
    <row r="649" spans="1:69" x14ac:dyDescent="0.45">
      <c r="A649" s="11" t="s">
        <v>208</v>
      </c>
      <c r="B649" s="11" t="s">
        <v>202</v>
      </c>
      <c r="C649" s="11">
        <v>4.5</v>
      </c>
      <c r="D649" s="30" t="s">
        <v>46</v>
      </c>
      <c r="E649" s="30">
        <v>0.96985903889000002</v>
      </c>
      <c r="F649" s="30">
        <v>0.37522883531000001</v>
      </c>
      <c r="G649" s="30">
        <v>-1.1602270518800001E-2</v>
      </c>
      <c r="H649" s="30">
        <v>0.53768570778199998</v>
      </c>
      <c r="I649" s="30">
        <v>0.575492355821</v>
      </c>
      <c r="J649" s="30">
        <v>0.25977592980999997</v>
      </c>
      <c r="K649" s="30">
        <v>1.0252754442800001</v>
      </c>
      <c r="L649" s="30">
        <v>1.42339091006</v>
      </c>
      <c r="M649" s="30">
        <v>0.959604676602</v>
      </c>
      <c r="N649" s="30">
        <v>0.42997678548399998</v>
      </c>
      <c r="O649" s="30">
        <v>0.98238502824700003</v>
      </c>
      <c r="P649" s="30">
        <v>1.55078013595</v>
      </c>
      <c r="Q649" s="30">
        <v>7.7015972782499997E-2</v>
      </c>
      <c r="R649" s="30">
        <v>-0.410524270952</v>
      </c>
      <c r="S649" s="30">
        <v>1.2553603584299999</v>
      </c>
      <c r="T649" s="30">
        <v>0.92369076767400005</v>
      </c>
      <c r="U649" s="30">
        <v>1.15567946257</v>
      </c>
      <c r="V649" s="30">
        <v>1.40880800962</v>
      </c>
      <c r="W649" s="30">
        <v>0.921337579081</v>
      </c>
      <c r="X649" s="30">
        <v>1.12851886562</v>
      </c>
      <c r="Y649" s="30">
        <v>1.4305915364399999</v>
      </c>
      <c r="Z649" s="30">
        <v>0.43907755457800002</v>
      </c>
      <c r="AA649" s="30">
        <v>1.38052910047</v>
      </c>
      <c r="AB649" s="30">
        <v>1.5347185785299999</v>
      </c>
      <c r="AC649" s="30">
        <v>1.9955484888899999</v>
      </c>
      <c r="AD649" s="30">
        <v>0.69519753624699998</v>
      </c>
      <c r="AE649" s="30">
        <v>0.80978779411599999</v>
      </c>
      <c r="AF649" s="30">
        <v>1.46319762136</v>
      </c>
      <c r="AG649" s="30">
        <v>0.89540432613900001</v>
      </c>
      <c r="AH649" s="30">
        <v>1.6782677321999999</v>
      </c>
      <c r="AI649" s="30">
        <v>1.5052032146900001</v>
      </c>
      <c r="AJ649" s="30">
        <v>0.69020157927699999</v>
      </c>
      <c r="AK649" s="30">
        <v>1.4596833445099999</v>
      </c>
      <c r="AL649" s="30">
        <v>1.06228239276</v>
      </c>
      <c r="AM649" s="30">
        <v>1.12989934135</v>
      </c>
      <c r="AN649" s="30">
        <v>0.91848133242700003</v>
      </c>
      <c r="AO649" s="30">
        <v>0.88612483604100001</v>
      </c>
      <c r="AP649" s="30">
        <v>1.34401408859</v>
      </c>
      <c r="AQ649" s="30">
        <v>1.64796176705</v>
      </c>
      <c r="AR649" s="30">
        <v>1.3186218977799999</v>
      </c>
      <c r="AS649" s="30">
        <v>1.8809900350099999</v>
      </c>
      <c r="AT649" s="30">
        <v>1.48290848971</v>
      </c>
      <c r="AU649" s="30">
        <v>1.25885861194</v>
      </c>
      <c r="AV649" s="30">
        <v>1.9427542142500001</v>
      </c>
      <c r="AW649" s="30">
        <v>1.53667759546</v>
      </c>
      <c r="AX649" s="30">
        <v>2.5984406473999999</v>
      </c>
      <c r="AY649" s="30">
        <v>1.83275621722</v>
      </c>
      <c r="AZ649" s="30">
        <v>1.3209053095600001</v>
      </c>
      <c r="BA649" s="30">
        <v>1.49658387483</v>
      </c>
      <c r="BB649" s="30">
        <v>1.33293592107</v>
      </c>
      <c r="BC649" s="30">
        <v>2.0096733444499999</v>
      </c>
      <c r="BD649" s="30">
        <v>2.1104672664900002</v>
      </c>
      <c r="BE649" s="30">
        <v>1.78618224479</v>
      </c>
      <c r="BF649" s="30">
        <v>2.5083161832799998</v>
      </c>
      <c r="BG649" s="30">
        <v>1.98207008568</v>
      </c>
      <c r="BH649" s="30">
        <v>1.7835495775700001</v>
      </c>
      <c r="BI649" s="30">
        <v>1.84143900478</v>
      </c>
      <c r="BJ649" s="30">
        <v>0.75925166841699998</v>
      </c>
      <c r="BK649" s="30">
        <v>1.0553015053100001</v>
      </c>
      <c r="BL649" s="30">
        <v>2.7173031833799999</v>
      </c>
      <c r="BM649" s="30">
        <v>2.31619599789</v>
      </c>
      <c r="BN649" s="30">
        <v>2.50070842443</v>
      </c>
      <c r="BO649" s="30">
        <v>2.5727293745000002</v>
      </c>
      <c r="BP649" s="30">
        <v>2.36590949075</v>
      </c>
      <c r="BQ649" s="30">
        <v>1.7731670986000001</v>
      </c>
    </row>
    <row r="650" spans="1:69" x14ac:dyDescent="0.45">
      <c r="A650" s="11" t="s">
        <v>208</v>
      </c>
      <c r="B650" s="11" t="s">
        <v>202</v>
      </c>
      <c r="C650" s="11">
        <v>4.5</v>
      </c>
      <c r="D650" s="30" t="s">
        <v>47</v>
      </c>
      <c r="E650" s="30">
        <v>1.80807389581</v>
      </c>
      <c r="F650" s="30">
        <v>0.84447946141399999</v>
      </c>
      <c r="G650" s="30">
        <v>1.0101673115400001</v>
      </c>
      <c r="H650" s="30">
        <v>0.550204801854</v>
      </c>
      <c r="I650" s="30">
        <v>0.53558132215099996</v>
      </c>
      <c r="J650" s="30">
        <v>0.88695855962100001</v>
      </c>
      <c r="K650" s="30">
        <v>0.57116835462000004</v>
      </c>
      <c r="L650" s="30">
        <v>1.4916352316199999</v>
      </c>
      <c r="M650" s="30">
        <v>1.7186556956500001</v>
      </c>
      <c r="N650" s="30">
        <v>0.36737235069800001</v>
      </c>
      <c r="O650" s="30">
        <v>0.78601702872000001</v>
      </c>
      <c r="P650" s="30">
        <v>1.89631060146</v>
      </c>
      <c r="Q650" s="30">
        <v>0.75033583447499996</v>
      </c>
      <c r="R650" s="30">
        <v>1.8479733268</v>
      </c>
      <c r="S650" s="30">
        <v>0.58566949538299995</v>
      </c>
      <c r="T650" s="30">
        <v>0.29245263798900001</v>
      </c>
      <c r="U650" s="30">
        <v>1.64121736002</v>
      </c>
      <c r="V650" s="30">
        <v>0.64995522717599996</v>
      </c>
      <c r="W650" s="30">
        <v>1.8745815779999999</v>
      </c>
      <c r="X650" s="30">
        <v>1.2266591497899999</v>
      </c>
      <c r="Y650" s="30">
        <v>0.96234716593299996</v>
      </c>
      <c r="Z650" s="30">
        <v>1.5212374280900001</v>
      </c>
      <c r="AA650" s="30">
        <v>1.9430904985299999</v>
      </c>
      <c r="AB650" s="30">
        <v>1.0989489622599999</v>
      </c>
      <c r="AC650" s="30">
        <v>1.1717543453000001</v>
      </c>
      <c r="AD650" s="30">
        <v>1.3151284084399999</v>
      </c>
      <c r="AE650" s="30">
        <v>1.7100375913500001</v>
      </c>
      <c r="AF650" s="30">
        <v>1.0032974744800001</v>
      </c>
      <c r="AG650" s="30">
        <v>1.6071679884900001</v>
      </c>
      <c r="AH650" s="30">
        <v>1.4953645653000001</v>
      </c>
      <c r="AI650" s="30">
        <v>1.42992076418</v>
      </c>
      <c r="AJ650" s="30">
        <v>0.83460812891199998</v>
      </c>
      <c r="AK650" s="30">
        <v>1.88849335989</v>
      </c>
      <c r="AL650" s="30">
        <v>1.94201859498</v>
      </c>
      <c r="AM650" s="30">
        <v>2.0420160161499998</v>
      </c>
      <c r="AN650" s="30">
        <v>2.4290884039599998</v>
      </c>
      <c r="AO650" s="30">
        <v>2.70932358008</v>
      </c>
      <c r="AP650" s="30">
        <v>1.75278045853</v>
      </c>
      <c r="AQ650" s="30">
        <v>2.01137580937</v>
      </c>
      <c r="AR650" s="30">
        <v>2.2738123952999998</v>
      </c>
      <c r="AS650" s="30">
        <v>1.95664265975</v>
      </c>
      <c r="AT650" s="30">
        <v>1.7710444058299999</v>
      </c>
      <c r="AU650" s="30">
        <v>2.4509825362500002</v>
      </c>
      <c r="AV650" s="30">
        <v>1.4157543908700001</v>
      </c>
      <c r="AW650" s="30">
        <v>2.8259652388799998</v>
      </c>
      <c r="AX650" s="30">
        <v>2.0876794512000001</v>
      </c>
      <c r="AY650" s="30">
        <v>1.94643892768</v>
      </c>
      <c r="AZ650" s="30">
        <v>2.09777197325</v>
      </c>
      <c r="BA650" s="30">
        <v>2.5927503062700001</v>
      </c>
      <c r="BB650" s="30">
        <v>2.9326370797800001</v>
      </c>
      <c r="BC650" s="30">
        <v>2.33099096762</v>
      </c>
      <c r="BD650" s="30">
        <v>2.94318700584</v>
      </c>
      <c r="BE650" s="30">
        <v>2.5111811104599999</v>
      </c>
      <c r="BF650" s="30">
        <v>1.78377469041</v>
      </c>
      <c r="BG650" s="30">
        <v>2.2009989614199998</v>
      </c>
      <c r="BH650" s="30">
        <v>2.5879845131399999</v>
      </c>
      <c r="BI650" s="30">
        <v>1.8209198661899999</v>
      </c>
      <c r="BJ650" s="30">
        <v>2.5888785626000002</v>
      </c>
      <c r="BK650" s="30">
        <v>2.4198011151499998</v>
      </c>
      <c r="BL650" s="30">
        <v>2.7040637217999999</v>
      </c>
      <c r="BM650" s="30">
        <v>2.79536528114</v>
      </c>
      <c r="BN650" s="30">
        <v>2.9770237986499999</v>
      </c>
      <c r="BO650" s="30">
        <v>2.9130344753799999</v>
      </c>
      <c r="BP650" s="30">
        <v>2.6579238424999998</v>
      </c>
      <c r="BQ650" s="30">
        <v>2.55208948774</v>
      </c>
    </row>
    <row r="651" spans="1:69" x14ac:dyDescent="0.45">
      <c r="A651" s="11" t="s">
        <v>208</v>
      </c>
      <c r="B651" s="11" t="s">
        <v>202</v>
      </c>
      <c r="C651" s="11">
        <v>4.5</v>
      </c>
      <c r="D651" s="30" t="s">
        <v>48</v>
      </c>
      <c r="E651" s="30">
        <v>0.78239573996699996</v>
      </c>
      <c r="F651" s="30">
        <v>0.93521433169299995</v>
      </c>
      <c r="G651" s="30">
        <v>0.55970884030599999</v>
      </c>
      <c r="H651" s="30">
        <v>0.43266781031200002</v>
      </c>
      <c r="I651" s="30">
        <v>0.74339214183400004</v>
      </c>
      <c r="J651" s="30">
        <v>0.28918864605900002</v>
      </c>
      <c r="K651" s="30">
        <v>0.82772645505800002</v>
      </c>
      <c r="L651" s="30">
        <v>1.77964334269</v>
      </c>
      <c r="M651" s="30">
        <v>0.51772164040699997</v>
      </c>
      <c r="N651" s="30">
        <v>0.60480992940400002</v>
      </c>
      <c r="O651" s="30">
        <v>0.53170781500999997</v>
      </c>
      <c r="P651" s="30">
        <v>1.24210520591</v>
      </c>
      <c r="Q651" s="30">
        <v>0.63192510293899995</v>
      </c>
      <c r="R651" s="30">
        <v>0.101580320531</v>
      </c>
      <c r="S651" s="30">
        <v>1.1730440708200001</v>
      </c>
      <c r="T651" s="30">
        <v>0.68817218798799995</v>
      </c>
      <c r="U651" s="30">
        <v>1.2982402230500001</v>
      </c>
      <c r="V651" s="30">
        <v>1.2489485120399999</v>
      </c>
      <c r="W651" s="30">
        <v>1.3578863428500001</v>
      </c>
      <c r="X651" s="30">
        <v>1.4069209758200001</v>
      </c>
      <c r="Y651" s="30">
        <v>1.14745670254</v>
      </c>
      <c r="Z651" s="30">
        <v>0.91216552184800004</v>
      </c>
      <c r="AA651" s="30">
        <v>1.8998660277499999</v>
      </c>
      <c r="AB651" s="30">
        <v>1.1520544669599999</v>
      </c>
      <c r="AC651" s="30">
        <v>1.98700359534</v>
      </c>
      <c r="AD651" s="30">
        <v>0.60309185615299998</v>
      </c>
      <c r="AE651" s="30">
        <v>1.18709058247</v>
      </c>
      <c r="AF651" s="30">
        <v>1.2027774929199999</v>
      </c>
      <c r="AG651" s="30">
        <v>1.275608708</v>
      </c>
      <c r="AH651" s="30">
        <v>1.3633250400500001</v>
      </c>
      <c r="AI651" s="30">
        <v>1.6887662944899999</v>
      </c>
      <c r="AJ651" s="30">
        <v>0.71954690031000001</v>
      </c>
      <c r="AK651" s="30">
        <v>1.96692834659</v>
      </c>
      <c r="AL651" s="30">
        <v>1.4160607398</v>
      </c>
      <c r="AM651" s="30">
        <v>0.88216446944899995</v>
      </c>
      <c r="AN651" s="30">
        <v>0.90422589474699999</v>
      </c>
      <c r="AO651" s="30">
        <v>0.80396168825299996</v>
      </c>
      <c r="AP651" s="30">
        <v>1.4495403092700001</v>
      </c>
      <c r="AQ651" s="30">
        <v>2.02064796812</v>
      </c>
      <c r="AR651" s="30">
        <v>1.95640888666</v>
      </c>
      <c r="AS651" s="30">
        <v>2.04903505488</v>
      </c>
      <c r="AT651" s="30">
        <v>1.82812142561</v>
      </c>
      <c r="AU651" s="30">
        <v>1.74312892609</v>
      </c>
      <c r="AV651" s="30">
        <v>2.2555789282999998</v>
      </c>
      <c r="AW651" s="30">
        <v>1.8922653099</v>
      </c>
      <c r="AX651" s="30">
        <v>2.4123034376399999</v>
      </c>
      <c r="AY651" s="30">
        <v>1.9719582985499999</v>
      </c>
      <c r="AZ651" s="30">
        <v>1.6309854045800001</v>
      </c>
      <c r="BA651" s="30">
        <v>1.6503150253400001</v>
      </c>
      <c r="BB651" s="30">
        <v>1.92458271112</v>
      </c>
      <c r="BC651" s="30">
        <v>1.70681988399</v>
      </c>
      <c r="BD651" s="30">
        <v>2.5449593446600001</v>
      </c>
      <c r="BE651" s="30">
        <v>2.1646025342500002</v>
      </c>
      <c r="BF651" s="30">
        <v>2.6340838182500002</v>
      </c>
      <c r="BG651" s="30">
        <v>1.9933965679800001</v>
      </c>
      <c r="BH651" s="30">
        <v>1.62624289688</v>
      </c>
      <c r="BI651" s="30">
        <v>1.53038564041</v>
      </c>
      <c r="BJ651" s="30">
        <v>1.29577355512</v>
      </c>
      <c r="BK651" s="30">
        <v>1.1743004723999999</v>
      </c>
      <c r="BL651" s="30">
        <v>2.2326540633700001</v>
      </c>
      <c r="BM651" s="30">
        <v>2.1389444374800002</v>
      </c>
      <c r="BN651" s="30">
        <v>1.9744715159799999</v>
      </c>
      <c r="BO651" s="30">
        <v>1.9977840811000001</v>
      </c>
      <c r="BP651" s="30">
        <v>1.6613820351399999</v>
      </c>
      <c r="BQ651" s="30">
        <v>1.8891488594000001</v>
      </c>
    </row>
    <row r="652" spans="1:69" x14ac:dyDescent="0.45">
      <c r="A652" s="11" t="s">
        <v>208</v>
      </c>
      <c r="B652" s="11" t="s">
        <v>202</v>
      </c>
      <c r="C652" s="11">
        <v>4.5</v>
      </c>
      <c r="D652" s="30" t="s">
        <v>49</v>
      </c>
      <c r="E652" s="30">
        <v>0.60735060431300003</v>
      </c>
      <c r="F652" s="30">
        <v>0.73558803163200004</v>
      </c>
      <c r="G652" s="30">
        <v>1.63235939872E-2</v>
      </c>
      <c r="H652" s="30">
        <v>0.42711803174200003</v>
      </c>
      <c r="I652" s="30">
        <v>0.574491992663</v>
      </c>
      <c r="J652" s="30">
        <v>0.23733111834699999</v>
      </c>
      <c r="K652" s="30">
        <v>0.82394224280600004</v>
      </c>
      <c r="L652" s="30">
        <v>0.95205386983399998</v>
      </c>
      <c r="M652" s="30">
        <v>1.009826441</v>
      </c>
      <c r="N652" s="30">
        <v>0.72549596018600004</v>
      </c>
      <c r="O652" s="30">
        <v>0.46189810340800003</v>
      </c>
      <c r="P652" s="30">
        <v>1.7316762477400001</v>
      </c>
      <c r="Q652" s="30">
        <v>0.69701187970099998</v>
      </c>
      <c r="R652" s="30">
        <v>0.14608092895999999</v>
      </c>
      <c r="S652" s="30">
        <v>1.1116280439799999</v>
      </c>
      <c r="T652" s="30">
        <v>1.2049617529000001</v>
      </c>
      <c r="U652" s="30">
        <v>1.24170524028</v>
      </c>
      <c r="V652" s="30">
        <v>1.40332182568</v>
      </c>
      <c r="W652" s="30">
        <v>1.19649493737</v>
      </c>
      <c r="X652" s="30">
        <v>1.62733588033</v>
      </c>
      <c r="Y652" s="30">
        <v>1.4936153778400001</v>
      </c>
      <c r="Z652" s="30">
        <v>0.60921844294299998</v>
      </c>
      <c r="AA652" s="30">
        <v>2.2312238523999999</v>
      </c>
      <c r="AB652" s="30">
        <v>1.65877668341</v>
      </c>
      <c r="AC652" s="30">
        <v>1.5856316242299999</v>
      </c>
      <c r="AD652" s="30">
        <v>0.52183966110799995</v>
      </c>
      <c r="AE652" s="30">
        <v>1.19058271829</v>
      </c>
      <c r="AF652" s="30">
        <v>1.54849489071</v>
      </c>
      <c r="AG652" s="30">
        <v>1.1396561992000001</v>
      </c>
      <c r="AH652" s="30">
        <v>1.8810456226100001</v>
      </c>
      <c r="AI652" s="30">
        <v>2.3584567507099998</v>
      </c>
      <c r="AJ652" s="30">
        <v>0.71030137527000003</v>
      </c>
      <c r="AK652" s="30">
        <v>2.1412731084700001</v>
      </c>
      <c r="AL652" s="30">
        <v>1.4709991015999999</v>
      </c>
      <c r="AM652" s="30">
        <v>1.13035650048</v>
      </c>
      <c r="AN652" s="30">
        <v>0.41912735355399999</v>
      </c>
      <c r="AO652" s="30">
        <v>1.0730320772399999</v>
      </c>
      <c r="AP652" s="30">
        <v>1.8179643081600001</v>
      </c>
      <c r="AQ652" s="30">
        <v>1.7225089138</v>
      </c>
      <c r="AR652" s="30">
        <v>1.65033088147</v>
      </c>
      <c r="AS652" s="30">
        <v>2.1285049004799999</v>
      </c>
      <c r="AT652" s="30">
        <v>1.5279587221099999</v>
      </c>
      <c r="AU652" s="30">
        <v>1.4913848163600001</v>
      </c>
      <c r="AV652" s="30">
        <v>2.0389654684199998</v>
      </c>
      <c r="AW652" s="30">
        <v>1.4945500082000001</v>
      </c>
      <c r="AX652" s="30">
        <v>2.9748293209500001</v>
      </c>
      <c r="AY652" s="30">
        <v>1.69094154207</v>
      </c>
      <c r="AZ652" s="30">
        <v>0.768634040553</v>
      </c>
      <c r="BA652" s="30">
        <v>2.1705725240599998</v>
      </c>
      <c r="BB652" s="30">
        <v>2.09610424705</v>
      </c>
      <c r="BC652" s="30">
        <v>1.92031772168</v>
      </c>
      <c r="BD652" s="30">
        <v>2.2392710078500002</v>
      </c>
      <c r="BE652" s="30">
        <v>1.95966329637</v>
      </c>
      <c r="BF652" s="30">
        <v>2.6508787623400001</v>
      </c>
      <c r="BG652" s="30">
        <v>2.3214526045600001</v>
      </c>
      <c r="BH652" s="30">
        <v>2.0282203337400002</v>
      </c>
      <c r="BI652" s="30">
        <v>1.8456239142799999</v>
      </c>
      <c r="BJ652" s="30">
        <v>1.5602194951399999</v>
      </c>
      <c r="BK652" s="30">
        <v>1.5652840993199999</v>
      </c>
      <c r="BL652" s="30">
        <v>2.9223148324900001</v>
      </c>
      <c r="BM652" s="30">
        <v>2.0048745224700002</v>
      </c>
      <c r="BN652" s="30">
        <v>2.38433977579</v>
      </c>
      <c r="BO652" s="30">
        <v>2.5566593150600001</v>
      </c>
      <c r="BP652" s="30">
        <v>2.3237868816999998</v>
      </c>
      <c r="BQ652" s="30">
        <v>2.1486627504400002</v>
      </c>
    </row>
    <row r="653" spans="1:69" x14ac:dyDescent="0.45">
      <c r="A653" s="11" t="s">
        <v>208</v>
      </c>
      <c r="B653" s="11" t="s">
        <v>202</v>
      </c>
      <c r="C653" s="11">
        <v>4.5</v>
      </c>
      <c r="D653" s="30" t="s">
        <v>50</v>
      </c>
      <c r="E653" s="30">
        <v>2.96196882495E-3</v>
      </c>
      <c r="F653" s="30">
        <v>-0.59011140465300005</v>
      </c>
      <c r="G653" s="30">
        <v>1.2348658107999999</v>
      </c>
      <c r="H653" s="30">
        <v>-0.34776710358700003</v>
      </c>
      <c r="I653" s="30">
        <v>0.94859775599999996</v>
      </c>
      <c r="J653" s="30">
        <v>1.1304987747399999</v>
      </c>
      <c r="K653" s="30">
        <v>0.70825541775300005</v>
      </c>
      <c r="L653" s="30">
        <v>0.47123448334599999</v>
      </c>
      <c r="M653" s="30">
        <v>0.71026814209199995</v>
      </c>
      <c r="N653" s="30">
        <v>-6.17204698404E-2</v>
      </c>
      <c r="O653" s="30">
        <v>0.88159119251700002</v>
      </c>
      <c r="P653" s="30">
        <v>1.260053538</v>
      </c>
      <c r="Q653" s="30">
        <v>1.14734254686</v>
      </c>
      <c r="R653" s="30">
        <v>1.44640100722</v>
      </c>
      <c r="S653" s="30">
        <v>0.62286903579999997</v>
      </c>
      <c r="T653" s="30">
        <v>1.14283896423E-2</v>
      </c>
      <c r="U653" s="30">
        <v>1.28242633485</v>
      </c>
      <c r="V653" s="30">
        <v>2.1623370524999999</v>
      </c>
      <c r="W653" s="30">
        <v>2.50125348671</v>
      </c>
      <c r="X653" s="30">
        <v>2.2002908350400001</v>
      </c>
      <c r="Y653" s="30">
        <v>1.62216216787</v>
      </c>
      <c r="Z653" s="30">
        <v>0.58255432319800005</v>
      </c>
      <c r="AA653" s="30">
        <v>1.1018359466100001</v>
      </c>
      <c r="AB653" s="30">
        <v>1.03027535869</v>
      </c>
      <c r="AC653" s="30">
        <v>2.5586910020600002</v>
      </c>
      <c r="AD653" s="30">
        <v>1.2321791130599999</v>
      </c>
      <c r="AE653" s="30">
        <v>2.7917864471299998</v>
      </c>
      <c r="AF653" s="30">
        <v>1.8088404736200001</v>
      </c>
      <c r="AG653" s="30">
        <v>2.3990433166299998</v>
      </c>
      <c r="AH653" s="30">
        <v>2.5554000822299998</v>
      </c>
      <c r="AI653" s="30">
        <v>0.78841142893600002</v>
      </c>
      <c r="AJ653" s="30">
        <v>1.8914688177500001</v>
      </c>
      <c r="AK653" s="30">
        <v>1.85351659701</v>
      </c>
      <c r="AL653" s="30">
        <v>1.9137130555699999</v>
      </c>
      <c r="AM653" s="30">
        <v>2.0427667792399999</v>
      </c>
      <c r="AN653" s="30">
        <v>1.64870132497</v>
      </c>
      <c r="AO653" s="30">
        <v>2.5886519033900002</v>
      </c>
      <c r="AP653" s="30">
        <v>1.9916877423699999</v>
      </c>
      <c r="AQ653" s="30">
        <v>2.7229902612900001</v>
      </c>
      <c r="AR653" s="30">
        <v>2.7521720012999999</v>
      </c>
      <c r="AS653" s="30">
        <v>2.0263448575499998</v>
      </c>
      <c r="AT653" s="30">
        <v>2.4427083339700002</v>
      </c>
      <c r="AU653" s="30">
        <v>1.9537471935799999</v>
      </c>
      <c r="AV653" s="30">
        <v>2.58006842618</v>
      </c>
      <c r="AW653" s="30">
        <v>1.92980345728</v>
      </c>
      <c r="AX653" s="30">
        <v>1.1102686177000001</v>
      </c>
      <c r="AY653" s="30">
        <v>2.4400636739100001</v>
      </c>
      <c r="AZ653" s="30">
        <v>2.9935395913499998</v>
      </c>
      <c r="BA653" s="30">
        <v>2.05568822571</v>
      </c>
      <c r="BB653" s="30">
        <v>2.0100575109799999</v>
      </c>
      <c r="BC653" s="30">
        <v>1.2869221352</v>
      </c>
      <c r="BD653" s="30">
        <v>1.92353412555</v>
      </c>
      <c r="BE653" s="30">
        <v>2.3723402951499999</v>
      </c>
      <c r="BF653" s="30">
        <v>2.79523636397</v>
      </c>
      <c r="BG653" s="30">
        <v>2.36691089815</v>
      </c>
      <c r="BH653" s="30">
        <v>3.4573564009900002</v>
      </c>
      <c r="BI653" s="30">
        <v>2.05215301442</v>
      </c>
      <c r="BJ653" s="30">
        <v>3.46833266365</v>
      </c>
      <c r="BK653" s="30">
        <v>2.7015428968399999</v>
      </c>
      <c r="BL653" s="30">
        <v>2.8310265566099999</v>
      </c>
      <c r="BM653" s="30">
        <v>2.7849606908800002</v>
      </c>
      <c r="BN653" s="30">
        <v>3.3871845758600001</v>
      </c>
      <c r="BO653" s="30">
        <v>2.2054603346200001</v>
      </c>
      <c r="BP653" s="30">
        <v>2.9526465928899999</v>
      </c>
      <c r="BQ653" s="30">
        <v>3.7489371924000001</v>
      </c>
    </row>
    <row r="654" spans="1:69" x14ac:dyDescent="0.45">
      <c r="A654" s="11" t="s">
        <v>208</v>
      </c>
      <c r="B654" s="11" t="s">
        <v>202</v>
      </c>
      <c r="C654" s="11">
        <v>4.5</v>
      </c>
      <c r="D654" s="30" t="s">
        <v>51</v>
      </c>
      <c r="E654" s="30">
        <v>0.94688949050100002</v>
      </c>
      <c r="F654" s="30">
        <v>0.82835715112099995</v>
      </c>
      <c r="G654" s="30">
        <v>0.54545471759700004</v>
      </c>
      <c r="H654" s="30">
        <v>1.7769785838600001</v>
      </c>
      <c r="I654" s="30">
        <v>2.4319584968400001</v>
      </c>
      <c r="J654" s="30">
        <v>0.79961521092099996</v>
      </c>
      <c r="K654" s="30">
        <v>0.76967409454000002</v>
      </c>
      <c r="L654" s="30">
        <v>1.1248069787599999</v>
      </c>
      <c r="M654" s="30">
        <v>2.5750212593200001</v>
      </c>
      <c r="N654" s="30">
        <v>2.85652345399</v>
      </c>
      <c r="O654" s="30">
        <v>1.23378721479</v>
      </c>
      <c r="P654" s="30">
        <v>1.4712299423699999</v>
      </c>
      <c r="Q654" s="30">
        <v>-0.265749225029</v>
      </c>
      <c r="R654" s="30">
        <v>1.8281927374</v>
      </c>
      <c r="S654" s="30">
        <v>3.0415663201099998</v>
      </c>
      <c r="T654" s="30">
        <v>1.56380282433</v>
      </c>
      <c r="U654" s="30">
        <v>1.57352340505</v>
      </c>
      <c r="V654" s="30">
        <v>0.86471918879300003</v>
      </c>
      <c r="W654" s="30">
        <v>1.91816923601</v>
      </c>
      <c r="X654" s="30">
        <v>1.2120292047700001</v>
      </c>
      <c r="Y654" s="30">
        <v>2.78893012165</v>
      </c>
      <c r="Z654" s="30">
        <v>2.2418957289199999</v>
      </c>
      <c r="AA654" s="30">
        <v>1.7300860435500001</v>
      </c>
      <c r="AB654" s="30">
        <v>1.01197397439</v>
      </c>
      <c r="AC654" s="30">
        <v>1.34653779093</v>
      </c>
      <c r="AD654" s="30">
        <v>2.2298787292000002</v>
      </c>
      <c r="AE654" s="30">
        <v>2.6791342541900001</v>
      </c>
      <c r="AF654" s="30">
        <v>2.2739887190000001</v>
      </c>
      <c r="AG654" s="30">
        <v>1.5961657197800001</v>
      </c>
      <c r="AH654" s="30">
        <v>1.91348103514</v>
      </c>
      <c r="AI654" s="30">
        <v>2.4742839980900002</v>
      </c>
      <c r="AJ654" s="30">
        <v>3.39729508433</v>
      </c>
      <c r="AK654" s="30">
        <v>3.2081795279600001</v>
      </c>
      <c r="AL654" s="30">
        <v>1.7641448581300001</v>
      </c>
      <c r="AM654" s="30">
        <v>1.7353320248899999</v>
      </c>
      <c r="AN654" s="30">
        <v>1.7748039306100001</v>
      </c>
      <c r="AO654" s="30">
        <v>3.5702881181200001</v>
      </c>
      <c r="AP654" s="30">
        <v>3.5716302896599998</v>
      </c>
      <c r="AQ654" s="30">
        <v>2.0865415108000001</v>
      </c>
      <c r="AR654" s="30">
        <v>2.30599071385</v>
      </c>
      <c r="AS654" s="30">
        <v>0.86638422616800004</v>
      </c>
      <c r="AT654" s="30">
        <v>2.6130588339799998</v>
      </c>
      <c r="AU654" s="30">
        <v>3.6637728535699998</v>
      </c>
      <c r="AV654" s="30">
        <v>3.5492927938799999</v>
      </c>
      <c r="AW654" s="30">
        <v>1.6438175077599999</v>
      </c>
      <c r="AX654" s="30">
        <v>1.8107128273699999</v>
      </c>
      <c r="AY654" s="30">
        <v>2.2824323516599998</v>
      </c>
      <c r="AZ654" s="30">
        <v>2.8966041252500001</v>
      </c>
      <c r="BA654" s="30">
        <v>4.0737327102199998</v>
      </c>
      <c r="BB654" s="30">
        <v>2.9209634444699999</v>
      </c>
      <c r="BC654" s="30">
        <v>2.4600339891599998</v>
      </c>
      <c r="BD654" s="30">
        <v>2.1879664909400001</v>
      </c>
      <c r="BE654" s="30">
        <v>2.2779835048299999</v>
      </c>
      <c r="BF654" s="30">
        <v>2.7211216362399999</v>
      </c>
      <c r="BG654" s="30">
        <v>3.3521913645899999</v>
      </c>
      <c r="BH654" s="30">
        <v>1.7056862805499999</v>
      </c>
      <c r="BI654" s="30">
        <v>2.2136696465000001</v>
      </c>
      <c r="BJ654" s="30">
        <v>1.6233623718600001</v>
      </c>
      <c r="BK654" s="30">
        <v>2.6105016438200002</v>
      </c>
      <c r="BL654" s="30">
        <v>4.7935867828900003</v>
      </c>
      <c r="BM654" s="30">
        <v>3.2992801095200002</v>
      </c>
      <c r="BN654" s="30">
        <v>1.7703407046699999</v>
      </c>
      <c r="BO654" s="30">
        <v>2.1779510278899998</v>
      </c>
      <c r="BP654" s="30">
        <v>3.6020742399899999</v>
      </c>
      <c r="BQ654" s="30">
        <v>3.3994863833800002</v>
      </c>
    </row>
    <row r="655" spans="1:69" x14ac:dyDescent="0.45">
      <c r="A655" s="11" t="s">
        <v>208</v>
      </c>
      <c r="B655" s="11" t="s">
        <v>202</v>
      </c>
      <c r="C655" s="11">
        <v>4.5</v>
      </c>
      <c r="D655" s="30" t="s">
        <v>52</v>
      </c>
      <c r="E655" s="30">
        <v>0.15781078697600001</v>
      </c>
      <c r="F655" s="30">
        <v>0.367260065671</v>
      </c>
      <c r="G655" s="30">
        <v>-0.132966596849</v>
      </c>
      <c r="H655" s="30">
        <v>0.94532001293500001</v>
      </c>
      <c r="I655" s="30">
        <v>0.431649319044</v>
      </c>
      <c r="J655" s="30">
        <v>1.4279321704100001</v>
      </c>
      <c r="K655" s="30">
        <v>1.5398671667999999</v>
      </c>
      <c r="L655" s="30">
        <v>-0.20446893785600001</v>
      </c>
      <c r="M655" s="30">
        <v>0.79257931206700005</v>
      </c>
      <c r="N655" s="30">
        <v>1.02134634725</v>
      </c>
      <c r="O655" s="30">
        <v>1.24679330301</v>
      </c>
      <c r="P655" s="30">
        <v>0.37364951339800001</v>
      </c>
      <c r="Q655" s="30">
        <v>0.59729003033799999</v>
      </c>
      <c r="R655" s="30">
        <v>1.1821179720799999</v>
      </c>
      <c r="S655" s="30">
        <v>1.17917552449</v>
      </c>
      <c r="T655" s="30">
        <v>1.95917659258</v>
      </c>
      <c r="U655" s="30">
        <v>1.2843802985699999</v>
      </c>
      <c r="V655" s="30">
        <v>1.17241191371</v>
      </c>
      <c r="W655" s="30">
        <v>1.0962825094499999</v>
      </c>
      <c r="X655" s="30">
        <v>1.3637848963500001</v>
      </c>
      <c r="Y655" s="30">
        <v>1.0603597231199999</v>
      </c>
      <c r="Z655" s="30">
        <v>1.6899543621799999</v>
      </c>
      <c r="AA655" s="30">
        <v>1.4102700424300001</v>
      </c>
      <c r="AB655" s="30">
        <v>1.5674809216600001</v>
      </c>
      <c r="AC655" s="30">
        <v>1.11648153566</v>
      </c>
      <c r="AD655" s="30">
        <v>1.5054170947300001</v>
      </c>
      <c r="AE655" s="30">
        <v>1.73861732705</v>
      </c>
      <c r="AF655" s="30">
        <v>0.99370518001300001</v>
      </c>
      <c r="AG655" s="30">
        <v>2.1613139550499998</v>
      </c>
      <c r="AH655" s="30">
        <v>1.18663650152</v>
      </c>
      <c r="AI655" s="30">
        <v>1.5311452537400001</v>
      </c>
      <c r="AJ655" s="30">
        <v>1.88637866399</v>
      </c>
      <c r="AK655" s="30">
        <v>1.6850448947800001</v>
      </c>
      <c r="AL655" s="30">
        <v>1.7760580259900001</v>
      </c>
      <c r="AM655" s="30">
        <v>1.66760657269</v>
      </c>
      <c r="AN655" s="30">
        <v>2.3345754721300001</v>
      </c>
      <c r="AO655" s="30">
        <v>2.00584157148</v>
      </c>
      <c r="AP655" s="30">
        <v>1.97264343521</v>
      </c>
      <c r="AQ655" s="30">
        <v>2.7199059856000001</v>
      </c>
      <c r="AR655" s="30">
        <v>1.62223326259</v>
      </c>
      <c r="AS655" s="30">
        <v>2.0490222291900002</v>
      </c>
      <c r="AT655" s="30">
        <v>1.98315064162</v>
      </c>
      <c r="AU655" s="30">
        <v>2.92774286006</v>
      </c>
      <c r="AV655" s="30">
        <v>2.0947197015799999</v>
      </c>
      <c r="AW655" s="30">
        <v>2.2078163285699999</v>
      </c>
      <c r="AX655" s="30">
        <v>1.5218737584399999</v>
      </c>
      <c r="AY655" s="30">
        <v>1.7694002957499999</v>
      </c>
      <c r="AZ655" s="30">
        <v>2.0859773473300001</v>
      </c>
      <c r="BA655" s="30">
        <v>1.3377166867500001</v>
      </c>
      <c r="BB655" s="30">
        <v>2.1422030732500001</v>
      </c>
      <c r="BC655" s="30">
        <v>2.9865564630099999</v>
      </c>
      <c r="BD655" s="30">
        <v>1.7647374522299999</v>
      </c>
      <c r="BE655" s="30">
        <v>2.55750335841</v>
      </c>
      <c r="BF655" s="30">
        <v>2.2958260401400001</v>
      </c>
      <c r="BG655" s="30">
        <v>2.33947203984</v>
      </c>
      <c r="BH655" s="30">
        <v>2.1205073028800001</v>
      </c>
      <c r="BI655" s="30">
        <v>3.1621888253199999</v>
      </c>
      <c r="BJ655" s="30">
        <v>1.99385537902</v>
      </c>
      <c r="BK655" s="30">
        <v>1.9148339210700001</v>
      </c>
      <c r="BL655" s="30">
        <v>2.2730613979399998</v>
      </c>
      <c r="BM655" s="30">
        <v>2.9440865251899999</v>
      </c>
      <c r="BN655" s="30">
        <v>2.101972425</v>
      </c>
      <c r="BO655" s="30">
        <v>2.7687199742800002</v>
      </c>
      <c r="BP655" s="30">
        <v>3.0164373063599998</v>
      </c>
      <c r="BQ655" s="30">
        <v>1.13995835619</v>
      </c>
    </row>
    <row r="656" spans="1:69" x14ac:dyDescent="0.45">
      <c r="A656" s="11" t="s">
        <v>208</v>
      </c>
      <c r="B656" s="11" t="s">
        <v>202</v>
      </c>
      <c r="C656" s="11">
        <v>4.5</v>
      </c>
      <c r="D656" s="30" t="s">
        <v>53</v>
      </c>
      <c r="E656" s="30">
        <v>-0.51695425047200005</v>
      </c>
      <c r="F656" s="30">
        <v>0.29199783267500001</v>
      </c>
      <c r="G656" s="30">
        <v>0.63723400560499999</v>
      </c>
      <c r="H656" s="30">
        <v>0.6998535374</v>
      </c>
      <c r="I656" s="30">
        <v>0.99783128139699995</v>
      </c>
      <c r="J656" s="30">
        <v>1.6133236263699999</v>
      </c>
      <c r="K656" s="30">
        <v>0.93794288677799997</v>
      </c>
      <c r="L656" s="30">
        <v>0.243409107948</v>
      </c>
      <c r="M656" s="30">
        <v>1.27994780514</v>
      </c>
      <c r="N656" s="30">
        <v>1.2529522319999999</v>
      </c>
      <c r="O656" s="30">
        <v>1.5957903790800001</v>
      </c>
      <c r="P656" s="30">
        <v>0.88804097048200004</v>
      </c>
      <c r="Q656" s="30">
        <v>1.43746626082</v>
      </c>
      <c r="R656" s="30">
        <v>1.29629579716</v>
      </c>
      <c r="S656" s="30">
        <v>1.5127365748699999</v>
      </c>
      <c r="T656" s="30">
        <v>2.3110235644300001</v>
      </c>
      <c r="U656" s="30">
        <v>2.7004247781599999</v>
      </c>
      <c r="V656" s="30">
        <v>2.1234889851899998</v>
      </c>
      <c r="W656" s="30">
        <v>1.8232037404000001</v>
      </c>
      <c r="X656" s="30">
        <v>2.1342274143800002</v>
      </c>
      <c r="Y656" s="30">
        <v>1.59994565588</v>
      </c>
      <c r="Z656" s="30">
        <v>2.2435801175300001</v>
      </c>
      <c r="AA656" s="30">
        <v>2.3552410414499998</v>
      </c>
      <c r="AB656" s="30">
        <v>1.6915333642599999</v>
      </c>
      <c r="AC656" s="30">
        <v>1.3254000218999999</v>
      </c>
      <c r="AD656" s="30">
        <v>1.8306915930600001</v>
      </c>
      <c r="AE656" s="30">
        <v>2.0697138239699999</v>
      </c>
      <c r="AF656" s="30">
        <v>2.0220774242999999</v>
      </c>
      <c r="AG656" s="30">
        <v>3.5025316557999999</v>
      </c>
      <c r="AH656" s="30">
        <v>2.2209687224499999</v>
      </c>
      <c r="AI656" s="30">
        <v>2.6256499655500001</v>
      </c>
      <c r="AJ656" s="30">
        <v>2.6151381058999998</v>
      </c>
      <c r="AK656" s="30">
        <v>2.5076144869800001</v>
      </c>
      <c r="AL656" s="30">
        <v>1.5192387355100001</v>
      </c>
      <c r="AM656" s="30">
        <v>2.6411712134399998</v>
      </c>
      <c r="AN656" s="30">
        <v>3.19283300729</v>
      </c>
      <c r="AO656" s="30">
        <v>2.6407551109599998</v>
      </c>
      <c r="AP656" s="30">
        <v>2.99793940663</v>
      </c>
      <c r="AQ656" s="30">
        <v>2.6725129304199999</v>
      </c>
      <c r="AR656" s="30">
        <v>1.7097474687700001</v>
      </c>
      <c r="AS656" s="30">
        <v>1.90383701844</v>
      </c>
      <c r="AT656" s="30">
        <v>2.5832212195399999</v>
      </c>
      <c r="AU656" s="30">
        <v>3.3772782139599999</v>
      </c>
      <c r="AV656" s="30">
        <v>3.2550372363500002</v>
      </c>
      <c r="AW656" s="30">
        <v>2.60049588517</v>
      </c>
      <c r="AX656" s="30">
        <v>2.00030423796</v>
      </c>
      <c r="AY656" s="30">
        <v>2.2664519887900001</v>
      </c>
      <c r="AZ656" s="30">
        <v>2.9291090129600001</v>
      </c>
      <c r="BA656" s="30">
        <v>1.8992835586000001</v>
      </c>
      <c r="BB656" s="30">
        <v>3.36556078556</v>
      </c>
      <c r="BC656" s="30">
        <v>3.52218142669</v>
      </c>
      <c r="BD656" s="30">
        <v>2.86868616333</v>
      </c>
      <c r="BE656" s="30">
        <v>3.70712926115</v>
      </c>
      <c r="BF656" s="30">
        <v>3.21732374686</v>
      </c>
      <c r="BG656" s="30">
        <v>3.1829033928200001</v>
      </c>
      <c r="BH656" s="30">
        <v>3.4041444682100002</v>
      </c>
      <c r="BI656" s="30">
        <v>3.7466603885800001</v>
      </c>
      <c r="BJ656" s="30">
        <v>2.6416568200700001</v>
      </c>
      <c r="BK656" s="30">
        <v>2.9557383473800001</v>
      </c>
      <c r="BL656" s="30">
        <v>2.5845131755400002</v>
      </c>
      <c r="BM656" s="30">
        <v>3.25052551918</v>
      </c>
      <c r="BN656" s="30">
        <v>2.9733651948599999</v>
      </c>
      <c r="BO656" s="30">
        <v>3.2584732341599998</v>
      </c>
      <c r="BP656" s="30">
        <v>3.89129399189</v>
      </c>
      <c r="BQ656" s="30">
        <v>2.0897922319600002</v>
      </c>
    </row>
    <row r="657" spans="1:69" x14ac:dyDescent="0.45">
      <c r="A657" s="11" t="s">
        <v>208</v>
      </c>
      <c r="B657" s="11" t="s">
        <v>202</v>
      </c>
      <c r="C657" s="11">
        <v>4.5</v>
      </c>
      <c r="D657" s="30" t="s">
        <v>54</v>
      </c>
      <c r="E657" s="30">
        <v>-0.30517399775699999</v>
      </c>
      <c r="F657" s="30">
        <v>0.33521110280999999</v>
      </c>
      <c r="G657" s="30">
        <v>0.92445367609700002</v>
      </c>
      <c r="H657" s="30">
        <v>0.49577537829899998</v>
      </c>
      <c r="I657" s="30">
        <v>1.19540788717</v>
      </c>
      <c r="J657" s="30">
        <v>0.95370859378100004</v>
      </c>
      <c r="K657" s="30">
        <v>0.70394400465899998</v>
      </c>
      <c r="L657" s="30">
        <v>0.55497961955499997</v>
      </c>
      <c r="M657" s="30">
        <v>1.02329246866</v>
      </c>
      <c r="N657" s="30">
        <v>0.95062787547799998</v>
      </c>
      <c r="O657" s="30">
        <v>1.31722607212</v>
      </c>
      <c r="P657" s="30">
        <v>0.41741621958199998</v>
      </c>
      <c r="Q657" s="30">
        <v>1.3572358927299999</v>
      </c>
      <c r="R657" s="30">
        <v>1.42094420136</v>
      </c>
      <c r="S657" s="30">
        <v>1.45657006836</v>
      </c>
      <c r="T657" s="30">
        <v>1.62645154582</v>
      </c>
      <c r="U657" s="30">
        <v>1.85116393579</v>
      </c>
      <c r="V657" s="30">
        <v>1.4802054759300001</v>
      </c>
      <c r="W657" s="30">
        <v>0.66049689210999996</v>
      </c>
      <c r="X657" s="30">
        <v>1.5240590645700001</v>
      </c>
      <c r="Y657" s="30">
        <v>0.65951818525299999</v>
      </c>
      <c r="Z657" s="30">
        <v>2.13417448066</v>
      </c>
      <c r="AA657" s="30">
        <v>1.15758037179</v>
      </c>
      <c r="AB657" s="30">
        <v>0.56536994406399999</v>
      </c>
      <c r="AC657" s="30">
        <v>0.94186640508999997</v>
      </c>
      <c r="AD657" s="30">
        <v>1.35627688724</v>
      </c>
      <c r="AE657" s="30">
        <v>1.9452390777099999</v>
      </c>
      <c r="AF657" s="30">
        <v>1.8588635334900001</v>
      </c>
      <c r="AG657" s="30">
        <v>1.7731201109300001</v>
      </c>
      <c r="AH657" s="30">
        <v>1.7179902219100001</v>
      </c>
      <c r="AI657" s="30">
        <v>1.9752359852700001</v>
      </c>
      <c r="AJ657" s="30">
        <v>1.47515041911</v>
      </c>
      <c r="AK657" s="30">
        <v>1.7273552726400001</v>
      </c>
      <c r="AL657" s="30">
        <v>1.1855963913100001</v>
      </c>
      <c r="AM657" s="30">
        <v>2.5263430542299998</v>
      </c>
      <c r="AN657" s="30">
        <v>2.2864427595999999</v>
      </c>
      <c r="AO657" s="30">
        <v>2.27469582711</v>
      </c>
      <c r="AP657" s="30">
        <v>2.3380508156699999</v>
      </c>
      <c r="AQ657" s="30">
        <v>2.15273078873</v>
      </c>
      <c r="AR657" s="30">
        <v>1.5251682040800001</v>
      </c>
      <c r="AS657" s="30">
        <v>2.1374072747800001</v>
      </c>
      <c r="AT657" s="30">
        <v>2.3950805488700002</v>
      </c>
      <c r="AU657" s="30">
        <v>2.5927063139099999</v>
      </c>
      <c r="AV657" s="30">
        <v>2.76483672624</v>
      </c>
      <c r="AW657" s="30">
        <v>2.45513740117</v>
      </c>
      <c r="AX657" s="30">
        <v>1.71886746312</v>
      </c>
      <c r="AY657" s="30">
        <v>1.7873473532899999</v>
      </c>
      <c r="AZ657" s="30">
        <v>2.2204945256199999</v>
      </c>
      <c r="BA657" s="30">
        <v>2.0881486873699999</v>
      </c>
      <c r="BB657" s="30">
        <v>2.9718695374999999</v>
      </c>
      <c r="BC657" s="30">
        <v>2.7643986202100002</v>
      </c>
      <c r="BD657" s="30">
        <v>1.71968020771</v>
      </c>
      <c r="BE657" s="30">
        <v>2.6163603666899999</v>
      </c>
      <c r="BF657" s="30">
        <v>1.87439246368</v>
      </c>
      <c r="BG657" s="30">
        <v>2.53885543129</v>
      </c>
      <c r="BH657" s="30">
        <v>2.8594875801600002</v>
      </c>
      <c r="BI657" s="30">
        <v>2.9879124689699998</v>
      </c>
      <c r="BJ657" s="30">
        <v>2.3462756416100001</v>
      </c>
      <c r="BK657" s="30">
        <v>2.1442870469200002</v>
      </c>
      <c r="BL657" s="30">
        <v>2.2731968381800001</v>
      </c>
      <c r="BM657" s="30">
        <v>3.1954127617300001</v>
      </c>
      <c r="BN657" s="30">
        <v>2.38271300204</v>
      </c>
      <c r="BO657" s="30">
        <v>2.8598951386000002</v>
      </c>
      <c r="BP657" s="30">
        <v>3.7051767295300002</v>
      </c>
      <c r="BQ657" s="30">
        <v>2.1556213399200002</v>
      </c>
    </row>
    <row r="658" spans="1:69" x14ac:dyDescent="0.45">
      <c r="A658" s="11" t="s">
        <v>208</v>
      </c>
      <c r="B658" s="11" t="s">
        <v>202</v>
      </c>
      <c r="C658" s="11">
        <v>4.5</v>
      </c>
      <c r="D658" s="30" t="s">
        <v>55</v>
      </c>
      <c r="E658" s="30">
        <v>1.08658195004</v>
      </c>
      <c r="F658" s="30">
        <v>0.36073245057100001</v>
      </c>
      <c r="G658" s="30">
        <v>0.33370210304600001</v>
      </c>
      <c r="H658" s="30">
        <v>0.37695334791700003</v>
      </c>
      <c r="I658" s="30">
        <v>0.83368426988900002</v>
      </c>
      <c r="J658" s="30">
        <v>1.93409510607</v>
      </c>
      <c r="K658" s="30">
        <v>1.4061081784</v>
      </c>
      <c r="L658" s="30">
        <v>0.95022835071</v>
      </c>
      <c r="M658" s="30">
        <v>0.77947937345399998</v>
      </c>
      <c r="N658" s="30">
        <v>1.6160554603799999</v>
      </c>
      <c r="O658" s="30">
        <v>1.6896028030100001</v>
      </c>
      <c r="P658" s="30">
        <v>1.3086696175600001</v>
      </c>
      <c r="Q658" s="30">
        <v>1.1580393823199999</v>
      </c>
      <c r="R658" s="30">
        <v>1.02141867695</v>
      </c>
      <c r="S658" s="30">
        <v>1.2360593207299999</v>
      </c>
      <c r="T658" s="30">
        <v>1.5785812957600001</v>
      </c>
      <c r="U658" s="30">
        <v>1.0235027051600001</v>
      </c>
      <c r="V658" s="30">
        <v>0.88156135004699998</v>
      </c>
      <c r="W658" s="30">
        <v>1.02444683016</v>
      </c>
      <c r="X658" s="30">
        <v>1.6953744534399999</v>
      </c>
      <c r="Y658" s="30">
        <v>1.3991741962599999</v>
      </c>
      <c r="Z658" s="30">
        <v>0.40242747680500002</v>
      </c>
      <c r="AA658" s="30">
        <v>1.0824499847</v>
      </c>
      <c r="AB658" s="30">
        <v>1.6648839951300001</v>
      </c>
      <c r="AC658" s="30">
        <v>1.0153193978099999</v>
      </c>
      <c r="AD658" s="30">
        <v>2.1950162310599999</v>
      </c>
      <c r="AE658" s="30">
        <v>1.5577289462399999</v>
      </c>
      <c r="AF658" s="30">
        <v>1.76754442348</v>
      </c>
      <c r="AG658" s="30">
        <v>1.0354651458999999</v>
      </c>
      <c r="AH658" s="30">
        <v>1.1370463397499999</v>
      </c>
      <c r="AI658" s="30">
        <v>1.4817782984000001</v>
      </c>
      <c r="AJ658" s="30">
        <v>2.0304008055399998</v>
      </c>
      <c r="AK658" s="30">
        <v>1.2228644560099999</v>
      </c>
      <c r="AL658" s="30">
        <v>1.8364218617200001</v>
      </c>
      <c r="AM658" s="30">
        <v>1.8278749842399999</v>
      </c>
      <c r="AN658" s="30">
        <v>1.7643113930500001</v>
      </c>
      <c r="AO658" s="30">
        <v>1.73888562274</v>
      </c>
      <c r="AP658" s="30">
        <v>1.7714405181099999</v>
      </c>
      <c r="AQ658" s="30">
        <v>2.2296002659899998</v>
      </c>
      <c r="AR658" s="30">
        <v>0.608428611111</v>
      </c>
      <c r="AS658" s="30">
        <v>0.33884594133399998</v>
      </c>
      <c r="AT658" s="30">
        <v>1.7334853029199999</v>
      </c>
      <c r="AU658" s="30">
        <v>1.73653887858</v>
      </c>
      <c r="AV658" s="30">
        <v>1.17772824536</v>
      </c>
      <c r="AW658" s="30">
        <v>1.7869784412800001</v>
      </c>
      <c r="AX658" s="30">
        <v>2.0934934168399999</v>
      </c>
      <c r="AY658" s="30">
        <v>1.20073616634</v>
      </c>
      <c r="AZ658" s="30">
        <v>2.1864278962800001</v>
      </c>
      <c r="BA658" s="30">
        <v>2.5315891180799999</v>
      </c>
      <c r="BB658" s="30">
        <v>2.2948183546299998</v>
      </c>
      <c r="BC658" s="30">
        <v>2.68991000758</v>
      </c>
      <c r="BD658" s="30">
        <v>1.71957991303</v>
      </c>
      <c r="BE658" s="30">
        <v>1.9989123356</v>
      </c>
      <c r="BF658" s="30">
        <v>2.6770296167100001</v>
      </c>
      <c r="BG658" s="30">
        <v>1.36760062839</v>
      </c>
      <c r="BH658" s="30">
        <v>0.83091152252099998</v>
      </c>
      <c r="BI658" s="30">
        <v>2.73186790953</v>
      </c>
      <c r="BJ658" s="30">
        <v>2.5748113738099998</v>
      </c>
      <c r="BK658" s="30">
        <v>2.38150859394</v>
      </c>
      <c r="BL658" s="30">
        <v>1.7377136413400001</v>
      </c>
      <c r="BM658" s="30">
        <v>1.8345837007000001</v>
      </c>
      <c r="BN658" s="30">
        <v>1.5994312344199999</v>
      </c>
      <c r="BO658" s="30">
        <v>2.0434560185200001</v>
      </c>
      <c r="BP658" s="30">
        <v>2.10373251602</v>
      </c>
      <c r="BQ658" s="30">
        <v>2.4383661088199999</v>
      </c>
    </row>
    <row r="659" spans="1:69" x14ac:dyDescent="0.45">
      <c r="A659" s="11" t="s">
        <v>208</v>
      </c>
      <c r="B659" s="11" t="s">
        <v>202</v>
      </c>
      <c r="C659" s="11">
        <v>4.5</v>
      </c>
      <c r="D659" s="30" t="s">
        <v>56</v>
      </c>
      <c r="E659" s="30">
        <v>0.63940486743699998</v>
      </c>
      <c r="F659" s="30">
        <v>0.64554598255399998</v>
      </c>
      <c r="G659" s="30">
        <v>0.35876151437800002</v>
      </c>
      <c r="H659" s="30">
        <v>0.44578398775299999</v>
      </c>
      <c r="I659" s="30">
        <v>0.40040567607599997</v>
      </c>
      <c r="J659" s="30">
        <v>1.1433527829700001</v>
      </c>
      <c r="K659" s="30">
        <v>1.14102933776</v>
      </c>
      <c r="L659" s="30">
        <v>0.12491043362900001</v>
      </c>
      <c r="M659" s="30">
        <v>0.32115814701200002</v>
      </c>
      <c r="N659" s="30">
        <v>1.44631976288</v>
      </c>
      <c r="O659" s="30">
        <v>1.8790828259500001</v>
      </c>
      <c r="P659" s="30">
        <v>0.85052090716399997</v>
      </c>
      <c r="Q659" s="30">
        <v>0.50832357476500001</v>
      </c>
      <c r="R659" s="30">
        <v>0.86180864695199999</v>
      </c>
      <c r="S659" s="30">
        <v>1.4951933094300001</v>
      </c>
      <c r="T659" s="30">
        <v>2.0479896601199998</v>
      </c>
      <c r="U659" s="30">
        <v>1.1589598796</v>
      </c>
      <c r="V659" s="30">
        <v>0.63885097236999999</v>
      </c>
      <c r="W659" s="30">
        <v>0.89108754208700003</v>
      </c>
      <c r="X659" s="30">
        <v>1.8583939978299999</v>
      </c>
      <c r="Y659" s="30">
        <v>1.0942176521</v>
      </c>
      <c r="Z659" s="30">
        <v>0.105477245245</v>
      </c>
      <c r="AA659" s="30">
        <v>0.69289506624700004</v>
      </c>
      <c r="AB659" s="30">
        <v>1.4114130489200001</v>
      </c>
      <c r="AC659" s="30">
        <v>0.91697108565800001</v>
      </c>
      <c r="AD659" s="30">
        <v>1.75732477218</v>
      </c>
      <c r="AE659" s="30">
        <v>1.50995832304</v>
      </c>
      <c r="AF659" s="30">
        <v>1.4888799860499999</v>
      </c>
      <c r="AG659" s="30">
        <v>1.1021414275000001</v>
      </c>
      <c r="AH659" s="30">
        <v>1.0401037176800001</v>
      </c>
      <c r="AI659" s="30">
        <v>1.45388725865</v>
      </c>
      <c r="AJ659" s="30">
        <v>1.4306715294400001</v>
      </c>
      <c r="AK659" s="30">
        <v>1.2089557953000001</v>
      </c>
      <c r="AL659" s="30">
        <v>1.2634746346400001</v>
      </c>
      <c r="AM659" s="30">
        <v>1.18992253498</v>
      </c>
      <c r="AN659" s="30">
        <v>1.4866939728199999</v>
      </c>
      <c r="AO659" s="30">
        <v>1.012208075</v>
      </c>
      <c r="AP659" s="30">
        <v>2.2079949390800002</v>
      </c>
      <c r="AQ659" s="30">
        <v>2.1819080956399999</v>
      </c>
      <c r="AR659" s="30">
        <v>0.89913244310200002</v>
      </c>
      <c r="AS659" s="30">
        <v>1.1137177017</v>
      </c>
      <c r="AT659" s="30">
        <v>1.58641125525</v>
      </c>
      <c r="AU659" s="30">
        <v>1.4718267228399999</v>
      </c>
      <c r="AV659" s="30">
        <v>0.91586491219599997</v>
      </c>
      <c r="AW659" s="30">
        <v>1.8612947358900001</v>
      </c>
      <c r="AX659" s="30">
        <v>2.3181898515100001</v>
      </c>
      <c r="AY659" s="30">
        <v>1.8013159806600001</v>
      </c>
      <c r="AZ659" s="30">
        <v>1.8373878923</v>
      </c>
      <c r="BA659" s="30">
        <v>1.86606040202</v>
      </c>
      <c r="BB659" s="30">
        <v>1.5327900614900001</v>
      </c>
      <c r="BC659" s="30">
        <v>1.8213783510699999</v>
      </c>
      <c r="BD659" s="30">
        <v>1.6784768487099999</v>
      </c>
      <c r="BE659" s="30">
        <v>1.83401720918</v>
      </c>
      <c r="BF659" s="30">
        <v>2.3337440701199998</v>
      </c>
      <c r="BG659" s="30">
        <v>1.84975541807</v>
      </c>
      <c r="BH659" s="30">
        <v>1.32858097283</v>
      </c>
      <c r="BI659" s="30">
        <v>1.8112205836599999</v>
      </c>
      <c r="BJ659" s="30">
        <v>1.65870274185</v>
      </c>
      <c r="BK659" s="30">
        <v>2.2095617281200002</v>
      </c>
      <c r="BL659" s="30">
        <v>1.7472052865200001</v>
      </c>
      <c r="BM659" s="30">
        <v>1.8293559235400001</v>
      </c>
      <c r="BN659" s="30">
        <v>1.7427463060099999</v>
      </c>
      <c r="BO659" s="30">
        <v>2.0058445739800002</v>
      </c>
      <c r="BP659" s="30">
        <v>1.8079904653600001</v>
      </c>
      <c r="BQ659" s="30">
        <v>2.7182629145999999</v>
      </c>
    </row>
    <row r="660" spans="1:69" x14ac:dyDescent="0.45">
      <c r="A660" s="11" t="s">
        <v>208</v>
      </c>
      <c r="B660" s="11" t="s">
        <v>202</v>
      </c>
      <c r="C660" s="11">
        <v>4.5</v>
      </c>
      <c r="D660" s="30" t="s">
        <v>57</v>
      </c>
      <c r="E660" s="30">
        <v>0.33698362774099999</v>
      </c>
      <c r="F660" s="30">
        <v>0.712447449121</v>
      </c>
      <c r="G660" s="30">
        <v>0.72785986019100002</v>
      </c>
      <c r="H660" s="30">
        <v>0.459276455257</v>
      </c>
      <c r="I660" s="30">
        <v>0.76036880358400005</v>
      </c>
      <c r="J660" s="30">
        <v>1.4702896914300001</v>
      </c>
      <c r="K660" s="30">
        <v>1.3833955446399999</v>
      </c>
      <c r="L660" s="30">
        <v>1.01105331702</v>
      </c>
      <c r="M660" s="30">
        <v>0.93563714382899998</v>
      </c>
      <c r="N660" s="30">
        <v>1.9726416980799999</v>
      </c>
      <c r="O660" s="30">
        <v>1.29967003577</v>
      </c>
      <c r="P660" s="30">
        <v>0.85888060424500001</v>
      </c>
      <c r="Q660" s="30">
        <v>0.69596940263399998</v>
      </c>
      <c r="R660" s="30">
        <v>1.0257304060900001</v>
      </c>
      <c r="S660" s="30">
        <v>0.59898544576900004</v>
      </c>
      <c r="T660" s="30">
        <v>2.0513016723000002</v>
      </c>
      <c r="U660" s="30">
        <v>5.1298827303499998E-3</v>
      </c>
      <c r="V660" s="30">
        <v>0.62399611806800004</v>
      </c>
      <c r="W660" s="30">
        <v>1.6751525927699999</v>
      </c>
      <c r="X660" s="30">
        <v>1.6338083453200001</v>
      </c>
      <c r="Y660" s="30">
        <v>0.87432503506000003</v>
      </c>
      <c r="Z660" s="30">
        <v>0.47883305933699999</v>
      </c>
      <c r="AA660" s="30">
        <v>0.36442673217999999</v>
      </c>
      <c r="AB660" s="30">
        <v>1.0545137006400001</v>
      </c>
      <c r="AC660" s="30">
        <v>0.73203890485699996</v>
      </c>
      <c r="AD660" s="30">
        <v>1.8654405093199999</v>
      </c>
      <c r="AE660" s="30">
        <v>2.6928116540999998</v>
      </c>
      <c r="AF660" s="30">
        <v>1.71000823911</v>
      </c>
      <c r="AG660" s="30">
        <v>1.2490237104799999</v>
      </c>
      <c r="AH660" s="30">
        <v>0.70452067987599998</v>
      </c>
      <c r="AI660" s="30">
        <v>1.6199445934900001</v>
      </c>
      <c r="AJ660" s="30">
        <v>1.0624375713500001</v>
      </c>
      <c r="AK660" s="30">
        <v>1.1713792510500001</v>
      </c>
      <c r="AL660" s="30">
        <v>2.1844998878599999</v>
      </c>
      <c r="AM660" s="30">
        <v>1.53619538925</v>
      </c>
      <c r="AN660" s="30">
        <v>1.34889161961</v>
      </c>
      <c r="AO660" s="30">
        <v>1.3025756282400001</v>
      </c>
      <c r="AP660" s="30">
        <v>2.6274343344100002</v>
      </c>
      <c r="AQ660" s="30">
        <v>2.1337799335600001</v>
      </c>
      <c r="AR660" s="30">
        <v>0.64972113938800002</v>
      </c>
      <c r="AS660" s="30">
        <v>0.90789998909900005</v>
      </c>
      <c r="AT660" s="30">
        <v>1.81886026628</v>
      </c>
      <c r="AU660" s="30">
        <v>1.4520709828</v>
      </c>
      <c r="AV660" s="30">
        <v>2.3270803885900002</v>
      </c>
      <c r="AW660" s="30">
        <v>1.9403751060400001</v>
      </c>
      <c r="AX660" s="30">
        <v>2.0200020839600001</v>
      </c>
      <c r="AY660" s="30">
        <v>2.18625070524</v>
      </c>
      <c r="AZ660" s="30">
        <v>2.4133344805400001</v>
      </c>
      <c r="BA660" s="30">
        <v>2.25881510468</v>
      </c>
      <c r="BB660" s="30">
        <v>1.83237533955</v>
      </c>
      <c r="BC660" s="30">
        <v>1.97816489634</v>
      </c>
      <c r="BD660" s="30">
        <v>2.7781160364100002</v>
      </c>
      <c r="BE660" s="30">
        <v>2.6522229635399999</v>
      </c>
      <c r="BF660" s="30">
        <v>1.89669026354</v>
      </c>
      <c r="BG660" s="30">
        <v>1.5225177566000001</v>
      </c>
      <c r="BH660" s="30">
        <v>1.50228147539</v>
      </c>
      <c r="BI660" s="30">
        <v>2.7075890555900002</v>
      </c>
      <c r="BJ660" s="30">
        <v>2.6009242495699998</v>
      </c>
      <c r="BK660" s="30">
        <v>2.1518147915200001</v>
      </c>
      <c r="BL660" s="30">
        <v>1.90027680972</v>
      </c>
      <c r="BM660" s="30">
        <v>2.05416512578</v>
      </c>
      <c r="BN660" s="30">
        <v>1.57444614526</v>
      </c>
      <c r="BO660" s="30">
        <v>2.0936048891599999</v>
      </c>
      <c r="BP660" s="30">
        <v>1.8350033675799999</v>
      </c>
      <c r="BQ660" s="30">
        <v>2.6412286109699998</v>
      </c>
    </row>
    <row r="661" spans="1:69" x14ac:dyDescent="0.45">
      <c r="A661" s="11" t="s">
        <v>208</v>
      </c>
      <c r="B661" s="11" t="s">
        <v>202</v>
      </c>
      <c r="C661" s="11">
        <v>4.5</v>
      </c>
      <c r="D661" s="30" t="s">
        <v>58</v>
      </c>
      <c r="E661" s="30">
        <v>0.98580001132299999</v>
      </c>
      <c r="F661" s="30">
        <v>1.4590302020000001</v>
      </c>
      <c r="G661" s="30">
        <v>0.79586614438900005</v>
      </c>
      <c r="H661" s="30">
        <v>1.26180268839</v>
      </c>
      <c r="I661" s="30">
        <v>0.73939034585999996</v>
      </c>
      <c r="J661" s="30">
        <v>1.1875279568799999</v>
      </c>
      <c r="K661" s="30">
        <v>1.04453453047</v>
      </c>
      <c r="L661" s="30">
        <v>1.4545941150999999</v>
      </c>
      <c r="M661" s="30">
        <v>0.89561037486999995</v>
      </c>
      <c r="N661" s="30">
        <v>1.1963179184599999</v>
      </c>
      <c r="O661" s="30">
        <v>0.73462003015099997</v>
      </c>
      <c r="P661" s="30">
        <v>1.61103427327</v>
      </c>
      <c r="Q661" s="30">
        <v>1.3244277575400001</v>
      </c>
      <c r="R661" s="30">
        <v>0.69678802349000002</v>
      </c>
      <c r="S661" s="30">
        <v>1.2775446486099999</v>
      </c>
      <c r="T661" s="30">
        <v>0.94800029258200003</v>
      </c>
      <c r="U661" s="30">
        <v>1.24286436246</v>
      </c>
      <c r="V661" s="30">
        <v>2.0156287379100002</v>
      </c>
      <c r="W661" s="30">
        <v>1.06542087662</v>
      </c>
      <c r="X661" s="30">
        <v>1.5817362188299999</v>
      </c>
      <c r="Y661" s="30">
        <v>1.33420205822</v>
      </c>
      <c r="Z661" s="30">
        <v>1.29674333553</v>
      </c>
      <c r="AA661" s="30">
        <v>1.5064610038699999</v>
      </c>
      <c r="AB661" s="30">
        <v>2.04234810696</v>
      </c>
      <c r="AC661" s="30">
        <v>1.7896275054699999</v>
      </c>
      <c r="AD661" s="30">
        <v>0.93401399417099995</v>
      </c>
      <c r="AE661" s="30">
        <v>2.1235123318000002</v>
      </c>
      <c r="AF661" s="30">
        <v>1.2687695192099999</v>
      </c>
      <c r="AG661" s="30">
        <v>1.8669909528399999</v>
      </c>
      <c r="AH661" s="30">
        <v>1.63225837294</v>
      </c>
      <c r="AI661" s="30">
        <v>0.93139434205799998</v>
      </c>
      <c r="AJ661" s="30">
        <v>2.35407599891</v>
      </c>
      <c r="AK661" s="30">
        <v>2.1623578569799999</v>
      </c>
      <c r="AL661" s="30">
        <v>2.4392854202900001</v>
      </c>
      <c r="AM661" s="30">
        <v>1.26466851071</v>
      </c>
      <c r="AN661" s="30">
        <v>1.2441837625900001</v>
      </c>
      <c r="AO661" s="30">
        <v>2.0381318966799999</v>
      </c>
      <c r="AP661" s="30">
        <v>1.1909590377999999</v>
      </c>
      <c r="AQ661" s="30">
        <v>2.3520815806100002</v>
      </c>
      <c r="AR661" s="30">
        <v>1.8541939029800001</v>
      </c>
      <c r="AS661" s="30">
        <v>1.40243762918</v>
      </c>
      <c r="AT661" s="30">
        <v>1.02489676662</v>
      </c>
      <c r="AU661" s="30">
        <v>2.0873314013900002</v>
      </c>
      <c r="AV661" s="30">
        <v>1.5741326396599999</v>
      </c>
      <c r="AW661" s="30">
        <v>2.34903691891</v>
      </c>
      <c r="AX661" s="30">
        <v>1.8285467198400001</v>
      </c>
      <c r="AY661" s="30">
        <v>2.3894625925800002</v>
      </c>
      <c r="AZ661" s="30">
        <v>1.4664788762400001</v>
      </c>
      <c r="BA661" s="30">
        <v>2.52129601093</v>
      </c>
      <c r="BB661" s="30">
        <v>2.75565391673</v>
      </c>
      <c r="BC661" s="30">
        <v>1.56403250128</v>
      </c>
      <c r="BD661" s="30">
        <v>2.2542980500600001</v>
      </c>
      <c r="BE661" s="30">
        <v>1.1997548677800001</v>
      </c>
      <c r="BF661" s="30">
        <v>1.3692453871400001</v>
      </c>
      <c r="BG661" s="30">
        <v>1.88031254779</v>
      </c>
      <c r="BH661" s="30">
        <v>1.98835009265</v>
      </c>
      <c r="BI661" s="30">
        <v>2.1233513680399998</v>
      </c>
      <c r="BJ661" s="30">
        <v>1.8097827018299999</v>
      </c>
      <c r="BK661" s="30">
        <v>2.3260501630000001</v>
      </c>
      <c r="BL661" s="30">
        <v>1.4706197674499999</v>
      </c>
      <c r="BM661" s="30">
        <v>2.1293982481299998</v>
      </c>
      <c r="BN661" s="30">
        <v>1.6870513763099999</v>
      </c>
      <c r="BO661" s="30">
        <v>1.6832366883500001</v>
      </c>
      <c r="BP661" s="30">
        <v>1.8285971009399999</v>
      </c>
      <c r="BQ661" s="30">
        <v>2.0858569517699999</v>
      </c>
    </row>
    <row r="662" spans="1:69" x14ac:dyDescent="0.45">
      <c r="A662" s="11" t="s">
        <v>208</v>
      </c>
      <c r="B662" s="11" t="s">
        <v>202</v>
      </c>
      <c r="C662" s="11">
        <v>4.5</v>
      </c>
      <c r="D662" s="30" t="s">
        <v>59</v>
      </c>
      <c r="E662" s="30">
        <v>1.4390339696100001</v>
      </c>
      <c r="F662" s="30">
        <v>1.27844694824</v>
      </c>
      <c r="G662" s="30">
        <v>1.144087965</v>
      </c>
      <c r="H662" s="30">
        <v>1.4794428552500001</v>
      </c>
      <c r="I662" s="30">
        <v>1.6867733918800001</v>
      </c>
      <c r="J662" s="30">
        <v>1.5660425950700001</v>
      </c>
      <c r="K662" s="30">
        <v>1.5386884414499999</v>
      </c>
      <c r="L662" s="30">
        <v>1.5119028917199999</v>
      </c>
      <c r="M662" s="30">
        <v>1.4402058388800001</v>
      </c>
      <c r="N662" s="30">
        <v>0.233756581411</v>
      </c>
      <c r="O662" s="30">
        <v>1.92828888028</v>
      </c>
      <c r="P662" s="30">
        <v>0.91501429734999995</v>
      </c>
      <c r="Q662" s="30">
        <v>1.1360806507900001</v>
      </c>
      <c r="R662" s="30">
        <v>2.2231497042499999</v>
      </c>
      <c r="S662" s="30">
        <v>1.88270208688</v>
      </c>
      <c r="T662" s="30">
        <v>2.2826011191800002</v>
      </c>
      <c r="U662" s="30">
        <v>1.2502613684999999</v>
      </c>
      <c r="V662" s="30">
        <v>1.28396081333</v>
      </c>
      <c r="W662" s="30">
        <v>2.4243583236199999</v>
      </c>
      <c r="X662" s="30">
        <v>1.20856347953</v>
      </c>
      <c r="Y662" s="30">
        <v>1.1827261274900001</v>
      </c>
      <c r="Z662" s="30">
        <v>1.37672074381</v>
      </c>
      <c r="AA662" s="30">
        <v>1.6562132906</v>
      </c>
      <c r="AB662" s="30">
        <v>1.5517419005899999</v>
      </c>
      <c r="AC662" s="30">
        <v>1.8782043348199999</v>
      </c>
      <c r="AD662" s="30">
        <v>1.59396507989</v>
      </c>
      <c r="AE662" s="30">
        <v>1.6134217661400001</v>
      </c>
      <c r="AF662" s="30">
        <v>1.8051870643000001</v>
      </c>
      <c r="AG662" s="30">
        <v>1.9550742400100001</v>
      </c>
      <c r="AH662" s="30">
        <v>2.3208285994</v>
      </c>
      <c r="AI662" s="30">
        <v>1.9990538814600001</v>
      </c>
      <c r="AJ662" s="30">
        <v>1.87426841539</v>
      </c>
      <c r="AK662" s="30">
        <v>1.0085352506</v>
      </c>
      <c r="AL662" s="30">
        <v>2.0869829986999999</v>
      </c>
      <c r="AM662" s="30">
        <v>1.5745518896499999</v>
      </c>
      <c r="AN662" s="30">
        <v>2.5342224365199999</v>
      </c>
      <c r="AO662" s="30">
        <v>2.2380847266499999</v>
      </c>
      <c r="AP662" s="30">
        <v>1.2039052864999999</v>
      </c>
      <c r="AQ662" s="30">
        <v>2.7322378715900002</v>
      </c>
      <c r="AR662" s="30">
        <v>1.9945544442100001</v>
      </c>
      <c r="AS662" s="30">
        <v>2.48164416476</v>
      </c>
      <c r="AT662" s="30">
        <v>2.0808634342299999</v>
      </c>
      <c r="AU662" s="30">
        <v>2.4540587570299999</v>
      </c>
      <c r="AV662" s="30">
        <v>2.30554052919</v>
      </c>
      <c r="AW662" s="30">
        <v>2.1809679674</v>
      </c>
      <c r="AX662" s="30">
        <v>2.5967196567799999</v>
      </c>
      <c r="AY662" s="30">
        <v>2.40813519675</v>
      </c>
      <c r="AZ662" s="30">
        <v>2.1219315250999999</v>
      </c>
      <c r="BA662" s="30">
        <v>1.62131136613</v>
      </c>
      <c r="BB662" s="30">
        <v>2.8368793332300002</v>
      </c>
      <c r="BC662" s="30">
        <v>2.9865097555100002</v>
      </c>
      <c r="BD662" s="30">
        <v>2.0025125523999998</v>
      </c>
      <c r="BE662" s="30">
        <v>2.6756433739799999</v>
      </c>
      <c r="BF662" s="30">
        <v>1.9149775558</v>
      </c>
      <c r="BG662" s="30">
        <v>3.0187605771000001</v>
      </c>
      <c r="BH662" s="30">
        <v>2.9676586364799999</v>
      </c>
      <c r="BI662" s="30">
        <v>2.5883703286999999</v>
      </c>
      <c r="BJ662" s="30">
        <v>2.26132673645</v>
      </c>
      <c r="BK662" s="30">
        <v>1.67131342659</v>
      </c>
      <c r="BL662" s="30">
        <v>2.2089894135799999</v>
      </c>
      <c r="BM662" s="30">
        <v>3.3367033040699998</v>
      </c>
      <c r="BN662" s="30">
        <v>2.91988193776</v>
      </c>
      <c r="BO662" s="30">
        <v>1.85293495427</v>
      </c>
      <c r="BP662" s="30">
        <v>1.8879067521999999</v>
      </c>
      <c r="BQ662" s="30">
        <v>2.4358653770799998</v>
      </c>
    </row>
    <row r="663" spans="1:69" x14ac:dyDescent="0.45">
      <c r="A663" s="11" t="s">
        <v>208</v>
      </c>
      <c r="B663" s="11" t="s">
        <v>202</v>
      </c>
      <c r="C663" s="11">
        <v>8.5</v>
      </c>
      <c r="D663" s="30" t="s">
        <v>60</v>
      </c>
      <c r="E663" s="30">
        <v>1.2419307899000001</v>
      </c>
      <c r="F663" s="30">
        <v>0.16116210150900001</v>
      </c>
      <c r="G663" s="30">
        <v>0.575262433312</v>
      </c>
      <c r="H663" s="30">
        <v>1.4735347031199999</v>
      </c>
      <c r="I663" s="30">
        <v>0.84536538298399999</v>
      </c>
      <c r="J663" s="30">
        <v>1.1506756226399999</v>
      </c>
      <c r="K663" s="30">
        <v>1.2445237229299999</v>
      </c>
      <c r="L663" s="30">
        <v>-0.19921572621399999</v>
      </c>
      <c r="M663" s="30">
        <v>0.34032273465200003</v>
      </c>
      <c r="N663" s="30">
        <v>0.82545509748199997</v>
      </c>
      <c r="O663" s="30">
        <v>2.0184601198399998</v>
      </c>
      <c r="P663" s="30">
        <v>1.1216264683499999</v>
      </c>
      <c r="Q663" s="30">
        <v>1.9635180512399999</v>
      </c>
      <c r="R663" s="30">
        <v>1.3728347573699999</v>
      </c>
      <c r="S663" s="30">
        <v>2.4079550264199998</v>
      </c>
      <c r="T663" s="30">
        <v>0.90847039275499997</v>
      </c>
      <c r="U663" s="30">
        <v>1.17713068455</v>
      </c>
      <c r="V663" s="30">
        <v>1.7860420642999999</v>
      </c>
      <c r="W663" s="30">
        <v>2.0568506252600001</v>
      </c>
      <c r="X663" s="30">
        <v>1.87581194641</v>
      </c>
      <c r="Y663" s="30">
        <v>1.46454234022</v>
      </c>
      <c r="Z663" s="30">
        <v>2.21490244588</v>
      </c>
      <c r="AA663" s="30">
        <v>2.1667720509700001</v>
      </c>
      <c r="AB663" s="30">
        <v>1.27284799542</v>
      </c>
      <c r="AC663" s="30">
        <v>1.7364220988200001</v>
      </c>
      <c r="AD663" s="30">
        <v>2.6877284627</v>
      </c>
      <c r="AE663" s="30">
        <v>2.6643083822700002</v>
      </c>
      <c r="AF663" s="30">
        <v>2.3688838943000001</v>
      </c>
      <c r="AG663" s="30">
        <v>1.91128656049</v>
      </c>
      <c r="AH663" s="30">
        <v>2.0097429476999999</v>
      </c>
      <c r="AI663" s="30">
        <v>1.9667431342299999</v>
      </c>
      <c r="AJ663" s="30">
        <v>2.15306863585</v>
      </c>
      <c r="AK663" s="30">
        <v>2.2095617784099999</v>
      </c>
      <c r="AL663" s="30">
        <v>1.6417625997600001</v>
      </c>
      <c r="AM663" s="30">
        <v>1.65274262069</v>
      </c>
      <c r="AN663" s="30">
        <v>3.7478796297199999</v>
      </c>
      <c r="AO663" s="30">
        <v>2.6266234312700001</v>
      </c>
      <c r="AP663" s="30">
        <v>1.67928374211</v>
      </c>
      <c r="AQ663" s="30">
        <v>1.9010599799900001</v>
      </c>
      <c r="AR663" s="30">
        <v>2.6546288980899999</v>
      </c>
      <c r="AS663" s="30">
        <v>1.42946971828</v>
      </c>
      <c r="AT663" s="30">
        <v>3.23795783013</v>
      </c>
      <c r="AU663" s="30">
        <v>3.8173424283899999</v>
      </c>
      <c r="AV663" s="30">
        <v>2.2552369404600001</v>
      </c>
      <c r="AW663" s="30">
        <v>3.3762666691100001</v>
      </c>
      <c r="AX663" s="30">
        <v>2.6808709837700002</v>
      </c>
      <c r="AY663" s="30">
        <v>3.4835003383199998</v>
      </c>
      <c r="AZ663" s="30">
        <v>2.2728645306500002</v>
      </c>
      <c r="BA663" s="30">
        <v>3.1975206791900002</v>
      </c>
      <c r="BB663" s="30">
        <v>4.0405484787899999</v>
      </c>
      <c r="BC663" s="30">
        <v>2.7218661801200001</v>
      </c>
      <c r="BD663" s="30">
        <v>3.9309465401999999</v>
      </c>
      <c r="BE663" s="30">
        <v>3.6539493993800001</v>
      </c>
      <c r="BF663" s="30">
        <v>3.8162221505599998</v>
      </c>
      <c r="BG663" s="30">
        <v>4.3927758038600002</v>
      </c>
      <c r="BH663" s="30">
        <v>4.1505970229900004</v>
      </c>
      <c r="BI663" s="30">
        <v>4.3802276771699997</v>
      </c>
      <c r="BJ663" s="30">
        <v>4.6027873929599998</v>
      </c>
      <c r="BK663" s="30">
        <v>3.58227782736</v>
      </c>
      <c r="BL663" s="30">
        <v>3.8972677983400001</v>
      </c>
      <c r="BM663" s="30">
        <v>4.2978228657199997</v>
      </c>
      <c r="BN663" s="30">
        <v>4.2996223882300004</v>
      </c>
      <c r="BO663" s="30">
        <v>5.1789046185299998</v>
      </c>
      <c r="BP663" s="30">
        <v>3.0363868736800002</v>
      </c>
      <c r="BQ663" s="30">
        <v>4.9717721561700001</v>
      </c>
    </row>
    <row r="664" spans="1:69" x14ac:dyDescent="0.45">
      <c r="A664" s="11" t="s">
        <v>208</v>
      </c>
      <c r="B664" s="11" t="s">
        <v>202</v>
      </c>
      <c r="C664" s="11">
        <v>8.5</v>
      </c>
      <c r="D664" s="30" t="s">
        <v>61</v>
      </c>
      <c r="E664" s="30">
        <v>1.12324143818</v>
      </c>
      <c r="F664" s="30">
        <v>0.33812513350500001</v>
      </c>
      <c r="G664" s="30">
        <v>0.63970625349499999</v>
      </c>
      <c r="H664" s="30">
        <v>0.65326338135999995</v>
      </c>
      <c r="I664" s="30">
        <v>1.5104014135099999</v>
      </c>
      <c r="J664" s="30">
        <v>1.35476302808</v>
      </c>
      <c r="K664" s="30">
        <v>0.80448317524299995</v>
      </c>
      <c r="L664" s="30">
        <v>0.58267610205200004</v>
      </c>
      <c r="M664" s="30">
        <v>0.33821982284699997</v>
      </c>
      <c r="N664" s="30">
        <v>1.0273144300799999</v>
      </c>
      <c r="O664" s="30">
        <v>1.37214766769</v>
      </c>
      <c r="P664" s="30">
        <v>0.85432967936100002</v>
      </c>
      <c r="Q664" s="30">
        <v>1.63779990718</v>
      </c>
      <c r="R664" s="30">
        <v>1.89815429321</v>
      </c>
      <c r="S664" s="30">
        <v>1.1183617352899999</v>
      </c>
      <c r="T664" s="30">
        <v>1.8050798056699999</v>
      </c>
      <c r="U664" s="30">
        <v>0.54905563484499997</v>
      </c>
      <c r="V664" s="30">
        <v>1.8224558696399999</v>
      </c>
      <c r="W664" s="30">
        <v>2.24558601197</v>
      </c>
      <c r="X664" s="30">
        <v>1.52447876787</v>
      </c>
      <c r="Y664" s="30">
        <v>1.6171074599499999</v>
      </c>
      <c r="Z664" s="30">
        <v>2.5410988799899998</v>
      </c>
      <c r="AA664" s="30">
        <v>1.7955443226800001</v>
      </c>
      <c r="AB664" s="30">
        <v>1.36939517056</v>
      </c>
      <c r="AC664" s="30">
        <v>1.8920387732999999</v>
      </c>
      <c r="AD664" s="30">
        <v>3.0025683326500001</v>
      </c>
      <c r="AE664" s="30">
        <v>2.6604899928500001</v>
      </c>
      <c r="AF664" s="30">
        <v>1.4740506952700001</v>
      </c>
      <c r="AG664" s="30">
        <v>2.3209065869900001</v>
      </c>
      <c r="AH664" s="30">
        <v>1.9140758470300001</v>
      </c>
      <c r="AI664" s="30">
        <v>1.5286114048699999</v>
      </c>
      <c r="AJ664" s="30">
        <v>1.56290623211</v>
      </c>
      <c r="AK664" s="30">
        <v>1.90815947074</v>
      </c>
      <c r="AL664" s="30">
        <v>1.35330729763</v>
      </c>
      <c r="AM664" s="30">
        <v>0.88883783899699997</v>
      </c>
      <c r="AN664" s="30">
        <v>3.8470863910299999</v>
      </c>
      <c r="AO664" s="30">
        <v>2.4194256830400001</v>
      </c>
      <c r="AP664" s="30">
        <v>1.79655452082</v>
      </c>
      <c r="AQ664" s="30">
        <v>2.4619450628499999</v>
      </c>
      <c r="AR664" s="30">
        <v>1.89855854206</v>
      </c>
      <c r="AS664" s="30">
        <v>1.9461569647300001</v>
      </c>
      <c r="AT664" s="30">
        <v>3.36859182798</v>
      </c>
      <c r="AU664" s="30">
        <v>4.1397494233699996</v>
      </c>
      <c r="AV664" s="30">
        <v>2.9801854203199998</v>
      </c>
      <c r="AW664" s="30">
        <v>3.0482289312500002</v>
      </c>
      <c r="AX664" s="30">
        <v>3.1917642052100001</v>
      </c>
      <c r="AY664" s="30">
        <v>3.2243980645499999</v>
      </c>
      <c r="AZ664" s="30">
        <v>3.3639505231100002</v>
      </c>
      <c r="BA664" s="30">
        <v>3.2837721444099999</v>
      </c>
      <c r="BB664" s="30">
        <v>3.6514031866800001</v>
      </c>
      <c r="BC664" s="30">
        <v>2.9017691302199999</v>
      </c>
      <c r="BD664" s="30">
        <v>3.9197799034899998</v>
      </c>
      <c r="BE664" s="30">
        <v>3.5754327539999999</v>
      </c>
      <c r="BF664" s="30">
        <v>4.0693516173999997</v>
      </c>
      <c r="BG664" s="30">
        <v>3.79711374646</v>
      </c>
      <c r="BH664" s="30">
        <v>4.2444654229300003</v>
      </c>
      <c r="BI664" s="30">
        <v>4.4419215292300001</v>
      </c>
      <c r="BJ664" s="30">
        <v>3.7222287933699998</v>
      </c>
      <c r="BK664" s="30">
        <v>4.0831135319099996</v>
      </c>
      <c r="BL664" s="30">
        <v>4.0373492049399999</v>
      </c>
      <c r="BM664" s="30">
        <v>3.56621827804</v>
      </c>
      <c r="BN664" s="30">
        <v>4.7155836518000003</v>
      </c>
      <c r="BO664" s="30">
        <v>4.2815288214500002</v>
      </c>
      <c r="BP664" s="30">
        <v>3.6460327155400001</v>
      </c>
      <c r="BQ664" s="30">
        <v>4.3849787412600003</v>
      </c>
    </row>
    <row r="665" spans="1:69" x14ac:dyDescent="0.45">
      <c r="A665" s="11" t="s">
        <v>208</v>
      </c>
      <c r="B665" s="11" t="s">
        <v>202</v>
      </c>
      <c r="C665" s="11">
        <v>8.5</v>
      </c>
      <c r="D665" s="30" t="s">
        <v>62</v>
      </c>
      <c r="E665" s="30">
        <v>0.62979827601500005</v>
      </c>
      <c r="F665" s="30">
        <v>-0.136869509695</v>
      </c>
      <c r="G665" s="30">
        <v>0.127818476165</v>
      </c>
      <c r="H665" s="30">
        <v>0.654727307674</v>
      </c>
      <c r="I665" s="30">
        <v>-1.1029962128999999</v>
      </c>
      <c r="J665" s="30">
        <v>0.30978477578300001</v>
      </c>
      <c r="K665" s="30">
        <v>-0.19983759035099999</v>
      </c>
      <c r="L665" s="30">
        <v>0.57405185414299997</v>
      </c>
      <c r="M665" s="30">
        <v>0.75594623589400001</v>
      </c>
      <c r="N665" s="30">
        <v>-0.51362427789599996</v>
      </c>
      <c r="O665" s="30">
        <v>-0.52376877002199995</v>
      </c>
      <c r="P665" s="30">
        <v>1.10701975749</v>
      </c>
      <c r="Q665" s="30">
        <v>0.21749918928</v>
      </c>
      <c r="R665" s="30">
        <v>0.14663738059799999</v>
      </c>
      <c r="S665" s="30">
        <v>1.3227915610600001</v>
      </c>
      <c r="T665" s="30">
        <v>0.50870937954700002</v>
      </c>
      <c r="U665" s="30">
        <v>0.52279340953999998</v>
      </c>
      <c r="V665" s="30">
        <v>0.33863187309300002</v>
      </c>
      <c r="W665" s="30">
        <v>-4.0990771084400003E-2</v>
      </c>
      <c r="X665" s="30">
        <v>1.3480917351799999</v>
      </c>
      <c r="Y665" s="30">
        <v>0.292042972319</v>
      </c>
      <c r="Z665" s="30">
        <v>5.5836841796700003E-2</v>
      </c>
      <c r="AA665" s="30">
        <v>1.11204609293</v>
      </c>
      <c r="AB665" s="30">
        <v>0.47678807264</v>
      </c>
      <c r="AC665" s="30">
        <v>1.2621512478000001</v>
      </c>
      <c r="AD665" s="30">
        <v>0.33140906445000001</v>
      </c>
      <c r="AE665" s="30">
        <v>-0.27759359532099998</v>
      </c>
      <c r="AF665" s="30">
        <v>0.925764143406</v>
      </c>
      <c r="AG665" s="30">
        <v>-0.15221734776900001</v>
      </c>
      <c r="AH665" s="30">
        <v>9.4440405290000008E-3</v>
      </c>
      <c r="AI665" s="30">
        <v>1.46949215861</v>
      </c>
      <c r="AJ665" s="30">
        <v>0.306507529788</v>
      </c>
      <c r="AK665" s="30">
        <v>0.52556670969899999</v>
      </c>
      <c r="AL665" s="30">
        <v>0.79951312141700004</v>
      </c>
      <c r="AM665" s="30">
        <v>1.5057409743200001</v>
      </c>
      <c r="AN665" s="30">
        <v>0.41625823307100002</v>
      </c>
      <c r="AO665" s="30">
        <v>0.64989075079400005</v>
      </c>
      <c r="AP665" s="30">
        <v>2.2110225453900001</v>
      </c>
      <c r="AQ665" s="30">
        <v>1.49888593374</v>
      </c>
      <c r="AR665" s="30">
        <v>1.31902556434</v>
      </c>
      <c r="AS665" s="30">
        <v>0.66535647158699995</v>
      </c>
      <c r="AT665" s="30">
        <v>0.70345153136899996</v>
      </c>
      <c r="AU665" s="30">
        <v>1.05719842826</v>
      </c>
      <c r="AV665" s="30">
        <v>1.05661461556</v>
      </c>
      <c r="AW665" s="30">
        <v>1.92598838922</v>
      </c>
      <c r="AX665" s="30">
        <v>1.27354959246</v>
      </c>
      <c r="AY665" s="30">
        <v>1.81030608647</v>
      </c>
      <c r="AZ665" s="30">
        <v>1.58191616306</v>
      </c>
      <c r="BA665" s="30">
        <v>2.1677482272600002</v>
      </c>
      <c r="BB665" s="30">
        <v>1.9824620641299999</v>
      </c>
      <c r="BC665" s="30">
        <v>2.5073211015200001</v>
      </c>
      <c r="BD665" s="30">
        <v>1.8685346811100001</v>
      </c>
      <c r="BE665" s="30">
        <v>1.8643430836099999</v>
      </c>
      <c r="BF665" s="30">
        <v>1.14011407984</v>
      </c>
      <c r="BG665" s="30">
        <v>2.51612349458</v>
      </c>
      <c r="BH665" s="30">
        <v>2.1863208896300002</v>
      </c>
      <c r="BI665" s="30">
        <v>2.1741292854399998</v>
      </c>
      <c r="BJ665" s="30">
        <v>2.8173847417000002</v>
      </c>
      <c r="BK665" s="30">
        <v>2.9864791909999999</v>
      </c>
      <c r="BL665" s="30">
        <v>2.1670338236300002</v>
      </c>
      <c r="BM665" s="30">
        <v>2.70832819486</v>
      </c>
      <c r="BN665" s="30">
        <v>2.9364306436400001</v>
      </c>
      <c r="BO665" s="30">
        <v>3.6595144286200001</v>
      </c>
      <c r="BP665" s="30">
        <v>2.1578886867899998</v>
      </c>
      <c r="BQ665" s="30">
        <v>3.0216715917800001</v>
      </c>
    </row>
    <row r="666" spans="1:69" x14ac:dyDescent="0.45">
      <c r="A666" s="11" t="s">
        <v>208</v>
      </c>
      <c r="B666" s="11" t="s">
        <v>202</v>
      </c>
      <c r="C666" s="11">
        <v>8.5</v>
      </c>
      <c r="D666" s="30" t="s">
        <v>63</v>
      </c>
      <c r="E666" s="30">
        <v>-0.278228415738</v>
      </c>
      <c r="F666" s="30">
        <v>0.591620706479</v>
      </c>
      <c r="G666" s="30">
        <v>0.91615543930200005</v>
      </c>
      <c r="H666" s="30">
        <v>1.03392517413</v>
      </c>
      <c r="I666" s="30">
        <v>-0.72333159208499997</v>
      </c>
      <c r="J666" s="30">
        <v>1.0548738252400001</v>
      </c>
      <c r="K666" s="30">
        <v>0.191246986531</v>
      </c>
      <c r="L666" s="30">
        <v>0.41163943338699999</v>
      </c>
      <c r="M666" s="30">
        <v>0.69847367623599999</v>
      </c>
      <c r="N666" s="30">
        <v>-6.6485237750200004E-3</v>
      </c>
      <c r="O666" s="30">
        <v>0.12608712799399999</v>
      </c>
      <c r="P666" s="30">
        <v>0.98434044671700005</v>
      </c>
      <c r="Q666" s="30">
        <v>5.7530655466500004E-3</v>
      </c>
      <c r="R666" s="30">
        <v>0.42320553507600001</v>
      </c>
      <c r="S666" s="30">
        <v>0.864343674221</v>
      </c>
      <c r="T666" s="30">
        <v>0.95694054125200001</v>
      </c>
      <c r="U666" s="30">
        <v>0.523780324927</v>
      </c>
      <c r="V666" s="30">
        <v>0.64004272322699995</v>
      </c>
      <c r="W666" s="30">
        <v>1.1875016039899999</v>
      </c>
      <c r="X666" s="30">
        <v>0.82142215095100002</v>
      </c>
      <c r="Y666" s="30">
        <v>1.16484904477</v>
      </c>
      <c r="Z666" s="30">
        <v>-7.1889144986499995E-2</v>
      </c>
      <c r="AA666" s="30">
        <v>1.2595131609000001</v>
      </c>
      <c r="AB666" s="30">
        <v>0.35399618043699999</v>
      </c>
      <c r="AC666" s="30">
        <v>1.13671539291</v>
      </c>
      <c r="AD666" s="30">
        <v>1.3634973157600001</v>
      </c>
      <c r="AE666" s="30">
        <v>0.73280739620000002</v>
      </c>
      <c r="AF666" s="30">
        <v>0.70467443506000005</v>
      </c>
      <c r="AG666" s="30">
        <v>0.74610637319299999</v>
      </c>
      <c r="AH666" s="30">
        <v>0.59933450717100001</v>
      </c>
      <c r="AI666" s="30">
        <v>0.66723541861699998</v>
      </c>
      <c r="AJ666" s="30">
        <v>0.47676956403300003</v>
      </c>
      <c r="AK666" s="30">
        <v>1.7005419205900001</v>
      </c>
      <c r="AL666" s="30">
        <v>1.5808628094099999</v>
      </c>
      <c r="AM666" s="30">
        <v>1.8048247106399999</v>
      </c>
      <c r="AN666" s="30">
        <v>1.4688344495800001</v>
      </c>
      <c r="AO666" s="30">
        <v>0.78847429766400001</v>
      </c>
      <c r="AP666" s="30">
        <v>2.0264990349400001</v>
      </c>
      <c r="AQ666" s="30">
        <v>1.71041042456</v>
      </c>
      <c r="AR666" s="30">
        <v>2.0030993672099999</v>
      </c>
      <c r="AS666" s="30">
        <v>1.4137783025799999</v>
      </c>
      <c r="AT666" s="30">
        <v>1.4886952502599999</v>
      </c>
      <c r="AU666" s="30">
        <v>1.3127926725200001</v>
      </c>
      <c r="AV666" s="30">
        <v>1.5353405546100001</v>
      </c>
      <c r="AW666" s="30">
        <v>1.9943955473599999</v>
      </c>
      <c r="AX666" s="30">
        <v>1.7742051827600001</v>
      </c>
      <c r="AY666" s="30">
        <v>1.6330195885200001</v>
      </c>
      <c r="AZ666" s="30">
        <v>1.7065925336100001</v>
      </c>
      <c r="BA666" s="30">
        <v>2.5568896032200001</v>
      </c>
      <c r="BB666" s="30">
        <v>1.5025818346099999</v>
      </c>
      <c r="BC666" s="30">
        <v>2.6229149890899999</v>
      </c>
      <c r="BD666" s="30">
        <v>1.81511350197</v>
      </c>
      <c r="BE666" s="30">
        <v>2.59233420222</v>
      </c>
      <c r="BF666" s="30">
        <v>2.3786249210600001</v>
      </c>
      <c r="BG666" s="30">
        <v>1.97961031554</v>
      </c>
      <c r="BH666" s="30">
        <v>2.0258178661800001</v>
      </c>
      <c r="BI666" s="30">
        <v>2.84969328645</v>
      </c>
      <c r="BJ666" s="30">
        <v>2.2862975949300002</v>
      </c>
      <c r="BK666" s="30">
        <v>4.0561712602800002</v>
      </c>
      <c r="BL666" s="30">
        <v>2.67464098577</v>
      </c>
      <c r="BM666" s="30">
        <v>2.88417705701</v>
      </c>
      <c r="BN666" s="30">
        <v>2.8000387035799998</v>
      </c>
      <c r="BO666" s="30">
        <v>2.8882941986300001</v>
      </c>
      <c r="BP666" s="30">
        <v>2.37992111357</v>
      </c>
      <c r="BQ666" s="30">
        <v>2.9393350966499998</v>
      </c>
    </row>
    <row r="667" spans="1:69" x14ac:dyDescent="0.45">
      <c r="A667" s="11" t="s">
        <v>208</v>
      </c>
      <c r="B667" s="11" t="s">
        <v>202</v>
      </c>
      <c r="C667" s="11">
        <v>8.5</v>
      </c>
      <c r="D667" s="30" t="s">
        <v>64</v>
      </c>
      <c r="E667" s="30">
        <v>0.49846356611499998</v>
      </c>
      <c r="F667" s="30">
        <v>0.34934373767299998</v>
      </c>
      <c r="G667" s="30">
        <v>0.39336595606399999</v>
      </c>
      <c r="H667" s="30">
        <v>0.893623731207</v>
      </c>
      <c r="I667" s="30">
        <v>0.868716756742</v>
      </c>
      <c r="J667" s="30">
        <v>0.121027592228</v>
      </c>
      <c r="K667" s="30">
        <v>0.66915588005299997</v>
      </c>
      <c r="L667" s="30">
        <v>1.04691879193</v>
      </c>
      <c r="M667" s="30">
        <v>0.109984353856</v>
      </c>
      <c r="N667" s="30">
        <v>5.1285402493699998E-2</v>
      </c>
      <c r="O667" s="30">
        <v>-0.28455942232800002</v>
      </c>
      <c r="P667" s="30">
        <v>0.61159722372100001</v>
      </c>
      <c r="Q667" s="30">
        <v>1.2238705488099999</v>
      </c>
      <c r="R667" s="30">
        <v>1.1161275711800001</v>
      </c>
      <c r="S667" s="30">
        <v>1.50123906467</v>
      </c>
      <c r="T667" s="30">
        <v>1.7644333728999999</v>
      </c>
      <c r="U667" s="30">
        <v>0.83671713386799995</v>
      </c>
      <c r="V667" s="30">
        <v>-0.145144497018</v>
      </c>
      <c r="W667" s="30">
        <v>1.9554006316899999</v>
      </c>
      <c r="X667" s="30">
        <v>1.48481621063</v>
      </c>
      <c r="Y667" s="30">
        <v>1.2826881667100001</v>
      </c>
      <c r="Z667" s="30">
        <v>2.5980654635799998</v>
      </c>
      <c r="AA667" s="30">
        <v>1.4496250262499999</v>
      </c>
      <c r="AB667" s="30">
        <v>1.1188674515100001</v>
      </c>
      <c r="AC667" s="30">
        <v>0.70249960164900005</v>
      </c>
      <c r="AD667" s="30">
        <v>1.1948216758200001</v>
      </c>
      <c r="AE667" s="30">
        <v>0.82887274276300005</v>
      </c>
      <c r="AF667" s="30">
        <v>1.85415195437</v>
      </c>
      <c r="AG667" s="30">
        <v>1.4348684968200001</v>
      </c>
      <c r="AH667" s="30">
        <v>1.54292440543</v>
      </c>
      <c r="AI667" s="30">
        <v>2.02774338054</v>
      </c>
      <c r="AJ667" s="30">
        <v>1.47557732795</v>
      </c>
      <c r="AK667" s="30">
        <v>1.51036361259</v>
      </c>
      <c r="AL667" s="30">
        <v>2.05982416201</v>
      </c>
      <c r="AM667" s="30">
        <v>1.91702364194</v>
      </c>
      <c r="AN667" s="30">
        <v>2.21829870998</v>
      </c>
      <c r="AO667" s="30">
        <v>1.61456932518</v>
      </c>
      <c r="AP667" s="30">
        <v>1.72007226457</v>
      </c>
      <c r="AQ667" s="30">
        <v>2.14697255469</v>
      </c>
      <c r="AR667" s="30">
        <v>2.73764558404</v>
      </c>
      <c r="AS667" s="30">
        <v>2.85058873892</v>
      </c>
      <c r="AT667" s="30">
        <v>3.03699981875</v>
      </c>
      <c r="AU667" s="30">
        <v>2.5659417685300001</v>
      </c>
      <c r="AV667" s="30">
        <v>2.48483375001</v>
      </c>
      <c r="AW667" s="30">
        <v>0.98978329448900004</v>
      </c>
      <c r="AX667" s="30">
        <v>2.8316229474300001</v>
      </c>
      <c r="AY667" s="30">
        <v>3.1255199558400002</v>
      </c>
      <c r="AZ667" s="30">
        <v>2.8624902049099998</v>
      </c>
      <c r="BA667" s="30">
        <v>2.74252672186</v>
      </c>
      <c r="BB667" s="30">
        <v>2.5698567805399999</v>
      </c>
      <c r="BC667" s="30">
        <v>3.6295846051399998</v>
      </c>
      <c r="BD667" s="30">
        <v>3.9979550008800002</v>
      </c>
      <c r="BE667" s="30">
        <v>2.9681525447800001</v>
      </c>
      <c r="BF667" s="30">
        <v>3.0273714217199998</v>
      </c>
      <c r="BG667" s="30">
        <v>3.57412950294</v>
      </c>
      <c r="BH667" s="30">
        <v>2.9064388160100001</v>
      </c>
      <c r="BI667" s="30">
        <v>3.2724343400100002</v>
      </c>
      <c r="BJ667" s="30">
        <v>3.7937957290800002</v>
      </c>
      <c r="BK667" s="30">
        <v>3.5313406239599998</v>
      </c>
      <c r="BL667" s="30">
        <v>3.6613565051900001</v>
      </c>
      <c r="BM667" s="30">
        <v>4.5911846476699996</v>
      </c>
      <c r="BN667" s="30">
        <v>3.4300114311400001</v>
      </c>
      <c r="BO667" s="30">
        <v>3.4185564480699999</v>
      </c>
      <c r="BP667" s="30">
        <v>3.2249342553</v>
      </c>
      <c r="BQ667" s="30">
        <v>3.8840609752100002</v>
      </c>
    </row>
    <row r="668" spans="1:69" x14ac:dyDescent="0.45">
      <c r="A668" s="11" t="s">
        <v>208</v>
      </c>
      <c r="B668" s="11" t="s">
        <v>202</v>
      </c>
      <c r="C668" s="11">
        <v>8.5</v>
      </c>
      <c r="D668" s="30" t="s">
        <v>65</v>
      </c>
      <c r="E668" s="30">
        <v>0.2514498892</v>
      </c>
      <c r="F668" s="30">
        <v>0.50963278651800004</v>
      </c>
      <c r="G668" s="30">
        <v>0.23608936262999999</v>
      </c>
      <c r="H668" s="30">
        <v>-4.12931168594E-2</v>
      </c>
      <c r="I668" s="30">
        <v>-5.9258482981899997E-3</v>
      </c>
      <c r="J668" s="30">
        <v>0.47279958479899997</v>
      </c>
      <c r="K668" s="30">
        <v>0.47133517123099999</v>
      </c>
      <c r="L668" s="30">
        <v>0.23368696245199999</v>
      </c>
      <c r="M668" s="30">
        <v>-1.2070859727499999E-2</v>
      </c>
      <c r="N668" s="30">
        <v>0.35386361359099999</v>
      </c>
      <c r="O668" s="30">
        <v>-0.18804572682599999</v>
      </c>
      <c r="P668" s="30">
        <v>0.72746385140500003</v>
      </c>
      <c r="Q668" s="30">
        <v>0.73867779567900005</v>
      </c>
      <c r="R668" s="30">
        <v>0.60782932952900004</v>
      </c>
      <c r="S668" s="30">
        <v>0.64570064770699998</v>
      </c>
      <c r="T668" s="30">
        <v>0.92311359633900003</v>
      </c>
      <c r="U668" s="30">
        <v>0.429377676486</v>
      </c>
      <c r="V668" s="30">
        <v>0.66675742100099999</v>
      </c>
      <c r="W668" s="30">
        <v>1.0727869618300001</v>
      </c>
      <c r="X668" s="30">
        <v>1.8726281890000001</v>
      </c>
      <c r="Y668" s="30">
        <v>0.35348788691999999</v>
      </c>
      <c r="Z668" s="30">
        <v>1.16893292726</v>
      </c>
      <c r="AA668" s="30">
        <v>0.99728959739699996</v>
      </c>
      <c r="AB668" s="30">
        <v>1.64470766388</v>
      </c>
      <c r="AC668" s="30">
        <v>0.46087959028499997</v>
      </c>
      <c r="AD668" s="30">
        <v>0.81330781014999998</v>
      </c>
      <c r="AE668" s="30">
        <v>0.77339597942799998</v>
      </c>
      <c r="AF668" s="30">
        <v>1.69823520189</v>
      </c>
      <c r="AG668" s="30">
        <v>1.5724975349600001</v>
      </c>
      <c r="AH668" s="30">
        <v>1.9678196399100001</v>
      </c>
      <c r="AI668" s="30">
        <v>1.69162837181</v>
      </c>
      <c r="AJ668" s="30">
        <v>1.3110617008400001</v>
      </c>
      <c r="AK668" s="30">
        <v>0.78494474011899995</v>
      </c>
      <c r="AL668" s="30">
        <v>1.42387621826</v>
      </c>
      <c r="AM668" s="30">
        <v>1.4044322814200001</v>
      </c>
      <c r="AN668" s="30">
        <v>1.81069192219</v>
      </c>
      <c r="AO668" s="30">
        <v>1.3108082212900001</v>
      </c>
      <c r="AP668" s="30">
        <v>1.6239012713900001</v>
      </c>
      <c r="AQ668" s="30">
        <v>2.0113973278400001</v>
      </c>
      <c r="AR668" s="30">
        <v>2.4510905698599998</v>
      </c>
      <c r="AS668" s="30">
        <v>1.63975339113</v>
      </c>
      <c r="AT668" s="30">
        <v>1.4757848071399999</v>
      </c>
      <c r="AU668" s="30">
        <v>1.72196287272</v>
      </c>
      <c r="AV668" s="30">
        <v>2.54672305302</v>
      </c>
      <c r="AW668" s="30">
        <v>1.6953947386899999</v>
      </c>
      <c r="AX668" s="30">
        <v>1.55099467347</v>
      </c>
      <c r="AY668" s="30">
        <v>1.23351839324</v>
      </c>
      <c r="AZ668" s="30">
        <v>2.3584614689099999</v>
      </c>
      <c r="BA668" s="30">
        <v>2.1182325089499998</v>
      </c>
      <c r="BB668" s="30">
        <v>1.9627918451799999</v>
      </c>
      <c r="BC668" s="30">
        <v>2.05356682087</v>
      </c>
      <c r="BD668" s="30">
        <v>2.1759803462699998</v>
      </c>
      <c r="BE668" s="30">
        <v>2.57448699446</v>
      </c>
      <c r="BF668" s="30">
        <v>2.2326506308199998</v>
      </c>
      <c r="BG668" s="30">
        <v>1.3947815324099999</v>
      </c>
      <c r="BH668" s="30">
        <v>1.63297523058</v>
      </c>
      <c r="BI668" s="30">
        <v>2.1124366121499998</v>
      </c>
      <c r="BJ668" s="30">
        <v>2.7304449975499998</v>
      </c>
      <c r="BK668" s="30">
        <v>1.9908904484300001</v>
      </c>
      <c r="BL668" s="30">
        <v>2.7504003033800002</v>
      </c>
      <c r="BM668" s="30">
        <v>2.9802820488399999</v>
      </c>
      <c r="BN668" s="30">
        <v>2.6466217158199998</v>
      </c>
      <c r="BO668" s="30">
        <v>2.8036816147799999</v>
      </c>
      <c r="BP668" s="30">
        <v>3.4161038700600002</v>
      </c>
      <c r="BQ668" s="30">
        <v>3.1032684712999998</v>
      </c>
    </row>
    <row r="669" spans="1:69" x14ac:dyDescent="0.45">
      <c r="A669" s="11" t="s">
        <v>208</v>
      </c>
      <c r="B669" s="11" t="s">
        <v>202</v>
      </c>
      <c r="C669" s="11">
        <v>8.5</v>
      </c>
      <c r="D669" s="30" t="s">
        <v>66</v>
      </c>
      <c r="E669" s="30">
        <v>0.32197834810800002</v>
      </c>
      <c r="F669" s="30">
        <v>1.2543301528099999</v>
      </c>
      <c r="G669" s="30">
        <v>0.70317904194400005</v>
      </c>
      <c r="H669" s="30">
        <v>0.21803249804200001</v>
      </c>
      <c r="I669" s="30">
        <v>0.39660527402599999</v>
      </c>
      <c r="J669" s="30">
        <v>-7.4410007029399997E-2</v>
      </c>
      <c r="K669" s="30">
        <v>1.41903131706</v>
      </c>
      <c r="L669" s="30">
        <v>0.80360634221100002</v>
      </c>
      <c r="M669" s="30">
        <v>0.578018283538</v>
      </c>
      <c r="N669" s="30">
        <v>1.43179535033</v>
      </c>
      <c r="O669" s="30">
        <v>1.5729367196099999</v>
      </c>
      <c r="P669" s="30">
        <v>0.48311194307299998</v>
      </c>
      <c r="Q669" s="30">
        <v>0.86938695769300001</v>
      </c>
      <c r="R669" s="30">
        <v>0.92725109419399998</v>
      </c>
      <c r="S669" s="30">
        <v>1.7300062798</v>
      </c>
      <c r="T669" s="30">
        <v>1.0544299029099999</v>
      </c>
      <c r="U669" s="30">
        <v>0.98703879275399997</v>
      </c>
      <c r="V669" s="30">
        <v>1.3991470807199999</v>
      </c>
      <c r="W669" s="30">
        <v>1.0516241148300001</v>
      </c>
      <c r="X669" s="30">
        <v>2.4717303254499998</v>
      </c>
      <c r="Y669" s="30">
        <v>2.28590100007</v>
      </c>
      <c r="Z669" s="30">
        <v>1.8132561650200001</v>
      </c>
      <c r="AA669" s="30">
        <v>1.1812761306099999</v>
      </c>
      <c r="AB669" s="30">
        <v>0.33262177171500001</v>
      </c>
      <c r="AC669" s="30">
        <v>0.91802043094800001</v>
      </c>
      <c r="AD669" s="30">
        <v>1.18839422306</v>
      </c>
      <c r="AE669" s="30">
        <v>1.2072196616699999</v>
      </c>
      <c r="AF669" s="30">
        <v>1.8347732449800001</v>
      </c>
      <c r="AG669" s="30">
        <v>1.59198147389</v>
      </c>
      <c r="AH669" s="30">
        <v>1.83308134707</v>
      </c>
      <c r="AI669" s="30">
        <v>1.70498633693</v>
      </c>
      <c r="AJ669" s="30">
        <v>2.0096843170900001</v>
      </c>
      <c r="AK669" s="30">
        <v>1.73932011569</v>
      </c>
      <c r="AL669" s="30">
        <v>2.16653718319</v>
      </c>
      <c r="AM669" s="30">
        <v>1.83302430577</v>
      </c>
      <c r="AN669" s="30">
        <v>1.64126314034</v>
      </c>
      <c r="AO669" s="30">
        <v>2.1342006273899998</v>
      </c>
      <c r="AP669" s="30">
        <v>2.5536881364899999</v>
      </c>
      <c r="AQ669" s="30">
        <v>1.96046526963</v>
      </c>
      <c r="AR669" s="30">
        <v>2.5658466075100002</v>
      </c>
      <c r="AS669" s="30">
        <v>2.7198111711799999</v>
      </c>
      <c r="AT669" s="30">
        <v>2.3910104319199998</v>
      </c>
      <c r="AU669" s="30">
        <v>2.8595614462399999</v>
      </c>
      <c r="AV669" s="30">
        <v>2.0685916472899999</v>
      </c>
      <c r="AW669" s="30">
        <v>2.0840948982800001</v>
      </c>
      <c r="AX669" s="30">
        <v>2.6746040038199999</v>
      </c>
      <c r="AY669" s="30">
        <v>3.12638576757</v>
      </c>
      <c r="AZ669" s="30">
        <v>3.4610908891399998</v>
      </c>
      <c r="BA669" s="30">
        <v>2.9715594516500001</v>
      </c>
      <c r="BB669" s="30">
        <v>1.9863031330800001</v>
      </c>
      <c r="BC669" s="30">
        <v>2.36080910554</v>
      </c>
      <c r="BD669" s="30">
        <v>2.7029106198899999</v>
      </c>
      <c r="BE669" s="30">
        <v>1.68200822868</v>
      </c>
      <c r="BF669" s="30">
        <v>2.9744247387099998</v>
      </c>
      <c r="BG669" s="30">
        <v>2.3162289184199998</v>
      </c>
      <c r="BH669" s="30">
        <v>2.7829767113399999</v>
      </c>
      <c r="BI669" s="30">
        <v>2.7647781382000001</v>
      </c>
      <c r="BJ669" s="30">
        <v>1.83673227376</v>
      </c>
      <c r="BK669" s="30">
        <v>3.2318950483100002</v>
      </c>
      <c r="BL669" s="30">
        <v>2.7871779669699999</v>
      </c>
      <c r="BM669" s="30">
        <v>2.4394314580300001</v>
      </c>
      <c r="BN669" s="30">
        <v>3.3336421548700002</v>
      </c>
      <c r="BO669" s="30">
        <v>2.1831911000300002</v>
      </c>
      <c r="BP669" s="30">
        <v>3.0221952493700002</v>
      </c>
      <c r="BQ669" s="30">
        <v>3.29533697379</v>
      </c>
    </row>
    <row r="670" spans="1:69" x14ac:dyDescent="0.45">
      <c r="A670" s="11" t="s">
        <v>208</v>
      </c>
      <c r="B670" s="11" t="s">
        <v>202</v>
      </c>
      <c r="C670" s="11">
        <v>8.5</v>
      </c>
      <c r="D670" s="30" t="s">
        <v>67</v>
      </c>
      <c r="E670" s="30">
        <v>1.0509034284100001</v>
      </c>
      <c r="F670" s="30">
        <v>0.23873284604100001</v>
      </c>
      <c r="G670" s="30">
        <v>0.78686460847499995</v>
      </c>
      <c r="H670" s="30">
        <v>0.56220815824100001</v>
      </c>
      <c r="I670" s="30">
        <v>1.31329370543</v>
      </c>
      <c r="J670" s="30">
        <v>0.97675599653900003</v>
      </c>
      <c r="K670" s="30">
        <v>1.20148881473</v>
      </c>
      <c r="L670" s="30">
        <v>0.38316917256400002</v>
      </c>
      <c r="M670" s="30">
        <v>0.765833959264</v>
      </c>
      <c r="N670" s="30">
        <v>1.4605971475399999</v>
      </c>
      <c r="O670" s="30">
        <v>1.11754440928</v>
      </c>
      <c r="P670" s="30">
        <v>1.41954544191</v>
      </c>
      <c r="Q670" s="30">
        <v>0.90575313987499995</v>
      </c>
      <c r="R670" s="30">
        <v>0.74715218013899998</v>
      </c>
      <c r="S670" s="30">
        <v>1.1710081107600001</v>
      </c>
      <c r="T670" s="30">
        <v>1.1936622509699999</v>
      </c>
      <c r="U670" s="30">
        <v>1.83342463451</v>
      </c>
      <c r="V670" s="30">
        <v>0.92189030028300001</v>
      </c>
      <c r="W670" s="30">
        <v>1.13181019027</v>
      </c>
      <c r="X670" s="30">
        <v>2.1729007742899999</v>
      </c>
      <c r="Y670" s="30">
        <v>1.2024914652500001</v>
      </c>
      <c r="Z670" s="30">
        <v>1.94848143269</v>
      </c>
      <c r="AA670" s="30">
        <v>1.77508604408</v>
      </c>
      <c r="AB670" s="30">
        <v>2.13426487554</v>
      </c>
      <c r="AC670" s="30">
        <v>1.50917970839</v>
      </c>
      <c r="AD670" s="30">
        <v>1.4813833831800001</v>
      </c>
      <c r="AE670" s="30">
        <v>1.9995877284200001</v>
      </c>
      <c r="AF670" s="30">
        <v>1.72948718486</v>
      </c>
      <c r="AG670" s="30">
        <v>2.3507259627599999</v>
      </c>
      <c r="AH670" s="30">
        <v>1.9299248684300001</v>
      </c>
      <c r="AI670" s="30">
        <v>0.98014767384400003</v>
      </c>
      <c r="AJ670" s="30">
        <v>1.50161498205</v>
      </c>
      <c r="AK670" s="30">
        <v>2.6235651279500001</v>
      </c>
      <c r="AL670" s="30">
        <v>2.4272393963400001</v>
      </c>
      <c r="AM670" s="30">
        <v>2.8483506908599998</v>
      </c>
      <c r="AN670" s="30">
        <v>2.8797623790600002</v>
      </c>
      <c r="AO670" s="30">
        <v>2.7144516354800001</v>
      </c>
      <c r="AP670" s="30">
        <v>2.3911291016499998</v>
      </c>
      <c r="AQ670" s="30">
        <v>2.58078065091</v>
      </c>
      <c r="AR670" s="30">
        <v>2.6844165340999999</v>
      </c>
      <c r="AS670" s="30">
        <v>2.0753138466499998</v>
      </c>
      <c r="AT670" s="30">
        <v>2.0514293705200002</v>
      </c>
      <c r="AU670" s="30">
        <v>2.0471065480799999</v>
      </c>
      <c r="AV670" s="30">
        <v>2.3451699711599998</v>
      </c>
      <c r="AW670" s="30">
        <v>2.6016321870099999</v>
      </c>
      <c r="AX670" s="30">
        <v>2.5453455411100001</v>
      </c>
      <c r="AY670" s="30">
        <v>3.02612726026</v>
      </c>
      <c r="AZ670" s="30">
        <v>2.28754221815</v>
      </c>
      <c r="BA670" s="30">
        <v>2.6902097489800001</v>
      </c>
      <c r="BB670" s="30">
        <v>2.6146910157300001</v>
      </c>
      <c r="BC670" s="30">
        <v>3.2269600282800002</v>
      </c>
      <c r="BD670" s="30">
        <v>3.3811174029900002</v>
      </c>
      <c r="BE670" s="30">
        <v>2.4113453686500002</v>
      </c>
      <c r="BF670" s="30">
        <v>2.78619186277</v>
      </c>
      <c r="BG670" s="30">
        <v>3.1370055234700001</v>
      </c>
      <c r="BH670" s="30">
        <v>3.0969724140400001</v>
      </c>
      <c r="BI670" s="30">
        <v>2.9663744273899999</v>
      </c>
      <c r="BJ670" s="30">
        <v>3.6816432366199998</v>
      </c>
      <c r="BK670" s="30">
        <v>3.6373800954300002</v>
      </c>
      <c r="BL670" s="30">
        <v>3.9915057754199998</v>
      </c>
      <c r="BM670" s="30">
        <v>4.2663297261300004</v>
      </c>
      <c r="BN670" s="30">
        <v>3.4681087590500002</v>
      </c>
      <c r="BO670" s="30">
        <v>3.65670813833</v>
      </c>
      <c r="BP670" s="30">
        <v>3.6949942382900001</v>
      </c>
      <c r="BQ670" s="30">
        <v>3.5232759322499998</v>
      </c>
    </row>
    <row r="671" spans="1:69" x14ac:dyDescent="0.45">
      <c r="A671" s="11" t="s">
        <v>208</v>
      </c>
      <c r="B671" s="11" t="s">
        <v>202</v>
      </c>
      <c r="C671" s="11">
        <v>8.5</v>
      </c>
      <c r="D671" s="30" t="s">
        <v>68</v>
      </c>
      <c r="E671" s="30">
        <v>0.38519235268599999</v>
      </c>
      <c r="F671" s="30">
        <v>1.12646512552</v>
      </c>
      <c r="G671" s="30">
        <v>0.35310758794800001</v>
      </c>
      <c r="H671" s="30">
        <v>0.81771269062800001</v>
      </c>
      <c r="I671" s="30">
        <v>0.84984406183200001</v>
      </c>
      <c r="J671" s="30">
        <v>-0.11538115730700001</v>
      </c>
      <c r="K671" s="30">
        <v>1.28654405979</v>
      </c>
      <c r="L671" s="30">
        <v>0.72323193739199998</v>
      </c>
      <c r="M671" s="30">
        <v>0.57473087919900001</v>
      </c>
      <c r="N671" s="30">
        <v>1.31316518668</v>
      </c>
      <c r="O671" s="30">
        <v>1.2059152427299999</v>
      </c>
      <c r="P671" s="30">
        <v>0.157748005843</v>
      </c>
      <c r="Q671" s="30">
        <v>1.06667383748</v>
      </c>
      <c r="R671" s="30">
        <v>0.79101768466400002</v>
      </c>
      <c r="S671" s="30">
        <v>1.3605435122</v>
      </c>
      <c r="T671" s="30">
        <v>0.83338954368999996</v>
      </c>
      <c r="U671" s="30">
        <v>1.29083196832</v>
      </c>
      <c r="V671" s="30">
        <v>1.52358575491</v>
      </c>
      <c r="W671" s="30">
        <v>1.1311213842000001</v>
      </c>
      <c r="X671" s="30">
        <v>2.28877132583</v>
      </c>
      <c r="Y671" s="30">
        <v>1.97296134983</v>
      </c>
      <c r="Z671" s="30">
        <v>1.41852883503</v>
      </c>
      <c r="AA671" s="30">
        <v>1.21303573918</v>
      </c>
      <c r="AB671" s="30">
        <v>1.6255204385199999</v>
      </c>
      <c r="AC671" s="30">
        <v>1.49765078958</v>
      </c>
      <c r="AD671" s="30">
        <v>1.0996199332800001</v>
      </c>
      <c r="AE671" s="30">
        <v>1.63993410135</v>
      </c>
      <c r="AF671" s="30">
        <v>2.5839091563099998</v>
      </c>
      <c r="AG671" s="30">
        <v>1.6159901222699999</v>
      </c>
      <c r="AH671" s="30">
        <v>1.74419930789</v>
      </c>
      <c r="AI671" s="30">
        <v>1.98561742656</v>
      </c>
      <c r="AJ671" s="30">
        <v>2.07443966099</v>
      </c>
      <c r="AK671" s="30">
        <v>2.3288447043899998</v>
      </c>
      <c r="AL671" s="30">
        <v>1.4630417436500001</v>
      </c>
      <c r="AM671" s="30">
        <v>1.47344521651</v>
      </c>
      <c r="AN671" s="30">
        <v>1.72190571601</v>
      </c>
      <c r="AO671" s="30">
        <v>1.7179092171200001</v>
      </c>
      <c r="AP671" s="30">
        <v>1.55039812914</v>
      </c>
      <c r="AQ671" s="30">
        <v>2.04797553021</v>
      </c>
      <c r="AR671" s="30">
        <v>2.0134066009199998</v>
      </c>
      <c r="AS671" s="30">
        <v>2.0496283823899999</v>
      </c>
      <c r="AT671" s="30">
        <v>2.7244884247100001</v>
      </c>
      <c r="AU671" s="30">
        <v>3.1033180925099999</v>
      </c>
      <c r="AV671" s="30">
        <v>2.0794092639300001</v>
      </c>
      <c r="AW671" s="30">
        <v>2.60546878699</v>
      </c>
      <c r="AX671" s="30">
        <v>2.6292392652299998</v>
      </c>
      <c r="AY671" s="30">
        <v>3.1691581979999999</v>
      </c>
      <c r="AZ671" s="30">
        <v>3.4218522709800001</v>
      </c>
      <c r="BA671" s="30">
        <v>2.7973924807800001</v>
      </c>
      <c r="BB671" s="30">
        <v>2.1765399089700002</v>
      </c>
      <c r="BC671" s="30">
        <v>2.5233800405400002</v>
      </c>
      <c r="BD671" s="30">
        <v>3.1013818311299999</v>
      </c>
      <c r="BE671" s="30">
        <v>2.0638474856000002</v>
      </c>
      <c r="BF671" s="30">
        <v>3.0490152773600001</v>
      </c>
      <c r="BG671" s="30">
        <v>2.43502053408</v>
      </c>
      <c r="BH671" s="30">
        <v>2.63303563816</v>
      </c>
      <c r="BI671" s="30">
        <v>2.2119181484600001</v>
      </c>
      <c r="BJ671" s="30">
        <v>1.8578639077100001</v>
      </c>
      <c r="BK671" s="30">
        <v>3.4175668341200001</v>
      </c>
      <c r="BL671" s="30">
        <v>3.1439475692399999</v>
      </c>
      <c r="BM671" s="30">
        <v>2.60953746136</v>
      </c>
      <c r="BN671" s="30">
        <v>3.3585123769199998</v>
      </c>
      <c r="BO671" s="30">
        <v>3.1908584440099999</v>
      </c>
      <c r="BP671" s="30">
        <v>3.6400762105200002</v>
      </c>
      <c r="BQ671" s="30">
        <v>3.6444733980800001</v>
      </c>
    </row>
    <row r="672" spans="1:69" x14ac:dyDescent="0.45">
      <c r="A672" s="11" t="s">
        <v>208</v>
      </c>
      <c r="B672" s="11" t="s">
        <v>202</v>
      </c>
      <c r="C672" s="11">
        <v>8.5</v>
      </c>
      <c r="D672" s="30" t="s">
        <v>69</v>
      </c>
      <c r="E672" s="30">
        <v>0.83330315318799997</v>
      </c>
      <c r="F672" s="30">
        <v>0.83071323394399998</v>
      </c>
      <c r="G672" s="30">
        <v>-0.14182480380900001</v>
      </c>
      <c r="H672" s="30">
        <v>0.65212912583399996</v>
      </c>
      <c r="I672" s="30">
        <v>1.41368351521</v>
      </c>
      <c r="J672" s="30">
        <v>0.164253450168</v>
      </c>
      <c r="K672" s="30">
        <v>1.0039609064299999</v>
      </c>
      <c r="L672" s="30">
        <v>0.66652235537799998</v>
      </c>
      <c r="M672" s="30">
        <v>0.25195095342700002</v>
      </c>
      <c r="N672" s="30">
        <v>1.22252790549</v>
      </c>
      <c r="O672" s="30">
        <v>1.25847446329</v>
      </c>
      <c r="P672" s="30">
        <v>0.26281341764499999</v>
      </c>
      <c r="Q672" s="30">
        <v>0.64295615429700004</v>
      </c>
      <c r="R672" s="30">
        <v>1.0142497743200001</v>
      </c>
      <c r="S672" s="30">
        <v>1.6711964642999999</v>
      </c>
      <c r="T672" s="30">
        <v>0.34081709414099998</v>
      </c>
      <c r="U672" s="30">
        <v>1.15150753109</v>
      </c>
      <c r="V672" s="30">
        <v>1.4331949527000001</v>
      </c>
      <c r="W672" s="30">
        <v>1.04827964498</v>
      </c>
      <c r="X672" s="30">
        <v>1.7953112061700001</v>
      </c>
      <c r="Y672" s="30">
        <v>1.6233428830300001</v>
      </c>
      <c r="Z672" s="30">
        <v>1.03301526258</v>
      </c>
      <c r="AA672" s="30">
        <v>1.4865620342899999</v>
      </c>
      <c r="AB672" s="30">
        <v>1.60605672028</v>
      </c>
      <c r="AC672" s="30">
        <v>1.2835371340499999</v>
      </c>
      <c r="AD672" s="30">
        <v>1.5819809519900001</v>
      </c>
      <c r="AE672" s="30">
        <v>1.45287776762</v>
      </c>
      <c r="AF672" s="30">
        <v>2.03943668382</v>
      </c>
      <c r="AG672" s="30">
        <v>1.47553883178</v>
      </c>
      <c r="AH672" s="30">
        <v>1.6514461128</v>
      </c>
      <c r="AI672" s="30">
        <v>2.3054178401100001</v>
      </c>
      <c r="AJ672" s="30">
        <v>1.6581473526199999</v>
      </c>
      <c r="AK672" s="30">
        <v>1.9996019357299999</v>
      </c>
      <c r="AL672" s="30">
        <v>1.3370272755499999</v>
      </c>
      <c r="AM672" s="30">
        <v>2.2648624919000002</v>
      </c>
      <c r="AN672" s="30">
        <v>1.5971826903099999</v>
      </c>
      <c r="AO672" s="30">
        <v>1.9761390507100001</v>
      </c>
      <c r="AP672" s="30">
        <v>1.6284915444300001</v>
      </c>
      <c r="AQ672" s="30">
        <v>2.3971594331500001</v>
      </c>
      <c r="AR672" s="30">
        <v>2.51238055499</v>
      </c>
      <c r="AS672" s="30">
        <v>2.20955408298</v>
      </c>
      <c r="AT672" s="30">
        <v>2.62126025865</v>
      </c>
      <c r="AU672" s="30">
        <v>2.0615070346</v>
      </c>
      <c r="AV672" s="30">
        <v>1.8225641881100001</v>
      </c>
      <c r="AW672" s="30">
        <v>2.9498951774400002</v>
      </c>
      <c r="AX672" s="30">
        <v>3.0517272538600002</v>
      </c>
      <c r="AY672" s="30">
        <v>2.45989519907</v>
      </c>
      <c r="AZ672" s="30">
        <v>2.8425735033200001</v>
      </c>
      <c r="BA672" s="30">
        <v>3.6702672509199998</v>
      </c>
      <c r="BB672" s="30">
        <v>2.0065024601500001</v>
      </c>
      <c r="BC672" s="30">
        <v>2.79110023493</v>
      </c>
      <c r="BD672" s="30">
        <v>2.6142102931000002</v>
      </c>
      <c r="BE672" s="30">
        <v>2.8871291939899999</v>
      </c>
      <c r="BF672" s="30">
        <v>2.4474362170299999</v>
      </c>
      <c r="BG672" s="30">
        <v>2.9209923308999999</v>
      </c>
      <c r="BH672" s="30">
        <v>3.1574608239400002</v>
      </c>
      <c r="BI672" s="30">
        <v>2.5731592334600002</v>
      </c>
      <c r="BJ672" s="30">
        <v>1.90986645033</v>
      </c>
      <c r="BK672" s="30">
        <v>3.5450114742799999</v>
      </c>
      <c r="BL672" s="30">
        <v>2.9768516388999999</v>
      </c>
      <c r="BM672" s="30">
        <v>2.8049695259799998</v>
      </c>
      <c r="BN672" s="30">
        <v>3.7399426842899999</v>
      </c>
      <c r="BO672" s="30">
        <v>3.19197561998</v>
      </c>
      <c r="BP672" s="30">
        <v>3.0763995588399999</v>
      </c>
      <c r="BQ672" s="30">
        <v>3.8591355071</v>
      </c>
    </row>
    <row r="673" spans="1:69" x14ac:dyDescent="0.45">
      <c r="A673" s="11" t="s">
        <v>208</v>
      </c>
      <c r="B673" s="11" t="s">
        <v>202</v>
      </c>
      <c r="C673" s="11">
        <v>8.5</v>
      </c>
      <c r="D673" s="30" t="s">
        <v>70</v>
      </c>
      <c r="E673" s="30">
        <v>0.65542906161299996</v>
      </c>
      <c r="F673" s="30">
        <v>0.79061876304400003</v>
      </c>
      <c r="G673" s="30">
        <v>1.1843793606899999</v>
      </c>
      <c r="H673" s="30">
        <v>0.58391760302700002</v>
      </c>
      <c r="I673" s="30">
        <v>0.53103413132300004</v>
      </c>
      <c r="J673" s="30">
        <v>-0.33650615847199999</v>
      </c>
      <c r="K673" s="30">
        <v>0.94350957823500003</v>
      </c>
      <c r="L673" s="30">
        <v>0.96581643437499998</v>
      </c>
      <c r="M673" s="30">
        <v>0.87533010526499999</v>
      </c>
      <c r="N673" s="30">
        <v>0.66525332254299996</v>
      </c>
      <c r="O673" s="30">
        <v>2.0131093062800001</v>
      </c>
      <c r="P673" s="30">
        <v>1.7651262208</v>
      </c>
      <c r="Q673" s="30">
        <v>0.58239661725199998</v>
      </c>
      <c r="R673" s="30">
        <v>1.2824586581799999</v>
      </c>
      <c r="S673" s="30">
        <v>2.20008664692</v>
      </c>
      <c r="T673" s="30">
        <v>1.9044602430099999</v>
      </c>
      <c r="U673" s="30">
        <v>1.2713905238500001</v>
      </c>
      <c r="V673" s="30">
        <v>1.6192951931699999</v>
      </c>
      <c r="W673" s="30">
        <v>1.1370192938200001</v>
      </c>
      <c r="X673" s="30">
        <v>1.2248837153100001</v>
      </c>
      <c r="Y673" s="30">
        <v>1.9636372574600001</v>
      </c>
      <c r="Z673" s="30">
        <v>1.6504487672000001</v>
      </c>
      <c r="AA673" s="30">
        <v>0.91145950492600003</v>
      </c>
      <c r="AB673" s="30">
        <v>1.2475555383900001</v>
      </c>
      <c r="AC673" s="30">
        <v>2.3120157575300002</v>
      </c>
      <c r="AD673" s="30">
        <v>1.8612660619900001</v>
      </c>
      <c r="AE673" s="30">
        <v>1.9906265834600001</v>
      </c>
      <c r="AF673" s="30">
        <v>1.9496030424999999</v>
      </c>
      <c r="AG673" s="30">
        <v>1.8884646600499999</v>
      </c>
      <c r="AH673" s="30">
        <v>1.1309596924100001</v>
      </c>
      <c r="AI673" s="30">
        <v>1.81949400896</v>
      </c>
      <c r="AJ673" s="30">
        <v>2.6755438171999999</v>
      </c>
      <c r="AK673" s="30">
        <v>1.75981640166</v>
      </c>
      <c r="AL673" s="30">
        <v>1.7342383367800001</v>
      </c>
      <c r="AM673" s="30">
        <v>2.6698244507100002</v>
      </c>
      <c r="AN673" s="30">
        <v>2.3442691441400001</v>
      </c>
      <c r="AO673" s="30">
        <v>2.0048586878900001</v>
      </c>
      <c r="AP673" s="30">
        <v>2.0603869161600001</v>
      </c>
      <c r="AQ673" s="30">
        <v>2.7304587713299999</v>
      </c>
      <c r="AR673" s="30">
        <v>3.6333851123000001</v>
      </c>
      <c r="AS673" s="30">
        <v>2.4980560705500001</v>
      </c>
      <c r="AT673" s="30">
        <v>3.2075435941400001</v>
      </c>
      <c r="AU673" s="30">
        <v>3.6700649669700001</v>
      </c>
      <c r="AV673" s="30">
        <v>2.10830306607</v>
      </c>
      <c r="AW673" s="30">
        <v>3.6163573434199998</v>
      </c>
      <c r="AX673" s="30">
        <v>3.74202757656</v>
      </c>
      <c r="AY673" s="30">
        <v>3.18515347044</v>
      </c>
      <c r="AZ673" s="30">
        <v>3.6428154743399999</v>
      </c>
      <c r="BA673" s="30">
        <v>2.3106107154500002</v>
      </c>
      <c r="BB673" s="30">
        <v>3.94359648954</v>
      </c>
      <c r="BC673" s="30">
        <v>3.7818292858400002</v>
      </c>
      <c r="BD673" s="30">
        <v>3.3481149154200001</v>
      </c>
      <c r="BE673" s="30">
        <v>3.4815906196499999</v>
      </c>
      <c r="BF673" s="30">
        <v>3.4352820510300002</v>
      </c>
      <c r="BG673" s="30">
        <v>4.3887608804599996</v>
      </c>
      <c r="BH673" s="30">
        <v>3.3712975811999999</v>
      </c>
      <c r="BI673" s="30">
        <v>4.3103062535300003</v>
      </c>
      <c r="BJ673" s="30">
        <v>4.2992046648100004</v>
      </c>
      <c r="BK673" s="30">
        <v>4.1980196742800002</v>
      </c>
      <c r="BL673" s="30">
        <v>4.6322957388299999</v>
      </c>
      <c r="BM673" s="30">
        <v>4.51253076338</v>
      </c>
      <c r="BN673" s="30">
        <v>4.1648202316500003</v>
      </c>
      <c r="BO673" s="30">
        <v>4.2715800129700003</v>
      </c>
      <c r="BP673" s="30">
        <v>4.7259585812999996</v>
      </c>
      <c r="BQ673" s="30">
        <v>5.5883946783100003</v>
      </c>
    </row>
    <row r="674" spans="1:69" x14ac:dyDescent="0.45">
      <c r="A674" s="11" t="s">
        <v>208</v>
      </c>
      <c r="B674" s="11" t="s">
        <v>202</v>
      </c>
      <c r="C674" s="11">
        <v>8.5</v>
      </c>
      <c r="D674" s="30" t="s">
        <v>71</v>
      </c>
      <c r="E674" s="30">
        <v>1.1517119577499999</v>
      </c>
      <c r="F674" s="30">
        <v>0.57678196474800003</v>
      </c>
      <c r="G674" s="30">
        <v>1.1399409253399999</v>
      </c>
      <c r="H674" s="30">
        <v>1.11865373173</v>
      </c>
      <c r="I674" s="30">
        <v>0.40008513039799998</v>
      </c>
      <c r="J674" s="30">
        <v>0.92304564433400005</v>
      </c>
      <c r="K674" s="30">
        <v>1.4303885654299999</v>
      </c>
      <c r="L674" s="30">
        <v>2.31442960074</v>
      </c>
      <c r="M674" s="30">
        <v>1.2639140196</v>
      </c>
      <c r="N674" s="30">
        <v>0.78815982996</v>
      </c>
      <c r="O674" s="30">
        <v>0.51227285063200001</v>
      </c>
      <c r="P674" s="30">
        <v>1.9579207728100001</v>
      </c>
      <c r="Q674" s="30">
        <v>1.7767932419800001</v>
      </c>
      <c r="R674" s="30">
        <v>2.39810226663</v>
      </c>
      <c r="S674" s="30">
        <v>1.4890512706500001</v>
      </c>
      <c r="T674" s="30">
        <v>1.5252715588000001</v>
      </c>
      <c r="U674" s="30">
        <v>2.0272744245699998</v>
      </c>
      <c r="V674" s="30">
        <v>2.4896749601199999</v>
      </c>
      <c r="W674" s="30">
        <v>2.4423110063300002</v>
      </c>
      <c r="X674" s="30">
        <v>1.22861326881</v>
      </c>
      <c r="Y674" s="30">
        <v>1.4712758298099999</v>
      </c>
      <c r="Z674" s="30">
        <v>2.1344880685400001</v>
      </c>
      <c r="AA674" s="30">
        <v>3.9405092113300002</v>
      </c>
      <c r="AB674" s="30">
        <v>2.8022852634099999</v>
      </c>
      <c r="AC674" s="30">
        <v>1.7876994480999999</v>
      </c>
      <c r="AD674" s="30">
        <v>1.19552631523</v>
      </c>
      <c r="AE674" s="30">
        <v>1.42637119822</v>
      </c>
      <c r="AF674" s="30">
        <v>4.0812970996100004</v>
      </c>
      <c r="AG674" s="30">
        <v>3.01261392895</v>
      </c>
      <c r="AH674" s="30">
        <v>1.85115640725</v>
      </c>
      <c r="AI674" s="30">
        <v>1.9346374458</v>
      </c>
      <c r="AJ674" s="30">
        <v>2.6776401624199999</v>
      </c>
      <c r="AK674" s="30">
        <v>3.0796994848899999</v>
      </c>
      <c r="AL674" s="30">
        <v>2.25822324096</v>
      </c>
      <c r="AM674" s="30">
        <v>1.68940487076</v>
      </c>
      <c r="AN674" s="30">
        <v>1.95318010014</v>
      </c>
      <c r="AO674" s="30">
        <v>3.76094570339</v>
      </c>
      <c r="AP674" s="30">
        <v>3.2379814499899999</v>
      </c>
      <c r="AQ674" s="30">
        <v>2.4565367793599999</v>
      </c>
      <c r="AR674" s="30">
        <v>3.0464277987199999</v>
      </c>
      <c r="AS674" s="30">
        <v>2.6620549396099999</v>
      </c>
      <c r="AT674" s="30">
        <v>4.4204372982900004</v>
      </c>
      <c r="AU674" s="30">
        <v>2.8963711535500001</v>
      </c>
      <c r="AV674" s="30">
        <v>2.5342560996199999</v>
      </c>
      <c r="AW674" s="30">
        <v>2.4253155925600001</v>
      </c>
      <c r="AX674" s="30">
        <v>2.7002612256399998</v>
      </c>
      <c r="AY674" s="30">
        <v>3.1006177639699999</v>
      </c>
      <c r="AZ674" s="30">
        <v>3.4787824978900002</v>
      </c>
      <c r="BA674" s="30">
        <v>3.4327440556000002</v>
      </c>
      <c r="BB674" s="30">
        <v>3.9367217877499998</v>
      </c>
      <c r="BC674" s="30">
        <v>2.7407585399399998</v>
      </c>
      <c r="BD674" s="30">
        <v>3.3865593442800002</v>
      </c>
      <c r="BE674" s="30">
        <v>2.9932669992599998</v>
      </c>
      <c r="BF674" s="30">
        <v>5.1763442050900004</v>
      </c>
      <c r="BG674" s="30">
        <v>3.9795401528499998</v>
      </c>
      <c r="BH674" s="30">
        <v>3.4965681322900002</v>
      </c>
      <c r="BI674" s="30">
        <v>3.07044516856</v>
      </c>
      <c r="BJ674" s="30">
        <v>2.7504814456400002</v>
      </c>
      <c r="BK674" s="30">
        <v>4.6036486300600004</v>
      </c>
      <c r="BL674" s="30">
        <v>4.9814032733799998</v>
      </c>
      <c r="BM674" s="30">
        <v>4.6479929949300001</v>
      </c>
      <c r="BN674" s="30">
        <v>4.1704155049100002</v>
      </c>
      <c r="BO674" s="30">
        <v>3.5635452331500002</v>
      </c>
      <c r="BP674" s="30">
        <v>3.55638518054</v>
      </c>
      <c r="BQ674" s="30">
        <v>4.7385859841600002</v>
      </c>
    </row>
    <row r="675" spans="1:69" x14ac:dyDescent="0.45">
      <c r="A675" s="11" t="s">
        <v>208</v>
      </c>
      <c r="B675" s="11" t="s">
        <v>202</v>
      </c>
      <c r="C675" s="11">
        <v>8.5</v>
      </c>
      <c r="D675" s="30" t="s">
        <v>72</v>
      </c>
      <c r="E675" s="30">
        <v>-0.29757987536300001</v>
      </c>
      <c r="F675" s="30">
        <v>0.991940866516</v>
      </c>
      <c r="G675" s="30">
        <v>1.6566249530599999</v>
      </c>
      <c r="H675" s="30">
        <v>0.96976264953799995</v>
      </c>
      <c r="I675" s="30">
        <v>0.60942818371399998</v>
      </c>
      <c r="J675" s="30">
        <v>0.69380661263800003</v>
      </c>
      <c r="K675" s="30">
        <v>1.0649531794</v>
      </c>
      <c r="L675" s="30">
        <v>0.48797625940799999</v>
      </c>
      <c r="M675" s="30">
        <v>0.88568052707099998</v>
      </c>
      <c r="N675" s="30">
        <v>0.28269286598499999</v>
      </c>
      <c r="O675" s="30">
        <v>0.35309434545099999</v>
      </c>
      <c r="P675" s="30">
        <v>0.72316593781500005</v>
      </c>
      <c r="Q675" s="30">
        <v>1.49231287707</v>
      </c>
      <c r="R675" s="30">
        <v>1.21984704911</v>
      </c>
      <c r="S675" s="30">
        <v>1.8534112172499999</v>
      </c>
      <c r="T675" s="30">
        <v>1.1930708380999999</v>
      </c>
      <c r="U675" s="30">
        <v>1.0633494477700001</v>
      </c>
      <c r="V675" s="30">
        <v>1.7213578189300001</v>
      </c>
      <c r="W675" s="30">
        <v>1.67064877187</v>
      </c>
      <c r="X675" s="30">
        <v>1.5938909946499999</v>
      </c>
      <c r="Y675" s="30">
        <v>1.35684158772</v>
      </c>
      <c r="Z675" s="30">
        <v>1.42074556968</v>
      </c>
      <c r="AA675" s="30">
        <v>2.35910353966</v>
      </c>
      <c r="AB675" s="30">
        <v>1.31050728628</v>
      </c>
      <c r="AC675" s="30">
        <v>1.6002217165299999</v>
      </c>
      <c r="AD675" s="30">
        <v>0.84433438303499997</v>
      </c>
      <c r="AE675" s="30">
        <v>2.1536575562200002</v>
      </c>
      <c r="AF675" s="30">
        <v>2.1184893905300002</v>
      </c>
      <c r="AG675" s="30">
        <v>1.3261898777300001</v>
      </c>
      <c r="AH675" s="30">
        <v>1.8518530761700001</v>
      </c>
      <c r="AI675" s="30">
        <v>1.7887619988600001</v>
      </c>
      <c r="AJ675" s="30">
        <v>1.85400121142</v>
      </c>
      <c r="AK675" s="30">
        <v>1.65248154696</v>
      </c>
      <c r="AL675" s="30">
        <v>2.1008697996099999</v>
      </c>
      <c r="AM675" s="30">
        <v>2.35208266313</v>
      </c>
      <c r="AN675" s="30">
        <v>2.0107092492900001</v>
      </c>
      <c r="AO675" s="30">
        <v>3.3089376961800001</v>
      </c>
      <c r="AP675" s="30">
        <v>1.8172727285700001</v>
      </c>
      <c r="AQ675" s="30">
        <v>2.2049625221000002</v>
      </c>
      <c r="AR675" s="30">
        <v>2.8921005338899999</v>
      </c>
      <c r="AS675" s="30">
        <v>2.6929074484500002</v>
      </c>
      <c r="AT675" s="30">
        <v>2.91087208163</v>
      </c>
      <c r="AU675" s="30">
        <v>2.55896211538</v>
      </c>
      <c r="AV675" s="30">
        <v>2.5252549004299998</v>
      </c>
      <c r="AW675" s="30">
        <v>3.05126579082</v>
      </c>
      <c r="AX675" s="30">
        <v>2.1095647964899999</v>
      </c>
      <c r="AY675" s="30">
        <v>2.6298841690799999</v>
      </c>
      <c r="AZ675" s="30">
        <v>3.3389381280000001</v>
      </c>
      <c r="BA675" s="30">
        <v>2.5121157897200002</v>
      </c>
      <c r="BB675" s="30">
        <v>2.75270969364</v>
      </c>
      <c r="BC675" s="30">
        <v>2.6669721360800001</v>
      </c>
      <c r="BD675" s="30">
        <v>3.37315382314</v>
      </c>
      <c r="BE675" s="30">
        <v>2.5538728823399999</v>
      </c>
      <c r="BF675" s="30">
        <v>3.9163821318099998</v>
      </c>
      <c r="BG675" s="30">
        <v>3.8939422820999998</v>
      </c>
      <c r="BH675" s="30">
        <v>3.41990360435</v>
      </c>
      <c r="BI675" s="30">
        <v>3.4590068707900001</v>
      </c>
      <c r="BJ675" s="30">
        <v>3.63799951795</v>
      </c>
      <c r="BK675" s="30">
        <v>3.4321386684499999</v>
      </c>
      <c r="BL675" s="30">
        <v>2.86915119279</v>
      </c>
      <c r="BM675" s="30">
        <v>4.2803731086700001</v>
      </c>
      <c r="BN675" s="30">
        <v>3.4763887000899998</v>
      </c>
      <c r="BO675" s="30">
        <v>4.1714993816000003</v>
      </c>
      <c r="BP675" s="30">
        <v>3.6776530866099999</v>
      </c>
      <c r="BQ675" s="30">
        <v>3.86031113651</v>
      </c>
    </row>
    <row r="676" spans="1:69" x14ac:dyDescent="0.45">
      <c r="A676" s="11" t="s">
        <v>208</v>
      </c>
      <c r="B676" s="11" t="s">
        <v>202</v>
      </c>
      <c r="C676" s="11">
        <v>8.5</v>
      </c>
      <c r="D676" s="30" t="s">
        <v>73</v>
      </c>
      <c r="E676" s="30">
        <v>0.270563023244</v>
      </c>
      <c r="F676" s="30">
        <v>1.09742338111</v>
      </c>
      <c r="G676" s="30">
        <v>1.8309510258899999</v>
      </c>
      <c r="H676" s="30">
        <v>0.91708750375699999</v>
      </c>
      <c r="I676" s="30">
        <v>0.915347924993</v>
      </c>
      <c r="J676" s="30">
        <v>1.5188584382000001</v>
      </c>
      <c r="K676" s="30">
        <v>1.4546182753800001</v>
      </c>
      <c r="L676" s="30">
        <v>1.3302656232500001</v>
      </c>
      <c r="M676" s="30">
        <v>1.19036701388</v>
      </c>
      <c r="N676" s="30">
        <v>1.1063907374899999</v>
      </c>
      <c r="O676" s="30">
        <v>0.90711367639200002</v>
      </c>
      <c r="P676" s="30">
        <v>1.7514489630900001</v>
      </c>
      <c r="Q676" s="30">
        <v>2.44100866457</v>
      </c>
      <c r="R676" s="30">
        <v>1.18572817063</v>
      </c>
      <c r="S676" s="30">
        <v>1.8745687303</v>
      </c>
      <c r="T676" s="30">
        <v>1.21363766187</v>
      </c>
      <c r="U676" s="30">
        <v>1.47274562321</v>
      </c>
      <c r="V676" s="30">
        <v>1.70045286882</v>
      </c>
      <c r="W676" s="30">
        <v>2.1054788769799999</v>
      </c>
      <c r="X676" s="30">
        <v>2.1311735571199999</v>
      </c>
      <c r="Y676" s="30">
        <v>2.1718663362499999</v>
      </c>
      <c r="Z676" s="30">
        <v>1.70715307563</v>
      </c>
      <c r="AA676" s="30">
        <v>2.7867258693400001</v>
      </c>
      <c r="AB676" s="30">
        <v>1.3021261552300001</v>
      </c>
      <c r="AC676" s="30">
        <v>2.01939580706</v>
      </c>
      <c r="AD676" s="30">
        <v>1.0364139911100001</v>
      </c>
      <c r="AE676" s="30">
        <v>2.3978105646099999</v>
      </c>
      <c r="AF676" s="30">
        <v>2.8641312762800002</v>
      </c>
      <c r="AG676" s="30">
        <v>2.3646842231199998</v>
      </c>
      <c r="AH676" s="30">
        <v>2.6394414233600001</v>
      </c>
      <c r="AI676" s="30">
        <v>2.8092255604499998</v>
      </c>
      <c r="AJ676" s="30">
        <v>2.7286478512699999</v>
      </c>
      <c r="AK676" s="30">
        <v>2.1671748554199999</v>
      </c>
      <c r="AL676" s="30">
        <v>2.8840300998199999</v>
      </c>
      <c r="AM676" s="30">
        <v>2.5867285710100001</v>
      </c>
      <c r="AN676" s="30">
        <v>2.2218637534000001</v>
      </c>
      <c r="AO676" s="30">
        <v>2.4567147615399998</v>
      </c>
      <c r="AP676" s="30">
        <v>2.6726475820500002</v>
      </c>
      <c r="AQ676" s="30">
        <v>2.1394765301300001</v>
      </c>
      <c r="AR676" s="30">
        <v>2.9335965224699998</v>
      </c>
      <c r="AS676" s="30">
        <v>3.1229997477599998</v>
      </c>
      <c r="AT676" s="30">
        <v>3.40227953587</v>
      </c>
      <c r="AU676" s="30">
        <v>2.7425129836300002</v>
      </c>
      <c r="AV676" s="30">
        <v>3.35286410982</v>
      </c>
      <c r="AW676" s="30">
        <v>4.0208595155499998</v>
      </c>
      <c r="AX676" s="30">
        <v>3.4145109658099999</v>
      </c>
      <c r="AY676" s="30">
        <v>3.3421312143400002</v>
      </c>
      <c r="AZ676" s="30">
        <v>4.1969148720499998</v>
      </c>
      <c r="BA676" s="30">
        <v>3.75405513306</v>
      </c>
      <c r="BB676" s="30">
        <v>3.3695829862700002</v>
      </c>
      <c r="BC676" s="30">
        <v>2.9087817186499998</v>
      </c>
      <c r="BD676" s="30">
        <v>4.1642661411099997</v>
      </c>
      <c r="BE676" s="30">
        <v>4.2283613722800002</v>
      </c>
      <c r="BF676" s="30">
        <v>4.9267208012100001</v>
      </c>
      <c r="BG676" s="30">
        <v>4.59808187353</v>
      </c>
      <c r="BH676" s="30">
        <v>5.2765461765400001</v>
      </c>
      <c r="BI676" s="30">
        <v>4.3866544160999998</v>
      </c>
      <c r="BJ676" s="30">
        <v>4.4377050133299996</v>
      </c>
      <c r="BK676" s="30">
        <v>4.2888291645900001</v>
      </c>
      <c r="BL676" s="30">
        <v>3.98416333161</v>
      </c>
      <c r="BM676" s="30">
        <v>5.2380477861300001</v>
      </c>
      <c r="BN676" s="30">
        <v>4.3219515124300001</v>
      </c>
      <c r="BO676" s="30">
        <v>4.3963638282400002</v>
      </c>
      <c r="BP676" s="30">
        <v>4.5217932893599997</v>
      </c>
      <c r="BQ676" s="30">
        <v>5.0285125723200004</v>
      </c>
    </row>
    <row r="677" spans="1:69" x14ac:dyDescent="0.45">
      <c r="A677" s="11" t="s">
        <v>208</v>
      </c>
      <c r="B677" s="11" t="s">
        <v>202</v>
      </c>
      <c r="C677" s="11">
        <v>8.5</v>
      </c>
      <c r="D677" s="30" t="s">
        <v>74</v>
      </c>
      <c r="E677" s="30">
        <v>0.23935555417500001</v>
      </c>
      <c r="F677" s="30">
        <v>1.3462029262999999</v>
      </c>
      <c r="G677" s="30">
        <v>0.56980191093999999</v>
      </c>
      <c r="H677" s="30">
        <v>1.1602445851000001</v>
      </c>
      <c r="I677" s="30">
        <v>0.58477337582</v>
      </c>
      <c r="J677" s="30">
        <v>0.75376032771699997</v>
      </c>
      <c r="K677" s="30">
        <v>0.60534591636699997</v>
      </c>
      <c r="L677" s="30">
        <v>0.13859250690800001</v>
      </c>
      <c r="M677" s="30">
        <v>0.563055913367</v>
      </c>
      <c r="N677" s="30">
        <v>0.528266674017</v>
      </c>
      <c r="O677" s="30">
        <v>0.939567759276</v>
      </c>
      <c r="P677" s="30">
        <v>1.64491598073</v>
      </c>
      <c r="Q677" s="30">
        <v>1.39940318586</v>
      </c>
      <c r="R677" s="30">
        <v>0.95376187743999996</v>
      </c>
      <c r="S677" s="30">
        <v>1.94776880883</v>
      </c>
      <c r="T677" s="30">
        <v>1.3362387873199999</v>
      </c>
      <c r="U677" s="30">
        <v>1.4637015309600001</v>
      </c>
      <c r="V677" s="30">
        <v>1.6918854081400001</v>
      </c>
      <c r="W677" s="30">
        <v>1.05258488068</v>
      </c>
      <c r="X677" s="30">
        <v>1.3906604414399999</v>
      </c>
      <c r="Y677" s="30">
        <v>1.8736102570299999</v>
      </c>
      <c r="Z677" s="30">
        <v>1.20825281514</v>
      </c>
      <c r="AA677" s="30">
        <v>1.56859092183</v>
      </c>
      <c r="AB677" s="30">
        <v>0.58948071982500005</v>
      </c>
      <c r="AC677" s="30">
        <v>1.6114263691699999</v>
      </c>
      <c r="AD677" s="30">
        <v>1.47169853409</v>
      </c>
      <c r="AE677" s="30">
        <v>2.1378513346900001</v>
      </c>
      <c r="AF677" s="30">
        <v>1.86643794857</v>
      </c>
      <c r="AG677" s="30">
        <v>1.51029819411</v>
      </c>
      <c r="AH677" s="30">
        <v>1.40817937709</v>
      </c>
      <c r="AI677" s="30">
        <v>2.5532192826900002</v>
      </c>
      <c r="AJ677" s="30">
        <v>2.1912408380500001</v>
      </c>
      <c r="AK677" s="30">
        <v>2.1490366508099998</v>
      </c>
      <c r="AL677" s="30">
        <v>3.1216856909500001</v>
      </c>
      <c r="AM677" s="30">
        <v>1.84940640378</v>
      </c>
      <c r="AN677" s="30">
        <v>1.9083798167399999</v>
      </c>
      <c r="AO677" s="30">
        <v>2.65322967569</v>
      </c>
      <c r="AP677" s="30">
        <v>2.3370947055300002</v>
      </c>
      <c r="AQ677" s="30">
        <v>2.48259520565</v>
      </c>
      <c r="AR677" s="30">
        <v>2.0714902223</v>
      </c>
      <c r="AS677" s="30">
        <v>2.4965656256100002</v>
      </c>
      <c r="AT677" s="30">
        <v>2.5945583924900002</v>
      </c>
      <c r="AU677" s="30">
        <v>2.3942189015699999</v>
      </c>
      <c r="AV677" s="30">
        <v>3.0744699626299998</v>
      </c>
      <c r="AW677" s="30">
        <v>3.1463747791299999</v>
      </c>
      <c r="AX677" s="30">
        <v>2.5961373823199998</v>
      </c>
      <c r="AY677" s="30">
        <v>2.4256727475200002</v>
      </c>
      <c r="AZ677" s="30">
        <v>4.07542134914</v>
      </c>
      <c r="BA677" s="30">
        <v>3.3514038878400001</v>
      </c>
      <c r="BB677" s="30">
        <v>2.6054431670799998</v>
      </c>
      <c r="BC677" s="30">
        <v>2.7218948364900002</v>
      </c>
      <c r="BD677" s="30">
        <v>3.97553750907</v>
      </c>
      <c r="BE677" s="30">
        <v>3.24868659366</v>
      </c>
      <c r="BF677" s="30">
        <v>4.31238635378</v>
      </c>
      <c r="BG677" s="30">
        <v>4.0719639700999997</v>
      </c>
      <c r="BH677" s="30">
        <v>4.3127445997200002</v>
      </c>
      <c r="BI677" s="30">
        <v>3.5716217217800001</v>
      </c>
      <c r="BJ677" s="30">
        <v>3.3058789051600002</v>
      </c>
      <c r="BK677" s="30">
        <v>3.7133122704499999</v>
      </c>
      <c r="BL677" s="30">
        <v>3.6328430567600001</v>
      </c>
      <c r="BM677" s="30">
        <v>4.14405781472</v>
      </c>
      <c r="BN677" s="30">
        <v>3.7104742311600001</v>
      </c>
      <c r="BO677" s="30">
        <v>3.6465348742999999</v>
      </c>
      <c r="BP677" s="30">
        <v>3.1134027392000001</v>
      </c>
      <c r="BQ677" s="30">
        <v>4.3505550835399998</v>
      </c>
    </row>
    <row r="678" spans="1:69" x14ac:dyDescent="0.45">
      <c r="A678" s="11" t="s">
        <v>208</v>
      </c>
      <c r="B678" s="11" t="s">
        <v>202</v>
      </c>
      <c r="C678" s="11">
        <v>8.5</v>
      </c>
      <c r="D678" s="30" t="s">
        <v>75</v>
      </c>
      <c r="E678" s="30">
        <v>0.49384627118000002</v>
      </c>
      <c r="F678" s="30">
        <v>1.19479441746</v>
      </c>
      <c r="G678" s="30">
        <v>0.686467506831</v>
      </c>
      <c r="H678" s="30">
        <v>-0.53108511159100003</v>
      </c>
      <c r="I678" s="30">
        <v>0.75956330228400004</v>
      </c>
      <c r="J678" s="30">
        <v>0.16159848073999999</v>
      </c>
      <c r="K678" s="30">
        <v>1.0662186171200001</v>
      </c>
      <c r="L678" s="30">
        <v>0.91143611311399997</v>
      </c>
      <c r="M678" s="30">
        <v>0.91729041100200004</v>
      </c>
      <c r="N678" s="30">
        <v>1.9343851448</v>
      </c>
      <c r="O678" s="30">
        <v>1.13677634587</v>
      </c>
      <c r="P678" s="30">
        <v>1.1025983189799999</v>
      </c>
      <c r="Q678" s="30">
        <v>0.87616275785499997</v>
      </c>
      <c r="R678" s="30">
        <v>-1.11035063955</v>
      </c>
      <c r="S678" s="30">
        <v>1.64279104444</v>
      </c>
      <c r="T678" s="30">
        <v>1.3102309189000001</v>
      </c>
      <c r="U678" s="30">
        <v>2.14421854806</v>
      </c>
      <c r="V678" s="30">
        <v>0.32194897638999997</v>
      </c>
      <c r="W678" s="30">
        <v>0.93034587830000004</v>
      </c>
      <c r="X678" s="30">
        <v>1.11006908362E-2</v>
      </c>
      <c r="Y678" s="30">
        <v>1.60812977153</v>
      </c>
      <c r="Z678" s="30">
        <v>0.73306919845499996</v>
      </c>
      <c r="AA678" s="30">
        <v>0.66025796882099996</v>
      </c>
      <c r="AB678" s="30">
        <v>0.33319159263800002</v>
      </c>
      <c r="AC678" s="30">
        <v>0.64936999580999999</v>
      </c>
      <c r="AD678" s="30">
        <v>0.66691622087900004</v>
      </c>
      <c r="AE678" s="30">
        <v>0.88602113375199998</v>
      </c>
      <c r="AF678" s="30">
        <v>0.68797902586399995</v>
      </c>
      <c r="AG678" s="30">
        <v>1.9395795061000001</v>
      </c>
      <c r="AH678" s="30">
        <v>0.91669025368000001</v>
      </c>
      <c r="AI678" s="30">
        <v>0.62301996774699997</v>
      </c>
      <c r="AJ678" s="30">
        <v>1.59313824008</v>
      </c>
      <c r="AK678" s="30">
        <v>1.5616918936899999</v>
      </c>
      <c r="AL678" s="30">
        <v>1.9078807037700001</v>
      </c>
      <c r="AM678" s="30">
        <v>1.7735086091700001</v>
      </c>
      <c r="AN678" s="30">
        <v>0.92895799288199998</v>
      </c>
      <c r="AO678" s="30">
        <v>2.1868704058600001</v>
      </c>
      <c r="AP678" s="30">
        <v>2.82332839671</v>
      </c>
      <c r="AQ678" s="30">
        <v>2.0197110233400002</v>
      </c>
      <c r="AR678" s="30">
        <v>1.5199557473800001</v>
      </c>
      <c r="AS678" s="30">
        <v>2.4871591151599999</v>
      </c>
      <c r="AT678" s="30">
        <v>2.46680223663</v>
      </c>
      <c r="AU678" s="30">
        <v>1.5070488770099999</v>
      </c>
      <c r="AV678" s="30">
        <v>1.2761852757700001</v>
      </c>
      <c r="AW678" s="30">
        <v>2.68528689528</v>
      </c>
      <c r="AX678" s="30">
        <v>1.45335361074</v>
      </c>
      <c r="AY678" s="30">
        <v>1.5878323784999999</v>
      </c>
      <c r="AZ678" s="30">
        <v>2.76752987299</v>
      </c>
      <c r="BA678" s="30">
        <v>3.0957895466199998</v>
      </c>
      <c r="BB678" s="30">
        <v>3.2201916822299999</v>
      </c>
      <c r="BC678" s="30">
        <v>1.84137995139</v>
      </c>
      <c r="BD678" s="30">
        <v>2.13356734118</v>
      </c>
      <c r="BE678" s="30">
        <v>2.2599287431200001</v>
      </c>
      <c r="BF678" s="30">
        <v>3.1198030608999998</v>
      </c>
      <c r="BG678" s="30">
        <v>3.0990739830699998</v>
      </c>
      <c r="BH678" s="30">
        <v>2.8721328434400002</v>
      </c>
      <c r="BI678" s="30">
        <v>3.50496094911</v>
      </c>
      <c r="BJ678" s="30">
        <v>3.1064842678</v>
      </c>
      <c r="BK678" s="30">
        <v>3.1365185220799998</v>
      </c>
      <c r="BL678" s="30">
        <v>3.0398635338900002</v>
      </c>
      <c r="BM678" s="30">
        <v>3.1981622888899999</v>
      </c>
      <c r="BN678" s="30">
        <v>2.6407454267100001</v>
      </c>
      <c r="BO678" s="30">
        <v>3.37647368305</v>
      </c>
      <c r="BP678" s="30">
        <v>4.53258696321</v>
      </c>
      <c r="BQ678" s="30">
        <v>2.5491087257</v>
      </c>
    </row>
    <row r="679" spans="1:69" x14ac:dyDescent="0.45">
      <c r="A679" s="11" t="s">
        <v>208</v>
      </c>
      <c r="B679" s="11" t="s">
        <v>202</v>
      </c>
      <c r="C679" s="11">
        <v>8.5</v>
      </c>
      <c r="D679" s="30" t="s">
        <v>76</v>
      </c>
      <c r="E679" s="30">
        <v>0.27160110133699999</v>
      </c>
      <c r="F679" s="30">
        <v>0.67931389875199999</v>
      </c>
      <c r="G679" s="30">
        <v>0.65623267150300002</v>
      </c>
      <c r="H679" s="30">
        <v>6.2762189989800004E-3</v>
      </c>
      <c r="I679" s="30">
        <v>0.71005588653100005</v>
      </c>
      <c r="J679" s="30">
        <v>0.49231465183899997</v>
      </c>
      <c r="K679" s="30">
        <v>1.17878543283</v>
      </c>
      <c r="L679" s="30">
        <v>1.2603681062000001</v>
      </c>
      <c r="M679" s="30">
        <v>0.58584033824000004</v>
      </c>
      <c r="N679" s="30">
        <v>2.59430889237</v>
      </c>
      <c r="O679" s="30">
        <v>1.5953037481800001</v>
      </c>
      <c r="P679" s="30">
        <v>1.0880346567300001</v>
      </c>
      <c r="Q679" s="30">
        <v>0.27759743552900001</v>
      </c>
      <c r="R679" s="30">
        <v>-0.27145282006999999</v>
      </c>
      <c r="S679" s="30">
        <v>1.07927413385</v>
      </c>
      <c r="T679" s="30">
        <v>1.72638044736</v>
      </c>
      <c r="U679" s="30">
        <v>0.81755671211000003</v>
      </c>
      <c r="V679" s="30">
        <v>0.74193849365599995</v>
      </c>
      <c r="W679" s="30">
        <v>1.1604890154900001</v>
      </c>
      <c r="X679" s="30">
        <v>6.5370704079500006E-2</v>
      </c>
      <c r="Y679" s="30">
        <v>1.4862726564299999</v>
      </c>
      <c r="Z679" s="30">
        <v>1.12455721466</v>
      </c>
      <c r="AA679" s="30">
        <v>0.83073158904400002</v>
      </c>
      <c r="AB679" s="30">
        <v>0.87198707139099996</v>
      </c>
      <c r="AC679" s="30">
        <v>0.85612755161099996</v>
      </c>
      <c r="AD679" s="30">
        <v>0.36216919122000002</v>
      </c>
      <c r="AE679" s="30">
        <v>1.0593871832399999</v>
      </c>
      <c r="AF679" s="30">
        <v>0.94355451898800002</v>
      </c>
      <c r="AG679" s="30">
        <v>2.20924716664</v>
      </c>
      <c r="AH679" s="30">
        <v>0.69875305503700003</v>
      </c>
      <c r="AI679" s="30">
        <v>1.5390880981099999</v>
      </c>
      <c r="AJ679" s="30">
        <v>2.2208345882099998</v>
      </c>
      <c r="AK679" s="30">
        <v>1.6743678233599999</v>
      </c>
      <c r="AL679" s="30">
        <v>1.4401544537099999</v>
      </c>
      <c r="AM679" s="30">
        <v>1.5563877176500001</v>
      </c>
      <c r="AN679" s="30">
        <v>1.72256628387</v>
      </c>
      <c r="AO679" s="30">
        <v>1.64667371351</v>
      </c>
      <c r="AP679" s="30">
        <v>2.2637756203700001</v>
      </c>
      <c r="AQ679" s="30">
        <v>1.85997861543</v>
      </c>
      <c r="AR679" s="30">
        <v>1.33368284717</v>
      </c>
      <c r="AS679" s="30">
        <v>1.70267972645</v>
      </c>
      <c r="AT679" s="30">
        <v>2.0424227904499999</v>
      </c>
      <c r="AU679" s="30">
        <v>1.57361966728</v>
      </c>
      <c r="AV679" s="30">
        <v>1.4239732760699999</v>
      </c>
      <c r="AW679" s="30">
        <v>2.6533057496599999</v>
      </c>
      <c r="AX679" s="30">
        <v>1.18916021197</v>
      </c>
      <c r="AY679" s="30">
        <v>1.29239078956</v>
      </c>
      <c r="AZ679" s="30">
        <v>2.4060224882700001</v>
      </c>
      <c r="BA679" s="30">
        <v>3.2069565261599999</v>
      </c>
      <c r="BB679" s="30">
        <v>2.1238004352700002</v>
      </c>
      <c r="BC679" s="30">
        <v>2.0756937305599998</v>
      </c>
      <c r="BD679" s="30">
        <v>1.82972039999</v>
      </c>
      <c r="BE679" s="30">
        <v>2.35595187819</v>
      </c>
      <c r="BF679" s="30">
        <v>3.1446613618099999</v>
      </c>
      <c r="BG679" s="30">
        <v>3.4171869679600002</v>
      </c>
      <c r="BH679" s="30">
        <v>2.3602379758200001</v>
      </c>
      <c r="BI679" s="30">
        <v>2.7097263176399999</v>
      </c>
      <c r="BJ679" s="30">
        <v>3.33429306721</v>
      </c>
      <c r="BK679" s="30">
        <v>2.9173757785399999</v>
      </c>
      <c r="BL679" s="30">
        <v>2.9221252403800002</v>
      </c>
      <c r="BM679" s="30">
        <v>3.0749947617100002</v>
      </c>
      <c r="BN679" s="30">
        <v>2.6027973167999998</v>
      </c>
      <c r="BO679" s="30">
        <v>2.6080296436200001</v>
      </c>
      <c r="BP679" s="30">
        <v>4.3870039483700003</v>
      </c>
      <c r="BQ679" s="30">
        <v>2.32295380457</v>
      </c>
    </row>
    <row r="680" spans="1:69" x14ac:dyDescent="0.45">
      <c r="A680" s="11" t="s">
        <v>208</v>
      </c>
      <c r="B680" s="11" t="s">
        <v>202</v>
      </c>
      <c r="C680" s="11">
        <v>8.5</v>
      </c>
      <c r="D680" s="30" t="s">
        <v>77</v>
      </c>
      <c r="E680" s="30">
        <v>6.1815151792300002E-2</v>
      </c>
      <c r="F680" s="30">
        <v>0.64126502915000005</v>
      </c>
      <c r="G680" s="30">
        <v>0.96344158463700003</v>
      </c>
      <c r="H680" s="30">
        <v>-0.75410664853300002</v>
      </c>
      <c r="I680" s="30">
        <v>0.50471931614300003</v>
      </c>
      <c r="J680" s="30">
        <v>0.27734482560500001</v>
      </c>
      <c r="K680" s="30">
        <v>0.84501398337400002</v>
      </c>
      <c r="L680" s="30">
        <v>0.86406674061199995</v>
      </c>
      <c r="M680" s="30">
        <v>0.70597228539599999</v>
      </c>
      <c r="N680" s="30">
        <v>2.1138129708700002</v>
      </c>
      <c r="O680" s="30">
        <v>0.96004073883399998</v>
      </c>
      <c r="P680" s="30">
        <v>1.1233126718199999</v>
      </c>
      <c r="Q680" s="30">
        <v>0.79841226729600001</v>
      </c>
      <c r="R680" s="30">
        <v>-0.63842469714000005</v>
      </c>
      <c r="S680" s="30">
        <v>1.2150398357500001</v>
      </c>
      <c r="T680" s="30">
        <v>1.1705360567600001</v>
      </c>
      <c r="U680" s="30">
        <v>0.96188043894700004</v>
      </c>
      <c r="V680" s="30">
        <v>0.47249593387799999</v>
      </c>
      <c r="W680" s="30">
        <v>1.4012845811000001</v>
      </c>
      <c r="X680" s="30">
        <v>0.51093842625599994</v>
      </c>
      <c r="Y680" s="30">
        <v>1.8795671739699999</v>
      </c>
      <c r="Z680" s="30">
        <v>0.92186837987600001</v>
      </c>
      <c r="AA680" s="30">
        <v>0.58853408056400003</v>
      </c>
      <c r="AB680" s="30">
        <v>0.446864524619</v>
      </c>
      <c r="AC680" s="30">
        <v>0.53397203055499998</v>
      </c>
      <c r="AD680" s="30">
        <v>0.54957755660800001</v>
      </c>
      <c r="AE680" s="30">
        <v>0.70560288320800002</v>
      </c>
      <c r="AF680" s="30">
        <v>1.32027486981</v>
      </c>
      <c r="AG680" s="30">
        <v>2.03731692651</v>
      </c>
      <c r="AH680" s="30">
        <v>1.0299399687099999</v>
      </c>
      <c r="AI680" s="30">
        <v>1.5575029814300001</v>
      </c>
      <c r="AJ680" s="30">
        <v>2.1607545790799998</v>
      </c>
      <c r="AK680" s="30">
        <v>1.9522295485800001</v>
      </c>
      <c r="AL680" s="30">
        <v>2.1209278947499999</v>
      </c>
      <c r="AM680" s="30">
        <v>1.5494706351200001</v>
      </c>
      <c r="AN680" s="30">
        <v>0.95059437180499995</v>
      </c>
      <c r="AO680" s="30">
        <v>2.0590155930699998</v>
      </c>
      <c r="AP680" s="30">
        <v>2.4763503765800001</v>
      </c>
      <c r="AQ680" s="30">
        <v>1.6127765759999999</v>
      </c>
      <c r="AR680" s="30">
        <v>1.53673608234</v>
      </c>
      <c r="AS680" s="30">
        <v>2.1159094091899999</v>
      </c>
      <c r="AT680" s="30">
        <v>1.84066596342</v>
      </c>
      <c r="AU680" s="30">
        <v>1.17800623981</v>
      </c>
      <c r="AV680" s="30">
        <v>1.8258552071900001</v>
      </c>
      <c r="AW680" s="30">
        <v>3.4859171683499999</v>
      </c>
      <c r="AX680" s="30">
        <v>2.49766772667</v>
      </c>
      <c r="AY680" s="30">
        <v>2.5203017997699999</v>
      </c>
      <c r="AZ680" s="30">
        <v>3.1850178809399998</v>
      </c>
      <c r="BA680" s="30">
        <v>3.3871297391600002</v>
      </c>
      <c r="BB680" s="30">
        <v>3.2935999801600002</v>
      </c>
      <c r="BC680" s="30">
        <v>2.4562506559199999</v>
      </c>
      <c r="BD680" s="30">
        <v>2.1911236170500001</v>
      </c>
      <c r="BE680" s="30">
        <v>3.0480324376399999</v>
      </c>
      <c r="BF680" s="30">
        <v>3.9804351268699998</v>
      </c>
      <c r="BG680" s="30">
        <v>3.1820096390199999</v>
      </c>
      <c r="BH680" s="30">
        <v>2.8250231604899998</v>
      </c>
      <c r="BI680" s="30">
        <v>3.3786025086899998</v>
      </c>
      <c r="BJ680" s="30">
        <v>3.4341127938999998</v>
      </c>
      <c r="BK680" s="30">
        <v>3.0765799283400002</v>
      </c>
      <c r="BL680" s="30">
        <v>2.9424334399299998</v>
      </c>
      <c r="BM680" s="30">
        <v>2.97072875329</v>
      </c>
      <c r="BN680" s="30">
        <v>2.8319803777399999</v>
      </c>
      <c r="BO680" s="30">
        <v>3.0890482444599998</v>
      </c>
      <c r="BP680" s="30">
        <v>4.5328721596400001</v>
      </c>
      <c r="BQ680" s="30">
        <v>2.9961003416900001</v>
      </c>
    </row>
    <row r="681" spans="1:69" x14ac:dyDescent="0.45">
      <c r="A681" s="11" t="s">
        <v>208</v>
      </c>
      <c r="B681" s="11" t="s">
        <v>202</v>
      </c>
      <c r="C681" s="11">
        <v>8.5</v>
      </c>
      <c r="D681" s="30" t="s">
        <v>78</v>
      </c>
      <c r="E681" s="30">
        <v>0.741239755916</v>
      </c>
      <c r="F681" s="30">
        <v>0.91908798598999997</v>
      </c>
      <c r="G681" s="30">
        <v>0.97482640974400003</v>
      </c>
      <c r="H681" s="30">
        <v>1.62690199058</v>
      </c>
      <c r="I681" s="30">
        <v>1.3376343419800001</v>
      </c>
      <c r="J681" s="30">
        <v>0.86839444895499995</v>
      </c>
      <c r="K681" s="30">
        <v>0.45760185033700002</v>
      </c>
      <c r="L681" s="30">
        <v>0.68754526769000002</v>
      </c>
      <c r="M681" s="30">
        <v>-0.32024010377899997</v>
      </c>
      <c r="N681" s="30">
        <v>1.61070433865</v>
      </c>
      <c r="O681" s="30">
        <v>0.756865292982</v>
      </c>
      <c r="P681" s="30">
        <v>1.7020534250699999E-2</v>
      </c>
      <c r="Q681" s="30">
        <v>0.85170879699799995</v>
      </c>
      <c r="R681" s="30">
        <v>1.2572516812300001</v>
      </c>
      <c r="S681" s="30">
        <v>1.27150939954</v>
      </c>
      <c r="T681" s="30">
        <v>1.2546014252</v>
      </c>
      <c r="U681" s="30">
        <v>0.75460050551299995</v>
      </c>
      <c r="V681" s="30">
        <v>0.853721358273</v>
      </c>
      <c r="W681" s="30">
        <v>1.3756440301599999</v>
      </c>
      <c r="X681" s="30">
        <v>1.36312025606</v>
      </c>
      <c r="Y681" s="30">
        <v>1.26977098198</v>
      </c>
      <c r="Z681" s="30">
        <v>1.90307821185</v>
      </c>
      <c r="AA681" s="30">
        <v>1.23320278518</v>
      </c>
      <c r="AB681" s="30">
        <v>1.0414620696400001</v>
      </c>
      <c r="AC681" s="30">
        <v>1.4950533262400001</v>
      </c>
      <c r="AD681" s="30">
        <v>2.0275201259900002</v>
      </c>
      <c r="AE681" s="30">
        <v>1.75104461378</v>
      </c>
      <c r="AF681" s="30">
        <v>1.72616846487</v>
      </c>
      <c r="AG681" s="30">
        <v>2.0853138851900002</v>
      </c>
      <c r="AH681" s="30">
        <v>2.3249955470199999</v>
      </c>
      <c r="AI681" s="30">
        <v>2.0814644597499998</v>
      </c>
      <c r="AJ681" s="30">
        <v>2.6607063113099998</v>
      </c>
      <c r="AK681" s="30">
        <v>1.51999541641</v>
      </c>
      <c r="AL681" s="30">
        <v>1.0607905881499999</v>
      </c>
      <c r="AM681" s="30">
        <v>1.30674608639</v>
      </c>
      <c r="AN681" s="30">
        <v>1.9631762484399999</v>
      </c>
      <c r="AO681" s="30">
        <v>1.65417864469</v>
      </c>
      <c r="AP681" s="30">
        <v>2.3346230450399998</v>
      </c>
      <c r="AQ681" s="30">
        <v>3.1329273271</v>
      </c>
      <c r="AR681" s="30">
        <v>2.02593777982</v>
      </c>
      <c r="AS681" s="30">
        <v>2.2284726343800001</v>
      </c>
      <c r="AT681" s="30">
        <v>2.2128672409500001</v>
      </c>
      <c r="AU681" s="30">
        <v>2.44598491001</v>
      </c>
      <c r="AV681" s="30">
        <v>2.01892667059</v>
      </c>
      <c r="AW681" s="30">
        <v>3.1698775775999999</v>
      </c>
      <c r="AX681" s="30">
        <v>2.2018516728800002</v>
      </c>
      <c r="AY681" s="30">
        <v>3.1572506901200001</v>
      </c>
      <c r="AZ681" s="30">
        <v>2.2382746228200001</v>
      </c>
      <c r="BA681" s="30">
        <v>3.1117499652</v>
      </c>
      <c r="BB681" s="30">
        <v>1.95964063582</v>
      </c>
      <c r="BC681" s="30">
        <v>2.0386900040399998</v>
      </c>
      <c r="BD681" s="30">
        <v>3.02554918448</v>
      </c>
      <c r="BE681" s="30">
        <v>2.2127360224000001</v>
      </c>
      <c r="BF681" s="30">
        <v>2.4627046349300001</v>
      </c>
      <c r="BG681" s="30">
        <v>3.4301465698000002</v>
      </c>
      <c r="BH681" s="30">
        <v>2.04229126736</v>
      </c>
      <c r="BI681" s="30">
        <v>2.6456655753999998</v>
      </c>
      <c r="BJ681" s="30">
        <v>2.2399387109800002</v>
      </c>
      <c r="BK681" s="30">
        <v>3.4430298933299999</v>
      </c>
      <c r="BL681" s="30">
        <v>2.9610554897400001</v>
      </c>
      <c r="BM681" s="30">
        <v>3.4425873412799999</v>
      </c>
      <c r="BN681" s="30">
        <v>3.0689493145400002</v>
      </c>
      <c r="BO681" s="30">
        <v>2.7473070172399998</v>
      </c>
      <c r="BP681" s="30">
        <v>2.7066889598300001</v>
      </c>
      <c r="BQ681" s="30">
        <v>3.3501672076100002</v>
      </c>
    </row>
    <row r="682" spans="1:69" x14ac:dyDescent="0.45">
      <c r="A682" s="11" t="s">
        <v>208</v>
      </c>
      <c r="B682" s="11" t="s">
        <v>202</v>
      </c>
      <c r="C682" s="11">
        <v>8.5</v>
      </c>
      <c r="D682" s="30" t="s">
        <v>79</v>
      </c>
      <c r="E682" s="30">
        <v>0.987438401237</v>
      </c>
      <c r="F682" s="30">
        <v>1.2019084638799999</v>
      </c>
      <c r="G682" s="30">
        <v>3.2864010377399999E-2</v>
      </c>
      <c r="H682" s="30">
        <v>1.5960128975800001</v>
      </c>
      <c r="I682" s="30">
        <v>1.64000214559</v>
      </c>
      <c r="J682" s="30">
        <v>0.498012949077</v>
      </c>
      <c r="K682" s="30">
        <v>1.0905431514799999</v>
      </c>
      <c r="L682" s="30">
        <v>0.72170366430099997</v>
      </c>
      <c r="M682" s="30">
        <v>1.5761468974099999</v>
      </c>
      <c r="N682" s="30">
        <v>1.52785226867</v>
      </c>
      <c r="O682" s="30">
        <v>1.6720050495000001</v>
      </c>
      <c r="P682" s="30">
        <v>2.5399042824300002</v>
      </c>
      <c r="Q682" s="30">
        <v>1.2327394435900001</v>
      </c>
      <c r="R682" s="30">
        <v>0.53951087485600002</v>
      </c>
      <c r="S682" s="30">
        <v>1.0951786720200001</v>
      </c>
      <c r="T682" s="30">
        <v>1.98997862513</v>
      </c>
      <c r="U682" s="30">
        <v>1.9654694749599999</v>
      </c>
      <c r="V682" s="30">
        <v>1.2124126169</v>
      </c>
      <c r="W682" s="30">
        <v>1.8874750479</v>
      </c>
      <c r="X682" s="30">
        <v>2.70806179598</v>
      </c>
      <c r="Y682" s="30">
        <v>1.63999511445</v>
      </c>
      <c r="Z682" s="30">
        <v>0.84274243080199995</v>
      </c>
      <c r="AA682" s="30">
        <v>1.4596664608000001</v>
      </c>
      <c r="AB682" s="30">
        <v>1.6831258146300001</v>
      </c>
      <c r="AC682" s="30">
        <v>1.7917728515</v>
      </c>
      <c r="AD682" s="30">
        <v>1.2219592262100001</v>
      </c>
      <c r="AE682" s="30">
        <v>1.9377632840000001</v>
      </c>
      <c r="AF682" s="30">
        <v>1.7268484284900001</v>
      </c>
      <c r="AG682" s="30">
        <v>1.60684756143</v>
      </c>
      <c r="AH682" s="30">
        <v>2.75482471755</v>
      </c>
      <c r="AI682" s="30">
        <v>2.67147260579</v>
      </c>
      <c r="AJ682" s="30">
        <v>1.66689141209</v>
      </c>
      <c r="AK682" s="30">
        <v>2.98252863033</v>
      </c>
      <c r="AL682" s="30">
        <v>2.3233704846899998</v>
      </c>
      <c r="AM682" s="30">
        <v>2.8829397814300002</v>
      </c>
      <c r="AN682" s="30">
        <v>2.2685248622500001</v>
      </c>
      <c r="AO682" s="30">
        <v>1.7493889170600001</v>
      </c>
      <c r="AP682" s="30">
        <v>2.9082233027600002</v>
      </c>
      <c r="AQ682" s="30">
        <v>3.1835230882199999</v>
      </c>
      <c r="AR682" s="30">
        <v>2.26170866977</v>
      </c>
      <c r="AS682" s="30">
        <v>2.0381712582699998</v>
      </c>
      <c r="AT682" s="30">
        <v>2.6904905106500001</v>
      </c>
      <c r="AU682" s="30">
        <v>2.5612197942899999</v>
      </c>
      <c r="AV682" s="30">
        <v>3.0763531191500002</v>
      </c>
      <c r="AW682" s="30">
        <v>3.25037988912</v>
      </c>
      <c r="AX682" s="30">
        <v>3.1875691217700002</v>
      </c>
      <c r="AY682" s="30">
        <v>2.4111845703100001</v>
      </c>
      <c r="AZ682" s="30">
        <v>3.3051124715200002</v>
      </c>
      <c r="BA682" s="30">
        <v>3.7683143178599998</v>
      </c>
      <c r="BB682" s="30">
        <v>1.8983598357</v>
      </c>
      <c r="BC682" s="30">
        <v>3.7237940919199999</v>
      </c>
      <c r="BD682" s="30">
        <v>4.2754252021300001</v>
      </c>
      <c r="BE682" s="30">
        <v>3.5256261038100001</v>
      </c>
      <c r="BF682" s="30">
        <v>3.4263927444300002</v>
      </c>
      <c r="BG682" s="30">
        <v>4.0078064541399998</v>
      </c>
      <c r="BH682" s="30">
        <v>3.3702619813200001</v>
      </c>
      <c r="BI682" s="30">
        <v>3.8508408003599999</v>
      </c>
      <c r="BJ682" s="30">
        <v>4.1896633445899996</v>
      </c>
      <c r="BK682" s="30">
        <v>3.7818067233799999</v>
      </c>
      <c r="BL682" s="30">
        <v>3.3339391059899999</v>
      </c>
      <c r="BM682" s="30">
        <v>3.9424243164799999</v>
      </c>
      <c r="BN682" s="30">
        <v>3.5780316054500001</v>
      </c>
      <c r="BO682" s="30">
        <v>3.7640706456199999</v>
      </c>
      <c r="BP682" s="30">
        <v>4.52376326092</v>
      </c>
      <c r="BQ682" s="30">
        <v>3.6123330742999999</v>
      </c>
    </row>
    <row r="683" spans="1:69" x14ac:dyDescent="0.45">
      <c r="A683" s="11" t="s">
        <v>208</v>
      </c>
      <c r="B683" s="11" t="s">
        <v>203</v>
      </c>
      <c r="C683" s="11">
        <v>4.5</v>
      </c>
      <c r="D683" s="30" t="s">
        <v>80</v>
      </c>
      <c r="E683" s="30">
        <v>1.2314448977600001</v>
      </c>
      <c r="F683" s="30">
        <v>0.54460593320399997</v>
      </c>
      <c r="G683" s="30">
        <v>-0.436301746509</v>
      </c>
      <c r="H683" s="30">
        <v>0.88764768356799995</v>
      </c>
      <c r="I683" s="30">
        <v>1.50559553403</v>
      </c>
      <c r="J683" s="30">
        <v>0.71187424389499998</v>
      </c>
      <c r="K683" s="30">
        <v>1.12587333075</v>
      </c>
      <c r="L683" s="30">
        <v>0.48620141957000002</v>
      </c>
      <c r="M683" s="30">
        <v>0.93884115974100002</v>
      </c>
      <c r="N683" s="30">
        <v>0.97099425265899997</v>
      </c>
      <c r="O683" s="30">
        <v>1.19142600444</v>
      </c>
      <c r="P683" s="30">
        <v>0.45599970250900002</v>
      </c>
      <c r="Q683" s="30">
        <v>0.65521835283999996</v>
      </c>
      <c r="R683" s="30">
        <v>0.35791522355700001</v>
      </c>
      <c r="S683" s="30">
        <v>0.955789341924</v>
      </c>
      <c r="T683" s="30">
        <v>1.3839734474800001</v>
      </c>
      <c r="U683" s="30">
        <v>1.6147475571600001</v>
      </c>
      <c r="V683" s="30">
        <v>0.52622341808600004</v>
      </c>
      <c r="W683" s="30">
        <v>1.61739617648</v>
      </c>
      <c r="X683" s="30">
        <v>0.46151463178199997</v>
      </c>
      <c r="Y683" s="30">
        <v>1.31441020588</v>
      </c>
      <c r="Z683" s="30">
        <v>1.2262279707599999</v>
      </c>
      <c r="AA683" s="30">
        <v>1.4308084251199999</v>
      </c>
      <c r="AB683" s="30">
        <v>1.52785971882</v>
      </c>
      <c r="AC683" s="30">
        <v>1.7076369142300001</v>
      </c>
      <c r="AD683" s="30">
        <v>1.52964142335</v>
      </c>
      <c r="AE683" s="30">
        <v>0.80395723986500001</v>
      </c>
      <c r="AF683" s="30">
        <v>1.7571915440000001</v>
      </c>
      <c r="AG683" s="30">
        <v>1.35352241995</v>
      </c>
      <c r="AH683" s="30">
        <v>1.27147888157</v>
      </c>
      <c r="AI683" s="30">
        <v>1.0526286445999999</v>
      </c>
      <c r="AJ683" s="30">
        <v>1.5172113755500001</v>
      </c>
      <c r="AK683" s="30">
        <v>1.6948262482100001</v>
      </c>
      <c r="AL683" s="30">
        <v>1.52079010043</v>
      </c>
      <c r="AM683" s="30">
        <v>1.6216315729599999</v>
      </c>
      <c r="AN683" s="30">
        <v>2.15899615348</v>
      </c>
      <c r="AO683" s="30">
        <v>1.7164937273300001</v>
      </c>
      <c r="AP683" s="30">
        <v>1.6403825351600001</v>
      </c>
      <c r="AQ683" s="30">
        <v>1.49809768449</v>
      </c>
      <c r="AR683" s="30">
        <v>1.02854300307</v>
      </c>
      <c r="AS683" s="30">
        <v>1.9949835605899999</v>
      </c>
      <c r="AT683" s="30">
        <v>1.60161756803</v>
      </c>
      <c r="AU683" s="30">
        <v>1.57318418925</v>
      </c>
      <c r="AV683" s="30">
        <v>1.89333283766</v>
      </c>
      <c r="AW683" s="30">
        <v>2.3495030378899999</v>
      </c>
      <c r="AX683" s="30">
        <v>1.4681874163399999</v>
      </c>
      <c r="AY683" s="30">
        <v>1.9291882903099999</v>
      </c>
      <c r="AZ683" s="30">
        <v>1.62552168685</v>
      </c>
      <c r="BA683" s="30">
        <v>1.55664938935</v>
      </c>
      <c r="BB683" s="30">
        <v>1.8319665650400001</v>
      </c>
      <c r="BC683" s="30">
        <v>2.5140969467400001</v>
      </c>
      <c r="BD683" s="30">
        <v>1.64510522266</v>
      </c>
      <c r="BE683" s="30">
        <v>1.8371531350300001</v>
      </c>
      <c r="BF683" s="30">
        <v>2.7490347435100002</v>
      </c>
      <c r="BG683" s="30">
        <v>2.4821008046099999</v>
      </c>
      <c r="BH683" s="30">
        <v>2.27729425902</v>
      </c>
      <c r="BI683" s="30">
        <v>2.7062962038</v>
      </c>
      <c r="BJ683" s="30">
        <v>2.3256025462099998</v>
      </c>
      <c r="BK683" s="30">
        <v>2.0886528213300002</v>
      </c>
      <c r="BL683" s="30">
        <v>2.2583067477799998</v>
      </c>
      <c r="BM683" s="30">
        <v>1.1129493566099999</v>
      </c>
      <c r="BN683" s="30">
        <v>2.3297029483</v>
      </c>
      <c r="BO683" s="30">
        <v>1.9762417004299999</v>
      </c>
      <c r="BP683" s="30">
        <v>2.6271986493999999</v>
      </c>
      <c r="BQ683" s="30">
        <v>1.97785068851</v>
      </c>
    </row>
    <row r="684" spans="1:69" x14ac:dyDescent="0.45">
      <c r="A684" s="11" t="s">
        <v>208</v>
      </c>
      <c r="B684" s="11" t="s">
        <v>203</v>
      </c>
      <c r="C684" s="11">
        <v>4.5</v>
      </c>
      <c r="D684" s="30" t="s">
        <v>81</v>
      </c>
      <c r="E684" s="30">
        <v>1.4837555985299999</v>
      </c>
      <c r="F684" s="30">
        <v>0.72179736193800004</v>
      </c>
      <c r="G684" s="30">
        <v>0.45411786343999999</v>
      </c>
      <c r="H684" s="30">
        <v>0.81446561170300003</v>
      </c>
      <c r="I684" s="30">
        <v>1.5206052436299999</v>
      </c>
      <c r="J684" s="30">
        <v>1.1671492673799999</v>
      </c>
      <c r="K684" s="30">
        <v>1.1143408484099999</v>
      </c>
      <c r="L684" s="30">
        <v>0.60121358928000002</v>
      </c>
      <c r="M684" s="30">
        <v>0.87546611546499997</v>
      </c>
      <c r="N684" s="30">
        <v>0.44911822771799997</v>
      </c>
      <c r="O684" s="30">
        <v>1.2060261591999999</v>
      </c>
      <c r="P684" s="30">
        <v>0.75167028515199996</v>
      </c>
      <c r="Q684" s="30">
        <v>0.68536171963600001</v>
      </c>
      <c r="R684" s="30">
        <v>1.14348748976</v>
      </c>
      <c r="S684" s="30">
        <v>0.95751786832999997</v>
      </c>
      <c r="T684" s="30">
        <v>1.26326299211</v>
      </c>
      <c r="U684" s="30">
        <v>1.32794761431</v>
      </c>
      <c r="V684" s="30">
        <v>1.4337985397999999</v>
      </c>
      <c r="W684" s="30">
        <v>1.5749266508599999</v>
      </c>
      <c r="X684" s="30">
        <v>0.999583819358</v>
      </c>
      <c r="Y684" s="30">
        <v>1.7294671125300001</v>
      </c>
      <c r="Z684" s="30">
        <v>1.66948592454</v>
      </c>
      <c r="AA684" s="30">
        <v>1.34755770426</v>
      </c>
      <c r="AB684" s="30">
        <v>0.74915028827499996</v>
      </c>
      <c r="AC684" s="30">
        <v>1.80258549734</v>
      </c>
      <c r="AD684" s="30">
        <v>1.3944056620600001</v>
      </c>
      <c r="AE684" s="30">
        <v>1.6813316173699999</v>
      </c>
      <c r="AF684" s="30">
        <v>1.8364442936300001</v>
      </c>
      <c r="AG684" s="30">
        <v>0.72725896147799995</v>
      </c>
      <c r="AH684" s="30">
        <v>0.751151599921</v>
      </c>
      <c r="AI684" s="30">
        <v>1.5480125008400001</v>
      </c>
      <c r="AJ684" s="30">
        <v>1.5262850987700001</v>
      </c>
      <c r="AK684" s="30">
        <v>1.4421223402100001</v>
      </c>
      <c r="AL684" s="30">
        <v>1.70288542967</v>
      </c>
      <c r="AM684" s="30">
        <v>2.08793596811</v>
      </c>
      <c r="AN684" s="30">
        <v>2.2341623320999999</v>
      </c>
      <c r="AO684" s="30">
        <v>1.3435346232100001</v>
      </c>
      <c r="AP684" s="30">
        <v>1.6004597447</v>
      </c>
      <c r="AQ684" s="30">
        <v>2.3616461347</v>
      </c>
      <c r="AR684" s="30">
        <v>1.7415765806900001</v>
      </c>
      <c r="AS684" s="30">
        <v>2.3759851836000001</v>
      </c>
      <c r="AT684" s="30">
        <v>1.6123569641</v>
      </c>
      <c r="AU684" s="30">
        <v>1.72975105279</v>
      </c>
      <c r="AV684" s="30">
        <v>1.9406722033499999</v>
      </c>
      <c r="AW684" s="30">
        <v>2.40966451704</v>
      </c>
      <c r="AX684" s="30">
        <v>2.18761050128</v>
      </c>
      <c r="AY684" s="30">
        <v>1.6222356659099999</v>
      </c>
      <c r="AZ684" s="30">
        <v>2.19113026575</v>
      </c>
      <c r="BA684" s="30">
        <v>1.85697319306</v>
      </c>
      <c r="BB684" s="30">
        <v>2.3090901607099998</v>
      </c>
      <c r="BC684" s="30">
        <v>2.6179437392899998</v>
      </c>
      <c r="BD684" s="30">
        <v>1.8245583779500001</v>
      </c>
      <c r="BE684" s="30">
        <v>1.8404948854900001</v>
      </c>
      <c r="BF684" s="30">
        <v>2.7344355446600002</v>
      </c>
      <c r="BG684" s="30">
        <v>2.5893341058899999</v>
      </c>
      <c r="BH684" s="30">
        <v>2.4004819426799999</v>
      </c>
      <c r="BI684" s="30">
        <v>2.57038119077</v>
      </c>
      <c r="BJ684" s="30">
        <v>2.6397429087100002</v>
      </c>
      <c r="BK684" s="30">
        <v>2.4314761774</v>
      </c>
      <c r="BL684" s="30">
        <v>2.3168476060000001</v>
      </c>
      <c r="BM684" s="30">
        <v>1.65234988489</v>
      </c>
      <c r="BN684" s="30">
        <v>2.32151290953</v>
      </c>
      <c r="BO684" s="30">
        <v>1.92606332938</v>
      </c>
      <c r="BP684" s="30">
        <v>2.2683183152900002</v>
      </c>
      <c r="BQ684" s="30">
        <v>1.9620927791</v>
      </c>
    </row>
    <row r="685" spans="1:69" x14ac:dyDescent="0.45">
      <c r="A685" s="11" t="s">
        <v>208</v>
      </c>
      <c r="B685" s="11" t="s">
        <v>203</v>
      </c>
      <c r="C685" s="11">
        <v>4.5</v>
      </c>
      <c r="D685" s="30" t="s">
        <v>82</v>
      </c>
      <c r="E685" s="30">
        <v>0.94821500868599995</v>
      </c>
      <c r="F685" s="30">
        <v>-0.29192078865600002</v>
      </c>
      <c r="G685" s="30">
        <v>-0.17655434813900001</v>
      </c>
      <c r="H685" s="30">
        <v>0.48117742212499998</v>
      </c>
      <c r="I685" s="30">
        <v>0.55883250553499997</v>
      </c>
      <c r="J685" s="30">
        <v>0.35871974683399999</v>
      </c>
      <c r="K685" s="30">
        <v>0.10870714263099999</v>
      </c>
      <c r="L685" s="30">
        <v>9.9228972979499994E-2</v>
      </c>
      <c r="M685" s="30">
        <v>0.88886540121400004</v>
      </c>
      <c r="N685" s="30">
        <v>0.68143610983400005</v>
      </c>
      <c r="O685" s="30">
        <v>0.13533495469599999</v>
      </c>
      <c r="P685" s="30">
        <v>1.3007774399100001</v>
      </c>
      <c r="Q685" s="30">
        <v>0.51459981385599995</v>
      </c>
      <c r="R685" s="30">
        <v>0.61266978589499999</v>
      </c>
      <c r="S685" s="30">
        <v>0.56605383460199998</v>
      </c>
      <c r="T685" s="30">
        <v>0.50320521983199995</v>
      </c>
      <c r="U685" s="30">
        <v>0.384267157709</v>
      </c>
      <c r="V685" s="30">
        <v>9.7093720360700006E-2</v>
      </c>
      <c r="W685" s="30">
        <v>0.65117643361499999</v>
      </c>
      <c r="X685" s="30">
        <v>4.62264800272E-2</v>
      </c>
      <c r="Y685" s="30">
        <v>0.68878714639799998</v>
      </c>
      <c r="Z685" s="30">
        <v>0.96275553969000005</v>
      </c>
      <c r="AA685" s="30">
        <v>0.70117391846699995</v>
      </c>
      <c r="AB685" s="30">
        <v>1.20388082316</v>
      </c>
      <c r="AC685" s="30">
        <v>0.63705563094399997</v>
      </c>
      <c r="AD685" s="30">
        <v>1.07257415723</v>
      </c>
      <c r="AE685" s="30">
        <v>0.97372002458399998</v>
      </c>
      <c r="AF685" s="30">
        <v>0.74337303351100004</v>
      </c>
      <c r="AG685" s="30">
        <v>0.84073453302400003</v>
      </c>
      <c r="AH685" s="30">
        <v>1.17340065253</v>
      </c>
      <c r="AI685" s="30">
        <v>0.97991752890100003</v>
      </c>
      <c r="AJ685" s="30">
        <v>0.96326477576000002</v>
      </c>
      <c r="AK685" s="30">
        <v>0.28301096188899999</v>
      </c>
      <c r="AL685" s="30">
        <v>1.0327416497199999</v>
      </c>
      <c r="AM685" s="30">
        <v>0.56925338593999997</v>
      </c>
      <c r="AN685" s="30">
        <v>1.21247669064</v>
      </c>
      <c r="AO685" s="30">
        <v>1.2917778896200001</v>
      </c>
      <c r="AP685" s="30">
        <v>0.86266101297999997</v>
      </c>
      <c r="AQ685" s="30">
        <v>0.90290386575899995</v>
      </c>
      <c r="AR685" s="30">
        <v>0.86892298589899997</v>
      </c>
      <c r="AS685" s="30">
        <v>1.4501960634</v>
      </c>
      <c r="AT685" s="30">
        <v>1.6188922727399999</v>
      </c>
      <c r="AU685" s="30">
        <v>1.42692611669</v>
      </c>
      <c r="AV685" s="30">
        <v>1.2618137684799999</v>
      </c>
      <c r="AW685" s="30">
        <v>0.78305609361100004</v>
      </c>
      <c r="AX685" s="30">
        <v>1.26492564314</v>
      </c>
      <c r="AY685" s="30">
        <v>1.85876274265</v>
      </c>
      <c r="AZ685" s="30">
        <v>1.59492440517</v>
      </c>
      <c r="BA685" s="30">
        <v>1.63566105629</v>
      </c>
      <c r="BB685" s="30">
        <v>1.8743493658799999</v>
      </c>
      <c r="BC685" s="30">
        <v>1.00764281916</v>
      </c>
      <c r="BD685" s="30">
        <v>1.44989878415</v>
      </c>
      <c r="BE685" s="30">
        <v>1.42406360497</v>
      </c>
      <c r="BF685" s="30">
        <v>1.1501507613099999</v>
      </c>
      <c r="BG685" s="30">
        <v>1.9486979706800001</v>
      </c>
      <c r="BH685" s="30">
        <v>0.60785899384599995</v>
      </c>
      <c r="BI685" s="30">
        <v>1.1426983497300001</v>
      </c>
      <c r="BJ685" s="30">
        <v>1.8938368936900001</v>
      </c>
      <c r="BK685" s="30">
        <v>1.8257471607</v>
      </c>
      <c r="BL685" s="30">
        <v>2.2522808365400002</v>
      </c>
      <c r="BM685" s="30">
        <v>1.19069113537</v>
      </c>
      <c r="BN685" s="30">
        <v>2.2164896832999998</v>
      </c>
      <c r="BO685" s="30">
        <v>1.59519476746</v>
      </c>
      <c r="BP685" s="30">
        <v>2.0428294326600001</v>
      </c>
      <c r="BQ685" s="30">
        <v>1.9465165980700001</v>
      </c>
    </row>
    <row r="686" spans="1:69" x14ac:dyDescent="0.45">
      <c r="A686" s="11" t="s">
        <v>208</v>
      </c>
      <c r="B686" s="11" t="s">
        <v>203</v>
      </c>
      <c r="C686" s="11">
        <v>4.5</v>
      </c>
      <c r="D686" s="30" t="s">
        <v>83</v>
      </c>
      <c r="E686" s="30">
        <v>0.89728508024499998</v>
      </c>
      <c r="F686" s="30">
        <v>7.1748633327799998E-3</v>
      </c>
      <c r="G686" s="30">
        <v>0.39062089158899999</v>
      </c>
      <c r="H686" s="30">
        <v>0.130358792099</v>
      </c>
      <c r="I686" s="30">
        <v>0.46381300889799998</v>
      </c>
      <c r="J686" s="30">
        <v>0.26489073116799999</v>
      </c>
      <c r="K686" s="30">
        <v>0.14179205467799999</v>
      </c>
      <c r="L686" s="30">
        <v>0.52355010115099998</v>
      </c>
      <c r="M686" s="30">
        <v>0.97577655737000002</v>
      </c>
      <c r="N686" s="30">
        <v>0.32981745084000003</v>
      </c>
      <c r="O686" s="30">
        <v>0.43540564229399997</v>
      </c>
      <c r="P686" s="30">
        <v>1.04539763202</v>
      </c>
      <c r="Q686" s="30">
        <v>0.46952754158499999</v>
      </c>
      <c r="R686" s="30">
        <v>0.86730817671299998</v>
      </c>
      <c r="S686" s="30">
        <v>0.48536526862700002</v>
      </c>
      <c r="T686" s="30">
        <v>0.61913229578999995</v>
      </c>
      <c r="U686" s="30">
        <v>0.48241415534900001</v>
      </c>
      <c r="V686" s="30">
        <v>0.22772472415600001</v>
      </c>
      <c r="W686" s="30">
        <v>0.81644052309500004</v>
      </c>
      <c r="X686" s="30">
        <v>0.89635619888999996</v>
      </c>
      <c r="Y686" s="30">
        <v>0.53951583153000005</v>
      </c>
      <c r="Z686" s="30">
        <v>0.84928525080700001</v>
      </c>
      <c r="AA686" s="30">
        <v>0.85425295365700005</v>
      </c>
      <c r="AB686" s="30">
        <v>1.32877838603</v>
      </c>
      <c r="AC686" s="30">
        <v>0.59563564271299996</v>
      </c>
      <c r="AD686" s="30">
        <v>1.18700449717</v>
      </c>
      <c r="AE686" s="30">
        <v>1.01830310756</v>
      </c>
      <c r="AF686" s="30">
        <v>0.71749659810300004</v>
      </c>
      <c r="AG686" s="30">
        <v>0.75831501624999997</v>
      </c>
      <c r="AH686" s="30">
        <v>1.1254230671200001</v>
      </c>
      <c r="AI686" s="30">
        <v>0.74136708999199996</v>
      </c>
      <c r="AJ686" s="30">
        <v>0.87993529184899999</v>
      </c>
      <c r="AK686" s="30">
        <v>0.66351014678999998</v>
      </c>
      <c r="AL686" s="30">
        <v>1.2903008947300001</v>
      </c>
      <c r="AM686" s="30">
        <v>0.66269266337599997</v>
      </c>
      <c r="AN686" s="30">
        <v>1.08967802827</v>
      </c>
      <c r="AO686" s="30">
        <v>1.33713401066</v>
      </c>
      <c r="AP686" s="30">
        <v>0.91507647080400001</v>
      </c>
      <c r="AQ686" s="30">
        <v>1.18699006703</v>
      </c>
      <c r="AR686" s="30">
        <v>0.75053033124900004</v>
      </c>
      <c r="AS686" s="30">
        <v>1.30980639693</v>
      </c>
      <c r="AT686" s="30">
        <v>1.07508432618</v>
      </c>
      <c r="AU686" s="30">
        <v>1.5460490812800001</v>
      </c>
      <c r="AV686" s="30">
        <v>1.4454737042100001</v>
      </c>
      <c r="AW686" s="30">
        <v>1.2871133970499999</v>
      </c>
      <c r="AX686" s="30">
        <v>1.3228553915900001</v>
      </c>
      <c r="AY686" s="30">
        <v>1.6083142400199999</v>
      </c>
      <c r="AZ686" s="30">
        <v>1.5430071089499999</v>
      </c>
      <c r="BA686" s="30">
        <v>1.2721121897700001</v>
      </c>
      <c r="BB686" s="30">
        <v>1.7893787537700001</v>
      </c>
      <c r="BC686" s="30">
        <v>1.06761948427</v>
      </c>
      <c r="BD686" s="30">
        <v>1.3439369508900001</v>
      </c>
      <c r="BE686" s="30">
        <v>1.6100430879500001</v>
      </c>
      <c r="BF686" s="30">
        <v>1.68982358966</v>
      </c>
      <c r="BG686" s="30">
        <v>1.35874069153</v>
      </c>
      <c r="BH686" s="30">
        <v>1.4752876179400001</v>
      </c>
      <c r="BI686" s="30">
        <v>1.4343445528000001</v>
      </c>
      <c r="BJ686" s="30">
        <v>1.4408569143700001</v>
      </c>
      <c r="BK686" s="30">
        <v>1.65265112752</v>
      </c>
      <c r="BL686" s="30">
        <v>1.71498110315</v>
      </c>
      <c r="BM686" s="30">
        <v>1.37144661769</v>
      </c>
      <c r="BN686" s="30">
        <v>1.6374955715799999</v>
      </c>
      <c r="BO686" s="30">
        <v>1.59133814608</v>
      </c>
      <c r="BP686" s="30">
        <v>2.0245626031700001</v>
      </c>
      <c r="BQ686" s="30">
        <v>2.05556639454</v>
      </c>
    </row>
    <row r="687" spans="1:69" x14ac:dyDescent="0.45">
      <c r="A687" s="11" t="s">
        <v>208</v>
      </c>
      <c r="B687" s="11" t="s">
        <v>203</v>
      </c>
      <c r="C687" s="11">
        <v>4.5</v>
      </c>
      <c r="D687" s="30" t="s">
        <v>84</v>
      </c>
      <c r="E687" s="30">
        <v>0.344511705191</v>
      </c>
      <c r="F687" s="30">
        <v>0.63829197358300005</v>
      </c>
      <c r="G687" s="30">
        <v>0.52931886235100001</v>
      </c>
      <c r="H687" s="30">
        <v>9.7971705587899999E-2</v>
      </c>
      <c r="I687" s="30">
        <v>0.88820200729099996</v>
      </c>
      <c r="J687" s="30">
        <v>0.441902774261</v>
      </c>
      <c r="K687" s="30">
        <v>1.0624407172300001</v>
      </c>
      <c r="L687" s="30">
        <v>0.83451362109100002</v>
      </c>
      <c r="M687" s="30">
        <v>-2.69677339947E-2</v>
      </c>
      <c r="N687" s="30">
        <v>-0.26673055233800003</v>
      </c>
      <c r="O687" s="30">
        <v>0.93471230735599997</v>
      </c>
      <c r="P687" s="30">
        <v>1.27378311408</v>
      </c>
      <c r="Q687" s="30">
        <v>0.97081567096999999</v>
      </c>
      <c r="R687" s="30">
        <v>1.14452409814</v>
      </c>
      <c r="S687" s="30">
        <v>1.2335679690900001</v>
      </c>
      <c r="T687" s="30">
        <v>1.40931889031</v>
      </c>
      <c r="U687" s="30">
        <v>0.53055769437800004</v>
      </c>
      <c r="V687" s="30">
        <v>1.2055826539000001</v>
      </c>
      <c r="W687" s="30">
        <v>1.2110550100999999</v>
      </c>
      <c r="X687" s="30">
        <v>1.51486983187</v>
      </c>
      <c r="Y687" s="30">
        <v>1.47156668786</v>
      </c>
      <c r="Z687" s="30">
        <v>1.0409722180700001</v>
      </c>
      <c r="AA687" s="30">
        <v>1.0171422535600001</v>
      </c>
      <c r="AB687" s="30">
        <v>1.0691747731700001</v>
      </c>
      <c r="AC687" s="30">
        <v>1.1237105330099999</v>
      </c>
      <c r="AD687" s="30">
        <v>0.96526203903399999</v>
      </c>
      <c r="AE687" s="30">
        <v>0.92662146636099996</v>
      </c>
      <c r="AF687" s="30">
        <v>1.41308422227</v>
      </c>
      <c r="AG687" s="30">
        <v>0.79255427623100005</v>
      </c>
      <c r="AH687" s="30">
        <v>1.52473453061</v>
      </c>
      <c r="AI687" s="30">
        <v>2.1916595533800001</v>
      </c>
      <c r="AJ687" s="30">
        <v>2.03669398138</v>
      </c>
      <c r="AK687" s="30">
        <v>1.8442172397000001</v>
      </c>
      <c r="AL687" s="30">
        <v>0.95786115569100005</v>
      </c>
      <c r="AM687" s="30">
        <v>2.0667701790700002</v>
      </c>
      <c r="AN687" s="30">
        <v>1.6964534306600001</v>
      </c>
      <c r="AO687" s="30">
        <v>2.6340729865700001</v>
      </c>
      <c r="AP687" s="30">
        <v>1.97769954921</v>
      </c>
      <c r="AQ687" s="30">
        <v>2.0417492303999998</v>
      </c>
      <c r="AR687" s="30">
        <v>1.05124047785</v>
      </c>
      <c r="AS687" s="30">
        <v>1.6959768093900001</v>
      </c>
      <c r="AT687" s="30">
        <v>1.27392659489</v>
      </c>
      <c r="AU687" s="30">
        <v>2.5847362338000002</v>
      </c>
      <c r="AV687" s="30">
        <v>1.75312544252</v>
      </c>
      <c r="AW687" s="30">
        <v>2.1193690874</v>
      </c>
      <c r="AX687" s="30">
        <v>2.1134404812600001</v>
      </c>
      <c r="AY687" s="30">
        <v>2.9332408124899998</v>
      </c>
      <c r="AZ687" s="30">
        <v>2.0110959984900001</v>
      </c>
      <c r="BA687" s="30">
        <v>2.8196736960200002</v>
      </c>
      <c r="BB687" s="30">
        <v>2.6216223305500002</v>
      </c>
      <c r="BC687" s="30">
        <v>2.3603963617699999</v>
      </c>
      <c r="BD687" s="30">
        <v>2.1295139223400001</v>
      </c>
      <c r="BE687" s="30">
        <v>3.0182548822199999</v>
      </c>
      <c r="BF687" s="30">
        <v>1.7265136380099999</v>
      </c>
      <c r="BG687" s="30">
        <v>3.00419017854</v>
      </c>
      <c r="BH687" s="30">
        <v>3.1581411625900002</v>
      </c>
      <c r="BI687" s="30">
        <v>2.47842082302</v>
      </c>
      <c r="BJ687" s="30">
        <v>2.1011363479399998</v>
      </c>
      <c r="BK687" s="30">
        <v>2.8116537428799999</v>
      </c>
      <c r="BL687" s="30">
        <v>2.5965902982300002</v>
      </c>
      <c r="BM687" s="30">
        <v>2.2533432464900001</v>
      </c>
      <c r="BN687" s="30">
        <v>2.6465608842299999</v>
      </c>
      <c r="BO687" s="30">
        <v>2.6786756034399999</v>
      </c>
      <c r="BP687" s="30">
        <v>3.3225918345799998</v>
      </c>
      <c r="BQ687" s="30">
        <v>2.7616899251299998</v>
      </c>
    </row>
    <row r="688" spans="1:69" x14ac:dyDescent="0.45">
      <c r="A688" s="11" t="s">
        <v>208</v>
      </c>
      <c r="B688" s="11" t="s">
        <v>203</v>
      </c>
      <c r="C688" s="11">
        <v>4.5</v>
      </c>
      <c r="D688" s="30" t="s">
        <v>85</v>
      </c>
      <c r="E688" s="30">
        <v>7.3805022424600006E-2</v>
      </c>
      <c r="F688" s="30">
        <v>0.56557753429799995</v>
      </c>
      <c r="G688" s="30">
        <v>0.41690963333499997</v>
      </c>
      <c r="H688" s="30">
        <v>0.36167422796299997</v>
      </c>
      <c r="I688" s="30">
        <v>0.44350689521999997</v>
      </c>
      <c r="J688" s="30">
        <v>0.467343355939</v>
      </c>
      <c r="K688" s="30">
        <v>0.94471952235599999</v>
      </c>
      <c r="L688" s="30">
        <v>0.85435658484900001</v>
      </c>
      <c r="M688" s="30">
        <v>1.1064263486999999</v>
      </c>
      <c r="N688" s="30">
        <v>1.3185300094700001</v>
      </c>
      <c r="O688" s="30">
        <v>0.623480165177</v>
      </c>
      <c r="P688" s="30">
        <v>0.93913649990699999</v>
      </c>
      <c r="Q688" s="30">
        <v>0.78993349123000001</v>
      </c>
      <c r="R688" s="30">
        <v>0.40202083533999999</v>
      </c>
      <c r="S688" s="30">
        <v>0.96142265156100004</v>
      </c>
      <c r="T688" s="30">
        <v>0.49416618458599998</v>
      </c>
      <c r="U688" s="30">
        <v>0.76829670457800003</v>
      </c>
      <c r="V688" s="30">
        <v>0.82401407019700001</v>
      </c>
      <c r="W688" s="30">
        <v>0.96429894159899998</v>
      </c>
      <c r="X688" s="30">
        <v>0.70462840867400001</v>
      </c>
      <c r="Y688" s="30">
        <v>0.79331232638600002</v>
      </c>
      <c r="Z688" s="30">
        <v>1.33976973792</v>
      </c>
      <c r="AA688" s="30">
        <v>0.39956358875999998</v>
      </c>
      <c r="AB688" s="30">
        <v>0.65314839351700005</v>
      </c>
      <c r="AC688" s="30">
        <v>0.73682977166600006</v>
      </c>
      <c r="AD688" s="30">
        <v>1.3692730203100001</v>
      </c>
      <c r="AE688" s="30">
        <v>1.22792399172</v>
      </c>
      <c r="AF688" s="30">
        <v>1.5572723067500001</v>
      </c>
      <c r="AG688" s="30">
        <v>1.0153460453700001</v>
      </c>
      <c r="AH688" s="30">
        <v>1.00857471057</v>
      </c>
      <c r="AI688" s="30">
        <v>1.0747834573199999</v>
      </c>
      <c r="AJ688" s="30">
        <v>1.18917254818</v>
      </c>
      <c r="AK688" s="30">
        <v>0.99923427391499997</v>
      </c>
      <c r="AL688" s="30">
        <v>1.1048184861100001</v>
      </c>
      <c r="AM688" s="30">
        <v>1.32061598336</v>
      </c>
      <c r="AN688" s="30">
        <v>1.44277689772</v>
      </c>
      <c r="AO688" s="30">
        <v>1.2622945619899999</v>
      </c>
      <c r="AP688" s="30">
        <v>1.5633356031800001</v>
      </c>
      <c r="AQ688" s="30">
        <v>1.5939189462200001</v>
      </c>
      <c r="AR688" s="30">
        <v>1.6739579797299999</v>
      </c>
      <c r="AS688" s="30">
        <v>0.86977210277100003</v>
      </c>
      <c r="AT688" s="30">
        <v>1.3735140322899999</v>
      </c>
      <c r="AU688" s="30">
        <v>0.81636282147200001</v>
      </c>
      <c r="AV688" s="30">
        <v>1.47136347033</v>
      </c>
      <c r="AW688" s="30">
        <v>2.32685382906</v>
      </c>
      <c r="AX688" s="30">
        <v>2.00062401981</v>
      </c>
      <c r="AY688" s="30">
        <v>1.6448029899500001</v>
      </c>
      <c r="AZ688" s="30">
        <v>1.19119952953</v>
      </c>
      <c r="BA688" s="30">
        <v>1.7568931322300001</v>
      </c>
      <c r="BB688" s="30">
        <v>1.49207669614</v>
      </c>
      <c r="BC688" s="30">
        <v>1.40231488697</v>
      </c>
      <c r="BD688" s="30">
        <v>1.28430018237</v>
      </c>
      <c r="BE688" s="30">
        <v>1.31087535418</v>
      </c>
      <c r="BF688" s="30">
        <v>2.00608404336</v>
      </c>
      <c r="BG688" s="30">
        <v>2.23367151835</v>
      </c>
      <c r="BH688" s="30">
        <v>1.60991267842</v>
      </c>
      <c r="BI688" s="30">
        <v>2.1943633038499999</v>
      </c>
      <c r="BJ688" s="30">
        <v>1.42817608401</v>
      </c>
      <c r="BK688" s="30">
        <v>1.48907146085</v>
      </c>
      <c r="BL688" s="30">
        <v>1.51182069856</v>
      </c>
      <c r="BM688" s="30">
        <v>1.9418442057800001</v>
      </c>
      <c r="BN688" s="30">
        <v>2.7851246918800001</v>
      </c>
      <c r="BO688" s="30">
        <v>2.2512614371800002</v>
      </c>
      <c r="BP688" s="30">
        <v>1.45408620149</v>
      </c>
      <c r="BQ688" s="30">
        <v>1.9035182884299999</v>
      </c>
    </row>
    <row r="689" spans="1:69" x14ac:dyDescent="0.45">
      <c r="A689" s="11" t="s">
        <v>208</v>
      </c>
      <c r="B689" s="11" t="s">
        <v>203</v>
      </c>
      <c r="C689" s="11">
        <v>4.5</v>
      </c>
      <c r="D689" s="30" t="s">
        <v>86</v>
      </c>
      <c r="E689" s="30">
        <v>0.22327738472</v>
      </c>
      <c r="F689" s="30">
        <v>0.51803253519799997</v>
      </c>
      <c r="G689" s="30">
        <v>0.246999130496</v>
      </c>
      <c r="H689" s="30">
        <v>-0.128363591527</v>
      </c>
      <c r="I689" s="30">
        <v>0.67298054651999994</v>
      </c>
      <c r="J689" s="30">
        <v>0.474693479985</v>
      </c>
      <c r="K689" s="30">
        <v>0.62245459468099995</v>
      </c>
      <c r="L689" s="30">
        <v>0.84343314262500002</v>
      </c>
      <c r="M689" s="30">
        <v>0.321988634642</v>
      </c>
      <c r="N689" s="30">
        <v>0.12427384244</v>
      </c>
      <c r="O689" s="30">
        <v>0.61203422569999999</v>
      </c>
      <c r="P689" s="30">
        <v>0.53856982944200005</v>
      </c>
      <c r="Q689" s="30">
        <v>0.74858548636900002</v>
      </c>
      <c r="R689" s="30">
        <v>1.0254722969600001</v>
      </c>
      <c r="S689" s="30">
        <v>1.1575673828499999</v>
      </c>
      <c r="T689" s="30">
        <v>0.98493458789900001</v>
      </c>
      <c r="U689" s="30">
        <v>7.0722268161300006E-2</v>
      </c>
      <c r="V689" s="30">
        <v>0.68313546684799997</v>
      </c>
      <c r="W689" s="30">
        <v>1.25701793342</v>
      </c>
      <c r="X689" s="30">
        <v>1.1762119550700001</v>
      </c>
      <c r="Y689" s="30">
        <v>1.26275624714</v>
      </c>
      <c r="Z689" s="30">
        <v>0.455159953477</v>
      </c>
      <c r="AA689" s="30">
        <v>0.61929903158999999</v>
      </c>
      <c r="AB689" s="30">
        <v>0.66951322246199996</v>
      </c>
      <c r="AC689" s="30">
        <v>1.29438572338</v>
      </c>
      <c r="AD689" s="30">
        <v>0.88664202412100002</v>
      </c>
      <c r="AE689" s="30">
        <v>0.57211641281900005</v>
      </c>
      <c r="AF689" s="30">
        <v>0.98514375839599999</v>
      </c>
      <c r="AG689" s="30">
        <v>0.74361413702699997</v>
      </c>
      <c r="AH689" s="30">
        <v>1.1782592621800001</v>
      </c>
      <c r="AI689" s="30">
        <v>1.8426340166499999</v>
      </c>
      <c r="AJ689" s="30">
        <v>1.0433099073300001</v>
      </c>
      <c r="AK689" s="30">
        <v>0.88350107362999997</v>
      </c>
      <c r="AL689" s="30">
        <v>1.10699702707</v>
      </c>
      <c r="AM689" s="30">
        <v>1.68744427927</v>
      </c>
      <c r="AN689" s="30">
        <v>1.79189642486</v>
      </c>
      <c r="AO689" s="30">
        <v>1.03391948483</v>
      </c>
      <c r="AP689" s="30">
        <v>1.2640328162800001</v>
      </c>
      <c r="AQ689" s="30">
        <v>0.63777465218200002</v>
      </c>
      <c r="AR689" s="30">
        <v>1.4098665374299999</v>
      </c>
      <c r="AS689" s="30">
        <v>1.61014131294</v>
      </c>
      <c r="AT689" s="30">
        <v>0.99674999385100005</v>
      </c>
      <c r="AU689" s="30">
        <v>1.61185442487</v>
      </c>
      <c r="AV689" s="30">
        <v>1.090113592</v>
      </c>
      <c r="AW689" s="30">
        <v>1.02130375597</v>
      </c>
      <c r="AX689" s="30">
        <v>1.2218590437900001</v>
      </c>
      <c r="AY689" s="30">
        <v>1.5374281669200001</v>
      </c>
      <c r="AZ689" s="30">
        <v>1.86964395878</v>
      </c>
      <c r="BA689" s="30">
        <v>1.66048528494</v>
      </c>
      <c r="BB689" s="30">
        <v>1.12965823295</v>
      </c>
      <c r="BC689" s="30">
        <v>1.50961466534</v>
      </c>
      <c r="BD689" s="30">
        <v>2.4558405757399999</v>
      </c>
      <c r="BE689" s="30">
        <v>2.7190286402399999</v>
      </c>
      <c r="BF689" s="30">
        <v>1.36633556308</v>
      </c>
      <c r="BG689" s="30">
        <v>1.4848286744600001</v>
      </c>
      <c r="BH689" s="30">
        <v>1.4778917577499999</v>
      </c>
      <c r="BI689" s="30">
        <v>1.55954055091</v>
      </c>
      <c r="BJ689" s="30">
        <v>1.6441776809099999</v>
      </c>
      <c r="BK689" s="30">
        <v>2.3252150899599999</v>
      </c>
      <c r="BL689" s="30">
        <v>1.73154033715</v>
      </c>
      <c r="BM689" s="30">
        <v>2.1357359803599998</v>
      </c>
      <c r="BN689" s="30">
        <v>1.26367683927</v>
      </c>
      <c r="BO689" s="30">
        <v>1.1844395943399999</v>
      </c>
      <c r="BP689" s="30">
        <v>1.5777777509899999</v>
      </c>
      <c r="BQ689" s="30">
        <v>1.4358659179</v>
      </c>
    </row>
    <row r="690" spans="1:69" x14ac:dyDescent="0.45">
      <c r="A690" s="11" t="s">
        <v>208</v>
      </c>
      <c r="B690" s="11" t="s">
        <v>203</v>
      </c>
      <c r="C690" s="11">
        <v>4.5</v>
      </c>
      <c r="D690" s="30" t="s">
        <v>87</v>
      </c>
      <c r="E690" s="30">
        <v>0.73754142929300004</v>
      </c>
      <c r="F690" s="30">
        <v>0.68539214617900002</v>
      </c>
      <c r="G690" s="30">
        <v>0.96496880049099998</v>
      </c>
      <c r="H690" s="30">
        <v>0.31690942400900002</v>
      </c>
      <c r="I690" s="30">
        <v>0.42526022850599998</v>
      </c>
      <c r="J690" s="30">
        <v>0.83611343136100003</v>
      </c>
      <c r="K690" s="30">
        <v>0.36841669634099999</v>
      </c>
      <c r="L690" s="30">
        <v>0.384265587839</v>
      </c>
      <c r="M690" s="30">
        <v>0.52876162845999997</v>
      </c>
      <c r="N690" s="30">
        <v>0.66444207509099995</v>
      </c>
      <c r="O690" s="30">
        <v>0.44793954869699998</v>
      </c>
      <c r="P690" s="30">
        <v>0.56825678765599996</v>
      </c>
      <c r="Q690" s="30">
        <v>0.52037776956600001</v>
      </c>
      <c r="R690" s="30">
        <v>0.88622894982800005</v>
      </c>
      <c r="S690" s="30">
        <v>0.57965390046999998</v>
      </c>
      <c r="T690" s="30">
        <v>0.71355293503299999</v>
      </c>
      <c r="U690" s="30">
        <v>0.94214884791800002</v>
      </c>
      <c r="V690" s="30">
        <v>1.08614075508</v>
      </c>
      <c r="W690" s="30">
        <v>1.0237954973300001</v>
      </c>
      <c r="X690" s="30">
        <v>0.919718397242</v>
      </c>
      <c r="Y690" s="30">
        <v>0.93123093460600004</v>
      </c>
      <c r="Z690" s="30">
        <v>0.85303743404999999</v>
      </c>
      <c r="AA690" s="30">
        <v>0.94353506092600004</v>
      </c>
      <c r="AB690" s="30">
        <v>1.1272089572799999</v>
      </c>
      <c r="AC690" s="30">
        <v>1.0811759678199999</v>
      </c>
      <c r="AD690" s="30">
        <v>1.30222910665</v>
      </c>
      <c r="AE690" s="30">
        <v>1.3407231554100001</v>
      </c>
      <c r="AF690" s="30">
        <v>1.13047296147</v>
      </c>
      <c r="AG690" s="30">
        <v>0.91814997953400002</v>
      </c>
      <c r="AH690" s="30">
        <v>0.99217115041000004</v>
      </c>
      <c r="AI690" s="30">
        <v>1.08539233105</v>
      </c>
      <c r="AJ690" s="30">
        <v>1.01291842728</v>
      </c>
      <c r="AK690" s="30">
        <v>0.97782493217300004</v>
      </c>
      <c r="AL690" s="30">
        <v>0.91656221833100004</v>
      </c>
      <c r="AM690" s="30">
        <v>1.6639439681399999</v>
      </c>
      <c r="AN690" s="30">
        <v>1.79186999632</v>
      </c>
      <c r="AO690" s="30">
        <v>1.6693413244099999</v>
      </c>
      <c r="AP690" s="30">
        <v>1.4560841952500001</v>
      </c>
      <c r="AQ690" s="30">
        <v>1.2143708897900001</v>
      </c>
      <c r="AR690" s="30">
        <v>1.0099798815900001</v>
      </c>
      <c r="AS690" s="30">
        <v>1.5661203296299999</v>
      </c>
      <c r="AT690" s="30">
        <v>1.71239144802</v>
      </c>
      <c r="AU690" s="30">
        <v>1.14425678484</v>
      </c>
      <c r="AV690" s="30">
        <v>1.43951945594</v>
      </c>
      <c r="AW690" s="30">
        <v>1.6188456170100001</v>
      </c>
      <c r="AX690" s="30">
        <v>1.59287991544</v>
      </c>
      <c r="AY690" s="30">
        <v>1.34751691578</v>
      </c>
      <c r="AZ690" s="30">
        <v>1.6911669041699999</v>
      </c>
      <c r="BA690" s="30">
        <v>1.8746660746699999</v>
      </c>
      <c r="BB690" s="30">
        <v>2.0954516655400002</v>
      </c>
      <c r="BC690" s="30">
        <v>1.8455413884</v>
      </c>
      <c r="BD690" s="30">
        <v>1.8050218971900001</v>
      </c>
      <c r="BE690" s="30">
        <v>1.6296864867900001</v>
      </c>
      <c r="BF690" s="30">
        <v>1.5072924161400001</v>
      </c>
      <c r="BG690" s="30">
        <v>1.1407501599500001</v>
      </c>
      <c r="BH690" s="30">
        <v>1.4280359655399999</v>
      </c>
      <c r="BI690" s="30">
        <v>1.3969714708500001</v>
      </c>
      <c r="BJ690" s="30">
        <v>1.8872922899</v>
      </c>
      <c r="BK690" s="30">
        <v>1.6099225876000001</v>
      </c>
      <c r="BL690" s="30">
        <v>1.6876775311300001</v>
      </c>
      <c r="BM690" s="30">
        <v>2.0991888376099999</v>
      </c>
      <c r="BN690" s="30">
        <v>1.9756526679099999</v>
      </c>
      <c r="BO690" s="30">
        <v>1.6928974785399999</v>
      </c>
      <c r="BP690" s="30">
        <v>1.8562558203499999</v>
      </c>
      <c r="BQ690" s="30">
        <v>1.90528284874</v>
      </c>
    </row>
    <row r="691" spans="1:69" x14ac:dyDescent="0.45">
      <c r="A691" s="11" t="s">
        <v>208</v>
      </c>
      <c r="B691" s="11" t="s">
        <v>203</v>
      </c>
      <c r="C691" s="11">
        <v>4.5</v>
      </c>
      <c r="D691" s="30" t="s">
        <v>88</v>
      </c>
      <c r="E691" s="30">
        <v>0.106195769983</v>
      </c>
      <c r="F691" s="30">
        <v>0.42862574368099998</v>
      </c>
      <c r="G691" s="30">
        <v>0.35703134403699999</v>
      </c>
      <c r="H691" s="30">
        <v>0.49797416630300001</v>
      </c>
      <c r="I691" s="30">
        <v>0.52299530294300001</v>
      </c>
      <c r="J691" s="30">
        <v>0.33625304164399999</v>
      </c>
      <c r="K691" s="30">
        <v>0.60803921170300002</v>
      </c>
      <c r="L691" s="30">
        <v>0.73908091829300004</v>
      </c>
      <c r="M691" s="30">
        <v>0.38854175579599998</v>
      </c>
      <c r="N691" s="30">
        <v>0.25488687181500003</v>
      </c>
      <c r="O691" s="30">
        <v>0.73153575312899999</v>
      </c>
      <c r="P691" s="30">
        <v>0.479478339039</v>
      </c>
      <c r="Q691" s="30">
        <v>0.70816856411499995</v>
      </c>
      <c r="R691" s="30">
        <v>0.87744858752400001</v>
      </c>
      <c r="S691" s="30">
        <v>0.97129800016500001</v>
      </c>
      <c r="T691" s="30">
        <v>0.78644901932</v>
      </c>
      <c r="U691" s="30">
        <v>0.84390864200000004</v>
      </c>
      <c r="V691" s="30">
        <v>0.95931001887900003</v>
      </c>
      <c r="W691" s="30">
        <v>0.68452193223900004</v>
      </c>
      <c r="X691" s="30">
        <v>1.1307127019900001</v>
      </c>
      <c r="Y691" s="30">
        <v>1.1599095127000001</v>
      </c>
      <c r="Z691" s="30">
        <v>0.55730002617399998</v>
      </c>
      <c r="AA691" s="30">
        <v>0.85321761724</v>
      </c>
      <c r="AB691" s="30">
        <v>0.86869051747399995</v>
      </c>
      <c r="AC691" s="30">
        <v>0.85416279009200002</v>
      </c>
      <c r="AD691" s="30">
        <v>0.44257345104700002</v>
      </c>
      <c r="AE691" s="30">
        <v>0.81502356240100005</v>
      </c>
      <c r="AF691" s="30">
        <v>0.71285816827799997</v>
      </c>
      <c r="AG691" s="30">
        <v>0.68581626831999998</v>
      </c>
      <c r="AH691" s="30">
        <v>1.1822965083600001</v>
      </c>
      <c r="AI691" s="30">
        <v>1.3451668201</v>
      </c>
      <c r="AJ691" s="30">
        <v>1.3569733902300001</v>
      </c>
      <c r="AK691" s="30">
        <v>1.4043247757299999</v>
      </c>
      <c r="AL691" s="30">
        <v>1.30806806461</v>
      </c>
      <c r="AM691" s="30">
        <v>1.01942438217</v>
      </c>
      <c r="AN691" s="30">
        <v>1.66988812348</v>
      </c>
      <c r="AO691" s="30">
        <v>0.73495026333199998</v>
      </c>
      <c r="AP691" s="30">
        <v>1.05775443402</v>
      </c>
      <c r="AQ691" s="30">
        <v>1.4683115573500001</v>
      </c>
      <c r="AR691" s="30">
        <v>1.54712876708</v>
      </c>
      <c r="AS691" s="30">
        <v>1.4432866335800001</v>
      </c>
      <c r="AT691" s="30">
        <v>1.37667189618</v>
      </c>
      <c r="AU691" s="30">
        <v>1.75873761228</v>
      </c>
      <c r="AV691" s="30">
        <v>1.4031760015500001</v>
      </c>
      <c r="AW691" s="30">
        <v>1.1854800269400001</v>
      </c>
      <c r="AX691" s="30">
        <v>1.3240651694300001</v>
      </c>
      <c r="AY691" s="30">
        <v>1.5654647124300001</v>
      </c>
      <c r="AZ691" s="30">
        <v>1.3194632882699999</v>
      </c>
      <c r="BA691" s="30">
        <v>1.2346393092900001</v>
      </c>
      <c r="BB691" s="30">
        <v>1.26192827238</v>
      </c>
      <c r="BC691" s="30">
        <v>1.6162824362899999</v>
      </c>
      <c r="BD691" s="30">
        <v>1.8034817455100001</v>
      </c>
      <c r="BE691" s="30">
        <v>1.79513727982</v>
      </c>
      <c r="BF691" s="30">
        <v>1.6695725392</v>
      </c>
      <c r="BG691" s="30">
        <v>1.30009545617</v>
      </c>
      <c r="BH691" s="30">
        <v>1.3754153068799999</v>
      </c>
      <c r="BI691" s="30">
        <v>1.0295318879099999</v>
      </c>
      <c r="BJ691" s="30">
        <v>1.2457096319500001</v>
      </c>
      <c r="BK691" s="30">
        <v>1.7067765915499999</v>
      </c>
      <c r="BL691" s="30">
        <v>1.5486658041500001</v>
      </c>
      <c r="BM691" s="30">
        <v>1.9965673268399999</v>
      </c>
      <c r="BN691" s="30">
        <v>1.7333472132000001</v>
      </c>
      <c r="BO691" s="30">
        <v>1.58544524659</v>
      </c>
      <c r="BP691" s="30">
        <v>1.9598019601400001</v>
      </c>
      <c r="BQ691" s="30">
        <v>1.0799556267899999</v>
      </c>
    </row>
    <row r="692" spans="1:69" x14ac:dyDescent="0.45">
      <c r="A692" s="11" t="s">
        <v>208</v>
      </c>
      <c r="B692" s="11" t="s">
        <v>203</v>
      </c>
      <c r="C692" s="11">
        <v>4.5</v>
      </c>
      <c r="D692" s="30" t="s">
        <v>89</v>
      </c>
      <c r="E692" s="30">
        <v>0.50798842032299996</v>
      </c>
      <c r="F692" s="30">
        <v>0.45394223589799998</v>
      </c>
      <c r="G692" s="30">
        <v>0.61709457308799998</v>
      </c>
      <c r="H692" s="30">
        <v>0.32086025346399999</v>
      </c>
      <c r="I692" s="30">
        <v>0.92336244899300002</v>
      </c>
      <c r="J692" s="30">
        <v>0.509660017731</v>
      </c>
      <c r="K692" s="30">
        <v>0.50004180481500005</v>
      </c>
      <c r="L692" s="30">
        <v>0.66644500751199998</v>
      </c>
      <c r="M692" s="30">
        <v>0.43081785200400002</v>
      </c>
      <c r="N692" s="30">
        <v>0.33449388710400002</v>
      </c>
      <c r="O692" s="30">
        <v>0.83405346064100006</v>
      </c>
      <c r="P692" s="30">
        <v>0.67593599843899999</v>
      </c>
      <c r="Q692" s="30">
        <v>0.68083320090499999</v>
      </c>
      <c r="R692" s="30">
        <v>0.74877193361899996</v>
      </c>
      <c r="S692" s="30">
        <v>0.83055053062399997</v>
      </c>
      <c r="T692" s="30">
        <v>1.01983662784</v>
      </c>
      <c r="U692" s="30">
        <v>0.84892777178900003</v>
      </c>
      <c r="V692" s="30">
        <v>0.41976278435100001</v>
      </c>
      <c r="W692" s="30">
        <v>1.1224756259199999</v>
      </c>
      <c r="X692" s="30">
        <v>1.1773577400299999</v>
      </c>
      <c r="Y692" s="30">
        <v>0.90573798277499995</v>
      </c>
      <c r="Z692" s="30">
        <v>0.56057241648300005</v>
      </c>
      <c r="AA692" s="30">
        <v>1.0293261468699999</v>
      </c>
      <c r="AB692" s="30">
        <v>0.959805559024</v>
      </c>
      <c r="AC692" s="30">
        <v>1.2793709250600001</v>
      </c>
      <c r="AD692" s="30">
        <v>0.47905042106200002</v>
      </c>
      <c r="AE692" s="30">
        <v>0.45277777593899998</v>
      </c>
      <c r="AF692" s="30">
        <v>0.72312954305199995</v>
      </c>
      <c r="AG692" s="30">
        <v>1.1449158885099999</v>
      </c>
      <c r="AH692" s="30">
        <v>1.04137262245</v>
      </c>
      <c r="AI692" s="30">
        <v>1.1719886552000001</v>
      </c>
      <c r="AJ692" s="30">
        <v>1.2102145037600001</v>
      </c>
      <c r="AK692" s="30">
        <v>1.1174203702500001</v>
      </c>
      <c r="AL692" s="30">
        <v>1.7611387172299999</v>
      </c>
      <c r="AM692" s="30">
        <v>1.4171771741000001</v>
      </c>
      <c r="AN692" s="30">
        <v>1.70797004528</v>
      </c>
      <c r="AO692" s="30">
        <v>1.0348636923600001</v>
      </c>
      <c r="AP692" s="30">
        <v>1.47604061458</v>
      </c>
      <c r="AQ692" s="30">
        <v>1.10251975917</v>
      </c>
      <c r="AR692" s="30">
        <v>1.2275239437100001</v>
      </c>
      <c r="AS692" s="30">
        <v>1.3323432844</v>
      </c>
      <c r="AT692" s="30">
        <v>1.1737650103799999</v>
      </c>
      <c r="AU692" s="30">
        <v>1.4842946511299999</v>
      </c>
      <c r="AV692" s="30">
        <v>1.6466215398999999</v>
      </c>
      <c r="AW692" s="30">
        <v>1.3321444390099999</v>
      </c>
      <c r="AX692" s="30">
        <v>1.7440584421300001</v>
      </c>
      <c r="AY692" s="30">
        <v>1.4638016550999999</v>
      </c>
      <c r="AZ692" s="30">
        <v>1.5942262597000001</v>
      </c>
      <c r="BA692" s="30">
        <v>1.46646511951</v>
      </c>
      <c r="BB692" s="30">
        <v>1.7515951250799999</v>
      </c>
      <c r="BC692" s="30">
        <v>1.4751073354199999</v>
      </c>
      <c r="BD692" s="30">
        <v>2.0267162662799998</v>
      </c>
      <c r="BE692" s="30">
        <v>1.95694325063</v>
      </c>
      <c r="BF692" s="30">
        <v>1.6926588515000001</v>
      </c>
      <c r="BG692" s="30">
        <v>1.4996708995100001</v>
      </c>
      <c r="BH692" s="30">
        <v>0.99782786397900003</v>
      </c>
      <c r="BI692" s="30">
        <v>1.4882477195999999</v>
      </c>
      <c r="BJ692" s="30">
        <v>1.4752706528199999</v>
      </c>
      <c r="BK692" s="30">
        <v>1.61969448908</v>
      </c>
      <c r="BL692" s="30">
        <v>2.2594182316300002</v>
      </c>
      <c r="BM692" s="30">
        <v>2.3929179300699999</v>
      </c>
      <c r="BN692" s="30">
        <v>1.24761425547</v>
      </c>
      <c r="BO692" s="30">
        <v>1.49800076164</v>
      </c>
      <c r="BP692" s="30">
        <v>1.5296465270399999</v>
      </c>
      <c r="BQ692" s="30">
        <v>1.65501044996</v>
      </c>
    </row>
    <row r="693" spans="1:69" x14ac:dyDescent="0.45">
      <c r="A693" s="11" t="s">
        <v>208</v>
      </c>
      <c r="B693" s="11" t="s">
        <v>203</v>
      </c>
      <c r="C693" s="11">
        <v>4.5</v>
      </c>
      <c r="D693" s="30" t="s">
        <v>90</v>
      </c>
      <c r="E693" s="30">
        <v>0.45830528295</v>
      </c>
      <c r="F693" s="30">
        <v>0.42130388985299999</v>
      </c>
      <c r="G693" s="30">
        <v>0.36218054228800001</v>
      </c>
      <c r="H693" s="30">
        <v>0.96142826971499995</v>
      </c>
      <c r="I693" s="30">
        <v>0.69976604745600002</v>
      </c>
      <c r="J693" s="30">
        <v>0.95850837376700004</v>
      </c>
      <c r="K693" s="30">
        <v>0.93788968570599995</v>
      </c>
      <c r="L693" s="30">
        <v>0.44506018952600002</v>
      </c>
      <c r="M693" s="30">
        <v>0.115414491526</v>
      </c>
      <c r="N693" s="30">
        <v>0.65217113286899997</v>
      </c>
      <c r="O693" s="30">
        <v>1.0629242783999999</v>
      </c>
      <c r="P693" s="30">
        <v>1.47087832315</v>
      </c>
      <c r="Q693" s="30">
        <v>0.35995460176299998</v>
      </c>
      <c r="R693" s="30">
        <v>0.127552004907</v>
      </c>
      <c r="S693" s="30">
        <v>0.88854953467800002</v>
      </c>
      <c r="T693" s="30">
        <v>0.85667861947699997</v>
      </c>
      <c r="U693" s="30">
        <v>0.80207702145500004</v>
      </c>
      <c r="V693" s="30">
        <v>1.7863374384899999</v>
      </c>
      <c r="W693" s="30">
        <v>1.0910008206799999</v>
      </c>
      <c r="X693" s="30">
        <v>1.3777379303799999</v>
      </c>
      <c r="Y693" s="30">
        <v>1.68073585284</v>
      </c>
      <c r="Z693" s="30">
        <v>1.17399438716</v>
      </c>
      <c r="AA693" s="30">
        <v>1.1473672930000001</v>
      </c>
      <c r="AB693" s="30">
        <v>1.9870696125</v>
      </c>
      <c r="AC693" s="30">
        <v>1.76856245142</v>
      </c>
      <c r="AD693" s="30">
        <v>0.76107135682799998</v>
      </c>
      <c r="AE693" s="30">
        <v>1.8591281259700001</v>
      </c>
      <c r="AF693" s="30">
        <v>1.44024238034</v>
      </c>
      <c r="AG693" s="30">
        <v>1.7005397948900001</v>
      </c>
      <c r="AH693" s="30">
        <v>1.23358623808</v>
      </c>
      <c r="AI693" s="30">
        <v>1.91976348771</v>
      </c>
      <c r="AJ693" s="30">
        <v>1.4566373231300001</v>
      </c>
      <c r="AK693" s="30">
        <v>1.4986946868</v>
      </c>
      <c r="AL693" s="30">
        <v>1.39617223428</v>
      </c>
      <c r="AM693" s="30">
        <v>1.5836164830799999</v>
      </c>
      <c r="AN693" s="30">
        <v>2.1114854727800001</v>
      </c>
      <c r="AO693" s="30">
        <v>1.41403476216</v>
      </c>
      <c r="AP693" s="30">
        <v>1.24019686035</v>
      </c>
      <c r="AQ693" s="30">
        <v>2.4808623774499998</v>
      </c>
      <c r="AR693" s="30">
        <v>1.70921152515</v>
      </c>
      <c r="AS693" s="30">
        <v>1.2369462146500001</v>
      </c>
      <c r="AT693" s="30">
        <v>2.11140254201</v>
      </c>
      <c r="AU693" s="30">
        <v>2.2235278590599998</v>
      </c>
      <c r="AV693" s="30">
        <v>2.43571840733</v>
      </c>
      <c r="AW693" s="30">
        <v>2.1012360912200001</v>
      </c>
      <c r="AX693" s="30">
        <v>1.7806565726700001</v>
      </c>
      <c r="AY693" s="30">
        <v>1.5233989086399999</v>
      </c>
      <c r="AZ693" s="30">
        <v>2.0598664158100002</v>
      </c>
      <c r="BA693" s="30">
        <v>1.9993156999399999</v>
      </c>
      <c r="BB693" s="30">
        <v>1.7835070363100001</v>
      </c>
      <c r="BC693" s="30">
        <v>1.89648175077</v>
      </c>
      <c r="BD693" s="30">
        <v>2.1482308628800002</v>
      </c>
      <c r="BE693" s="30">
        <v>2.2484793356099999</v>
      </c>
      <c r="BF693" s="30">
        <v>2.3544955230900002</v>
      </c>
      <c r="BG693" s="30">
        <v>2.8226585106800002</v>
      </c>
      <c r="BH693" s="30">
        <v>1.67079551989</v>
      </c>
      <c r="BI693" s="30">
        <v>2.53301727802</v>
      </c>
      <c r="BJ693" s="30">
        <v>2.0310056528699998</v>
      </c>
      <c r="BK693" s="30">
        <v>1.6112868197300001</v>
      </c>
      <c r="BL693" s="30">
        <v>2.1290876408999999</v>
      </c>
      <c r="BM693" s="30">
        <v>2.4222719758700002</v>
      </c>
      <c r="BN693" s="30">
        <v>2.4688837996999999</v>
      </c>
      <c r="BO693" s="30">
        <v>1.91454053775</v>
      </c>
      <c r="BP693" s="30">
        <v>2.4566880177599999</v>
      </c>
      <c r="BQ693" s="30">
        <v>2.3632746636399999</v>
      </c>
    </row>
    <row r="694" spans="1:69" x14ac:dyDescent="0.45">
      <c r="A694" s="11" t="s">
        <v>208</v>
      </c>
      <c r="B694" s="11" t="s">
        <v>203</v>
      </c>
      <c r="C694" s="11">
        <v>4.5</v>
      </c>
      <c r="D694" s="30" t="s">
        <v>91</v>
      </c>
      <c r="E694" s="30">
        <v>0.14241239869700001</v>
      </c>
      <c r="F694" s="30">
        <v>0.51674754013900004</v>
      </c>
      <c r="G694" s="30">
        <v>0.44898587076699997</v>
      </c>
      <c r="H694" s="30">
        <v>0.63567043862200001</v>
      </c>
      <c r="I694" s="30">
        <v>0.67841330011099998</v>
      </c>
      <c r="J694" s="30">
        <v>0.89560154997200003</v>
      </c>
      <c r="K694" s="30">
        <v>0.262663374319</v>
      </c>
      <c r="L694" s="30">
        <v>0.16427740987200001</v>
      </c>
      <c r="M694" s="30">
        <v>0.59602700045699997</v>
      </c>
      <c r="N694" s="30">
        <v>1.9778048803199999</v>
      </c>
      <c r="O694" s="30">
        <v>1.20947631642</v>
      </c>
      <c r="P694" s="30">
        <v>0.56141782527100004</v>
      </c>
      <c r="Q694" s="30">
        <v>0.20658994751000001</v>
      </c>
      <c r="R694" s="30">
        <v>0.70226673105600002</v>
      </c>
      <c r="S694" s="30">
        <v>1.2484083320999999</v>
      </c>
      <c r="T694" s="30">
        <v>1.6382621993499999</v>
      </c>
      <c r="U694" s="30">
        <v>0.61510875106600005</v>
      </c>
      <c r="V694" s="30">
        <v>-5.4726797152899999E-2</v>
      </c>
      <c r="W694" s="30">
        <v>0.416553730053</v>
      </c>
      <c r="X694" s="30">
        <v>0.777165646263</v>
      </c>
      <c r="Y694" s="30">
        <v>1.6278895203099999</v>
      </c>
      <c r="Z694" s="30">
        <v>1.6280857577700001</v>
      </c>
      <c r="AA694" s="30">
        <v>0.60398168215600001</v>
      </c>
      <c r="AB694" s="30">
        <v>0.62380545698300005</v>
      </c>
      <c r="AC694" s="30">
        <v>1.0785021903600001</v>
      </c>
      <c r="AD694" s="30">
        <v>1.5647956217000001</v>
      </c>
      <c r="AE694" s="30">
        <v>2.2032885924999999</v>
      </c>
      <c r="AF694" s="30">
        <v>1.9343540265500001</v>
      </c>
      <c r="AG694" s="30">
        <v>1.3887598477100001</v>
      </c>
      <c r="AH694" s="30">
        <v>0.73327373378100003</v>
      </c>
      <c r="AI694" s="30">
        <v>0.60394031358800004</v>
      </c>
      <c r="AJ694" s="30">
        <v>1.39936380627</v>
      </c>
      <c r="AK694" s="30">
        <v>1.7871506187999999</v>
      </c>
      <c r="AL694" s="30">
        <v>1.7861812499700001</v>
      </c>
      <c r="AM694" s="30">
        <v>1.1238514395100001</v>
      </c>
      <c r="AN694" s="30">
        <v>1.20772405304</v>
      </c>
      <c r="AO694" s="30">
        <v>1.51552319117</v>
      </c>
      <c r="AP694" s="30">
        <v>1.7500648895299999</v>
      </c>
      <c r="AQ694" s="30">
        <v>1.8691236838900001</v>
      </c>
      <c r="AR694" s="30">
        <v>1.9241306900699999</v>
      </c>
      <c r="AS694" s="30">
        <v>1.41331868557</v>
      </c>
      <c r="AT694" s="30">
        <v>1.4773077516599999</v>
      </c>
      <c r="AU694" s="30">
        <v>2.5540072611500002</v>
      </c>
      <c r="AV694" s="30">
        <v>2.5873202610399999</v>
      </c>
      <c r="AW694" s="30">
        <v>1.4921546483200001</v>
      </c>
      <c r="AX694" s="30">
        <v>1.24007011228</v>
      </c>
      <c r="AY694" s="30">
        <v>1.1368808904400001</v>
      </c>
      <c r="AZ694" s="30">
        <v>1.29657676523</v>
      </c>
      <c r="BA694" s="30">
        <v>1.85317982494</v>
      </c>
      <c r="BB694" s="30">
        <v>2.0241679774699999</v>
      </c>
      <c r="BC694" s="30">
        <v>1.3270652144299999</v>
      </c>
      <c r="BD694" s="30">
        <v>1.22732311853</v>
      </c>
      <c r="BE694" s="30">
        <v>1.5750651582999999</v>
      </c>
      <c r="BF694" s="30">
        <v>1.7157317427400001</v>
      </c>
      <c r="BG694" s="30">
        <v>1.9062049111999999</v>
      </c>
      <c r="BH694" s="30">
        <v>1.78882087985</v>
      </c>
      <c r="BI694" s="30">
        <v>1.2735834099800001</v>
      </c>
      <c r="BJ694" s="30">
        <v>1.1948339503900001</v>
      </c>
      <c r="BK694" s="30">
        <v>1.64595728874</v>
      </c>
      <c r="BL694" s="30">
        <v>2.4012471963699999</v>
      </c>
      <c r="BM694" s="30">
        <v>2.7188254062900001</v>
      </c>
      <c r="BN694" s="30">
        <v>1.70594614248</v>
      </c>
      <c r="BO694" s="30">
        <v>1.8151060050200001</v>
      </c>
      <c r="BP694" s="30">
        <v>2.4401240949799998</v>
      </c>
      <c r="BQ694" s="30">
        <v>1.9347113147699999</v>
      </c>
    </row>
    <row r="695" spans="1:69" x14ac:dyDescent="0.45">
      <c r="A695" s="11" t="s">
        <v>208</v>
      </c>
      <c r="B695" s="11" t="s">
        <v>203</v>
      </c>
      <c r="C695" s="11">
        <v>4.5</v>
      </c>
      <c r="D695" s="30" t="s">
        <v>92</v>
      </c>
      <c r="E695" s="30">
        <v>0.393851760248</v>
      </c>
      <c r="F695" s="30">
        <v>2.6823145617900002</v>
      </c>
      <c r="G695" s="30">
        <v>1.71116185945</v>
      </c>
      <c r="H695" s="30">
        <v>1.3976098664600001</v>
      </c>
      <c r="I695" s="30">
        <v>1.1219406026200001</v>
      </c>
      <c r="J695" s="30">
        <v>1.13832712823</v>
      </c>
      <c r="K695" s="30">
        <v>0.89755768026799998</v>
      </c>
      <c r="L695" s="30">
        <v>1.29100773453</v>
      </c>
      <c r="M695" s="30">
        <v>1.2544793992800001</v>
      </c>
      <c r="N695" s="30">
        <v>1.3620150716699999</v>
      </c>
      <c r="O695" s="30">
        <v>1.6635272993400001</v>
      </c>
      <c r="P695" s="30">
        <v>1.42928706192</v>
      </c>
      <c r="Q695" s="30">
        <v>1.8849919213799999</v>
      </c>
      <c r="R695" s="30">
        <v>1.1012764176400001</v>
      </c>
      <c r="S695" s="30">
        <v>1.1773540361399999</v>
      </c>
      <c r="T695" s="30">
        <v>1.05856084863</v>
      </c>
      <c r="U695" s="30">
        <v>1.93546923738</v>
      </c>
      <c r="V695" s="30">
        <v>2.7107398408600001</v>
      </c>
      <c r="W695" s="30">
        <v>1.68773867161</v>
      </c>
      <c r="X695" s="30">
        <v>1.5180375391800001</v>
      </c>
      <c r="Y695" s="30">
        <v>1.64382748434</v>
      </c>
      <c r="Z695" s="30">
        <v>0.69660418623099996</v>
      </c>
      <c r="AA695" s="30">
        <v>1.6915377389599999</v>
      </c>
      <c r="AB695" s="30">
        <v>1.37043382887</v>
      </c>
      <c r="AC695" s="30">
        <v>0.99652742796799998</v>
      </c>
      <c r="AD695" s="30">
        <v>1.35076682523</v>
      </c>
      <c r="AE695" s="30">
        <v>2.0590445919699998</v>
      </c>
      <c r="AF695" s="30">
        <v>2.0354711237999998</v>
      </c>
      <c r="AG695" s="30">
        <v>1.9470074883399999</v>
      </c>
      <c r="AH695" s="30">
        <v>2.16258851538</v>
      </c>
      <c r="AI695" s="30">
        <v>2.0632787712499998</v>
      </c>
      <c r="AJ695" s="30">
        <v>2.03775843219</v>
      </c>
      <c r="AK695" s="30">
        <v>2.18629117954</v>
      </c>
      <c r="AL695" s="30">
        <v>2.05209062007</v>
      </c>
      <c r="AM695" s="30">
        <v>1.5787398610800001</v>
      </c>
      <c r="AN695" s="30">
        <v>1.9628721114900001</v>
      </c>
      <c r="AO695" s="30">
        <v>2.3588714844799998</v>
      </c>
      <c r="AP695" s="30">
        <v>2.6195483675400002</v>
      </c>
      <c r="AQ695" s="30">
        <v>2.3656184486599998</v>
      </c>
      <c r="AR695" s="30">
        <v>1.6624431253600001</v>
      </c>
      <c r="AS695" s="30">
        <v>3.1273637716399998</v>
      </c>
      <c r="AT695" s="30">
        <v>2.6458577542900001</v>
      </c>
      <c r="AU695" s="30">
        <v>2.3384163608900002</v>
      </c>
      <c r="AV695" s="30">
        <v>2.6492716039599999</v>
      </c>
      <c r="AW695" s="30">
        <v>2.65984498658</v>
      </c>
      <c r="AX695" s="30">
        <v>2.1011792017199999</v>
      </c>
      <c r="AY695" s="30">
        <v>1.43348300251</v>
      </c>
      <c r="AZ695" s="30">
        <v>1.84654343743</v>
      </c>
      <c r="BA695" s="30">
        <v>1.9805389254900001</v>
      </c>
      <c r="BB695" s="30">
        <v>2.4891072582199998</v>
      </c>
      <c r="BC695" s="30">
        <v>3.0905004159099998</v>
      </c>
      <c r="BD695" s="30">
        <v>3.1279051791999999</v>
      </c>
      <c r="BE695" s="30">
        <v>1.8219896147100001</v>
      </c>
      <c r="BF695" s="30">
        <v>2.7595016749200001</v>
      </c>
      <c r="BG695" s="30">
        <v>2.3295095859899999</v>
      </c>
      <c r="BH695" s="30">
        <v>2.9564606595299998</v>
      </c>
      <c r="BI695" s="30">
        <v>2.78610333009</v>
      </c>
      <c r="BJ695" s="30">
        <v>2.3238931643699998</v>
      </c>
      <c r="BK695" s="30">
        <v>2.53880863343</v>
      </c>
      <c r="BL695" s="30">
        <v>2.1040641819700001</v>
      </c>
      <c r="BM695" s="30">
        <v>3.1072846193700001</v>
      </c>
      <c r="BN695" s="30">
        <v>2.8316193581100002</v>
      </c>
      <c r="BO695" s="30">
        <v>2.2680443701900002</v>
      </c>
      <c r="BP695" s="30">
        <v>2.48508931812</v>
      </c>
      <c r="BQ695" s="30">
        <v>2.1448206273000001</v>
      </c>
    </row>
    <row r="696" spans="1:69" x14ac:dyDescent="0.45">
      <c r="A696" s="11" t="s">
        <v>208</v>
      </c>
      <c r="B696" s="11" t="s">
        <v>203</v>
      </c>
      <c r="C696" s="11">
        <v>4.5</v>
      </c>
      <c r="D696" s="30" t="s">
        <v>93</v>
      </c>
      <c r="E696" s="30">
        <v>0.24452522820100001</v>
      </c>
      <c r="F696" s="30">
        <v>1.44889887245</v>
      </c>
      <c r="G696" s="30">
        <v>1.08542875343</v>
      </c>
      <c r="H696" s="30">
        <v>0.69867053385300004</v>
      </c>
      <c r="I696" s="30">
        <v>1.01187927154</v>
      </c>
      <c r="J696" s="30">
        <v>0.82037327331200005</v>
      </c>
      <c r="K696" s="30">
        <v>0.61711728445299996</v>
      </c>
      <c r="L696" s="30">
        <v>0.34802539246600001</v>
      </c>
      <c r="M696" s="30">
        <v>0.95666859059200005</v>
      </c>
      <c r="N696" s="30">
        <v>1.3026620683200001</v>
      </c>
      <c r="O696" s="30">
        <v>1.4733462687000001</v>
      </c>
      <c r="P696" s="30">
        <v>1.33871562174</v>
      </c>
      <c r="Q696" s="30">
        <v>2.2630835920200001</v>
      </c>
      <c r="R696" s="30">
        <v>0.95786606895500004</v>
      </c>
      <c r="S696" s="30">
        <v>1.10208322118</v>
      </c>
      <c r="T696" s="30">
        <v>1.2685693286999999</v>
      </c>
      <c r="U696" s="30">
        <v>1.45367932217</v>
      </c>
      <c r="V696" s="30">
        <v>1.7760318203200001</v>
      </c>
      <c r="W696" s="30">
        <v>1.24617645146</v>
      </c>
      <c r="X696" s="30">
        <v>1.14922448268</v>
      </c>
      <c r="Y696" s="30">
        <v>1.11333374489</v>
      </c>
      <c r="Z696" s="30">
        <v>1.0121623612399999</v>
      </c>
      <c r="AA696" s="30">
        <v>1.28807534575</v>
      </c>
      <c r="AB696" s="30">
        <v>1.12534418934</v>
      </c>
      <c r="AC696" s="30">
        <v>1.2093469964700001</v>
      </c>
      <c r="AD696" s="30">
        <v>1.1930977732700001</v>
      </c>
      <c r="AE696" s="30">
        <v>1.5947028620399999</v>
      </c>
      <c r="AF696" s="30">
        <v>1.4399222759600001</v>
      </c>
      <c r="AG696" s="30">
        <v>1.61126577616</v>
      </c>
      <c r="AH696" s="30">
        <v>1.66740835728</v>
      </c>
      <c r="AI696" s="30">
        <v>1.59712591305</v>
      </c>
      <c r="AJ696" s="30">
        <v>2.1312754477700002</v>
      </c>
      <c r="AK696" s="30">
        <v>2.1218892457299998</v>
      </c>
      <c r="AL696" s="30">
        <v>1.370988621</v>
      </c>
      <c r="AM696" s="30">
        <v>1.67037643363</v>
      </c>
      <c r="AN696" s="30">
        <v>2.01325876221</v>
      </c>
      <c r="AO696" s="30">
        <v>2.6889895023800001</v>
      </c>
      <c r="AP696" s="30">
        <v>2.5398812362999998</v>
      </c>
      <c r="AQ696" s="30">
        <v>2.12532978546</v>
      </c>
      <c r="AR696" s="30">
        <v>1.75673354609</v>
      </c>
      <c r="AS696" s="30">
        <v>1.95954472463</v>
      </c>
      <c r="AT696" s="30">
        <v>1.88250977317</v>
      </c>
      <c r="AU696" s="30">
        <v>2.0209821266499999</v>
      </c>
      <c r="AV696" s="30">
        <v>2.6087696973100001</v>
      </c>
      <c r="AW696" s="30">
        <v>2.1033742911800002</v>
      </c>
      <c r="AX696" s="30">
        <v>1.89075365815</v>
      </c>
      <c r="AY696" s="30">
        <v>1.7844649186799999</v>
      </c>
      <c r="AZ696" s="30">
        <v>1.6829146801799999</v>
      </c>
      <c r="BA696" s="30">
        <v>1.7920714089100001</v>
      </c>
      <c r="BB696" s="30">
        <v>2.2196167065200001</v>
      </c>
      <c r="BC696" s="30">
        <v>3.1896331238300002</v>
      </c>
      <c r="BD696" s="30">
        <v>2.83668153178</v>
      </c>
      <c r="BE696" s="30">
        <v>2.6828470206800001</v>
      </c>
      <c r="BF696" s="30">
        <v>2.38629979273</v>
      </c>
      <c r="BG696" s="30">
        <v>2.19756232212</v>
      </c>
      <c r="BH696" s="30">
        <v>2.29949207129</v>
      </c>
      <c r="BI696" s="30">
        <v>2.7373293464400001</v>
      </c>
      <c r="BJ696" s="30">
        <v>2.5466369264200002</v>
      </c>
      <c r="BK696" s="30">
        <v>2.3891751025099999</v>
      </c>
      <c r="BL696" s="30">
        <v>2.0084658475100001</v>
      </c>
      <c r="BM696" s="30">
        <v>2.8779610792699999</v>
      </c>
      <c r="BN696" s="30">
        <v>2.27520821372</v>
      </c>
      <c r="BO696" s="30">
        <v>2.1372275676900001</v>
      </c>
      <c r="BP696" s="30">
        <v>2.6757429025800001</v>
      </c>
      <c r="BQ696" s="30">
        <v>2.4287402130600002</v>
      </c>
    </row>
    <row r="697" spans="1:69" x14ac:dyDescent="0.45">
      <c r="A697" s="11" t="s">
        <v>208</v>
      </c>
      <c r="B697" s="11" t="s">
        <v>203</v>
      </c>
      <c r="C697" s="11">
        <v>4.5</v>
      </c>
      <c r="D697" s="30" t="s">
        <v>94</v>
      </c>
      <c r="E697" s="30">
        <v>0.54293900026200004</v>
      </c>
      <c r="F697" s="30">
        <v>1.62232534807</v>
      </c>
      <c r="G697" s="30">
        <v>1.42841330112</v>
      </c>
      <c r="H697" s="30">
        <v>0.92434959011200002</v>
      </c>
      <c r="I697" s="30">
        <v>0.52055070568700001</v>
      </c>
      <c r="J697" s="30">
        <v>1.02928861525</v>
      </c>
      <c r="K697" s="30">
        <v>1.1059213603</v>
      </c>
      <c r="L697" s="30">
        <v>0.49159437337099998</v>
      </c>
      <c r="M697" s="30">
        <v>1.10960947666</v>
      </c>
      <c r="N697" s="30">
        <v>1.5805112937100001</v>
      </c>
      <c r="O697" s="30">
        <v>1.7655769457499999</v>
      </c>
      <c r="P697" s="30">
        <v>1.3172073880399999</v>
      </c>
      <c r="Q697" s="30">
        <v>1.07979138938</v>
      </c>
      <c r="R697" s="30">
        <v>0.87376196500400005</v>
      </c>
      <c r="S697" s="30">
        <v>0.94197431289300004</v>
      </c>
      <c r="T697" s="30">
        <v>0.95812683284699995</v>
      </c>
      <c r="U697" s="30">
        <v>1.4453171014099999</v>
      </c>
      <c r="V697" s="30">
        <v>1.4526763325400001</v>
      </c>
      <c r="W697" s="30">
        <v>1.5159168945499999</v>
      </c>
      <c r="X697" s="30">
        <v>1.3685421899900001</v>
      </c>
      <c r="Y697" s="30">
        <v>0.85779473590400002</v>
      </c>
      <c r="Z697" s="30">
        <v>0.81205288119800001</v>
      </c>
      <c r="AA697" s="30">
        <v>1.47002867218</v>
      </c>
      <c r="AB697" s="30">
        <v>0.88011690281199995</v>
      </c>
      <c r="AC697" s="30">
        <v>0.95928814870300005</v>
      </c>
      <c r="AD697" s="30">
        <v>1.5894088696799999</v>
      </c>
      <c r="AE697" s="30">
        <v>1.7094342006000001</v>
      </c>
      <c r="AF697" s="30">
        <v>1.51466389253</v>
      </c>
      <c r="AG697" s="30">
        <v>1.1764742937199999</v>
      </c>
      <c r="AH697" s="30">
        <v>1.6570279536700001</v>
      </c>
      <c r="AI697" s="30">
        <v>0.92284538077599998</v>
      </c>
      <c r="AJ697" s="30">
        <v>1.94067384972</v>
      </c>
      <c r="AK697" s="30">
        <v>1.7202761787900001</v>
      </c>
      <c r="AL697" s="30">
        <v>1.65541954565</v>
      </c>
      <c r="AM697" s="30">
        <v>1.07425343806</v>
      </c>
      <c r="AN697" s="30">
        <v>1.3514454300300001</v>
      </c>
      <c r="AO697" s="30">
        <v>2.14278227929</v>
      </c>
      <c r="AP697" s="30">
        <v>2.09879330398</v>
      </c>
      <c r="AQ697" s="30">
        <v>1.9828254761399999</v>
      </c>
      <c r="AR697" s="30">
        <v>2.1172490278599998</v>
      </c>
      <c r="AS697" s="30">
        <v>2.3330689701199998</v>
      </c>
      <c r="AT697" s="30">
        <v>2.3402161801200001</v>
      </c>
      <c r="AU697" s="30">
        <v>1.9888502210000001</v>
      </c>
      <c r="AV697" s="30">
        <v>2.10963602593</v>
      </c>
      <c r="AW697" s="30">
        <v>2.4200486026900001</v>
      </c>
      <c r="AX697" s="30">
        <v>2.1208999190800002</v>
      </c>
      <c r="AY697" s="30">
        <v>1.4988236753399999</v>
      </c>
      <c r="AZ697" s="30">
        <v>1.5707432777500001</v>
      </c>
      <c r="BA697" s="30">
        <v>2.02470629432</v>
      </c>
      <c r="BB697" s="30">
        <v>1.54462992808</v>
      </c>
      <c r="BC697" s="30">
        <v>2.2026466760100001</v>
      </c>
      <c r="BD697" s="30">
        <v>2.4877098084</v>
      </c>
      <c r="BE697" s="30">
        <v>1.74205133563</v>
      </c>
      <c r="BF697" s="30">
        <v>2.21192303149</v>
      </c>
      <c r="BG697" s="30">
        <v>2.5756637212600002</v>
      </c>
      <c r="BH697" s="30">
        <v>2.5391226261300002</v>
      </c>
      <c r="BI697" s="30">
        <v>2.0914998869399999</v>
      </c>
      <c r="BJ697" s="30">
        <v>1.90537072191</v>
      </c>
      <c r="BK697" s="30">
        <v>2.2363740437400002</v>
      </c>
      <c r="BL697" s="30">
        <v>1.8128034047999999</v>
      </c>
      <c r="BM697" s="30">
        <v>2.7303463626200002</v>
      </c>
      <c r="BN697" s="30">
        <v>2.0906335629899999</v>
      </c>
      <c r="BO697" s="30">
        <v>1.9508456535600001</v>
      </c>
      <c r="BP697" s="30">
        <v>2.5916352002599998</v>
      </c>
      <c r="BQ697" s="30">
        <v>2.6214700852299999</v>
      </c>
    </row>
    <row r="698" spans="1:69" x14ac:dyDescent="0.45">
      <c r="A698" s="11" t="s">
        <v>208</v>
      </c>
      <c r="B698" s="11" t="s">
        <v>203</v>
      </c>
      <c r="C698" s="11">
        <v>4.5</v>
      </c>
      <c r="D698" s="30" t="s">
        <v>95</v>
      </c>
      <c r="E698" s="30">
        <v>-0.26955933285400002</v>
      </c>
      <c r="F698" s="30">
        <v>0.69706447629000001</v>
      </c>
      <c r="G698" s="30">
        <v>0.53685112390400003</v>
      </c>
      <c r="H698" s="30">
        <v>0.806859134556</v>
      </c>
      <c r="I698" s="30">
        <v>0.63108279071399997</v>
      </c>
      <c r="J698" s="30">
        <v>0.79447778839700001</v>
      </c>
      <c r="K698" s="30">
        <v>1.1681671086200001</v>
      </c>
      <c r="L698" s="30">
        <v>1.0461688435100001</v>
      </c>
      <c r="M698" s="30">
        <v>0.396237176302</v>
      </c>
      <c r="N698" s="30">
        <v>0.80628023601700005</v>
      </c>
      <c r="O698" s="30">
        <v>2.0773467151</v>
      </c>
      <c r="P698" s="30">
        <v>1.43518915495</v>
      </c>
      <c r="Q698" s="30">
        <v>0.394771523209</v>
      </c>
      <c r="R698" s="30">
        <v>0.44791824037799999</v>
      </c>
      <c r="S698" s="30">
        <v>1.1705096871</v>
      </c>
      <c r="T698" s="30">
        <v>1.34252780196</v>
      </c>
      <c r="U698" s="30">
        <v>0.65992705058300005</v>
      </c>
      <c r="V698" s="30">
        <v>1.13189538504</v>
      </c>
      <c r="W698" s="30">
        <v>0.46163408101600001</v>
      </c>
      <c r="X698" s="30">
        <v>0.82048421253000003</v>
      </c>
      <c r="Y698" s="30">
        <v>1.7251081367200001</v>
      </c>
      <c r="Z698" s="30">
        <v>1.75791497969</v>
      </c>
      <c r="AA698" s="30">
        <v>1.45413099122</v>
      </c>
      <c r="AB698" s="30">
        <v>1.2033294858900001</v>
      </c>
      <c r="AC698" s="30">
        <v>0.59816918085899995</v>
      </c>
      <c r="AD698" s="30">
        <v>0.763039730237</v>
      </c>
      <c r="AE698" s="30">
        <v>1.55997154774</v>
      </c>
      <c r="AF698" s="30">
        <v>1.9343368666</v>
      </c>
      <c r="AG698" s="30">
        <v>1.71192657625</v>
      </c>
      <c r="AH698" s="30">
        <v>1.6662108224400001</v>
      </c>
      <c r="AI698" s="30">
        <v>0.99341659236000002</v>
      </c>
      <c r="AJ698" s="30">
        <v>1.12939429021</v>
      </c>
      <c r="AK698" s="30">
        <v>1.39487509818</v>
      </c>
      <c r="AL698" s="30">
        <v>1.50995194733</v>
      </c>
      <c r="AM698" s="30">
        <v>1.75769850424</v>
      </c>
      <c r="AN698" s="30">
        <v>1.3071727828399999</v>
      </c>
      <c r="AO698" s="30">
        <v>0.89634291847100001</v>
      </c>
      <c r="AP698" s="30">
        <v>1.1133171501400001</v>
      </c>
      <c r="AQ698" s="30">
        <v>2.4005959421099998</v>
      </c>
      <c r="AR698" s="30">
        <v>2.1688327113699999</v>
      </c>
      <c r="AS698" s="30">
        <v>1.7335295283900001</v>
      </c>
      <c r="AT698" s="30">
        <v>1.8183430815699999</v>
      </c>
      <c r="AU698" s="30">
        <v>1.4233340372400001</v>
      </c>
      <c r="AV698" s="30">
        <v>1.90213287509</v>
      </c>
      <c r="AW698" s="30">
        <v>2.2432074652199998</v>
      </c>
      <c r="AX698" s="30">
        <v>1.6210384038100001</v>
      </c>
      <c r="AY698" s="30">
        <v>2.8125728006399999</v>
      </c>
      <c r="AZ698" s="30">
        <v>1.78681883154</v>
      </c>
      <c r="BA698" s="30">
        <v>2.5872141816099998</v>
      </c>
      <c r="BB698" s="30">
        <v>1.82323897513</v>
      </c>
      <c r="BC698" s="30">
        <v>1.06997139692</v>
      </c>
      <c r="BD698" s="30">
        <v>1.9298799504699999</v>
      </c>
      <c r="BE698" s="30">
        <v>1.9386510323499999</v>
      </c>
      <c r="BF698" s="30">
        <v>2.1696929749899998</v>
      </c>
      <c r="BG698" s="30">
        <v>1.9949453552500001</v>
      </c>
      <c r="BH698" s="30">
        <v>1.5197810513400001</v>
      </c>
      <c r="BI698" s="30">
        <v>2.1748396181</v>
      </c>
      <c r="BJ698" s="30">
        <v>2.4650135714900001</v>
      </c>
      <c r="BK698" s="30">
        <v>2.3853626330500002</v>
      </c>
      <c r="BL698" s="30">
        <v>1.8489857295100001</v>
      </c>
      <c r="BM698" s="30">
        <v>1.37311370017</v>
      </c>
      <c r="BN698" s="30">
        <v>2.6138874369899998</v>
      </c>
      <c r="BO698" s="30">
        <v>1.8179641532199999</v>
      </c>
      <c r="BP698" s="30">
        <v>2.60956116395</v>
      </c>
      <c r="BQ698" s="30">
        <v>1.46468657481</v>
      </c>
    </row>
    <row r="699" spans="1:69" x14ac:dyDescent="0.45">
      <c r="A699" s="11" t="s">
        <v>208</v>
      </c>
      <c r="B699" s="11" t="s">
        <v>203</v>
      </c>
      <c r="C699" s="11">
        <v>4.5</v>
      </c>
      <c r="D699" s="30" t="s">
        <v>96</v>
      </c>
      <c r="E699" s="30">
        <v>0.50970061069899997</v>
      </c>
      <c r="F699" s="30">
        <v>0.56057679056599996</v>
      </c>
      <c r="G699" s="30">
        <v>0.75823163694499995</v>
      </c>
      <c r="H699" s="30">
        <v>0.64143590123899996</v>
      </c>
      <c r="I699" s="30">
        <v>0.216756242189</v>
      </c>
      <c r="J699" s="30">
        <v>0.71750055273000002</v>
      </c>
      <c r="K699" s="30">
        <v>1.07946435175</v>
      </c>
      <c r="L699" s="30">
        <v>0.65696367824500002</v>
      </c>
      <c r="M699" s="30">
        <v>0.24391870814</v>
      </c>
      <c r="N699" s="30">
        <v>0.84562309642</v>
      </c>
      <c r="O699" s="30">
        <v>1.23289488162</v>
      </c>
      <c r="P699" s="30">
        <v>0.66487139755699998</v>
      </c>
      <c r="Q699" s="30">
        <v>0.90916355431499996</v>
      </c>
      <c r="R699" s="30">
        <v>0.557146043092</v>
      </c>
      <c r="S699" s="30">
        <v>0.94272587057699997</v>
      </c>
      <c r="T699" s="30">
        <v>1.2501443885100001</v>
      </c>
      <c r="U699" s="30">
        <v>0.87801410828199999</v>
      </c>
      <c r="V699" s="30">
        <v>1.0408746788000001</v>
      </c>
      <c r="W699" s="30">
        <v>0.71949435083000002</v>
      </c>
      <c r="X699" s="30">
        <v>1.0310172258300001</v>
      </c>
      <c r="Y699" s="30">
        <v>1.2570263612599999</v>
      </c>
      <c r="Z699" s="30">
        <v>1.1577270259100001</v>
      </c>
      <c r="AA699" s="30">
        <v>1.2198579012599999</v>
      </c>
      <c r="AB699" s="30">
        <v>1.2018946646699999</v>
      </c>
      <c r="AC699" s="30">
        <v>0.90827650188300002</v>
      </c>
      <c r="AD699" s="30">
        <v>0.91185912538699998</v>
      </c>
      <c r="AE699" s="30">
        <v>1.66106285085</v>
      </c>
      <c r="AF699" s="30">
        <v>1.9253830912000001</v>
      </c>
      <c r="AG699" s="30">
        <v>1.4340022076600001</v>
      </c>
      <c r="AH699" s="30">
        <v>1.2495410491500001</v>
      </c>
      <c r="AI699" s="30">
        <v>1.1258614408300001</v>
      </c>
      <c r="AJ699" s="30">
        <v>1.6915720574799999</v>
      </c>
      <c r="AK699" s="30">
        <v>1.1595830006700001</v>
      </c>
      <c r="AL699" s="30">
        <v>1.60091040427</v>
      </c>
      <c r="AM699" s="30">
        <v>1.3775554275899999</v>
      </c>
      <c r="AN699" s="30">
        <v>1.2026963264899999</v>
      </c>
      <c r="AO699" s="30">
        <v>0.879293946868</v>
      </c>
      <c r="AP699" s="30">
        <v>1.60545922572</v>
      </c>
      <c r="AQ699" s="30">
        <v>1.9320311193199999</v>
      </c>
      <c r="AR699" s="30">
        <v>1.8810296011000001</v>
      </c>
      <c r="AS699" s="30">
        <v>0.77561876866799995</v>
      </c>
      <c r="AT699" s="30">
        <v>1.5961049739299999</v>
      </c>
      <c r="AU699" s="30">
        <v>1.6554804187500001</v>
      </c>
      <c r="AV699" s="30">
        <v>1.39959151013</v>
      </c>
      <c r="AW699" s="30">
        <v>1.58739793167</v>
      </c>
      <c r="AX699" s="30">
        <v>1.9422788923900001</v>
      </c>
      <c r="AY699" s="30">
        <v>1.9960257460399999</v>
      </c>
      <c r="AZ699" s="30">
        <v>1.74807982413</v>
      </c>
      <c r="BA699" s="30">
        <v>1.75477952435</v>
      </c>
      <c r="BB699" s="30">
        <v>1.23336902439</v>
      </c>
      <c r="BC699" s="30">
        <v>1.22669464701</v>
      </c>
      <c r="BD699" s="30">
        <v>1.5593630456600001</v>
      </c>
      <c r="BE699" s="30">
        <v>2.026833409</v>
      </c>
      <c r="BF699" s="30">
        <v>1.6035206821100001</v>
      </c>
      <c r="BG699" s="30">
        <v>1.5286241439899999</v>
      </c>
      <c r="BH699" s="30">
        <v>1.6316832019</v>
      </c>
      <c r="BI699" s="30">
        <v>1.9928771065799999</v>
      </c>
      <c r="BJ699" s="30">
        <v>2.22019428225</v>
      </c>
      <c r="BK699" s="30">
        <v>1.8224141683799999</v>
      </c>
      <c r="BL699" s="30">
        <v>1.6504899692299999</v>
      </c>
      <c r="BM699" s="30">
        <v>1.22148023168</v>
      </c>
      <c r="BN699" s="30">
        <v>1.6881827953999999</v>
      </c>
      <c r="BO699" s="30">
        <v>1.4230435167</v>
      </c>
      <c r="BP699" s="30">
        <v>2.2651403077699999</v>
      </c>
      <c r="BQ699" s="30">
        <v>2.2676630960800002</v>
      </c>
    </row>
    <row r="700" spans="1:69" x14ac:dyDescent="0.45">
      <c r="A700" s="11" t="s">
        <v>208</v>
      </c>
      <c r="B700" s="11" t="s">
        <v>203</v>
      </c>
      <c r="C700" s="11">
        <v>4.5</v>
      </c>
      <c r="D700" s="30" t="s">
        <v>97</v>
      </c>
      <c r="E700" s="30">
        <v>0.52364108632799999</v>
      </c>
      <c r="F700" s="30">
        <v>0.53297887017199996</v>
      </c>
      <c r="G700" s="30">
        <v>0.61487387141899996</v>
      </c>
      <c r="H700" s="30">
        <v>0.84158888130800003</v>
      </c>
      <c r="I700" s="30">
        <v>0.35163562036399998</v>
      </c>
      <c r="J700" s="30">
        <v>0.59033728380999995</v>
      </c>
      <c r="K700" s="30">
        <v>0.86782767069699995</v>
      </c>
      <c r="L700" s="30">
        <v>0.91910935029800001</v>
      </c>
      <c r="M700" s="30">
        <v>0.17081365929199999</v>
      </c>
      <c r="N700" s="30">
        <v>1.0936260416800001</v>
      </c>
      <c r="O700" s="30">
        <v>1.39820839043</v>
      </c>
      <c r="P700" s="30">
        <v>0.90643806451300002</v>
      </c>
      <c r="Q700" s="30">
        <v>0.81492373992099998</v>
      </c>
      <c r="R700" s="30">
        <v>0.71014761982600005</v>
      </c>
      <c r="S700" s="30">
        <v>0.81441188776399998</v>
      </c>
      <c r="T700" s="30">
        <v>1.4645786435099999</v>
      </c>
      <c r="U700" s="30">
        <v>0.60397036621300004</v>
      </c>
      <c r="V700" s="30">
        <v>1.10401797381</v>
      </c>
      <c r="W700" s="30">
        <v>0.54841303622500004</v>
      </c>
      <c r="X700" s="30">
        <v>1.2097501686300001</v>
      </c>
      <c r="Y700" s="30">
        <v>1.2235199747400001</v>
      </c>
      <c r="Z700" s="30">
        <v>1.00447877866</v>
      </c>
      <c r="AA700" s="30">
        <v>1.38390806829</v>
      </c>
      <c r="AB700" s="30">
        <v>0.79744836760799997</v>
      </c>
      <c r="AC700" s="30">
        <v>0.26436227409800001</v>
      </c>
      <c r="AD700" s="30">
        <v>0.91575837462800003</v>
      </c>
      <c r="AE700" s="30">
        <v>1.1183646219300001</v>
      </c>
      <c r="AF700" s="30">
        <v>2.10350513776</v>
      </c>
      <c r="AG700" s="30">
        <v>1.80594495283</v>
      </c>
      <c r="AH700" s="30">
        <v>1.32334011347</v>
      </c>
      <c r="AI700" s="30">
        <v>0.98685615443499997</v>
      </c>
      <c r="AJ700" s="30">
        <v>1.19421271324</v>
      </c>
      <c r="AK700" s="30">
        <v>1.1639978849899999</v>
      </c>
      <c r="AL700" s="30">
        <v>1.52753934419</v>
      </c>
      <c r="AM700" s="30">
        <v>1.5913316281200001</v>
      </c>
      <c r="AN700" s="30">
        <v>1.0600056674</v>
      </c>
      <c r="AO700" s="30">
        <v>0.68212407552999998</v>
      </c>
      <c r="AP700" s="30">
        <v>1.4556985141400001</v>
      </c>
      <c r="AQ700" s="30">
        <v>2.0701880985400001</v>
      </c>
      <c r="AR700" s="30">
        <v>1.63090157495</v>
      </c>
      <c r="AS700" s="30">
        <v>1.1711467009800001</v>
      </c>
      <c r="AT700" s="30">
        <v>1.36711900853</v>
      </c>
      <c r="AU700" s="30">
        <v>1.6264825335199999</v>
      </c>
      <c r="AV700" s="30">
        <v>1.52332105754</v>
      </c>
      <c r="AW700" s="30">
        <v>1.56415293918</v>
      </c>
      <c r="AX700" s="30">
        <v>1.9144112388400001</v>
      </c>
      <c r="AY700" s="30">
        <v>2.4143454827299999</v>
      </c>
      <c r="AZ700" s="30">
        <v>1.92023887629</v>
      </c>
      <c r="BA700" s="30">
        <v>1.77334117415</v>
      </c>
      <c r="BB700" s="30">
        <v>1.4745604155100001</v>
      </c>
      <c r="BC700" s="30">
        <v>0.80611075349799999</v>
      </c>
      <c r="BD700" s="30">
        <v>1.59965137335</v>
      </c>
      <c r="BE700" s="30">
        <v>1.7971177634</v>
      </c>
      <c r="BF700" s="30">
        <v>1.4899362302900001</v>
      </c>
      <c r="BG700" s="30">
        <v>1.4745359845199999</v>
      </c>
      <c r="BH700" s="30">
        <v>1.8389213303600001</v>
      </c>
      <c r="BI700" s="30">
        <v>2.15860792416</v>
      </c>
      <c r="BJ700" s="30">
        <v>2.3421769644200001</v>
      </c>
      <c r="BK700" s="30">
        <v>2.15551602749</v>
      </c>
      <c r="BL700" s="30">
        <v>1.4279984541099999</v>
      </c>
      <c r="BM700" s="30">
        <v>1.8096917996999999</v>
      </c>
      <c r="BN700" s="30">
        <v>2.2621476985100002</v>
      </c>
      <c r="BO700" s="30">
        <v>1.5459714181899999</v>
      </c>
      <c r="BP700" s="30">
        <v>2.4268732315400001</v>
      </c>
      <c r="BQ700" s="30">
        <v>2.1713030477999999</v>
      </c>
    </row>
    <row r="701" spans="1:69" x14ac:dyDescent="0.45">
      <c r="A701" s="11" t="s">
        <v>208</v>
      </c>
      <c r="B701" s="11" t="s">
        <v>203</v>
      </c>
      <c r="C701" s="11">
        <v>4.5</v>
      </c>
      <c r="D701" s="30" t="s">
        <v>98</v>
      </c>
      <c r="E701" s="30">
        <v>0.80392710716100002</v>
      </c>
      <c r="F701" s="30">
        <v>0.43344081574400001</v>
      </c>
      <c r="G701" s="30">
        <v>0.312997068712</v>
      </c>
      <c r="H701" s="30">
        <v>0.35011817252299998</v>
      </c>
      <c r="I701" s="30">
        <v>0.28369977038600003</v>
      </c>
      <c r="J701" s="30">
        <v>0.27830634909000002</v>
      </c>
      <c r="K701" s="30">
        <v>0.407230404888</v>
      </c>
      <c r="L701" s="30">
        <v>0.88738807663200003</v>
      </c>
      <c r="M701" s="30">
        <v>0.36146819248500001</v>
      </c>
      <c r="N701" s="30">
        <v>1.1868768246600001</v>
      </c>
      <c r="O701" s="30">
        <v>0.19233368519399999</v>
      </c>
      <c r="P701" s="30">
        <v>0.56574863182099999</v>
      </c>
      <c r="Q701" s="30">
        <v>0.49510751837099998</v>
      </c>
      <c r="R701" s="30">
        <v>1.2246163506800001</v>
      </c>
      <c r="S701" s="30">
        <v>0.73385666440499997</v>
      </c>
      <c r="T701" s="30">
        <v>0.74963622624699999</v>
      </c>
      <c r="U701" s="30">
        <v>0.97168438327999995</v>
      </c>
      <c r="V701" s="30">
        <v>1.0387166343700001</v>
      </c>
      <c r="W701" s="30">
        <v>1.05757035517</v>
      </c>
      <c r="X701" s="30">
        <v>1.0617241862</v>
      </c>
      <c r="Y701" s="30">
        <v>1.11232901449</v>
      </c>
      <c r="Z701" s="30">
        <v>0.74798730878700004</v>
      </c>
      <c r="AA701" s="30">
        <v>0.92355709625000004</v>
      </c>
      <c r="AB701" s="30">
        <v>0.76451406379599995</v>
      </c>
      <c r="AC701" s="30">
        <v>1.3835604044000001</v>
      </c>
      <c r="AD701" s="30">
        <v>1.1925714724400001</v>
      </c>
      <c r="AE701" s="30">
        <v>0.573329022217</v>
      </c>
      <c r="AF701" s="30">
        <v>1.017623819</v>
      </c>
      <c r="AG701" s="30">
        <v>0.37578524841799998</v>
      </c>
      <c r="AH701" s="30">
        <v>0.97288670699799995</v>
      </c>
      <c r="AI701" s="30">
        <v>0.719933650983</v>
      </c>
      <c r="AJ701" s="30">
        <v>1.6538445720199999</v>
      </c>
      <c r="AK701" s="30">
        <v>1.3846961285099999</v>
      </c>
      <c r="AL701" s="30">
        <v>1.3342172459499999</v>
      </c>
      <c r="AM701" s="30">
        <v>1.2334686653</v>
      </c>
      <c r="AN701" s="30">
        <v>0.80459319692300002</v>
      </c>
      <c r="AO701" s="30">
        <v>0.72561266245400002</v>
      </c>
      <c r="AP701" s="30">
        <v>1.5858637020199999</v>
      </c>
      <c r="AQ701" s="30">
        <v>1.3157536352600001</v>
      </c>
      <c r="AR701" s="30">
        <v>1.6991972065300001</v>
      </c>
      <c r="AS701" s="30">
        <v>1.50084191933</v>
      </c>
      <c r="AT701" s="30">
        <v>1.42442503166</v>
      </c>
      <c r="AU701" s="30">
        <v>1.12242523123</v>
      </c>
      <c r="AV701" s="30">
        <v>1.31096467872</v>
      </c>
      <c r="AW701" s="30">
        <v>1.67749940198</v>
      </c>
      <c r="AX701" s="30">
        <v>1.2984753492500001</v>
      </c>
      <c r="AY701" s="30">
        <v>1.6408167894200001</v>
      </c>
      <c r="AZ701" s="30">
        <v>1.74419669906</v>
      </c>
      <c r="BA701" s="30">
        <v>1.7645310973099999</v>
      </c>
      <c r="BB701" s="30">
        <v>1.43191607545</v>
      </c>
      <c r="BC701" s="30">
        <v>1.37584890262</v>
      </c>
      <c r="BD701" s="30">
        <v>1.48631572667</v>
      </c>
      <c r="BE701" s="30">
        <v>1.5701218101600001</v>
      </c>
      <c r="BF701" s="30">
        <v>1.0646192867399999</v>
      </c>
      <c r="BG701" s="30">
        <v>1.4457288213599999</v>
      </c>
      <c r="BH701" s="30">
        <v>1.7270701610600001</v>
      </c>
      <c r="BI701" s="30">
        <v>1.72854404968</v>
      </c>
      <c r="BJ701" s="30">
        <v>1.38361421575</v>
      </c>
      <c r="BK701" s="30">
        <v>0.99668942666899996</v>
      </c>
      <c r="BL701" s="30">
        <v>1.07120360467</v>
      </c>
      <c r="BM701" s="30">
        <v>1.63821543444</v>
      </c>
      <c r="BN701" s="30">
        <v>1.36175424575</v>
      </c>
      <c r="BO701" s="30">
        <v>0.93855201047400005</v>
      </c>
      <c r="BP701" s="30">
        <v>1.6756339334000001</v>
      </c>
      <c r="BQ701" s="30">
        <v>1.83429737191</v>
      </c>
    </row>
    <row r="702" spans="1:69" x14ac:dyDescent="0.45">
      <c r="A702" s="11" t="s">
        <v>208</v>
      </c>
      <c r="B702" s="11" t="s">
        <v>203</v>
      </c>
      <c r="C702" s="11">
        <v>4.5</v>
      </c>
      <c r="D702" s="30" t="s">
        <v>99</v>
      </c>
      <c r="E702" s="30">
        <v>0.60574793715099995</v>
      </c>
      <c r="F702" s="30">
        <v>1.2710069174</v>
      </c>
      <c r="G702" s="30">
        <v>0.38407670924800003</v>
      </c>
      <c r="H702" s="30">
        <v>0.69321904124400002</v>
      </c>
      <c r="I702" s="30">
        <v>0.65012828934300004</v>
      </c>
      <c r="J702" s="30">
        <v>0.62753271686800005</v>
      </c>
      <c r="K702" s="30">
        <v>0.96657902115500005</v>
      </c>
      <c r="L702" s="30">
        <v>0.695458432056</v>
      </c>
      <c r="M702" s="30">
        <v>1.43640532257</v>
      </c>
      <c r="N702" s="30">
        <v>0.85823063550900003</v>
      </c>
      <c r="O702" s="30">
        <v>1.25461672832</v>
      </c>
      <c r="P702" s="30">
        <v>1.3789605970200001</v>
      </c>
      <c r="Q702" s="30">
        <v>0.75577179074</v>
      </c>
      <c r="R702" s="30">
        <v>1.43917800931</v>
      </c>
      <c r="S702" s="30">
        <v>1.46354007225</v>
      </c>
      <c r="T702" s="30">
        <v>1.1933399180299999</v>
      </c>
      <c r="U702" s="30">
        <v>0.654996806692</v>
      </c>
      <c r="V702" s="30">
        <v>0.83966068471499999</v>
      </c>
      <c r="W702" s="30">
        <v>0.99533972135600002</v>
      </c>
      <c r="X702" s="30">
        <v>1.5087092975600001</v>
      </c>
      <c r="Y702" s="30">
        <v>1.21399894303</v>
      </c>
      <c r="Z702" s="30">
        <v>0.738633914226</v>
      </c>
      <c r="AA702" s="30">
        <v>1.25088373026</v>
      </c>
      <c r="AB702" s="30">
        <v>1.2995933453799999</v>
      </c>
      <c r="AC702" s="30">
        <v>0.95347484169100005</v>
      </c>
      <c r="AD702" s="30">
        <v>0.97258663367499998</v>
      </c>
      <c r="AE702" s="30">
        <v>1.0529946032899999</v>
      </c>
      <c r="AF702" s="30">
        <v>1.4536178867</v>
      </c>
      <c r="AG702" s="30">
        <v>0.951301071906</v>
      </c>
      <c r="AH702" s="30">
        <v>1.6434393496899999</v>
      </c>
      <c r="AI702" s="30">
        <v>1.28600350706</v>
      </c>
      <c r="AJ702" s="30">
        <v>1.3900960950300001</v>
      </c>
      <c r="AK702" s="30">
        <v>1.65081501949</v>
      </c>
      <c r="AL702" s="30">
        <v>0.85769902706000001</v>
      </c>
      <c r="AM702" s="30">
        <v>1.2419908504499999</v>
      </c>
      <c r="AN702" s="30">
        <v>1.08889016172</v>
      </c>
      <c r="AO702" s="30">
        <v>1.74675707352</v>
      </c>
      <c r="AP702" s="30">
        <v>1.70784305585</v>
      </c>
      <c r="AQ702" s="30">
        <v>1.57800959293</v>
      </c>
      <c r="AR702" s="30">
        <v>1.9322441637800001</v>
      </c>
      <c r="AS702" s="30">
        <v>1.49124194652</v>
      </c>
      <c r="AT702" s="30">
        <v>1.4453481131899999</v>
      </c>
      <c r="AU702" s="30">
        <v>1.3292955041600001</v>
      </c>
      <c r="AV702" s="30">
        <v>1.4022090895199999</v>
      </c>
      <c r="AW702" s="30">
        <v>1.1285450299499999</v>
      </c>
      <c r="AX702" s="30">
        <v>1.3169590340699999</v>
      </c>
      <c r="AY702" s="30">
        <v>1.5406659433200001</v>
      </c>
      <c r="AZ702" s="30">
        <v>1.8989214130700001</v>
      </c>
      <c r="BA702" s="30">
        <v>1.51431864099</v>
      </c>
      <c r="BB702" s="30">
        <v>1.97440775323</v>
      </c>
      <c r="BC702" s="30">
        <v>1.4445955208300001</v>
      </c>
      <c r="BD702" s="30">
        <v>1.57873082963</v>
      </c>
      <c r="BE702" s="30">
        <v>1.14234008124</v>
      </c>
      <c r="BF702" s="30">
        <v>1.66886225907</v>
      </c>
      <c r="BG702" s="30">
        <v>1.4084575267999999</v>
      </c>
      <c r="BH702" s="30">
        <v>1.7899882144199999</v>
      </c>
      <c r="BI702" s="30">
        <v>1.5562096571699999</v>
      </c>
      <c r="BJ702" s="30">
        <v>1.6685618204699999</v>
      </c>
      <c r="BK702" s="30">
        <v>1.56983532671</v>
      </c>
      <c r="BL702" s="30">
        <v>1.7842472844399999</v>
      </c>
      <c r="BM702" s="30">
        <v>2.07164202494</v>
      </c>
      <c r="BN702" s="30">
        <v>1.6027070544399999</v>
      </c>
      <c r="BO702" s="30">
        <v>1.76725400954</v>
      </c>
      <c r="BP702" s="30">
        <v>1.21427524642</v>
      </c>
      <c r="BQ702" s="30">
        <v>1.88214213746</v>
      </c>
    </row>
    <row r="703" spans="1:69" x14ac:dyDescent="0.45">
      <c r="A703" s="11" t="s">
        <v>208</v>
      </c>
      <c r="B703" s="11" t="s">
        <v>203</v>
      </c>
      <c r="C703" s="11">
        <v>8.5</v>
      </c>
      <c r="D703" s="30" t="s">
        <v>100</v>
      </c>
      <c r="E703" s="30">
        <v>1.7172476566399999</v>
      </c>
      <c r="F703" s="30">
        <v>0.30670168096299999</v>
      </c>
      <c r="G703" s="30">
        <v>0.63941753689000003</v>
      </c>
      <c r="H703" s="30">
        <v>0.83295239134900001</v>
      </c>
      <c r="I703" s="30">
        <v>0.85901567265599998</v>
      </c>
      <c r="J703" s="30">
        <v>1.3640035176800001</v>
      </c>
      <c r="K703" s="30">
        <v>1.3156573462600001</v>
      </c>
      <c r="L703" s="30">
        <v>0.94731548163099999</v>
      </c>
      <c r="M703" s="30">
        <v>0.365982516137</v>
      </c>
      <c r="N703" s="30">
        <v>1.1321514798100001</v>
      </c>
      <c r="O703" s="30">
        <v>1.3976699129300001</v>
      </c>
      <c r="P703" s="30">
        <v>1.41281782616</v>
      </c>
      <c r="Q703" s="30">
        <v>1.7190547350400001</v>
      </c>
      <c r="R703" s="30">
        <v>1.0600361192500001</v>
      </c>
      <c r="S703" s="30">
        <v>0.379689153552</v>
      </c>
      <c r="T703" s="30">
        <v>1.5571366315699999</v>
      </c>
      <c r="U703" s="30">
        <v>1.63068637177</v>
      </c>
      <c r="V703" s="30">
        <v>0.87404984622000004</v>
      </c>
      <c r="W703" s="30">
        <v>1.61359226174</v>
      </c>
      <c r="X703" s="30">
        <v>0.35704409650800001</v>
      </c>
      <c r="Y703" s="30">
        <v>1.73880105321</v>
      </c>
      <c r="Z703" s="30">
        <v>1.57740610894</v>
      </c>
      <c r="AA703" s="30">
        <v>1.0611951012</v>
      </c>
      <c r="AB703" s="30">
        <v>1.20184067378</v>
      </c>
      <c r="AC703" s="30">
        <v>1.6270191299700001</v>
      </c>
      <c r="AD703" s="30">
        <v>2.0234744828200002</v>
      </c>
      <c r="AE703" s="30">
        <v>2.0159844101500002</v>
      </c>
      <c r="AF703" s="30">
        <v>1.4955730361499999</v>
      </c>
      <c r="AG703" s="30">
        <v>1.2058484117899999</v>
      </c>
      <c r="AH703" s="30">
        <v>1.95630322978</v>
      </c>
      <c r="AI703" s="30">
        <v>1.62608038935</v>
      </c>
      <c r="AJ703" s="30">
        <v>2.3131343901400001</v>
      </c>
      <c r="AK703" s="30">
        <v>2.0937662933099999</v>
      </c>
      <c r="AL703" s="30">
        <v>1.97328970707</v>
      </c>
      <c r="AM703" s="30">
        <v>1.4966868032</v>
      </c>
      <c r="AN703" s="30">
        <v>2.0003635472700001</v>
      </c>
      <c r="AO703" s="30">
        <v>1.79434966014</v>
      </c>
      <c r="AP703" s="30">
        <v>1.21671140146</v>
      </c>
      <c r="AQ703" s="30">
        <v>2.3656136489200001</v>
      </c>
      <c r="AR703" s="30">
        <v>2.1299449297200002</v>
      </c>
      <c r="AS703" s="30">
        <v>1.7056134278799999</v>
      </c>
      <c r="AT703" s="30">
        <v>1.95514401903</v>
      </c>
      <c r="AU703" s="30">
        <v>2.8097179248100002</v>
      </c>
      <c r="AV703" s="30">
        <v>2.4118381356900001</v>
      </c>
      <c r="AW703" s="30">
        <v>2.2766535671099999</v>
      </c>
      <c r="AX703" s="30">
        <v>2.49854363163</v>
      </c>
      <c r="AY703" s="30">
        <v>2.3399674849899998</v>
      </c>
      <c r="AZ703" s="30">
        <v>2.9093147882400001</v>
      </c>
      <c r="BA703" s="30">
        <v>2.5380318554799999</v>
      </c>
      <c r="BB703" s="30">
        <v>3.12643123364</v>
      </c>
      <c r="BC703" s="30">
        <v>2.4952818035200002</v>
      </c>
      <c r="BD703" s="30">
        <v>2.8316578060699999</v>
      </c>
      <c r="BE703" s="30">
        <v>3.2223021109899999</v>
      </c>
      <c r="BF703" s="30">
        <v>3.1469374345199999</v>
      </c>
      <c r="BG703" s="30">
        <v>3.2055896762799998</v>
      </c>
      <c r="BH703" s="30">
        <v>3.8081451984200001</v>
      </c>
      <c r="BI703" s="30">
        <v>3.8251722645699999</v>
      </c>
      <c r="BJ703" s="30">
        <v>3.3741485998899998</v>
      </c>
      <c r="BK703" s="30">
        <v>3.0680536068099999</v>
      </c>
      <c r="BL703" s="30">
        <v>3.0119139316600001</v>
      </c>
      <c r="BM703" s="30">
        <v>3.4728372035000001</v>
      </c>
      <c r="BN703" s="30">
        <v>4.0923843048200004</v>
      </c>
      <c r="BO703" s="30">
        <v>3.9389821286400002</v>
      </c>
      <c r="BP703" s="30">
        <v>3.59865584832</v>
      </c>
      <c r="BQ703" s="30">
        <v>2.5671859019199998</v>
      </c>
    </row>
    <row r="704" spans="1:69" x14ac:dyDescent="0.45">
      <c r="A704" s="11" t="s">
        <v>208</v>
      </c>
      <c r="B704" s="11" t="s">
        <v>203</v>
      </c>
      <c r="C704" s="11">
        <v>8.5</v>
      </c>
      <c r="D704" s="30" t="s">
        <v>101</v>
      </c>
      <c r="E704" s="30">
        <v>1.10660962871</v>
      </c>
      <c r="F704" s="30">
        <v>0.52493162536399995</v>
      </c>
      <c r="G704" s="30">
        <v>0.318455273958</v>
      </c>
      <c r="H704" s="30">
        <v>0.83246003044500005</v>
      </c>
      <c r="I704" s="30">
        <v>1.2383914088900001</v>
      </c>
      <c r="J704" s="30">
        <v>1.5265775674299999</v>
      </c>
      <c r="K704" s="30">
        <v>0.42657578602399998</v>
      </c>
      <c r="L704" s="30">
        <v>1.1930563883600001</v>
      </c>
      <c r="M704" s="30">
        <v>0.117708965763</v>
      </c>
      <c r="N704" s="30">
        <v>1.4655360208499999</v>
      </c>
      <c r="O704" s="30">
        <v>1.1461244853300001</v>
      </c>
      <c r="P704" s="30">
        <v>1.90003915843</v>
      </c>
      <c r="Q704" s="30">
        <v>1.9890666074300001</v>
      </c>
      <c r="R704" s="30">
        <v>1.05975532994</v>
      </c>
      <c r="S704" s="30">
        <v>0.32867991963499998</v>
      </c>
      <c r="T704" s="30">
        <v>0.99368875056499995</v>
      </c>
      <c r="U704" s="30">
        <v>2.0720999303299998</v>
      </c>
      <c r="V704" s="30">
        <v>1.83410893328</v>
      </c>
      <c r="W704" s="30">
        <v>1.5124752934900001</v>
      </c>
      <c r="X704" s="30">
        <v>1.6311152448499999</v>
      </c>
      <c r="Y704" s="30">
        <v>1.75489982692</v>
      </c>
      <c r="Z704" s="30">
        <v>1.5568366340499999</v>
      </c>
      <c r="AA704" s="30">
        <v>1.4408647916299999</v>
      </c>
      <c r="AB704" s="30">
        <v>1.3022456764699999</v>
      </c>
      <c r="AC704" s="30">
        <v>1.8782995592</v>
      </c>
      <c r="AD704" s="30">
        <v>1.6159907876899999</v>
      </c>
      <c r="AE704" s="30">
        <v>2.3789610692199998</v>
      </c>
      <c r="AF704" s="30">
        <v>1.9534456980799999</v>
      </c>
      <c r="AG704" s="30">
        <v>1.3712346344199999</v>
      </c>
      <c r="AH704" s="30">
        <v>2.1946432976199999</v>
      </c>
      <c r="AI704" s="30">
        <v>2.0782527322500002</v>
      </c>
      <c r="AJ704" s="30">
        <v>1.98604970108</v>
      </c>
      <c r="AK704" s="30">
        <v>1.83658393512</v>
      </c>
      <c r="AL704" s="30">
        <v>2.3076144632700002</v>
      </c>
      <c r="AM704" s="30">
        <v>1.7784154828900001</v>
      </c>
      <c r="AN704" s="30">
        <v>3.35075534448</v>
      </c>
      <c r="AO704" s="30">
        <v>1.8513935372899999</v>
      </c>
      <c r="AP704" s="30">
        <v>1.68160642726</v>
      </c>
      <c r="AQ704" s="30">
        <v>2.4637790012099998</v>
      </c>
      <c r="AR704" s="30">
        <v>2.4114081783399999</v>
      </c>
      <c r="AS704" s="30">
        <v>2.2606781249200001</v>
      </c>
      <c r="AT704" s="30">
        <v>2.9372311899799999</v>
      </c>
      <c r="AU704" s="30">
        <v>2.5699672016099999</v>
      </c>
      <c r="AV704" s="30">
        <v>2.2327837442999998</v>
      </c>
      <c r="AW704" s="30">
        <v>2.3890024197800002</v>
      </c>
      <c r="AX704" s="30">
        <v>2.6866070512200002</v>
      </c>
      <c r="AY704" s="30">
        <v>2.27283178861</v>
      </c>
      <c r="AZ704" s="30">
        <v>3.3706773771399998</v>
      </c>
      <c r="BA704" s="30">
        <v>2.5707985709600001</v>
      </c>
      <c r="BB704" s="30">
        <v>3.2833414456500001</v>
      </c>
      <c r="BC704" s="30">
        <v>2.8007195790699999</v>
      </c>
      <c r="BD704" s="30">
        <v>3.1229931931700001</v>
      </c>
      <c r="BE704" s="30">
        <v>3.2519896080700001</v>
      </c>
      <c r="BF704" s="30">
        <v>2.7669431665299999</v>
      </c>
      <c r="BG704" s="30">
        <v>3.1477331572599998</v>
      </c>
      <c r="BH704" s="30">
        <v>3.6822773831400002</v>
      </c>
      <c r="BI704" s="30">
        <v>3.6116768486000002</v>
      </c>
      <c r="BJ704" s="30">
        <v>3.0327586763999999</v>
      </c>
      <c r="BK704" s="30">
        <v>3.54346918768</v>
      </c>
      <c r="BL704" s="30">
        <v>3.8163885768900001</v>
      </c>
      <c r="BM704" s="30">
        <v>3.6136628061399998</v>
      </c>
      <c r="BN704" s="30">
        <v>3.4981066508100001</v>
      </c>
      <c r="BO704" s="30">
        <v>4.4153957478399999</v>
      </c>
      <c r="BP704" s="30">
        <v>3.0796712665600001</v>
      </c>
      <c r="BQ704" s="30">
        <v>2.4312476360900002</v>
      </c>
    </row>
    <row r="705" spans="1:69" x14ac:dyDescent="0.45">
      <c r="A705" s="11" t="s">
        <v>208</v>
      </c>
      <c r="B705" s="11" t="s">
        <v>203</v>
      </c>
      <c r="C705" s="11">
        <v>8.5</v>
      </c>
      <c r="D705" s="30" t="s">
        <v>102</v>
      </c>
      <c r="E705" s="30">
        <v>1.1684822452600001</v>
      </c>
      <c r="F705" s="30">
        <v>-6.2836684699800003E-3</v>
      </c>
      <c r="G705" s="30">
        <v>-8.6295887399000001E-2</v>
      </c>
      <c r="H705" s="30">
        <v>0.21244256427899999</v>
      </c>
      <c r="I705" s="30">
        <v>0.49842475069800002</v>
      </c>
      <c r="J705" s="30">
        <v>0.26712555507800001</v>
      </c>
      <c r="K705" s="30">
        <v>0.65943670407199995</v>
      </c>
      <c r="L705" s="30">
        <v>-2.8633464123899999E-2</v>
      </c>
      <c r="M705" s="30">
        <v>0.37613902017700002</v>
      </c>
      <c r="N705" s="30">
        <v>0.42515615046400002</v>
      </c>
      <c r="O705" s="30">
        <v>-0.173591091892</v>
      </c>
      <c r="P705" s="30">
        <v>0.85651754356099996</v>
      </c>
      <c r="Q705" s="30">
        <v>0.246079722635</v>
      </c>
      <c r="R705" s="30">
        <v>1.1671946611399999</v>
      </c>
      <c r="S705" s="30">
        <v>6.7792293382499993E-2</v>
      </c>
      <c r="T705" s="30">
        <v>1.2866216376899999</v>
      </c>
      <c r="U705" s="30">
        <v>0.68518761329900002</v>
      </c>
      <c r="V705" s="30">
        <v>0.109123715393</v>
      </c>
      <c r="W705" s="30">
        <v>1.1606806806200001</v>
      </c>
      <c r="X705" s="30">
        <v>0.50028689839899998</v>
      </c>
      <c r="Y705" s="30">
        <v>1.09693823386</v>
      </c>
      <c r="Z705" s="30">
        <v>0.88443245821399996</v>
      </c>
      <c r="AA705" s="30">
        <v>1.0689027532199999</v>
      </c>
      <c r="AB705" s="30">
        <v>1.19483981391</v>
      </c>
      <c r="AC705" s="30">
        <v>0.930816585837</v>
      </c>
      <c r="AD705" s="30">
        <v>1.25070722583</v>
      </c>
      <c r="AE705" s="30">
        <v>1.09376400105</v>
      </c>
      <c r="AF705" s="30">
        <v>0.76511925999800001</v>
      </c>
      <c r="AG705" s="30">
        <v>1.6286645360900001</v>
      </c>
      <c r="AH705" s="30">
        <v>0.63587841031699999</v>
      </c>
      <c r="AI705" s="30">
        <v>1.6904454197700001</v>
      </c>
      <c r="AJ705" s="30">
        <v>1.13439969585</v>
      </c>
      <c r="AK705" s="30">
        <v>0.806182114816</v>
      </c>
      <c r="AL705" s="30">
        <v>1.5124031999600001</v>
      </c>
      <c r="AM705" s="30">
        <v>1.8081854851000001</v>
      </c>
      <c r="AN705" s="30">
        <v>1.49403850524</v>
      </c>
      <c r="AO705" s="30">
        <v>1.4968226302000001</v>
      </c>
      <c r="AP705" s="30">
        <v>1.13288748893</v>
      </c>
      <c r="AQ705" s="30">
        <v>1.5530909640699999</v>
      </c>
      <c r="AR705" s="30">
        <v>1.55043816335</v>
      </c>
      <c r="AS705" s="30">
        <v>0.85960874675700005</v>
      </c>
      <c r="AT705" s="30">
        <v>0.95397223457400004</v>
      </c>
      <c r="AU705" s="30">
        <v>1.21236787261</v>
      </c>
      <c r="AV705" s="30">
        <v>1.3782620128600001</v>
      </c>
      <c r="AW705" s="30">
        <v>1.5632069495300001</v>
      </c>
      <c r="AX705" s="30">
        <v>1.54489351651</v>
      </c>
      <c r="AY705" s="30">
        <v>1.3111789384300001</v>
      </c>
      <c r="AZ705" s="30">
        <v>2.0413816105199998</v>
      </c>
      <c r="BA705" s="30">
        <v>1.9131261157499999</v>
      </c>
      <c r="BB705" s="30">
        <v>1.70217047009</v>
      </c>
      <c r="BC705" s="30">
        <v>1.75109608089</v>
      </c>
      <c r="BD705" s="30">
        <v>2.5522899272899999</v>
      </c>
      <c r="BE705" s="30">
        <v>2.0584987635799998</v>
      </c>
      <c r="BF705" s="30">
        <v>2.6282057928899998</v>
      </c>
      <c r="BG705" s="30">
        <v>1.86046923418</v>
      </c>
      <c r="BH705" s="30">
        <v>2.40735072817</v>
      </c>
      <c r="BI705" s="30">
        <v>2.08468560828</v>
      </c>
      <c r="BJ705" s="30">
        <v>1.8541601511500001</v>
      </c>
      <c r="BK705" s="30">
        <v>2.34749847931</v>
      </c>
      <c r="BL705" s="30">
        <v>2.2178558829599999</v>
      </c>
      <c r="BM705" s="30">
        <v>2.6269736261499999</v>
      </c>
      <c r="BN705" s="30">
        <v>2.9098154034800001</v>
      </c>
      <c r="BO705" s="30">
        <v>2.40439686687</v>
      </c>
      <c r="BP705" s="30">
        <v>2.2692256205399999</v>
      </c>
      <c r="BQ705" s="30">
        <v>2.4508657465599999</v>
      </c>
    </row>
    <row r="706" spans="1:69" x14ac:dyDescent="0.45">
      <c r="A706" s="11" t="s">
        <v>208</v>
      </c>
      <c r="B706" s="11" t="s">
        <v>203</v>
      </c>
      <c r="C706" s="11">
        <v>8.5</v>
      </c>
      <c r="D706" s="30" t="s">
        <v>103</v>
      </c>
      <c r="E706" s="30">
        <v>0.881929573897</v>
      </c>
      <c r="F706" s="30">
        <v>0.32206949352800002</v>
      </c>
      <c r="G706" s="30">
        <v>0.20450990181500001</v>
      </c>
      <c r="H706" s="30">
        <v>0.265430130642</v>
      </c>
      <c r="I706" s="30">
        <v>0.95126711522999996</v>
      </c>
      <c r="J706" s="30">
        <v>8.4268673682299997E-2</v>
      </c>
      <c r="K706" s="30">
        <v>0.56907743783700004</v>
      </c>
      <c r="L706" s="30">
        <v>-1.4766058068900001E-2</v>
      </c>
      <c r="M706" s="30">
        <v>0.60037109878100003</v>
      </c>
      <c r="N706" s="30">
        <v>0.52441100322199996</v>
      </c>
      <c r="O706" s="30">
        <v>0.28387136936500001</v>
      </c>
      <c r="P706" s="30">
        <v>1.0788184940500001</v>
      </c>
      <c r="Q706" s="30">
        <v>6.1146744776299999E-2</v>
      </c>
      <c r="R706" s="30">
        <v>1.40616421822</v>
      </c>
      <c r="S706" s="30">
        <v>0.37760855461199999</v>
      </c>
      <c r="T706" s="30">
        <v>0.82422774400200005</v>
      </c>
      <c r="U706" s="30">
        <v>1.0176028445400001</v>
      </c>
      <c r="V706" s="30">
        <v>0.77064086601199999</v>
      </c>
      <c r="W706" s="30">
        <v>0.91433996079099999</v>
      </c>
      <c r="X706" s="30">
        <v>0.44639054017300001</v>
      </c>
      <c r="Y706" s="30">
        <v>0.85341947521200001</v>
      </c>
      <c r="Z706" s="30">
        <v>1.4082802743</v>
      </c>
      <c r="AA706" s="30">
        <v>1.0460116314500001</v>
      </c>
      <c r="AB706" s="30">
        <v>0.97387778986100004</v>
      </c>
      <c r="AC706" s="30">
        <v>0.88997594307600003</v>
      </c>
      <c r="AD706" s="30">
        <v>1.2419497774699999</v>
      </c>
      <c r="AE706" s="30">
        <v>1.0722963542199999</v>
      </c>
      <c r="AF706" s="30">
        <v>0.69453143344299995</v>
      </c>
      <c r="AG706" s="30">
        <v>1.17942866942</v>
      </c>
      <c r="AH706" s="30">
        <v>0.99488830030800002</v>
      </c>
      <c r="AI706" s="30">
        <v>1.7957819071800001</v>
      </c>
      <c r="AJ706" s="30">
        <v>0.73723922998500002</v>
      </c>
      <c r="AK706" s="30">
        <v>1.2709355596</v>
      </c>
      <c r="AL706" s="30">
        <v>1.00807068399</v>
      </c>
      <c r="AM706" s="30">
        <v>1.0206319176500001</v>
      </c>
      <c r="AN706" s="30">
        <v>1.17785393025</v>
      </c>
      <c r="AO706" s="30">
        <v>1.7985435278999999</v>
      </c>
      <c r="AP706" s="30">
        <v>0.95628615406799999</v>
      </c>
      <c r="AQ706" s="30">
        <v>1.4214670650300001</v>
      </c>
      <c r="AR706" s="30">
        <v>1.54449230681</v>
      </c>
      <c r="AS706" s="30">
        <v>1.11053282023</v>
      </c>
      <c r="AT706" s="30">
        <v>1.47049880139</v>
      </c>
      <c r="AU706" s="30">
        <v>1.0261676527400001</v>
      </c>
      <c r="AV706" s="30">
        <v>1.5894497483500001</v>
      </c>
      <c r="AW706" s="30">
        <v>1.34162743549</v>
      </c>
      <c r="AX706" s="30">
        <v>1.33521580952</v>
      </c>
      <c r="AY706" s="30">
        <v>1.47162745379</v>
      </c>
      <c r="AZ706" s="30">
        <v>2.0065686114700001</v>
      </c>
      <c r="BA706" s="30">
        <v>1.7669433646099999</v>
      </c>
      <c r="BB706" s="30">
        <v>1.7201771083099999</v>
      </c>
      <c r="BC706" s="30">
        <v>1.79839460269</v>
      </c>
      <c r="BD706" s="30">
        <v>2.64038440135</v>
      </c>
      <c r="BE706" s="30">
        <v>1.7941035589200001</v>
      </c>
      <c r="BF706" s="30">
        <v>2.7066579528700001</v>
      </c>
      <c r="BG706" s="30">
        <v>1.7820056095600001</v>
      </c>
      <c r="BH706" s="30">
        <v>1.7928105962000001</v>
      </c>
      <c r="BI706" s="30">
        <v>1.98279639655</v>
      </c>
      <c r="BJ706" s="30">
        <v>2.13400205735</v>
      </c>
      <c r="BK706" s="30">
        <v>2.6413506256199999</v>
      </c>
      <c r="BL706" s="30">
        <v>2.42859835362</v>
      </c>
      <c r="BM706" s="30">
        <v>2.1851206582399998</v>
      </c>
      <c r="BN706" s="30">
        <v>2.6285253102900001</v>
      </c>
      <c r="BO706" s="30">
        <v>2.1724454730199998</v>
      </c>
      <c r="BP706" s="30">
        <v>2.37019789023</v>
      </c>
      <c r="BQ706" s="30">
        <v>2.2574932490699999</v>
      </c>
    </row>
    <row r="707" spans="1:69" x14ac:dyDescent="0.45">
      <c r="A707" s="11" t="s">
        <v>208</v>
      </c>
      <c r="B707" s="11" t="s">
        <v>203</v>
      </c>
      <c r="C707" s="11">
        <v>8.5</v>
      </c>
      <c r="D707" s="30" t="s">
        <v>104</v>
      </c>
      <c r="E707" s="30">
        <v>0.43846885250700002</v>
      </c>
      <c r="F707" s="30">
        <v>0.16622364511099999</v>
      </c>
      <c r="G707" s="30">
        <v>0.52402165199999995</v>
      </c>
      <c r="H707" s="30">
        <v>0.23226389966899999</v>
      </c>
      <c r="I707" s="30">
        <v>0.23247279651</v>
      </c>
      <c r="J707" s="30">
        <v>0.53391883855199995</v>
      </c>
      <c r="K707" s="30">
        <v>0.90435619144299995</v>
      </c>
      <c r="L707" s="30">
        <v>1.7300782733</v>
      </c>
      <c r="M707" s="30">
        <v>0.92943042388700003</v>
      </c>
      <c r="N707" s="30">
        <v>0.47073314317600001</v>
      </c>
      <c r="O707" s="30">
        <v>0.37825528269000003</v>
      </c>
      <c r="P707" s="30">
        <v>0.52958547245300003</v>
      </c>
      <c r="Q707" s="30">
        <v>1.2720932149999999</v>
      </c>
      <c r="R707" s="30">
        <v>0.91425182636199998</v>
      </c>
      <c r="S707" s="30">
        <v>1.65105369875</v>
      </c>
      <c r="T707" s="30">
        <v>1.9389754664000001</v>
      </c>
      <c r="U707" s="30">
        <v>1.1026948214000001</v>
      </c>
      <c r="V707" s="30">
        <v>0.78118271036700004</v>
      </c>
      <c r="W707" s="30">
        <v>1.1640721146599999</v>
      </c>
      <c r="X707" s="30">
        <v>1.11450710347</v>
      </c>
      <c r="Y707" s="30">
        <v>1.0801872754499999</v>
      </c>
      <c r="Z707" s="30">
        <v>1.3328410122800001</v>
      </c>
      <c r="AA707" s="30">
        <v>1.4347483481000001</v>
      </c>
      <c r="AB707" s="30">
        <v>0.96574126823100004</v>
      </c>
      <c r="AC707" s="30">
        <v>1.0113260579400001</v>
      </c>
      <c r="AD707" s="30">
        <v>0.35228492646100001</v>
      </c>
      <c r="AE707" s="30">
        <v>1.3081505449099999</v>
      </c>
      <c r="AF707" s="30">
        <v>1.3490881102200001</v>
      </c>
      <c r="AG707" s="30">
        <v>1.6554265099600001</v>
      </c>
      <c r="AH707" s="30">
        <v>1.92327467485</v>
      </c>
      <c r="AI707" s="30">
        <v>1.79602336369</v>
      </c>
      <c r="AJ707" s="30">
        <v>1.75865835577</v>
      </c>
      <c r="AK707" s="30">
        <v>2.3830173266500001</v>
      </c>
      <c r="AL707" s="30">
        <v>1.5497535070199999</v>
      </c>
      <c r="AM707" s="30">
        <v>1.5675478029200001</v>
      </c>
      <c r="AN707" s="30">
        <v>1.9113520550100001</v>
      </c>
      <c r="AO707" s="30">
        <v>1.6626132227599999</v>
      </c>
      <c r="AP707" s="30">
        <v>1.28449185511</v>
      </c>
      <c r="AQ707" s="30">
        <v>1.77611431107</v>
      </c>
      <c r="AR707" s="30">
        <v>2.0620414142899999</v>
      </c>
      <c r="AS707" s="30">
        <v>2.47338147977</v>
      </c>
      <c r="AT707" s="30">
        <v>2.8525001909399998</v>
      </c>
      <c r="AU707" s="30">
        <v>2.4682777581300002</v>
      </c>
      <c r="AV707" s="30">
        <v>1.9682606408200001</v>
      </c>
      <c r="AW707" s="30">
        <v>2.54142159964</v>
      </c>
      <c r="AX707" s="30">
        <v>2.8991057647099998</v>
      </c>
      <c r="AY707" s="30">
        <v>1.6583844674099999</v>
      </c>
      <c r="AZ707" s="30">
        <v>2.7284036977300001</v>
      </c>
      <c r="BA707" s="30">
        <v>3.0058380032600001</v>
      </c>
      <c r="BB707" s="30">
        <v>3.39920787962</v>
      </c>
      <c r="BC707" s="30">
        <v>2.9220498557600001</v>
      </c>
      <c r="BD707" s="30">
        <v>3.3634190355900002</v>
      </c>
      <c r="BE707" s="30">
        <v>2.9609104287100001</v>
      </c>
      <c r="BF707" s="30">
        <v>2.7685634815300002</v>
      </c>
      <c r="BG707" s="30">
        <v>3.1102380506</v>
      </c>
      <c r="BH707" s="30">
        <v>3.4961162126400001</v>
      </c>
      <c r="BI707" s="30">
        <v>3.8359562399899998</v>
      </c>
      <c r="BJ707" s="30">
        <v>3.6043998159799999</v>
      </c>
      <c r="BK707" s="30">
        <v>4.0589171615800002</v>
      </c>
      <c r="BL707" s="30">
        <v>3.5798014450300002</v>
      </c>
      <c r="BM707" s="30">
        <v>3.8351002058499999</v>
      </c>
      <c r="BN707" s="30">
        <v>3.62234208915</v>
      </c>
      <c r="BO707" s="30">
        <v>3.1359518086499998</v>
      </c>
      <c r="BP707" s="30">
        <v>3.8651288880700001</v>
      </c>
      <c r="BQ707" s="30">
        <v>3.5096460667199998</v>
      </c>
    </row>
    <row r="708" spans="1:69" x14ac:dyDescent="0.45">
      <c r="A708" s="11" t="s">
        <v>208</v>
      </c>
      <c r="B708" s="11" t="s">
        <v>203</v>
      </c>
      <c r="C708" s="11">
        <v>8.5</v>
      </c>
      <c r="D708" s="30" t="s">
        <v>105</v>
      </c>
      <c r="E708" s="30">
        <v>0.24937235213600001</v>
      </c>
      <c r="F708" s="30">
        <v>0.56995151455199999</v>
      </c>
      <c r="G708" s="30">
        <v>0.78142419130100005</v>
      </c>
      <c r="H708" s="30">
        <v>0.843832275041</v>
      </c>
      <c r="I708" s="30">
        <v>0.74460444893599997</v>
      </c>
      <c r="J708" s="30">
        <v>0.54413691355100002</v>
      </c>
      <c r="K708" s="30">
        <v>0.77534282729299997</v>
      </c>
      <c r="L708" s="30">
        <v>0.65909603920799997</v>
      </c>
      <c r="M708" s="30">
        <v>0.41148141678200001</v>
      </c>
      <c r="N708" s="30">
        <v>0.97958857881100003</v>
      </c>
      <c r="O708" s="30">
        <v>0.70935394457400003</v>
      </c>
      <c r="P708" s="30">
        <v>0.61844548054799997</v>
      </c>
      <c r="Q708" s="30">
        <v>0.784342525638</v>
      </c>
      <c r="R708" s="30">
        <v>1.0803181345599999</v>
      </c>
      <c r="S708" s="30">
        <v>1.1271455396100001</v>
      </c>
      <c r="T708" s="30">
        <v>0.94176021903999996</v>
      </c>
      <c r="U708" s="30">
        <v>0.54483437019600001</v>
      </c>
      <c r="V708" s="30">
        <v>0.83199224702999997</v>
      </c>
      <c r="W708" s="30">
        <v>0.59639168717900004</v>
      </c>
      <c r="X708" s="30">
        <v>1.0320746597399999</v>
      </c>
      <c r="Y708" s="30">
        <v>0.82060388595099998</v>
      </c>
      <c r="Z708" s="30">
        <v>0.64058981636599999</v>
      </c>
      <c r="AA708" s="30">
        <v>1.2512786141700001</v>
      </c>
      <c r="AB708" s="30">
        <v>1.29434601923</v>
      </c>
      <c r="AC708" s="30">
        <v>0.91271196915800001</v>
      </c>
      <c r="AD708" s="30">
        <v>1.2262743471899999</v>
      </c>
      <c r="AE708" s="30">
        <v>1.0300684097999999</v>
      </c>
      <c r="AF708" s="30">
        <v>1.47440679571</v>
      </c>
      <c r="AG708" s="30">
        <v>1.2891965654299999</v>
      </c>
      <c r="AH708" s="30">
        <v>1.6658013278099999</v>
      </c>
      <c r="AI708" s="30">
        <v>1.27346164153</v>
      </c>
      <c r="AJ708" s="30">
        <v>1.45601373818</v>
      </c>
      <c r="AK708" s="30">
        <v>0.85382059410900002</v>
      </c>
      <c r="AL708" s="30">
        <v>1.32835947097</v>
      </c>
      <c r="AM708" s="30">
        <v>1.1095279783800001</v>
      </c>
      <c r="AN708" s="30">
        <v>1.47581404396</v>
      </c>
      <c r="AO708" s="30">
        <v>1.65996083838</v>
      </c>
      <c r="AP708" s="30">
        <v>1.88499904746</v>
      </c>
      <c r="AQ708" s="30">
        <v>1.4977591137999999</v>
      </c>
      <c r="AR708" s="30">
        <v>1.5472000287900001</v>
      </c>
      <c r="AS708" s="30">
        <v>2.0635599900799999</v>
      </c>
      <c r="AT708" s="30">
        <v>1.7954393499800001</v>
      </c>
      <c r="AU708" s="30">
        <v>2.0064117458299999</v>
      </c>
      <c r="AV708" s="30">
        <v>2.42074577082</v>
      </c>
      <c r="AW708" s="30">
        <v>2.1316119421500002</v>
      </c>
      <c r="AX708" s="30">
        <v>1.4963886052299999</v>
      </c>
      <c r="AY708" s="30">
        <v>1.7509231975399999</v>
      </c>
      <c r="AZ708" s="30">
        <v>2.5312128574399999</v>
      </c>
      <c r="BA708" s="30">
        <v>2.4360365223899998</v>
      </c>
      <c r="BB708" s="30">
        <v>1.92476849328</v>
      </c>
      <c r="BC708" s="30">
        <v>1.9738297018099999</v>
      </c>
      <c r="BD708" s="30">
        <v>1.94240853776</v>
      </c>
      <c r="BE708" s="30">
        <v>2.4753578704899999</v>
      </c>
      <c r="BF708" s="30">
        <v>2.3226169183000001</v>
      </c>
      <c r="BG708" s="30">
        <v>1.99764708895</v>
      </c>
      <c r="BH708" s="30">
        <v>1.7675538200700001</v>
      </c>
      <c r="BI708" s="30">
        <v>2.1595871091799999</v>
      </c>
      <c r="BJ708" s="30">
        <v>2.8490114534500002</v>
      </c>
      <c r="BK708" s="30">
        <v>2.73611979986</v>
      </c>
      <c r="BL708" s="30">
        <v>2.88332772455</v>
      </c>
      <c r="BM708" s="30">
        <v>2.89869921812</v>
      </c>
      <c r="BN708" s="30">
        <v>2.8749723931300002</v>
      </c>
      <c r="BO708" s="30">
        <v>2.9572989663200002</v>
      </c>
      <c r="BP708" s="30">
        <v>2.9151320839500001</v>
      </c>
      <c r="BQ708" s="30">
        <v>3.1538347519399998</v>
      </c>
    </row>
    <row r="709" spans="1:69" x14ac:dyDescent="0.45">
      <c r="A709" s="11" t="s">
        <v>208</v>
      </c>
      <c r="B709" s="11" t="s">
        <v>203</v>
      </c>
      <c r="C709" s="11">
        <v>8.5</v>
      </c>
      <c r="D709" s="30" t="s">
        <v>106</v>
      </c>
      <c r="E709" s="30">
        <v>0.28255616628399999</v>
      </c>
      <c r="F709" s="30">
        <v>0.61579689820899997</v>
      </c>
      <c r="G709" s="30">
        <v>0.60933004237999999</v>
      </c>
      <c r="H709" s="30">
        <v>0.67624869614399996</v>
      </c>
      <c r="I709" s="30">
        <v>0.65361541184600003</v>
      </c>
      <c r="J709" s="30">
        <v>0.42927904240800002</v>
      </c>
      <c r="K709" s="30">
        <v>0.65176389232700005</v>
      </c>
      <c r="L709" s="30">
        <v>0.61328157563399999</v>
      </c>
      <c r="M709" s="30">
        <v>0.65128384292099994</v>
      </c>
      <c r="N709" s="30">
        <v>1.0928666651600001</v>
      </c>
      <c r="O709" s="30">
        <v>0.99167464924199999</v>
      </c>
      <c r="P709" s="30">
        <v>0.45251485056599999</v>
      </c>
      <c r="Q709" s="30">
        <v>0.52857054533699999</v>
      </c>
      <c r="R709" s="30">
        <v>1.3828705055499999</v>
      </c>
      <c r="S709" s="30">
        <v>0.57004176040900001</v>
      </c>
      <c r="T709" s="30">
        <v>0.92120298626800001</v>
      </c>
      <c r="U709" s="30">
        <v>0.98804905958800004</v>
      </c>
      <c r="V709" s="30">
        <v>1.02035420659</v>
      </c>
      <c r="W709" s="30">
        <v>1.6328677197000001</v>
      </c>
      <c r="X709" s="30">
        <v>0.95072478823999995</v>
      </c>
      <c r="Y709" s="30">
        <v>1.48572296038</v>
      </c>
      <c r="Z709" s="30">
        <v>0.27564828063399999</v>
      </c>
      <c r="AA709" s="30">
        <v>0.84534333268499995</v>
      </c>
      <c r="AB709" s="30">
        <v>1.0326720923799999</v>
      </c>
      <c r="AC709" s="30">
        <v>0.52920162865300002</v>
      </c>
      <c r="AD709" s="30">
        <v>1.20950075941</v>
      </c>
      <c r="AE709" s="30">
        <v>1.1315270559199999</v>
      </c>
      <c r="AF709" s="30">
        <v>1.4167408262600001</v>
      </c>
      <c r="AG709" s="30">
        <v>1.63183855716</v>
      </c>
      <c r="AH709" s="30">
        <v>1.3406077864599999</v>
      </c>
      <c r="AI709" s="30">
        <v>1.3088631857299999</v>
      </c>
      <c r="AJ709" s="30">
        <v>1.59879727383</v>
      </c>
      <c r="AK709" s="30">
        <v>1.4611825378300001</v>
      </c>
      <c r="AL709" s="30">
        <v>0.77115038961899995</v>
      </c>
      <c r="AM709" s="30">
        <v>0.84104152231899998</v>
      </c>
      <c r="AN709" s="30">
        <v>1.47206088667</v>
      </c>
      <c r="AO709" s="30">
        <v>1.2918209487500001</v>
      </c>
      <c r="AP709" s="30">
        <v>1.7201148157199999</v>
      </c>
      <c r="AQ709" s="30">
        <v>2.0069530122199999</v>
      </c>
      <c r="AR709" s="30">
        <v>1.88736365278</v>
      </c>
      <c r="AS709" s="30">
        <v>1.3535191494000001</v>
      </c>
      <c r="AT709" s="30">
        <v>1.8088633303599999</v>
      </c>
      <c r="AU709" s="30">
        <v>2.0966586257399999</v>
      </c>
      <c r="AV709" s="30">
        <v>1.52139588725</v>
      </c>
      <c r="AW709" s="30">
        <v>1.2990559563699999</v>
      </c>
      <c r="AX709" s="30">
        <v>1.9672025281000001</v>
      </c>
      <c r="AY709" s="30">
        <v>2.56172718355</v>
      </c>
      <c r="AZ709" s="30">
        <v>2.1315204378199999</v>
      </c>
      <c r="BA709" s="30">
        <v>1.3173456563499999</v>
      </c>
      <c r="BB709" s="30">
        <v>1.9365700433399999</v>
      </c>
      <c r="BC709" s="30">
        <v>2.5670022820199998</v>
      </c>
      <c r="BD709" s="30">
        <v>2.5371755438600001</v>
      </c>
      <c r="BE709" s="30">
        <v>2.1393360975100002</v>
      </c>
      <c r="BF709" s="30">
        <v>1.71213823113</v>
      </c>
      <c r="BG709" s="30">
        <v>2.2980331721399998</v>
      </c>
      <c r="BH709" s="30">
        <v>2.2892988596700001</v>
      </c>
      <c r="BI709" s="30">
        <v>1.7252965067699999</v>
      </c>
      <c r="BJ709" s="30">
        <v>1.9370205614</v>
      </c>
      <c r="BK709" s="30">
        <v>2.1744908884199998</v>
      </c>
      <c r="BL709" s="30">
        <v>3.3557144481800001</v>
      </c>
      <c r="BM709" s="30">
        <v>2.82067538577</v>
      </c>
      <c r="BN709" s="30">
        <v>2.67330039472</v>
      </c>
      <c r="BO709" s="30">
        <v>2.73550249554</v>
      </c>
      <c r="BP709" s="30">
        <v>2.8338753530299998</v>
      </c>
      <c r="BQ709" s="30">
        <v>2.2431481496600001</v>
      </c>
    </row>
    <row r="710" spans="1:69" x14ac:dyDescent="0.45">
      <c r="A710" s="11" t="s">
        <v>208</v>
      </c>
      <c r="B710" s="11" t="s">
        <v>203</v>
      </c>
      <c r="C710" s="11">
        <v>8.5</v>
      </c>
      <c r="D710" s="30" t="s">
        <v>107</v>
      </c>
      <c r="E710" s="30">
        <v>0.56625091476800005</v>
      </c>
      <c r="F710" s="30">
        <v>0.65613163733000002</v>
      </c>
      <c r="G710" s="30">
        <v>0.37298616344899999</v>
      </c>
      <c r="H710" s="30">
        <v>0.209360181837</v>
      </c>
      <c r="I710" s="30">
        <v>0.51053742371499999</v>
      </c>
      <c r="J710" s="30">
        <v>0.578285605619</v>
      </c>
      <c r="K710" s="30">
        <v>0.51199687367799995</v>
      </c>
      <c r="L710" s="30">
        <v>0.47069100392699997</v>
      </c>
      <c r="M710" s="30">
        <v>0.99367470899400001</v>
      </c>
      <c r="N710" s="30">
        <v>0.90201884668599996</v>
      </c>
      <c r="O710" s="30">
        <v>0.65636510770400003</v>
      </c>
      <c r="P710" s="30">
        <v>0.45800269012900002</v>
      </c>
      <c r="Q710" s="30">
        <v>0.78067499990400002</v>
      </c>
      <c r="R710" s="30">
        <v>0.693640397091</v>
      </c>
      <c r="S710" s="30">
        <v>0.38488253556699997</v>
      </c>
      <c r="T710" s="30">
        <v>0.63126167324899995</v>
      </c>
      <c r="U710" s="30">
        <v>1.01947084656</v>
      </c>
      <c r="V710" s="30">
        <v>0.39084551486500002</v>
      </c>
      <c r="W710" s="30">
        <v>0.62171259562500003</v>
      </c>
      <c r="X710" s="30">
        <v>0.79127923615200002</v>
      </c>
      <c r="Y710" s="30">
        <v>0.96705897106799998</v>
      </c>
      <c r="Z710" s="30">
        <v>1.45175489655</v>
      </c>
      <c r="AA710" s="30">
        <v>1.1213159450100001</v>
      </c>
      <c r="AB710" s="30">
        <v>1.13989375041</v>
      </c>
      <c r="AC710" s="30">
        <v>1.39313109786</v>
      </c>
      <c r="AD710" s="30">
        <v>1.1732445625700001</v>
      </c>
      <c r="AE710" s="30">
        <v>1.0883074941399999</v>
      </c>
      <c r="AF710" s="30">
        <v>1.31141913037</v>
      </c>
      <c r="AG710" s="30">
        <v>1.53879772172</v>
      </c>
      <c r="AH710" s="30">
        <v>1.3060737653400001</v>
      </c>
      <c r="AI710" s="30">
        <v>1.16816684795</v>
      </c>
      <c r="AJ710" s="30">
        <v>1.1113772612899999</v>
      </c>
      <c r="AK710" s="30">
        <v>1.55768107921</v>
      </c>
      <c r="AL710" s="30">
        <v>1.55055620333</v>
      </c>
      <c r="AM710" s="30">
        <v>1.4164413067599999</v>
      </c>
      <c r="AN710" s="30">
        <v>1.5245003800200001</v>
      </c>
      <c r="AO710" s="30">
        <v>1.5564235830599999</v>
      </c>
      <c r="AP710" s="30">
        <v>1.3778698493199999</v>
      </c>
      <c r="AQ710" s="30">
        <v>1.3198316171</v>
      </c>
      <c r="AR710" s="30">
        <v>1.6994866925200001</v>
      </c>
      <c r="AS710" s="30">
        <v>1.9183619844399999</v>
      </c>
      <c r="AT710" s="30">
        <v>1.7199646958999999</v>
      </c>
      <c r="AU710" s="30">
        <v>1.43059125048</v>
      </c>
      <c r="AV710" s="30">
        <v>2.0381576041899998</v>
      </c>
      <c r="AW710" s="30">
        <v>2.28897174438</v>
      </c>
      <c r="AX710" s="30">
        <v>1.9116177058399999</v>
      </c>
      <c r="AY710" s="30">
        <v>1.85897618296</v>
      </c>
      <c r="AZ710" s="30">
        <v>2.0020928481000002</v>
      </c>
      <c r="BA710" s="30">
        <v>1.79078257578</v>
      </c>
      <c r="BB710" s="30">
        <v>2.17316967503</v>
      </c>
      <c r="BC710" s="30">
        <v>2.2056472146799999</v>
      </c>
      <c r="BD710" s="30">
        <v>2.4625267044300001</v>
      </c>
      <c r="BE710" s="30">
        <v>2.7052861506700001</v>
      </c>
      <c r="BF710" s="30">
        <v>2.2409080229899998</v>
      </c>
      <c r="BG710" s="30">
        <v>2.1568276629500001</v>
      </c>
      <c r="BH710" s="30">
        <v>2.1931439662200001</v>
      </c>
      <c r="BI710" s="30">
        <v>2.43439290824</v>
      </c>
      <c r="BJ710" s="30">
        <v>2.4637761578899999</v>
      </c>
      <c r="BK710" s="30">
        <v>3.1788920734800001</v>
      </c>
      <c r="BL710" s="30">
        <v>3.2380432697899999</v>
      </c>
      <c r="BM710" s="30">
        <v>3.1148023093299999</v>
      </c>
      <c r="BN710" s="30">
        <v>2.9056931530700001</v>
      </c>
      <c r="BO710" s="30">
        <v>2.9766158867899999</v>
      </c>
      <c r="BP710" s="30">
        <v>2.98855455673</v>
      </c>
      <c r="BQ710" s="30">
        <v>3.24926879684</v>
      </c>
    </row>
    <row r="711" spans="1:69" x14ac:dyDescent="0.45">
      <c r="A711" s="11" t="s">
        <v>208</v>
      </c>
      <c r="B711" s="11" t="s">
        <v>203</v>
      </c>
      <c r="C711" s="11">
        <v>8.5</v>
      </c>
      <c r="D711" s="30" t="s">
        <v>108</v>
      </c>
      <c r="E711" s="30">
        <v>0.50467747701999999</v>
      </c>
      <c r="F711" s="30">
        <v>0.45443994762700002</v>
      </c>
      <c r="G711" s="30">
        <v>0.35861569479099997</v>
      </c>
      <c r="H711" s="30">
        <v>0.168419077758</v>
      </c>
      <c r="I711" s="30">
        <v>0.825840427604</v>
      </c>
      <c r="J711" s="30">
        <v>0.22866261626600001</v>
      </c>
      <c r="K711" s="30">
        <v>-0.23762208875900001</v>
      </c>
      <c r="L711" s="30">
        <v>0.35387751547399998</v>
      </c>
      <c r="M711" s="30">
        <v>0.47363764691799998</v>
      </c>
      <c r="N711" s="30">
        <v>0.428913722675</v>
      </c>
      <c r="O711" s="30">
        <v>0.30608930022699998</v>
      </c>
      <c r="P711" s="30">
        <v>0.47478428179900001</v>
      </c>
      <c r="Q711" s="30">
        <v>0.53913883393200002</v>
      </c>
      <c r="R711" s="30">
        <v>1.0452725735799999</v>
      </c>
      <c r="S711" s="30">
        <v>1.06243875467</v>
      </c>
      <c r="T711" s="30">
        <v>1.13332218608</v>
      </c>
      <c r="U711" s="30">
        <v>1.34114224878</v>
      </c>
      <c r="V711" s="30">
        <v>1.02015402671</v>
      </c>
      <c r="W711" s="30">
        <v>0.89800324319900005</v>
      </c>
      <c r="X711" s="30">
        <v>0.78629767615299995</v>
      </c>
      <c r="Y711" s="30">
        <v>1.34324484463</v>
      </c>
      <c r="Z711" s="30">
        <v>1.0051610666699999</v>
      </c>
      <c r="AA711" s="30">
        <v>1.23769004063</v>
      </c>
      <c r="AB711" s="30">
        <v>1.26896761717</v>
      </c>
      <c r="AC711" s="30">
        <v>0.67730990442299999</v>
      </c>
      <c r="AD711" s="30">
        <v>1.2089937342699999</v>
      </c>
      <c r="AE711" s="30">
        <v>0.99538056110600004</v>
      </c>
      <c r="AF711" s="30">
        <v>1.2066605185199999</v>
      </c>
      <c r="AG711" s="30">
        <v>1.4052660573</v>
      </c>
      <c r="AH711" s="30">
        <v>0.95660261893999998</v>
      </c>
      <c r="AI711" s="30">
        <v>1.2819501951100001</v>
      </c>
      <c r="AJ711" s="30">
        <v>1.1879952145599999</v>
      </c>
      <c r="AK711" s="30">
        <v>1.63617678061</v>
      </c>
      <c r="AL711" s="30">
        <v>1.3273326888600001</v>
      </c>
      <c r="AM711" s="30">
        <v>1.2778767360600001</v>
      </c>
      <c r="AN711" s="30">
        <v>1.3965343029999999</v>
      </c>
      <c r="AO711" s="30">
        <v>1.1149656679</v>
      </c>
      <c r="AP711" s="30">
        <v>1.65542331295</v>
      </c>
      <c r="AQ711" s="30">
        <v>1.88849941388</v>
      </c>
      <c r="AR711" s="30">
        <v>1.42130557925</v>
      </c>
      <c r="AS711" s="30">
        <v>1.4115613193700001</v>
      </c>
      <c r="AT711" s="30">
        <v>1.7110049840199999</v>
      </c>
      <c r="AU711" s="30">
        <v>1.9212466877600001</v>
      </c>
      <c r="AV711" s="30">
        <v>1.4974980146600001</v>
      </c>
      <c r="AW711" s="30">
        <v>1.48562618324</v>
      </c>
      <c r="AX711" s="30">
        <v>1.6005151827099999</v>
      </c>
      <c r="AY711" s="30">
        <v>2.15367872747</v>
      </c>
      <c r="AZ711" s="30">
        <v>2.2420704608199999</v>
      </c>
      <c r="BA711" s="30">
        <v>1.72365056465</v>
      </c>
      <c r="BB711" s="30">
        <v>2.10661542798</v>
      </c>
      <c r="BC711" s="30">
        <v>2.2554988176799999</v>
      </c>
      <c r="BD711" s="30">
        <v>2.61305938316</v>
      </c>
      <c r="BE711" s="30">
        <v>1.9313956453200001</v>
      </c>
      <c r="BF711" s="30">
        <v>2.16430431112</v>
      </c>
      <c r="BG711" s="30">
        <v>2.2112281826000002</v>
      </c>
      <c r="BH711" s="30">
        <v>2.0994959768100001</v>
      </c>
      <c r="BI711" s="30">
        <v>2.08349061879</v>
      </c>
      <c r="BJ711" s="30">
        <v>1.7017125456</v>
      </c>
      <c r="BK711" s="30">
        <v>2.5614489226499999</v>
      </c>
      <c r="BL711" s="30">
        <v>3.46668803734</v>
      </c>
      <c r="BM711" s="30">
        <v>2.75810217164</v>
      </c>
      <c r="BN711" s="30">
        <v>2.2643156127899999</v>
      </c>
      <c r="BO711" s="30">
        <v>2.8377332474500001</v>
      </c>
      <c r="BP711" s="30">
        <v>2.9113949533899999</v>
      </c>
      <c r="BQ711" s="30">
        <v>2.7131838142400002</v>
      </c>
    </row>
    <row r="712" spans="1:69" x14ac:dyDescent="0.45">
      <c r="A712" s="11" t="s">
        <v>208</v>
      </c>
      <c r="B712" s="11" t="s">
        <v>203</v>
      </c>
      <c r="C712" s="11">
        <v>8.5</v>
      </c>
      <c r="D712" s="30" t="s">
        <v>109</v>
      </c>
      <c r="E712" s="30">
        <v>0.313556207526</v>
      </c>
      <c r="F712" s="30">
        <v>0.430784359886</v>
      </c>
      <c r="G712" s="30">
        <v>0.34302191776399998</v>
      </c>
      <c r="H712" s="30">
        <v>0.35008232909300002</v>
      </c>
      <c r="I712" s="30">
        <v>0.86010997662999999</v>
      </c>
      <c r="J712" s="30">
        <v>0.447485086817</v>
      </c>
      <c r="K712" s="30">
        <v>0.42969482489299998</v>
      </c>
      <c r="L712" s="30">
        <v>0.39816131902899998</v>
      </c>
      <c r="M712" s="30">
        <v>0.35188664422299998</v>
      </c>
      <c r="N712" s="30">
        <v>0.60857985117799995</v>
      </c>
      <c r="O712" s="30">
        <v>0.567505396715</v>
      </c>
      <c r="P712" s="30">
        <v>0.611576806104</v>
      </c>
      <c r="Q712" s="30">
        <v>0.61919873419299998</v>
      </c>
      <c r="R712" s="30">
        <v>0.991347677569</v>
      </c>
      <c r="S712" s="30">
        <v>0.88897465471299997</v>
      </c>
      <c r="T712" s="30">
        <v>1.05596754616</v>
      </c>
      <c r="U712" s="30">
        <v>1.0982152359999999</v>
      </c>
      <c r="V712" s="30">
        <v>0.74145332979400003</v>
      </c>
      <c r="W712" s="30">
        <v>0.55952487451800004</v>
      </c>
      <c r="X712" s="30">
        <v>0.75586201443099998</v>
      </c>
      <c r="Y712" s="30">
        <v>1.2436257876000001</v>
      </c>
      <c r="Z712" s="30">
        <v>0.58712280663100003</v>
      </c>
      <c r="AA712" s="30">
        <v>1.2250446931400001</v>
      </c>
      <c r="AB712" s="30">
        <v>1.16898399728</v>
      </c>
      <c r="AC712" s="30">
        <v>0.21851871765200001</v>
      </c>
      <c r="AD712" s="30">
        <v>1.1738251342599999</v>
      </c>
      <c r="AE712" s="30">
        <v>1.24528999667</v>
      </c>
      <c r="AF712" s="30">
        <v>1.3223893531199999</v>
      </c>
      <c r="AG712" s="30">
        <v>1.3604386820700001</v>
      </c>
      <c r="AH712" s="30">
        <v>1.1133978929399999</v>
      </c>
      <c r="AI712" s="30">
        <v>1.6594153735899999</v>
      </c>
      <c r="AJ712" s="30">
        <v>1.1998385247600001</v>
      </c>
      <c r="AK712" s="30">
        <v>1.5955250991100001</v>
      </c>
      <c r="AL712" s="30">
        <v>1.1157144113799999</v>
      </c>
      <c r="AM712" s="30">
        <v>1.2692921368300001</v>
      </c>
      <c r="AN712" s="30">
        <v>0.86482794743799996</v>
      </c>
      <c r="AO712" s="30">
        <v>0.96648330281999995</v>
      </c>
      <c r="AP712" s="30">
        <v>1.4838689227299999</v>
      </c>
      <c r="AQ712" s="30">
        <v>1.82037166061</v>
      </c>
      <c r="AR712" s="30">
        <v>1.55820932838</v>
      </c>
      <c r="AS712" s="30">
        <v>1.6983873415699999</v>
      </c>
      <c r="AT712" s="30">
        <v>1.36319427615</v>
      </c>
      <c r="AU712" s="30">
        <v>1.9013827453200001</v>
      </c>
      <c r="AV712" s="30">
        <v>1.41643128208</v>
      </c>
      <c r="AW712" s="30">
        <v>1.7145530304500001</v>
      </c>
      <c r="AX712" s="30">
        <v>1.95410576818</v>
      </c>
      <c r="AY712" s="30">
        <v>2.4080332308100001</v>
      </c>
      <c r="AZ712" s="30">
        <v>2.0810469274300001</v>
      </c>
      <c r="BA712" s="30">
        <v>1.9294473246199999</v>
      </c>
      <c r="BB712" s="30">
        <v>2.3831079331299998</v>
      </c>
      <c r="BC712" s="30">
        <v>2.2810539361800002</v>
      </c>
      <c r="BD712" s="30">
        <v>2.3041342627699999</v>
      </c>
      <c r="BE712" s="30">
        <v>1.88957646245</v>
      </c>
      <c r="BF712" s="30">
        <v>2.2976036619600002</v>
      </c>
      <c r="BG712" s="30">
        <v>2.4655917315</v>
      </c>
      <c r="BH712" s="30">
        <v>2.3945217510000001</v>
      </c>
      <c r="BI712" s="30">
        <v>2.05160962754</v>
      </c>
      <c r="BJ712" s="30">
        <v>2.0614083641100001</v>
      </c>
      <c r="BK712" s="30">
        <v>2.1254113927399998</v>
      </c>
      <c r="BL712" s="30">
        <v>2.8756398862800001</v>
      </c>
      <c r="BM712" s="30">
        <v>2.73214276669</v>
      </c>
      <c r="BN712" s="30">
        <v>2.8607640055200001</v>
      </c>
      <c r="BO712" s="30">
        <v>3.3050854188900001</v>
      </c>
      <c r="BP712" s="30">
        <v>2.3902263689700001</v>
      </c>
      <c r="BQ712" s="30">
        <v>2.3772433839099998</v>
      </c>
    </row>
    <row r="713" spans="1:69" x14ac:dyDescent="0.45">
      <c r="A713" s="11" t="s">
        <v>208</v>
      </c>
      <c r="B713" s="11" t="s">
        <v>203</v>
      </c>
      <c r="C713" s="11">
        <v>8.5</v>
      </c>
      <c r="D713" s="30" t="s">
        <v>110</v>
      </c>
      <c r="E713" s="30">
        <v>0.32917426113800002</v>
      </c>
      <c r="F713" s="30">
        <v>0.790188987776</v>
      </c>
      <c r="G713" s="30">
        <v>-3.5888067476900001E-2</v>
      </c>
      <c r="H713" s="30">
        <v>1.58132170833</v>
      </c>
      <c r="I713" s="30">
        <v>0.44445096513900001</v>
      </c>
      <c r="J713" s="30">
        <v>0.38918130361699999</v>
      </c>
      <c r="K713" s="30">
        <v>0.90880916058700001</v>
      </c>
      <c r="L713" s="30">
        <v>1.34692752364</v>
      </c>
      <c r="M713" s="30">
        <v>1.0689405970400001</v>
      </c>
      <c r="N713" s="30">
        <v>1.4126437258</v>
      </c>
      <c r="O713" s="30">
        <v>0.90146893970300002</v>
      </c>
      <c r="P713" s="30">
        <v>0.85717847444999995</v>
      </c>
      <c r="Q713" s="30">
        <v>0.85522809832400004</v>
      </c>
      <c r="R713" s="30">
        <v>0.78409898059100003</v>
      </c>
      <c r="S713" s="30">
        <v>1.05028756635</v>
      </c>
      <c r="T713" s="30">
        <v>0.46832886249599998</v>
      </c>
      <c r="U713" s="30">
        <v>1.09083340048</v>
      </c>
      <c r="V713" s="30">
        <v>1.52119140354</v>
      </c>
      <c r="W713" s="30">
        <v>1.0115861080599999</v>
      </c>
      <c r="X713" s="30">
        <v>1.7661836238099999</v>
      </c>
      <c r="Y713" s="30">
        <v>1.0227215668</v>
      </c>
      <c r="Z713" s="30">
        <v>1.6602851295300001</v>
      </c>
      <c r="AA713" s="30">
        <v>1.3201320646600001</v>
      </c>
      <c r="AB713" s="30">
        <v>1.1745898661900001</v>
      </c>
      <c r="AC713" s="30">
        <v>1.2594099571399999</v>
      </c>
      <c r="AD713" s="30">
        <v>1.7839629128900001</v>
      </c>
      <c r="AE713" s="30">
        <v>1.5258642294</v>
      </c>
      <c r="AF713" s="30">
        <v>1.3804239974300001</v>
      </c>
      <c r="AG713" s="30">
        <v>1.9209325806699999</v>
      </c>
      <c r="AH713" s="30">
        <v>2.4442396861</v>
      </c>
      <c r="AI713" s="30">
        <v>1.75140073926</v>
      </c>
      <c r="AJ713" s="30">
        <v>1.94477452114</v>
      </c>
      <c r="AK713" s="30">
        <v>1.8188261745000001</v>
      </c>
      <c r="AL713" s="30">
        <v>1.3883899549600001</v>
      </c>
      <c r="AM713" s="30">
        <v>1.9349177311900001</v>
      </c>
      <c r="AN713" s="30">
        <v>2.1315041646299999</v>
      </c>
      <c r="AO713" s="30">
        <v>1.7284127624300001</v>
      </c>
      <c r="AP713" s="30">
        <v>2.14228313524</v>
      </c>
      <c r="AQ713" s="30">
        <v>2.1884203017599999</v>
      </c>
      <c r="AR713" s="30">
        <v>1.84846275112</v>
      </c>
      <c r="AS713" s="30">
        <v>2.4575824980399998</v>
      </c>
      <c r="AT713" s="30">
        <v>2.3644561887800002</v>
      </c>
      <c r="AU713" s="30">
        <v>2.9924499621999998</v>
      </c>
      <c r="AV713" s="30">
        <v>2.6498347062300001</v>
      </c>
      <c r="AW713" s="30">
        <v>2.64746612824</v>
      </c>
      <c r="AX713" s="30">
        <v>3.13443574799</v>
      </c>
      <c r="AY713" s="30">
        <v>3.2411995679599999</v>
      </c>
      <c r="AZ713" s="30">
        <v>2.6759508640299998</v>
      </c>
      <c r="BA713" s="30">
        <v>2.7707412195500001</v>
      </c>
      <c r="BB713" s="30">
        <v>2.3841327893400002</v>
      </c>
      <c r="BC713" s="30">
        <v>3.4773969143899999</v>
      </c>
      <c r="BD713" s="30">
        <v>3.3058402719200002</v>
      </c>
      <c r="BE713" s="30">
        <v>2.6450145868799999</v>
      </c>
      <c r="BF713" s="30">
        <v>3.3559632079099999</v>
      </c>
      <c r="BG713" s="30">
        <v>4.0235540293199996</v>
      </c>
      <c r="BH713" s="30">
        <v>3.7735505172799999</v>
      </c>
      <c r="BI713" s="30">
        <v>4.2770378775799998</v>
      </c>
      <c r="BJ713" s="30">
        <v>2.9696011196800001</v>
      </c>
      <c r="BK713" s="30">
        <v>3.70714429478</v>
      </c>
      <c r="BL713" s="30">
        <v>3.2884409033800002</v>
      </c>
      <c r="BM713" s="30">
        <v>3.8495512238699998</v>
      </c>
      <c r="BN713" s="30">
        <v>3.87973424658</v>
      </c>
      <c r="BO713" s="30">
        <v>4.17239084721</v>
      </c>
      <c r="BP713" s="30">
        <v>4.0938683501600002</v>
      </c>
      <c r="BQ713" s="30">
        <v>3.7093033452399999</v>
      </c>
    </row>
    <row r="714" spans="1:69" x14ac:dyDescent="0.45">
      <c r="A714" s="11" t="s">
        <v>208</v>
      </c>
      <c r="B714" s="11" t="s">
        <v>203</v>
      </c>
      <c r="C714" s="11">
        <v>8.5</v>
      </c>
      <c r="D714" s="30" t="s">
        <v>111</v>
      </c>
      <c r="E714" s="30">
        <v>0.13065261658300001</v>
      </c>
      <c r="F714" s="30">
        <v>0.30301979191200001</v>
      </c>
      <c r="G714" s="30">
        <v>0.31160142538399999</v>
      </c>
      <c r="H714" s="30">
        <v>0.87134323490300003</v>
      </c>
      <c r="I714" s="30">
        <v>0.57887381804299998</v>
      </c>
      <c r="J714" s="30">
        <v>1.27874703935</v>
      </c>
      <c r="K714" s="30">
        <v>0.71124430184499998</v>
      </c>
      <c r="L714" s="30">
        <v>0.86917978388499995</v>
      </c>
      <c r="M714" s="30">
        <v>1.69148742418</v>
      </c>
      <c r="N714" s="30">
        <v>0.17368356804599999</v>
      </c>
      <c r="O714" s="30">
        <v>0.208594501652</v>
      </c>
      <c r="P714" s="30">
        <v>0.310350416184</v>
      </c>
      <c r="Q714" s="30">
        <v>1.30981016238</v>
      </c>
      <c r="R714" s="30">
        <v>1.6454446109600001</v>
      </c>
      <c r="S714" s="30">
        <v>1.5657673032899999</v>
      </c>
      <c r="T714" s="30">
        <v>0.58547495143399997</v>
      </c>
      <c r="U714" s="30">
        <v>0.70829230593600001</v>
      </c>
      <c r="V714" s="30">
        <v>1.1503814058499999</v>
      </c>
      <c r="W714" s="30">
        <v>1.45689499348</v>
      </c>
      <c r="X714" s="30">
        <v>1.3710445278100001</v>
      </c>
      <c r="Y714" s="30">
        <v>1.2047021134</v>
      </c>
      <c r="Z714" s="30">
        <v>0.85344320736900003</v>
      </c>
      <c r="AA714" s="30">
        <v>1.9123009070799999</v>
      </c>
      <c r="AB714" s="30">
        <v>1.68355051918</v>
      </c>
      <c r="AC714" s="30">
        <v>1.5040093515499999</v>
      </c>
      <c r="AD714" s="30">
        <v>0.891645249566</v>
      </c>
      <c r="AE714" s="30">
        <v>1.17732923818</v>
      </c>
      <c r="AF714" s="30">
        <v>1.65350139844</v>
      </c>
      <c r="AG714" s="30">
        <v>2.2417306373699999</v>
      </c>
      <c r="AH714" s="30">
        <v>1.1879529548800001</v>
      </c>
      <c r="AI714" s="30">
        <v>0.50534255200099998</v>
      </c>
      <c r="AJ714" s="30">
        <v>1.0448905581700001</v>
      </c>
      <c r="AK714" s="30">
        <v>1.6766979960699999</v>
      </c>
      <c r="AL714" s="30">
        <v>1.6155937091399999</v>
      </c>
      <c r="AM714" s="30">
        <v>0.62669543330999999</v>
      </c>
      <c r="AN714" s="30">
        <v>0.95777587293800004</v>
      </c>
      <c r="AO714" s="30">
        <v>2.1081153816099998</v>
      </c>
      <c r="AP714" s="30">
        <v>2.5928966388900001</v>
      </c>
      <c r="AQ714" s="30">
        <v>1.7502375622399999</v>
      </c>
      <c r="AR714" s="30">
        <v>1.51340852764</v>
      </c>
      <c r="AS714" s="30">
        <v>1.16859922023</v>
      </c>
      <c r="AT714" s="30">
        <v>1.8746107026900001</v>
      </c>
      <c r="AU714" s="30">
        <v>2.1371045655500001</v>
      </c>
      <c r="AV714" s="30">
        <v>2.0303009359300002</v>
      </c>
      <c r="AW714" s="30">
        <v>1.0937186918299999</v>
      </c>
      <c r="AX714" s="30">
        <v>1.87152827834</v>
      </c>
      <c r="AY714" s="30">
        <v>1.90005040485</v>
      </c>
      <c r="AZ714" s="30">
        <v>2.7379065734700001</v>
      </c>
      <c r="BA714" s="30">
        <v>2.7243645348199999</v>
      </c>
      <c r="BB714" s="30">
        <v>2.24711726492</v>
      </c>
      <c r="BC714" s="30">
        <v>2.3199185617400002</v>
      </c>
      <c r="BD714" s="30">
        <v>2.64275335038</v>
      </c>
      <c r="BE714" s="30">
        <v>2.17136389728</v>
      </c>
      <c r="BF714" s="30">
        <v>3.1645483937400001</v>
      </c>
      <c r="BG714" s="30">
        <v>3.3291490122199998</v>
      </c>
      <c r="BH714" s="30">
        <v>2.40854171284</v>
      </c>
      <c r="BI714" s="30">
        <v>1.97422874486</v>
      </c>
      <c r="BJ714" s="30">
        <v>1.9766454336199999</v>
      </c>
      <c r="BK714" s="30">
        <v>3.2341974956700001</v>
      </c>
      <c r="BL714" s="30">
        <v>2.9670517633600002</v>
      </c>
      <c r="BM714" s="30">
        <v>3.0121623837199998</v>
      </c>
      <c r="BN714" s="30">
        <v>2.23041313937</v>
      </c>
      <c r="BO714" s="30">
        <v>2.5813115613300002</v>
      </c>
      <c r="BP714" s="30">
        <v>2.7266563525800001</v>
      </c>
      <c r="BQ714" s="30">
        <v>2.8392134227099999</v>
      </c>
    </row>
    <row r="715" spans="1:69" x14ac:dyDescent="0.45">
      <c r="A715" s="11" t="s">
        <v>208</v>
      </c>
      <c r="B715" s="11" t="s">
        <v>203</v>
      </c>
      <c r="C715" s="11">
        <v>8.5</v>
      </c>
      <c r="D715" s="30" t="s">
        <v>112</v>
      </c>
      <c r="E715" s="30">
        <v>0.47887644266599999</v>
      </c>
      <c r="F715" s="30">
        <v>0.90017164652000003</v>
      </c>
      <c r="G715" s="30">
        <v>0.50581171858399998</v>
      </c>
      <c r="H715" s="30">
        <v>1.01782597938</v>
      </c>
      <c r="I715" s="30">
        <v>1.2629340737400001</v>
      </c>
      <c r="J715" s="30">
        <v>0.71963401759599999</v>
      </c>
      <c r="K715" s="30">
        <v>0.78092368443299998</v>
      </c>
      <c r="L715" s="30">
        <v>0.91715714734999998</v>
      </c>
      <c r="M715" s="30">
        <v>1.6369502490500001</v>
      </c>
      <c r="N715" s="30">
        <v>1.2835833969999999</v>
      </c>
      <c r="O715" s="30">
        <v>0.40315851124000002</v>
      </c>
      <c r="P715" s="30">
        <v>1.2159325351200001</v>
      </c>
      <c r="Q715" s="30">
        <v>1.97082751927</v>
      </c>
      <c r="R715" s="30">
        <v>1.9283339215399999</v>
      </c>
      <c r="S715" s="30">
        <v>1.5880028101300001</v>
      </c>
      <c r="T715" s="30">
        <v>1.85881975351</v>
      </c>
      <c r="U715" s="30">
        <v>1.2061233227299999</v>
      </c>
      <c r="V715" s="30">
        <v>1.4591515846300001</v>
      </c>
      <c r="W715" s="30">
        <v>1.92873695545</v>
      </c>
      <c r="X715" s="30">
        <v>1.54553586838</v>
      </c>
      <c r="Y715" s="30">
        <v>1.7249156025100001</v>
      </c>
      <c r="Z715" s="30">
        <v>1.8283693674699999</v>
      </c>
      <c r="AA715" s="30">
        <v>2.28384942947</v>
      </c>
      <c r="AB715" s="30">
        <v>1.4586587264099999</v>
      </c>
      <c r="AC715" s="30">
        <v>1.21042631152</v>
      </c>
      <c r="AD715" s="30">
        <v>1.78052436993</v>
      </c>
      <c r="AE715" s="30">
        <v>2.2310271731500002</v>
      </c>
      <c r="AF715" s="30">
        <v>2.5133459470399999</v>
      </c>
      <c r="AG715" s="30">
        <v>2.86254579005</v>
      </c>
      <c r="AH715" s="30">
        <v>3.0102180077399998</v>
      </c>
      <c r="AI715" s="30">
        <v>2.7508087150399998</v>
      </c>
      <c r="AJ715" s="30">
        <v>1.58060810407</v>
      </c>
      <c r="AK715" s="30">
        <v>1.5734766044299999</v>
      </c>
      <c r="AL715" s="30">
        <v>2.2705646176099998</v>
      </c>
      <c r="AM715" s="30">
        <v>2.4997716045599998</v>
      </c>
      <c r="AN715" s="30">
        <v>2.2376260377400001</v>
      </c>
      <c r="AO715" s="30">
        <v>2.94084505991</v>
      </c>
      <c r="AP715" s="30">
        <v>2.5431398413799999</v>
      </c>
      <c r="AQ715" s="30">
        <v>3.4309083658000001</v>
      </c>
      <c r="AR715" s="30">
        <v>2.9706169297199998</v>
      </c>
      <c r="AS715" s="30">
        <v>2.7669947442099998</v>
      </c>
      <c r="AT715" s="30">
        <v>2.47955098089</v>
      </c>
      <c r="AU715" s="30">
        <v>3.2619221609600002</v>
      </c>
      <c r="AV715" s="30">
        <v>2.8823404246600002</v>
      </c>
      <c r="AW715" s="30">
        <v>3.30329245692</v>
      </c>
      <c r="AX715" s="30">
        <v>2.99991102203</v>
      </c>
      <c r="AY715" s="30">
        <v>2.5111928895300002</v>
      </c>
      <c r="AZ715" s="30">
        <v>3.65584214685</v>
      </c>
      <c r="BA715" s="30">
        <v>2.63301513073</v>
      </c>
      <c r="BB715" s="30">
        <v>3.16141436787</v>
      </c>
      <c r="BC715" s="30">
        <v>3.1056162979200002</v>
      </c>
      <c r="BD715" s="30">
        <v>3.2490325227599999</v>
      </c>
      <c r="BE715" s="30">
        <v>3.2375414600500001</v>
      </c>
      <c r="BF715" s="30">
        <v>4.3421513477099998</v>
      </c>
      <c r="BG715" s="30">
        <v>4.0774920044299998</v>
      </c>
      <c r="BH715" s="30">
        <v>4.2783857485199999</v>
      </c>
      <c r="BI715" s="30">
        <v>4.1151529025000002</v>
      </c>
      <c r="BJ715" s="30">
        <v>3.2467079328200001</v>
      </c>
      <c r="BK715" s="30">
        <v>3.5553286714599999</v>
      </c>
      <c r="BL715" s="30">
        <v>3.2550814191300002</v>
      </c>
      <c r="BM715" s="30">
        <v>3.4112928541800001</v>
      </c>
      <c r="BN715" s="30">
        <v>3.7742225093599999</v>
      </c>
      <c r="BO715" s="30">
        <v>4.5842995561200004</v>
      </c>
      <c r="BP715" s="30">
        <v>3.75620234885</v>
      </c>
      <c r="BQ715" s="30">
        <v>4.9712168778699999</v>
      </c>
    </row>
    <row r="716" spans="1:69" x14ac:dyDescent="0.45">
      <c r="A716" s="11" t="s">
        <v>208</v>
      </c>
      <c r="B716" s="11" t="s">
        <v>203</v>
      </c>
      <c r="C716" s="11">
        <v>8.5</v>
      </c>
      <c r="D716" s="30" t="s">
        <v>113</v>
      </c>
      <c r="E716" s="30">
        <v>0.27295038374300001</v>
      </c>
      <c r="F716" s="30">
        <v>0.86268313075199998</v>
      </c>
      <c r="G716" s="30">
        <v>0.62888193426100003</v>
      </c>
      <c r="H716" s="30">
        <v>0.75020638259600003</v>
      </c>
      <c r="I716" s="30">
        <v>0.96379307379599999</v>
      </c>
      <c r="J716" s="30">
        <v>0.89477563869599996</v>
      </c>
      <c r="K716" s="30">
        <v>0.58817088992800004</v>
      </c>
      <c r="L716" s="30">
        <v>0.42923005973599998</v>
      </c>
      <c r="M716" s="30">
        <v>1.0255852108300001</v>
      </c>
      <c r="N716" s="30">
        <v>1.10190157646</v>
      </c>
      <c r="O716" s="30">
        <v>0.484802759965</v>
      </c>
      <c r="P716" s="30">
        <v>1.02817704415</v>
      </c>
      <c r="Q716" s="30">
        <v>1.33327931844</v>
      </c>
      <c r="R716" s="30">
        <v>1.0601169579900001</v>
      </c>
      <c r="S716" s="30">
        <v>1.0754370099299999</v>
      </c>
      <c r="T716" s="30">
        <v>1.2880697729099999</v>
      </c>
      <c r="U716" s="30">
        <v>1.09734110043</v>
      </c>
      <c r="V716" s="30">
        <v>1.5118196055299999</v>
      </c>
      <c r="W716" s="30">
        <v>1.24486599385</v>
      </c>
      <c r="X716" s="30">
        <v>1.4888081255200001</v>
      </c>
      <c r="Y716" s="30">
        <v>1.6630326987699999</v>
      </c>
      <c r="Z716" s="30">
        <v>1.7138058006500001</v>
      </c>
      <c r="AA716" s="30">
        <v>1.7866406512599999</v>
      </c>
      <c r="AB716" s="30">
        <v>1.1769098064400001</v>
      </c>
      <c r="AC716" s="30">
        <v>0.70889663484499998</v>
      </c>
      <c r="AD716" s="30">
        <v>1.84301626867</v>
      </c>
      <c r="AE716" s="30">
        <v>1.6333032754600001</v>
      </c>
      <c r="AF716" s="30">
        <v>2.2151667277999998</v>
      </c>
      <c r="AG716" s="30">
        <v>2.3374132401600001</v>
      </c>
      <c r="AH716" s="30">
        <v>2.1341213401900001</v>
      </c>
      <c r="AI716" s="30">
        <v>2.3005914386400002</v>
      </c>
      <c r="AJ716" s="30">
        <v>1.8706412668400001</v>
      </c>
      <c r="AK716" s="30">
        <v>1.8770827077600001</v>
      </c>
      <c r="AL716" s="30">
        <v>2.02905803157</v>
      </c>
      <c r="AM716" s="30">
        <v>1.8906753054300001</v>
      </c>
      <c r="AN716" s="30">
        <v>1.89832712247</v>
      </c>
      <c r="AO716" s="30">
        <v>2.4108982162500001</v>
      </c>
      <c r="AP716" s="30">
        <v>2.3989140569099998</v>
      </c>
      <c r="AQ716" s="30">
        <v>2.6192617393600002</v>
      </c>
      <c r="AR716" s="30">
        <v>2.4814702776400002</v>
      </c>
      <c r="AS716" s="30">
        <v>2.3324022128999999</v>
      </c>
      <c r="AT716" s="30">
        <v>2.8152767750700001</v>
      </c>
      <c r="AU716" s="30">
        <v>2.7212966971300001</v>
      </c>
      <c r="AV716" s="30">
        <v>3.0149640615500002</v>
      </c>
      <c r="AW716" s="30">
        <v>2.5995656194299999</v>
      </c>
      <c r="AX716" s="30">
        <v>2.7213750430300001</v>
      </c>
      <c r="AY716" s="30">
        <v>2.7000519860200001</v>
      </c>
      <c r="AZ716" s="30">
        <v>2.7300620539399998</v>
      </c>
      <c r="BA716" s="30">
        <v>2.5858617102400001</v>
      </c>
      <c r="BB716" s="30">
        <v>2.65931159918</v>
      </c>
      <c r="BC716" s="30">
        <v>2.7304450296599998</v>
      </c>
      <c r="BD716" s="30">
        <v>2.9795999230399999</v>
      </c>
      <c r="BE716" s="30">
        <v>3.20863855737</v>
      </c>
      <c r="BF716" s="30">
        <v>4.2762498753099996</v>
      </c>
      <c r="BG716" s="30">
        <v>3.17806120379</v>
      </c>
      <c r="BH716" s="30">
        <v>4.03162870349</v>
      </c>
      <c r="BI716" s="30">
        <v>3.3769758579200002</v>
      </c>
      <c r="BJ716" s="30">
        <v>3.14921307417</v>
      </c>
      <c r="BK716" s="30">
        <v>3.4368207093000001</v>
      </c>
      <c r="BL716" s="30">
        <v>3.6390994645000001</v>
      </c>
      <c r="BM716" s="30">
        <v>3.6687681792500002</v>
      </c>
      <c r="BN716" s="30">
        <v>3.5754320898500001</v>
      </c>
      <c r="BO716" s="30">
        <v>3.8583610417499998</v>
      </c>
      <c r="BP716" s="30">
        <v>3.5545323509100002</v>
      </c>
      <c r="BQ716" s="30">
        <v>3.8413375109599999</v>
      </c>
    </row>
    <row r="717" spans="1:69" x14ac:dyDescent="0.45">
      <c r="A717" s="11" t="s">
        <v>208</v>
      </c>
      <c r="B717" s="11" t="s">
        <v>203</v>
      </c>
      <c r="C717" s="11">
        <v>8.5</v>
      </c>
      <c r="D717" s="30" t="s">
        <v>114</v>
      </c>
      <c r="E717" s="30">
        <v>0.62501847160199997</v>
      </c>
      <c r="F717" s="30">
        <v>0.76283223866600003</v>
      </c>
      <c r="G717" s="30">
        <v>0.61363531474699995</v>
      </c>
      <c r="H717" s="30">
        <v>0.58976782719300003</v>
      </c>
      <c r="I717" s="30">
        <v>1.11031053267</v>
      </c>
      <c r="J717" s="30">
        <v>0.83855311036400004</v>
      </c>
      <c r="K717" s="30">
        <v>0.332842748666</v>
      </c>
      <c r="L717" s="30">
        <v>0.41275982033000003</v>
      </c>
      <c r="M717" s="30">
        <v>1.14168710028</v>
      </c>
      <c r="N717" s="30">
        <v>1.00580982478</v>
      </c>
      <c r="O717" s="30">
        <v>0.64920262788200001</v>
      </c>
      <c r="P717" s="30">
        <v>0.49554133999200001</v>
      </c>
      <c r="Q717" s="30">
        <v>1.34770293158</v>
      </c>
      <c r="R717" s="30">
        <v>0.43088369215099998</v>
      </c>
      <c r="S717" s="30">
        <v>1.62757636309</v>
      </c>
      <c r="T717" s="30">
        <v>1.4319774247899999</v>
      </c>
      <c r="U717" s="30">
        <v>1.09428903391</v>
      </c>
      <c r="V717" s="30">
        <v>1.7504818746899999</v>
      </c>
      <c r="W717" s="30">
        <v>1.0175637075099999</v>
      </c>
      <c r="X717" s="30">
        <v>1.30012651682</v>
      </c>
      <c r="Y717" s="30">
        <v>2.01155709331</v>
      </c>
      <c r="Z717" s="30">
        <v>1.88136247306</v>
      </c>
      <c r="AA717" s="30">
        <v>1.41604570328</v>
      </c>
      <c r="AB717" s="30">
        <v>1.3613606674600001</v>
      </c>
      <c r="AC717" s="30">
        <v>0.77454360042699999</v>
      </c>
      <c r="AD717" s="30">
        <v>1.5599225140999999</v>
      </c>
      <c r="AE717" s="30">
        <v>0.97614464746499996</v>
      </c>
      <c r="AF717" s="30">
        <v>2.12108096</v>
      </c>
      <c r="AG717" s="30">
        <v>1.84697086624</v>
      </c>
      <c r="AH717" s="30">
        <v>1.9348556298599999</v>
      </c>
      <c r="AI717" s="30">
        <v>2.22696544734</v>
      </c>
      <c r="AJ717" s="30">
        <v>1.5286590522500001</v>
      </c>
      <c r="AK717" s="30">
        <v>2.0162418202099999</v>
      </c>
      <c r="AL717" s="30">
        <v>2.3062361716300002</v>
      </c>
      <c r="AM717" s="30">
        <v>2.2851413171899999</v>
      </c>
      <c r="AN717" s="30">
        <v>2.08208739115</v>
      </c>
      <c r="AO717" s="30">
        <v>2.02744541122</v>
      </c>
      <c r="AP717" s="30">
        <v>2.5341077349100001</v>
      </c>
      <c r="AQ717" s="30">
        <v>2.4846941180900002</v>
      </c>
      <c r="AR717" s="30">
        <v>2.3807395092800001</v>
      </c>
      <c r="AS717" s="30">
        <v>1.9936829413699999</v>
      </c>
      <c r="AT717" s="30">
        <v>2.7270683452600002</v>
      </c>
      <c r="AU717" s="30">
        <v>2.7714568067799998</v>
      </c>
      <c r="AV717" s="30">
        <v>2.2108430080399999</v>
      </c>
      <c r="AW717" s="30">
        <v>2.6846095112800001</v>
      </c>
      <c r="AX717" s="30">
        <v>3.0587391612000001</v>
      </c>
      <c r="AY717" s="30">
        <v>2.2236305656300002</v>
      </c>
      <c r="AZ717" s="30">
        <v>2.5963681260699998</v>
      </c>
      <c r="BA717" s="30">
        <v>2.5734357369800001</v>
      </c>
      <c r="BB717" s="30">
        <v>2.7911637764099999</v>
      </c>
      <c r="BC717" s="30">
        <v>2.5014392406599999</v>
      </c>
      <c r="BD717" s="30">
        <v>2.9800037475100001</v>
      </c>
      <c r="BE717" s="30">
        <v>3.0488519779600001</v>
      </c>
      <c r="BF717" s="30">
        <v>3.7433096906299999</v>
      </c>
      <c r="BG717" s="30">
        <v>2.5342929755900001</v>
      </c>
      <c r="BH717" s="30">
        <v>3.25921918387</v>
      </c>
      <c r="BI717" s="30">
        <v>3.4635686348300001</v>
      </c>
      <c r="BJ717" s="30">
        <v>3.2032105236500001</v>
      </c>
      <c r="BK717" s="30">
        <v>3.6343216632100002</v>
      </c>
      <c r="BL717" s="30">
        <v>3.2340577547499998</v>
      </c>
      <c r="BM717" s="30">
        <v>3.3860638575899999</v>
      </c>
      <c r="BN717" s="30">
        <v>3.3119524876900002</v>
      </c>
      <c r="BO717" s="30">
        <v>3.67533678706</v>
      </c>
      <c r="BP717" s="30">
        <v>3.37223763113</v>
      </c>
      <c r="BQ717" s="30">
        <v>3.5206370177799999</v>
      </c>
    </row>
    <row r="718" spans="1:69" x14ac:dyDescent="0.45">
      <c r="A718" s="11" t="s">
        <v>208</v>
      </c>
      <c r="B718" s="11" t="s">
        <v>203</v>
      </c>
      <c r="C718" s="11">
        <v>8.5</v>
      </c>
      <c r="D718" s="30" t="s">
        <v>115</v>
      </c>
      <c r="E718" s="30">
        <v>0.57736838788699996</v>
      </c>
      <c r="F718" s="30">
        <v>0.410079555943</v>
      </c>
      <c r="G718" s="30">
        <v>0.28705793115</v>
      </c>
      <c r="H718" s="30">
        <v>0.86593485751199994</v>
      </c>
      <c r="I718" s="30">
        <v>0.648777972451</v>
      </c>
      <c r="J718" s="30">
        <v>0.96725009543200002</v>
      </c>
      <c r="K718" s="30">
        <v>0.65826966511100005</v>
      </c>
      <c r="L718" s="30">
        <v>0.73814330729900002</v>
      </c>
      <c r="M718" s="30">
        <v>1.4236692692399999</v>
      </c>
      <c r="N718" s="30">
        <v>1.50137002586</v>
      </c>
      <c r="O718" s="30">
        <v>0.34883657407599999</v>
      </c>
      <c r="P718" s="30">
        <v>0.272738054141</v>
      </c>
      <c r="Q718" s="30">
        <v>0.61241312504199996</v>
      </c>
      <c r="R718" s="30">
        <v>0.72653827262199999</v>
      </c>
      <c r="S718" s="30">
        <v>0.840806381499</v>
      </c>
      <c r="T718" s="30">
        <v>1.09586101407</v>
      </c>
      <c r="U718" s="30">
        <v>1.2231780719500001</v>
      </c>
      <c r="V718" s="30">
        <v>0.61779829347500004</v>
      </c>
      <c r="W718" s="30">
        <v>1.46675097958</v>
      </c>
      <c r="X718" s="30">
        <v>0.74422968645200005</v>
      </c>
      <c r="Y718" s="30">
        <v>1.38184938819</v>
      </c>
      <c r="Z718" s="30">
        <v>1.65641839289</v>
      </c>
      <c r="AA718" s="30">
        <v>0.83196556035000002</v>
      </c>
      <c r="AB718" s="30">
        <v>0.84577146654599999</v>
      </c>
      <c r="AC718" s="30">
        <v>0.76982168789500005</v>
      </c>
      <c r="AD718" s="30">
        <v>0.92090005049500001</v>
      </c>
      <c r="AE718" s="30">
        <v>0.62966556637799997</v>
      </c>
      <c r="AF718" s="30">
        <v>1.7622496865799999</v>
      </c>
      <c r="AG718" s="30">
        <v>1.9496250581100001</v>
      </c>
      <c r="AH718" s="30">
        <v>1.14422614557</v>
      </c>
      <c r="AI718" s="30">
        <v>1.1712725694999999</v>
      </c>
      <c r="AJ718" s="30">
        <v>1.3889916016599999</v>
      </c>
      <c r="AK718" s="30">
        <v>0.85327358421300004</v>
      </c>
      <c r="AL718" s="30">
        <v>2.3539451224199999</v>
      </c>
      <c r="AM718" s="30">
        <v>1.9575529978599999</v>
      </c>
      <c r="AN718" s="30">
        <v>1.72642456716</v>
      </c>
      <c r="AO718" s="30">
        <v>2.46413048872</v>
      </c>
      <c r="AP718" s="30">
        <v>3.1408199044999998</v>
      </c>
      <c r="AQ718" s="30">
        <v>2.7009514073299998</v>
      </c>
      <c r="AR718" s="30">
        <v>1.20961610138</v>
      </c>
      <c r="AS718" s="30">
        <v>1.15066883962</v>
      </c>
      <c r="AT718" s="30">
        <v>2.0751729077099998</v>
      </c>
      <c r="AU718" s="30">
        <v>2.8241966566999999</v>
      </c>
      <c r="AV718" s="30">
        <v>1.50665475977</v>
      </c>
      <c r="AW718" s="30">
        <v>2.5968437898599999</v>
      </c>
      <c r="AX718" s="30">
        <v>2.3121807830600001</v>
      </c>
      <c r="AY718" s="30">
        <v>1.6923308692600001</v>
      </c>
      <c r="AZ718" s="30">
        <v>1.9845864363700001</v>
      </c>
      <c r="BA718" s="30">
        <v>2.6598552419299999</v>
      </c>
      <c r="BB718" s="30">
        <v>1.64218348147</v>
      </c>
      <c r="BC718" s="30">
        <v>3.1690285095399999</v>
      </c>
      <c r="BD718" s="30">
        <v>1.8997501484199999</v>
      </c>
      <c r="BE718" s="30">
        <v>2.2578560374799999</v>
      </c>
      <c r="BF718" s="30">
        <v>2.9770115237899999</v>
      </c>
      <c r="BG718" s="30">
        <v>2.2925582872099999</v>
      </c>
      <c r="BH718" s="30">
        <v>2.0478259089400002</v>
      </c>
      <c r="BI718" s="30">
        <v>2.6911240470700002</v>
      </c>
      <c r="BJ718" s="30">
        <v>2.77384087162</v>
      </c>
      <c r="BK718" s="30">
        <v>3.4800914011000001</v>
      </c>
      <c r="BL718" s="30">
        <v>2.3290700020599999</v>
      </c>
      <c r="BM718" s="30">
        <v>2.57109286753</v>
      </c>
      <c r="BN718" s="30">
        <v>2.7553597085599999</v>
      </c>
      <c r="BO718" s="30">
        <v>3.2351586781899999</v>
      </c>
      <c r="BP718" s="30">
        <v>4.12783130572</v>
      </c>
      <c r="BQ718" s="30">
        <v>3.4525874528</v>
      </c>
    </row>
    <row r="719" spans="1:69" x14ac:dyDescent="0.45">
      <c r="A719" s="11" t="s">
        <v>208</v>
      </c>
      <c r="B719" s="11" t="s">
        <v>203</v>
      </c>
      <c r="C719" s="11">
        <v>8.5</v>
      </c>
      <c r="D719" s="30" t="s">
        <v>116</v>
      </c>
      <c r="E719" s="30">
        <v>0.511343706442</v>
      </c>
      <c r="F719" s="30">
        <v>0.474329105014</v>
      </c>
      <c r="G719" s="30">
        <v>0.43640078813900002</v>
      </c>
      <c r="H719" s="30">
        <v>0.39607363599200002</v>
      </c>
      <c r="I719" s="30">
        <v>0.73914269675099997</v>
      </c>
      <c r="J719" s="30">
        <v>0.48983460642299997</v>
      </c>
      <c r="K719" s="30">
        <v>0.72247010846199999</v>
      </c>
      <c r="L719" s="30">
        <v>0.908649919448</v>
      </c>
      <c r="M719" s="30">
        <v>1.37932732254</v>
      </c>
      <c r="N719" s="30">
        <v>1.38832695891</v>
      </c>
      <c r="O719" s="30">
        <v>1.06226973386</v>
      </c>
      <c r="P719" s="30">
        <v>1.02121963458</v>
      </c>
      <c r="Q719" s="30">
        <v>0.75913612466799996</v>
      </c>
      <c r="R719" s="30">
        <v>0.55461335501300002</v>
      </c>
      <c r="S719" s="30">
        <v>0.52399809507700001</v>
      </c>
      <c r="T719" s="30">
        <v>1.40704723416</v>
      </c>
      <c r="U719" s="30">
        <v>0.87071873097700003</v>
      </c>
      <c r="V719" s="30">
        <v>0.75083980792399996</v>
      </c>
      <c r="W719" s="30">
        <v>0.87430947958600003</v>
      </c>
      <c r="X719" s="30">
        <v>0.77057975124400002</v>
      </c>
      <c r="Y719" s="30">
        <v>1.16057456931</v>
      </c>
      <c r="Z719" s="30">
        <v>0.98222308582899998</v>
      </c>
      <c r="AA719" s="30">
        <v>0.63994290961300004</v>
      </c>
      <c r="AB719" s="30">
        <v>0.86003235433400005</v>
      </c>
      <c r="AC719" s="30">
        <v>0.85823343744799996</v>
      </c>
      <c r="AD719" s="30">
        <v>0.96224819340900003</v>
      </c>
      <c r="AE719" s="30">
        <v>0.93015349320200003</v>
      </c>
      <c r="AF719" s="30">
        <v>1.6359704641999999</v>
      </c>
      <c r="AG719" s="30">
        <v>1.60863413016</v>
      </c>
      <c r="AH719" s="30">
        <v>1.1175158460600001</v>
      </c>
      <c r="AI719" s="30">
        <v>0.95693346209899999</v>
      </c>
      <c r="AJ719" s="30">
        <v>0.93219656877599999</v>
      </c>
      <c r="AK719" s="30">
        <v>1.08052724964</v>
      </c>
      <c r="AL719" s="30">
        <v>1.56656764116</v>
      </c>
      <c r="AM719" s="30">
        <v>1.5343839678</v>
      </c>
      <c r="AN719" s="30">
        <v>1.2339280385</v>
      </c>
      <c r="AO719" s="30">
        <v>1.84657832929</v>
      </c>
      <c r="AP719" s="30">
        <v>2.5439232830599998</v>
      </c>
      <c r="AQ719" s="30">
        <v>2.1764348757600001</v>
      </c>
      <c r="AR719" s="30">
        <v>1.33484458582</v>
      </c>
      <c r="AS719" s="30">
        <v>1.6467742677099999</v>
      </c>
      <c r="AT719" s="30">
        <v>1.9418727473499999</v>
      </c>
      <c r="AU719" s="30">
        <v>1.80317840039</v>
      </c>
      <c r="AV719" s="30">
        <v>1.4340987706499999</v>
      </c>
      <c r="AW719" s="30">
        <v>1.7814590827100001</v>
      </c>
      <c r="AX719" s="30">
        <v>1.97829725494</v>
      </c>
      <c r="AY719" s="30">
        <v>1.9253729446200001</v>
      </c>
      <c r="AZ719" s="30">
        <v>1.90600102828</v>
      </c>
      <c r="BA719" s="30">
        <v>2.1524256855399999</v>
      </c>
      <c r="BB719" s="30">
        <v>2.0843837617499998</v>
      </c>
      <c r="BC719" s="30">
        <v>2.5571163942499999</v>
      </c>
      <c r="BD719" s="30">
        <v>2.0702543608399999</v>
      </c>
      <c r="BE719" s="30">
        <v>2.3049478988400001</v>
      </c>
      <c r="BF719" s="30">
        <v>2.7288009901699999</v>
      </c>
      <c r="BG719" s="30">
        <v>2.5418714770799999</v>
      </c>
      <c r="BH719" s="30">
        <v>2.6699872204799999</v>
      </c>
      <c r="BI719" s="30">
        <v>2.6277316979999998</v>
      </c>
      <c r="BJ719" s="30">
        <v>2.9379495225599999</v>
      </c>
      <c r="BK719" s="30">
        <v>3.0041036874499998</v>
      </c>
      <c r="BL719" s="30">
        <v>2.4106230536500002</v>
      </c>
      <c r="BM719" s="30">
        <v>2.58427430351</v>
      </c>
      <c r="BN719" s="30">
        <v>2.5100544062200001</v>
      </c>
      <c r="BO719" s="30">
        <v>3.1629052124700001</v>
      </c>
      <c r="BP719" s="30">
        <v>3.2294171159</v>
      </c>
      <c r="BQ719" s="30">
        <v>2.6604189123799999</v>
      </c>
    </row>
    <row r="720" spans="1:69" x14ac:dyDescent="0.45">
      <c r="A720" s="11" t="s">
        <v>208</v>
      </c>
      <c r="B720" s="11" t="s">
        <v>203</v>
      </c>
      <c r="C720" s="11">
        <v>8.5</v>
      </c>
      <c r="D720" s="30" t="s">
        <v>117</v>
      </c>
      <c r="E720" s="30">
        <v>0.320260510597</v>
      </c>
      <c r="F720" s="30">
        <v>0.52932642217299997</v>
      </c>
      <c r="G720" s="30">
        <v>0.21398171440899999</v>
      </c>
      <c r="H720" s="30">
        <v>0.88732930390999998</v>
      </c>
      <c r="I720" s="30">
        <v>0.75093006188300004</v>
      </c>
      <c r="J720" s="30">
        <v>0.53322178016300004</v>
      </c>
      <c r="K720" s="30">
        <v>1.08126997053</v>
      </c>
      <c r="L720" s="30">
        <v>0.55155172999900004</v>
      </c>
      <c r="M720" s="30">
        <v>1.3845065274799999</v>
      </c>
      <c r="N720" s="30">
        <v>1.50616624506</v>
      </c>
      <c r="O720" s="30">
        <v>0.69801908661599998</v>
      </c>
      <c r="P720" s="30">
        <v>0.99370903449699999</v>
      </c>
      <c r="Q720" s="30">
        <v>0.76886255711100004</v>
      </c>
      <c r="R720" s="30">
        <v>0.57532768994500005</v>
      </c>
      <c r="S720" s="30">
        <v>0.801982899325</v>
      </c>
      <c r="T720" s="30">
        <v>1.1355625231099999</v>
      </c>
      <c r="U720" s="30">
        <v>0.95187735884699998</v>
      </c>
      <c r="V720" s="30">
        <v>0.84988043609999997</v>
      </c>
      <c r="W720" s="30">
        <v>0.85009123228899997</v>
      </c>
      <c r="X720" s="30">
        <v>1.08997268183</v>
      </c>
      <c r="Y720" s="30">
        <v>1.2509028771899999</v>
      </c>
      <c r="Z720" s="30">
        <v>1.2617648258800001</v>
      </c>
      <c r="AA720" s="30">
        <v>0.62782418927700001</v>
      </c>
      <c r="AB720" s="30">
        <v>0.468592133907</v>
      </c>
      <c r="AC720" s="30">
        <v>0.98495793200199999</v>
      </c>
      <c r="AD720" s="30">
        <v>0.91631667776100001</v>
      </c>
      <c r="AE720" s="30">
        <v>0.733122323583</v>
      </c>
      <c r="AF720" s="30">
        <v>1.78879895426</v>
      </c>
      <c r="AG720" s="30">
        <v>1.5109884356800001</v>
      </c>
      <c r="AH720" s="30">
        <v>1.1263637315699999</v>
      </c>
      <c r="AI720" s="30">
        <v>1.1350566227600001</v>
      </c>
      <c r="AJ720" s="30">
        <v>0.92942671612600003</v>
      </c>
      <c r="AK720" s="30">
        <v>1.21363423172</v>
      </c>
      <c r="AL720" s="30">
        <v>1.53865945067</v>
      </c>
      <c r="AM720" s="30">
        <v>1.72017185748</v>
      </c>
      <c r="AN720" s="30">
        <v>1.4649982447400001</v>
      </c>
      <c r="AO720" s="30">
        <v>2.1673494336700001</v>
      </c>
      <c r="AP720" s="30">
        <v>2.4722661348799999</v>
      </c>
      <c r="AQ720" s="30">
        <v>1.8149012920500001</v>
      </c>
      <c r="AR720" s="30">
        <v>1.15901766063</v>
      </c>
      <c r="AS720" s="30">
        <v>1.78025737369</v>
      </c>
      <c r="AT720" s="30">
        <v>1.96099674691</v>
      </c>
      <c r="AU720" s="30">
        <v>1.95157311274</v>
      </c>
      <c r="AV720" s="30">
        <v>1.49110334788</v>
      </c>
      <c r="AW720" s="30">
        <v>2.1837629287899998</v>
      </c>
      <c r="AX720" s="30">
        <v>2.0504164607100002</v>
      </c>
      <c r="AY720" s="30">
        <v>1.84654906667</v>
      </c>
      <c r="AZ720" s="30">
        <v>2.38568038831</v>
      </c>
      <c r="BA720" s="30">
        <v>2.5192695766400002</v>
      </c>
      <c r="BB720" s="30">
        <v>1.9827110435799999</v>
      </c>
      <c r="BC720" s="30">
        <v>2.3081767793700001</v>
      </c>
      <c r="BD720" s="30">
        <v>1.8809221970500001</v>
      </c>
      <c r="BE720" s="30">
        <v>2.55930653356</v>
      </c>
      <c r="BF720" s="30">
        <v>2.7533404451000001</v>
      </c>
      <c r="BG720" s="30">
        <v>2.31445677488</v>
      </c>
      <c r="BH720" s="30">
        <v>2.5842304164600001</v>
      </c>
      <c r="BI720" s="30">
        <v>2.59295945058</v>
      </c>
      <c r="BJ720" s="30">
        <v>2.7002775218999999</v>
      </c>
      <c r="BK720" s="30">
        <v>3.20988396559</v>
      </c>
      <c r="BL720" s="30">
        <v>2.2452565608000001</v>
      </c>
      <c r="BM720" s="30">
        <v>2.58365564106</v>
      </c>
      <c r="BN720" s="30">
        <v>2.9736195489099999</v>
      </c>
      <c r="BO720" s="30">
        <v>3.2696177263599999</v>
      </c>
      <c r="BP720" s="30">
        <v>4.18082905233</v>
      </c>
      <c r="BQ720" s="30">
        <v>3.1380691451499998</v>
      </c>
    </row>
    <row r="721" spans="1:69" x14ac:dyDescent="0.45">
      <c r="A721" s="11" t="s">
        <v>208</v>
      </c>
      <c r="B721" s="11" t="s">
        <v>203</v>
      </c>
      <c r="C721" s="11">
        <v>8.5</v>
      </c>
      <c r="D721" s="30" t="s">
        <v>118</v>
      </c>
      <c r="E721" s="30">
        <v>0.78009157518399996</v>
      </c>
      <c r="F721" s="30">
        <v>0.28368507552200001</v>
      </c>
      <c r="G721" s="30">
        <v>0.43249160164200001</v>
      </c>
      <c r="H721" s="30">
        <v>0.26402219198900001</v>
      </c>
      <c r="I721" s="30">
        <v>0.79969598512600004</v>
      </c>
      <c r="J721" s="30">
        <v>0.37657134031700001</v>
      </c>
      <c r="K721" s="30">
        <v>-0.37153313208299998</v>
      </c>
      <c r="L721" s="30">
        <v>0.130131105414</v>
      </c>
      <c r="M721" s="30">
        <v>1.13201229822</v>
      </c>
      <c r="N721" s="30">
        <v>0.72051783082300003</v>
      </c>
      <c r="O721" s="30">
        <v>1.4830916642500001</v>
      </c>
      <c r="P721" s="30">
        <v>0.31225072778500002</v>
      </c>
      <c r="Q721" s="30">
        <v>0.69661375781199997</v>
      </c>
      <c r="R721" s="30">
        <v>0.456689564572</v>
      </c>
      <c r="S721" s="30">
        <v>0.59810046410100004</v>
      </c>
      <c r="T721" s="30">
        <v>0.94871881657199997</v>
      </c>
      <c r="U721" s="30">
        <v>0.905892073756</v>
      </c>
      <c r="V721" s="30">
        <v>0.72727173294500003</v>
      </c>
      <c r="W721" s="30">
        <v>0.62651438981100005</v>
      </c>
      <c r="X721" s="30">
        <v>0.44949158477899998</v>
      </c>
      <c r="Y721" s="30">
        <v>1.16324666062</v>
      </c>
      <c r="Z721" s="30">
        <v>0.75438853223000002</v>
      </c>
      <c r="AA721" s="30">
        <v>0.96216131225599999</v>
      </c>
      <c r="AB721" s="30">
        <v>0.86849950850400004</v>
      </c>
      <c r="AC721" s="30">
        <v>0.80044068878300001</v>
      </c>
      <c r="AD721" s="30">
        <v>1.2258131060699999</v>
      </c>
      <c r="AE721" s="30">
        <v>0.56262788594699997</v>
      </c>
      <c r="AF721" s="30">
        <v>1.1022279614199999</v>
      </c>
      <c r="AG721" s="30">
        <v>1.2508441888999999</v>
      </c>
      <c r="AH721" s="30">
        <v>1.2724268644000001</v>
      </c>
      <c r="AI721" s="30">
        <v>1.26936673489</v>
      </c>
      <c r="AJ721" s="30">
        <v>0.85176258636900004</v>
      </c>
      <c r="AK721" s="30">
        <v>1.4816393456300001</v>
      </c>
      <c r="AL721" s="30">
        <v>0.704036759761</v>
      </c>
      <c r="AM721" s="30">
        <v>1.4149158856299999</v>
      </c>
      <c r="AN721" s="30">
        <v>1.41394426994</v>
      </c>
      <c r="AO721" s="30">
        <v>0.77866909009800001</v>
      </c>
      <c r="AP721" s="30">
        <v>0.99323722812299997</v>
      </c>
      <c r="AQ721" s="30">
        <v>1.5348017545099999</v>
      </c>
      <c r="AR721" s="30">
        <v>2.0652087305600002</v>
      </c>
      <c r="AS721" s="30">
        <v>1.53425269612</v>
      </c>
      <c r="AT721" s="30">
        <v>1.7591093773299999</v>
      </c>
      <c r="AU721" s="30">
        <v>1.69311210572</v>
      </c>
      <c r="AV721" s="30">
        <v>1.80236466995</v>
      </c>
      <c r="AW721" s="30">
        <v>1.49087528735</v>
      </c>
      <c r="AX721" s="30">
        <v>1.8782238790700001</v>
      </c>
      <c r="AY721" s="30">
        <v>2.1013310444300002</v>
      </c>
      <c r="AZ721" s="30">
        <v>1.71849687735</v>
      </c>
      <c r="BA721" s="30">
        <v>1.56617074218</v>
      </c>
      <c r="BB721" s="30">
        <v>2.7581046697899998</v>
      </c>
      <c r="BC721" s="30">
        <v>1.37565835333</v>
      </c>
      <c r="BD721" s="30">
        <v>1.8453123542500001</v>
      </c>
      <c r="BE721" s="30">
        <v>2.0255977251599999</v>
      </c>
      <c r="BF721" s="30">
        <v>1.85624200541</v>
      </c>
      <c r="BG721" s="30">
        <v>2.1955612947800001</v>
      </c>
      <c r="BH721" s="30">
        <v>2.20823240606</v>
      </c>
      <c r="BI721" s="30">
        <v>2.0499071799399999</v>
      </c>
      <c r="BJ721" s="30">
        <v>0.99738770412400002</v>
      </c>
      <c r="BK721" s="30">
        <v>1.7684505103599999</v>
      </c>
      <c r="BL721" s="30">
        <v>2.7635446106399999</v>
      </c>
      <c r="BM721" s="30">
        <v>2.9368501569999999</v>
      </c>
      <c r="BN721" s="30">
        <v>2.5655093444300001</v>
      </c>
      <c r="BO721" s="30">
        <v>1.90305534185</v>
      </c>
      <c r="BP721" s="30">
        <v>2.3932742487600001</v>
      </c>
      <c r="BQ721" s="30">
        <v>1.83690626148</v>
      </c>
    </row>
    <row r="722" spans="1:69" x14ac:dyDescent="0.45">
      <c r="A722" s="11" t="s">
        <v>208</v>
      </c>
      <c r="B722" s="11" t="s">
        <v>203</v>
      </c>
      <c r="C722" s="11">
        <v>8.5</v>
      </c>
      <c r="D722" s="30" t="s">
        <v>119</v>
      </c>
      <c r="E722" s="30">
        <v>0.942131373951</v>
      </c>
      <c r="F722" s="30">
        <v>0.9312109019</v>
      </c>
      <c r="G722" s="30">
        <v>0.54334019684099999</v>
      </c>
      <c r="H722" s="30">
        <v>0.253403813955</v>
      </c>
      <c r="I722" s="30">
        <v>1.0170656837900001</v>
      </c>
      <c r="J722" s="30">
        <v>1.2199432343600001</v>
      </c>
      <c r="K722" s="30">
        <v>0.12306874147000001</v>
      </c>
      <c r="L722" s="30">
        <v>0.43766312512599997</v>
      </c>
      <c r="M722" s="30">
        <v>0.65273005602400003</v>
      </c>
      <c r="N722" s="30">
        <v>1.07489832307</v>
      </c>
      <c r="O722" s="30">
        <v>0.65461715018699995</v>
      </c>
      <c r="P722" s="30">
        <v>1.20505683358</v>
      </c>
      <c r="Q722" s="30">
        <v>1.04701739133</v>
      </c>
      <c r="R722" s="30">
        <v>0.32349317865299998</v>
      </c>
      <c r="S722" s="30">
        <v>0.66922372801100005</v>
      </c>
      <c r="T722" s="30">
        <v>1.1799067353399999</v>
      </c>
      <c r="U722" s="30">
        <v>1.26108533499</v>
      </c>
      <c r="V722" s="30">
        <v>1.0846976558999999</v>
      </c>
      <c r="W722" s="30">
        <v>0.66773236593700003</v>
      </c>
      <c r="X722" s="30">
        <v>1.7381964669200001</v>
      </c>
      <c r="Y722" s="30">
        <v>2.0124566101200001</v>
      </c>
      <c r="Z722" s="30">
        <v>0.497742295241</v>
      </c>
      <c r="AA722" s="30">
        <v>1.36344231115</v>
      </c>
      <c r="AB722" s="30">
        <v>1.6900757631700001</v>
      </c>
      <c r="AC722" s="30">
        <v>1.1078969620000001</v>
      </c>
      <c r="AD722" s="30">
        <v>1.26684386537</v>
      </c>
      <c r="AE722" s="30">
        <v>1.4144583472700001</v>
      </c>
      <c r="AF722" s="30">
        <v>1.3412177348900001</v>
      </c>
      <c r="AG722" s="30">
        <v>1.36673785747</v>
      </c>
      <c r="AH722" s="30">
        <v>1.69401583126</v>
      </c>
      <c r="AI722" s="30">
        <v>1.7806708717499999</v>
      </c>
      <c r="AJ722" s="30">
        <v>1.21321992001</v>
      </c>
      <c r="AK722" s="30">
        <v>1.6511321933400001</v>
      </c>
      <c r="AL722" s="30">
        <v>1.9739487469000001</v>
      </c>
      <c r="AM722" s="30">
        <v>1.5915881589200001</v>
      </c>
      <c r="AN722" s="30">
        <v>1.7356581842300001</v>
      </c>
      <c r="AO722" s="30">
        <v>1.7722241353799999</v>
      </c>
      <c r="AP722" s="30">
        <v>1.9952888766400001</v>
      </c>
      <c r="AQ722" s="30">
        <v>2.3794002412199999</v>
      </c>
      <c r="AR722" s="30">
        <v>1.8345329295599999</v>
      </c>
      <c r="AS722" s="30">
        <v>1.6704306250500001</v>
      </c>
      <c r="AT722" s="30">
        <v>1.86612662292</v>
      </c>
      <c r="AU722" s="30">
        <v>2.5301030188900002</v>
      </c>
      <c r="AV722" s="30">
        <v>1.5547124833899999</v>
      </c>
      <c r="AW722" s="30">
        <v>1.63252197857</v>
      </c>
      <c r="AX722" s="30">
        <v>2.0582122406300001</v>
      </c>
      <c r="AY722" s="30">
        <v>1.8389672419900001</v>
      </c>
      <c r="AZ722" s="30">
        <v>2.2503412968599998</v>
      </c>
      <c r="BA722" s="30">
        <v>3.1265870682800001</v>
      </c>
      <c r="BB722" s="30">
        <v>2.1833273146200001</v>
      </c>
      <c r="BC722" s="30">
        <v>1.86799502805</v>
      </c>
      <c r="BD722" s="30">
        <v>2.5828560310999999</v>
      </c>
      <c r="BE722" s="30">
        <v>2.5096193072199999</v>
      </c>
      <c r="BF722" s="30">
        <v>2.0199130332099999</v>
      </c>
      <c r="BG722" s="30">
        <v>2.17398890659</v>
      </c>
      <c r="BH722" s="30">
        <v>2.0210326637199998</v>
      </c>
      <c r="BI722" s="30">
        <v>2.2676077455599999</v>
      </c>
      <c r="BJ722" s="30">
        <v>2.3075583667399999</v>
      </c>
      <c r="BK722" s="30">
        <v>3.38616012044</v>
      </c>
      <c r="BL722" s="30">
        <v>2.67687197365</v>
      </c>
      <c r="BM722" s="30">
        <v>2.4000291321599998</v>
      </c>
      <c r="BN722" s="30">
        <v>2.8738452409400002</v>
      </c>
      <c r="BO722" s="30">
        <v>2.5535423235299999</v>
      </c>
      <c r="BP722" s="30">
        <v>3.1662584116599999</v>
      </c>
      <c r="BQ722" s="30">
        <v>3.25505118331</v>
      </c>
    </row>
    <row r="723" spans="1:69" x14ac:dyDescent="0.45">
      <c r="A723" s="11" t="s">
        <v>208</v>
      </c>
      <c r="B723" s="11" t="s">
        <v>204</v>
      </c>
      <c r="C723" s="11">
        <v>4.5</v>
      </c>
      <c r="D723" s="30" t="s">
        <v>120</v>
      </c>
      <c r="E723" s="30">
        <v>1.49952391371</v>
      </c>
      <c r="F723" s="30">
        <v>0.81604755898000003</v>
      </c>
      <c r="G723" s="30">
        <v>0.68418045288200002</v>
      </c>
      <c r="H723" s="30">
        <v>0.52616402377899996</v>
      </c>
      <c r="I723" s="30">
        <v>1.80754344132</v>
      </c>
      <c r="J723" s="30">
        <v>0.99293735461599997</v>
      </c>
      <c r="K723" s="30">
        <v>0.64344528300699999</v>
      </c>
      <c r="L723" s="30">
        <v>-0.113959963646</v>
      </c>
      <c r="M723" s="30">
        <v>1.3030583649900001</v>
      </c>
      <c r="N723" s="30">
        <v>1.4348164701399999</v>
      </c>
      <c r="O723" s="30">
        <v>1.4476655062599999</v>
      </c>
      <c r="P723" s="30">
        <v>1.23628252417</v>
      </c>
      <c r="Q723" s="30">
        <v>1.2395413040000001</v>
      </c>
      <c r="R723" s="30">
        <v>1.28575055869</v>
      </c>
      <c r="S723" s="30">
        <v>1.1408165213799999</v>
      </c>
      <c r="T723" s="30">
        <v>0.73174841246099998</v>
      </c>
      <c r="U723" s="30">
        <v>0.79344121621300001</v>
      </c>
      <c r="V723" s="30">
        <v>0.75511118796900001</v>
      </c>
      <c r="W723" s="30">
        <v>2.3489059873000002</v>
      </c>
      <c r="X723" s="30">
        <v>0.80821935931599997</v>
      </c>
      <c r="Y723" s="30">
        <v>1.8193666537099999</v>
      </c>
      <c r="Z723" s="30">
        <v>1.43421954544</v>
      </c>
      <c r="AA723" s="30">
        <v>1.0314899454399999</v>
      </c>
      <c r="AB723" s="30">
        <v>1.6802966211299999</v>
      </c>
      <c r="AC723" s="30">
        <v>1.3960642784799999</v>
      </c>
      <c r="AD723" s="30">
        <v>2.6135939798000001</v>
      </c>
      <c r="AE723" s="30">
        <v>-5.1221332772200001E-4</v>
      </c>
      <c r="AF723" s="30">
        <v>0.37142678228699999</v>
      </c>
      <c r="AG723" s="30">
        <v>0.539723776421</v>
      </c>
      <c r="AH723" s="30">
        <v>1.58886430013</v>
      </c>
      <c r="AI723" s="30">
        <v>1.19558412106</v>
      </c>
      <c r="AJ723" s="30">
        <v>2.0638298018099999</v>
      </c>
      <c r="AK723" s="30">
        <v>1.7664405512400001</v>
      </c>
      <c r="AL723" s="30">
        <v>0.33015518427099999</v>
      </c>
      <c r="AM723" s="30">
        <v>2.0545038463899998</v>
      </c>
      <c r="AN723" s="30">
        <v>2.2813858149600001</v>
      </c>
      <c r="AO723" s="30">
        <v>2.3158024034600002</v>
      </c>
      <c r="AP723" s="30">
        <v>2.25146034599</v>
      </c>
      <c r="AQ723" s="30">
        <v>2.4391698420900001</v>
      </c>
      <c r="AR723" s="30">
        <v>1.68751053881</v>
      </c>
      <c r="AS723" s="30">
        <v>2.5455090363599999</v>
      </c>
      <c r="AT723" s="30">
        <v>1.7443212216599999</v>
      </c>
      <c r="AU723" s="30">
        <v>2.43925248557</v>
      </c>
      <c r="AV723" s="30">
        <v>1.4155427114700001</v>
      </c>
      <c r="AW723" s="30">
        <v>1.13410792922</v>
      </c>
      <c r="AX723" s="30">
        <v>2.1682901241699999</v>
      </c>
      <c r="AY723" s="30">
        <v>1.7368883503200001</v>
      </c>
      <c r="AZ723" s="30">
        <v>1.98747080667</v>
      </c>
      <c r="BA723" s="30">
        <v>1.5886719545300001</v>
      </c>
      <c r="BB723" s="30">
        <v>2.2209755415700001</v>
      </c>
      <c r="BC723" s="30">
        <v>2.88196760765</v>
      </c>
      <c r="BD723" s="30">
        <v>1.8716304383</v>
      </c>
      <c r="BE723" s="30">
        <v>1.6044219763600001</v>
      </c>
      <c r="BF723" s="30">
        <v>2.6769505592599998</v>
      </c>
      <c r="BG723" s="30">
        <v>2.9104362192700002</v>
      </c>
      <c r="BH723" s="30">
        <v>2.33822426969</v>
      </c>
      <c r="BI723" s="30">
        <v>2.3898961137899999</v>
      </c>
      <c r="BJ723" s="30">
        <v>2.3555194935000001</v>
      </c>
      <c r="BK723" s="30">
        <v>1.67646793155</v>
      </c>
      <c r="BL723" s="30">
        <v>2.5314307828399998</v>
      </c>
      <c r="BM723" s="30">
        <v>1.72255271261</v>
      </c>
      <c r="BN723" s="30">
        <v>1.1261851145899999</v>
      </c>
      <c r="BO723" s="30">
        <v>2.3194755330999999</v>
      </c>
      <c r="BP723" s="30">
        <v>2.8910794110900002</v>
      </c>
      <c r="BQ723" s="30">
        <v>2.3030645620599999</v>
      </c>
    </row>
    <row r="724" spans="1:69" x14ac:dyDescent="0.45">
      <c r="A724" s="11" t="s">
        <v>208</v>
      </c>
      <c r="B724" s="11" t="s">
        <v>204</v>
      </c>
      <c r="C724" s="11">
        <v>4.5</v>
      </c>
      <c r="D724" s="30" t="s">
        <v>121</v>
      </c>
      <c r="E724" s="30">
        <v>1.23618859753</v>
      </c>
      <c r="F724" s="30">
        <v>0.95662254602200003</v>
      </c>
      <c r="G724" s="30">
        <v>0.97350591183799995</v>
      </c>
      <c r="H724" s="30">
        <v>0.27623718982099998</v>
      </c>
      <c r="I724" s="30">
        <v>1.8656185275599999</v>
      </c>
      <c r="J724" s="30">
        <v>1.3828371421400001</v>
      </c>
      <c r="K724" s="30">
        <v>0.30241653216800002</v>
      </c>
      <c r="L724" s="30">
        <v>0.60143243864999996</v>
      </c>
      <c r="M724" s="30">
        <v>0.77624750833800005</v>
      </c>
      <c r="N724" s="30">
        <v>1.17236892015</v>
      </c>
      <c r="O724" s="30">
        <v>1.30714478049</v>
      </c>
      <c r="P724" s="30">
        <v>1.0718118755899999</v>
      </c>
      <c r="Q724" s="30">
        <v>1.19871197882</v>
      </c>
      <c r="R724" s="30">
        <v>1.5249822428499999</v>
      </c>
      <c r="S724" s="30">
        <v>2.3846631356399999</v>
      </c>
      <c r="T724" s="30">
        <v>0.66754191229199999</v>
      </c>
      <c r="U724" s="30">
        <v>1.0615470355100001</v>
      </c>
      <c r="V724" s="30">
        <v>1.88647617409</v>
      </c>
      <c r="W724" s="30">
        <v>2.0299746452999998</v>
      </c>
      <c r="X724" s="30">
        <v>1.49313078766</v>
      </c>
      <c r="Y724" s="30">
        <v>0.89560611838600002</v>
      </c>
      <c r="Z724" s="30">
        <v>1.2971152859599999</v>
      </c>
      <c r="AA724" s="30">
        <v>1.4945267659499999</v>
      </c>
      <c r="AB724" s="30">
        <v>1.7289328122100001</v>
      </c>
      <c r="AC724" s="30">
        <v>1.68834870635</v>
      </c>
      <c r="AD724" s="30">
        <v>1.4975688066199999</v>
      </c>
      <c r="AE724" s="30">
        <v>-7.2660481362600005E-2</v>
      </c>
      <c r="AF724" s="30">
        <v>0.70589744122599996</v>
      </c>
      <c r="AG724" s="30">
        <v>0.37503159798000002</v>
      </c>
      <c r="AH724" s="30">
        <v>1.49340856762</v>
      </c>
      <c r="AI724" s="30">
        <v>2.0153196530400002</v>
      </c>
      <c r="AJ724" s="30">
        <v>2.0025411556699999</v>
      </c>
      <c r="AK724" s="30">
        <v>2.1562282532000001</v>
      </c>
      <c r="AL724" s="30">
        <v>0.32337780187100001</v>
      </c>
      <c r="AM724" s="30">
        <v>1.65286528981</v>
      </c>
      <c r="AN724" s="30">
        <v>2.0927166402099999</v>
      </c>
      <c r="AO724" s="30">
        <v>1.9075070026500001</v>
      </c>
      <c r="AP724" s="30">
        <v>1.4775366725200001</v>
      </c>
      <c r="AQ724" s="30">
        <v>2.2579373773700002</v>
      </c>
      <c r="AR724" s="30">
        <v>1.9556070590700001</v>
      </c>
      <c r="AS724" s="30">
        <v>2.70995413191</v>
      </c>
      <c r="AT724" s="30">
        <v>2.6930429029299998</v>
      </c>
      <c r="AU724" s="30">
        <v>2.39694408059</v>
      </c>
      <c r="AV724" s="30">
        <v>1.5835755971100001</v>
      </c>
      <c r="AW724" s="30">
        <v>1.3955479771799999</v>
      </c>
      <c r="AX724" s="30">
        <v>3.44243721529</v>
      </c>
      <c r="AY724" s="30">
        <v>1.4301055283099999</v>
      </c>
      <c r="AZ724" s="30">
        <v>2.6822146766700001</v>
      </c>
      <c r="BA724" s="30">
        <v>1.4579159328</v>
      </c>
      <c r="BB724" s="30">
        <v>2.0836064623200001</v>
      </c>
      <c r="BC724" s="30">
        <v>2.8521092984699998</v>
      </c>
      <c r="BD724" s="30">
        <v>2.0415684397099998</v>
      </c>
      <c r="BE724" s="30">
        <v>1.9724476928100001</v>
      </c>
      <c r="BF724" s="30">
        <v>2.2860826276399999</v>
      </c>
      <c r="BG724" s="30">
        <v>2.9488208083999998</v>
      </c>
      <c r="BH724" s="30">
        <v>1.3734158378600001</v>
      </c>
      <c r="BI724" s="30">
        <v>3.2456246449899999</v>
      </c>
      <c r="BJ724" s="30">
        <v>2.4105818816300002</v>
      </c>
      <c r="BK724" s="30">
        <v>1.66184360109</v>
      </c>
      <c r="BL724" s="30">
        <v>1.88083117247</v>
      </c>
      <c r="BM724" s="30">
        <v>1.68103213353</v>
      </c>
      <c r="BN724" s="30">
        <v>2.50780674591</v>
      </c>
      <c r="BO724" s="30">
        <v>2.4332366868599999</v>
      </c>
      <c r="BP724" s="30">
        <v>3.1877121471700001</v>
      </c>
      <c r="BQ724" s="30">
        <v>1.32253070569</v>
      </c>
    </row>
    <row r="725" spans="1:69" x14ac:dyDescent="0.45">
      <c r="A725" s="11" t="s">
        <v>208</v>
      </c>
      <c r="B725" s="11" t="s">
        <v>204</v>
      </c>
      <c r="C725" s="11">
        <v>4.5</v>
      </c>
      <c r="D725" s="30" t="s">
        <v>122</v>
      </c>
      <c r="E725" s="30">
        <v>0.483940282271</v>
      </c>
      <c r="F725" s="30">
        <v>-0.60479870223800003</v>
      </c>
      <c r="G725" s="30">
        <v>0.77775245454800002</v>
      </c>
      <c r="H725" s="30">
        <v>1.0396526884399999</v>
      </c>
      <c r="I725" s="30">
        <v>-0.43867355802399999</v>
      </c>
      <c r="J725" s="30">
        <v>0.30884332238500001</v>
      </c>
      <c r="K725" s="30">
        <v>-0.45622843582900002</v>
      </c>
      <c r="L725" s="30">
        <v>0.19444566316299999</v>
      </c>
      <c r="M725" s="30">
        <v>-0.40664629346100001</v>
      </c>
      <c r="N725" s="30">
        <v>-9.8567238984399994E-2</v>
      </c>
      <c r="O725" s="30">
        <v>0.816757435069</v>
      </c>
      <c r="P725" s="30">
        <v>0.74421244677599996</v>
      </c>
      <c r="Q725" s="30">
        <v>0.34596472361699998</v>
      </c>
      <c r="R725" s="30">
        <v>-0.37378206949600001</v>
      </c>
      <c r="S725" s="30">
        <v>0.48272971500099998</v>
      </c>
      <c r="T725" s="30">
        <v>1.14151130143</v>
      </c>
      <c r="U725" s="30">
        <v>-8.9340822540800002E-2</v>
      </c>
      <c r="V725" s="30">
        <v>0.287013797756</v>
      </c>
      <c r="W725" s="30">
        <v>1.1967392341200001</v>
      </c>
      <c r="X725" s="30">
        <v>0.839739530342</v>
      </c>
      <c r="Y725" s="30">
        <v>1.2208840241200001</v>
      </c>
      <c r="Z725" s="30">
        <v>0.93832999558999997</v>
      </c>
      <c r="AA725" s="30">
        <v>0.73779415418500005</v>
      </c>
      <c r="AB725" s="30">
        <v>1.4175804968400001</v>
      </c>
      <c r="AC725" s="30">
        <v>0.48282301725600002</v>
      </c>
      <c r="AD725" s="30">
        <v>0.51205284842800003</v>
      </c>
      <c r="AE725" s="30">
        <v>0.46759515165400001</v>
      </c>
      <c r="AF725" s="30">
        <v>1.0624849126</v>
      </c>
      <c r="AG725" s="30">
        <v>0.85497874318099998</v>
      </c>
      <c r="AH725" s="30">
        <v>1.1311251772299999</v>
      </c>
      <c r="AI725" s="30">
        <v>0.86074171179000003</v>
      </c>
      <c r="AJ725" s="30">
        <v>1.4407619871199999</v>
      </c>
      <c r="AK725" s="30">
        <v>1.2850178812199999</v>
      </c>
      <c r="AL725" s="30">
        <v>1.39868712293</v>
      </c>
      <c r="AM725" s="30">
        <v>0.98857771602300004</v>
      </c>
      <c r="AN725" s="30">
        <v>8.7944925077799996E-2</v>
      </c>
      <c r="AO725" s="30">
        <v>1.03099558953</v>
      </c>
      <c r="AP725" s="30">
        <v>0.77549640372600004</v>
      </c>
      <c r="AQ725" s="30">
        <v>1.0743088949999999</v>
      </c>
      <c r="AR725" s="30">
        <v>1.1133164475999999</v>
      </c>
      <c r="AS725" s="30">
        <v>0.53125980020100005</v>
      </c>
      <c r="AT725" s="30">
        <v>1.13998299772</v>
      </c>
      <c r="AU725" s="30">
        <v>1.62274543646</v>
      </c>
      <c r="AV725" s="30">
        <v>1.8231746559999999</v>
      </c>
      <c r="AW725" s="30">
        <v>1.015845219</v>
      </c>
      <c r="AX725" s="30">
        <v>1.5825006045600001</v>
      </c>
      <c r="AY725" s="30">
        <v>0.85731621304000005</v>
      </c>
      <c r="AZ725" s="30">
        <v>1.1517825125100001</v>
      </c>
      <c r="BA725" s="30">
        <v>1.2448679039399999</v>
      </c>
      <c r="BB725" s="30">
        <v>2.48757986134</v>
      </c>
      <c r="BC725" s="30">
        <v>0.782688221101</v>
      </c>
      <c r="BD725" s="30">
        <v>1.44509466204</v>
      </c>
      <c r="BE725" s="30">
        <v>1.77840291786</v>
      </c>
      <c r="BF725" s="30">
        <v>0.627052852263</v>
      </c>
      <c r="BG725" s="30">
        <v>1.56675933806</v>
      </c>
      <c r="BH725" s="30">
        <v>1.4141247214099999</v>
      </c>
      <c r="BI725" s="30">
        <v>1.55302423946</v>
      </c>
      <c r="BJ725" s="30">
        <v>1.31027771248</v>
      </c>
      <c r="BK725" s="30">
        <v>1.45281912498</v>
      </c>
      <c r="BL725" s="30">
        <v>1.8713203996000001</v>
      </c>
      <c r="BM725" s="30">
        <v>1.1813191277799999</v>
      </c>
      <c r="BN725" s="30">
        <v>1.0189639805499999</v>
      </c>
      <c r="BO725" s="30">
        <v>1.4000882664000001</v>
      </c>
      <c r="BP725" s="30">
        <v>2.5918391648500001</v>
      </c>
      <c r="BQ725" s="30">
        <v>1.20570123689</v>
      </c>
    </row>
    <row r="726" spans="1:69" x14ac:dyDescent="0.45">
      <c r="A726" s="11" t="s">
        <v>208</v>
      </c>
      <c r="B726" s="11" t="s">
        <v>204</v>
      </c>
      <c r="C726" s="11">
        <v>4.5</v>
      </c>
      <c r="D726" s="30" t="s">
        <v>123</v>
      </c>
      <c r="E726" s="30">
        <v>0.429842332883</v>
      </c>
      <c r="F726" s="30">
        <v>-0.55281513789100001</v>
      </c>
      <c r="G726" s="30">
        <v>1.05779927756</v>
      </c>
      <c r="H726" s="30">
        <v>1.17396050316</v>
      </c>
      <c r="I726" s="30">
        <v>-8.3755910023899996E-2</v>
      </c>
      <c r="J726" s="30">
        <v>0.11569469193199999</v>
      </c>
      <c r="K726" s="30">
        <v>0.28571776877799998</v>
      </c>
      <c r="L726" s="30">
        <v>-0.20432999117199999</v>
      </c>
      <c r="M726" s="30">
        <v>-4.1096493446199998E-2</v>
      </c>
      <c r="N726" s="30">
        <v>-0.28903836628399998</v>
      </c>
      <c r="O726" s="30">
        <v>0.82730492907099995</v>
      </c>
      <c r="P726" s="30">
        <v>0.92585209262699997</v>
      </c>
      <c r="Q726" s="30">
        <v>0.73563343480300003</v>
      </c>
      <c r="R726" s="30">
        <v>0.42529081430499999</v>
      </c>
      <c r="S726" s="30">
        <v>0.362162647931</v>
      </c>
      <c r="T726" s="30">
        <v>1.2749576363799999</v>
      </c>
      <c r="U726" s="30">
        <v>0.26026789136200001</v>
      </c>
      <c r="V726" s="30">
        <v>-0.26082314721599997</v>
      </c>
      <c r="W726" s="30">
        <v>1.6519535097</v>
      </c>
      <c r="X726" s="30">
        <v>0.61597550443299998</v>
      </c>
      <c r="Y726" s="30">
        <v>1.2205880568</v>
      </c>
      <c r="Z726" s="30">
        <v>1.9084851471299999</v>
      </c>
      <c r="AA726" s="30">
        <v>1.11579795623</v>
      </c>
      <c r="AB726" s="30">
        <v>1.12491838307</v>
      </c>
      <c r="AC726" s="30">
        <v>0.71461401259900004</v>
      </c>
      <c r="AD726" s="30">
        <v>1.3276860534199999</v>
      </c>
      <c r="AE726" s="30">
        <v>0.72695077479699999</v>
      </c>
      <c r="AF726" s="30">
        <v>0.50841722464299999</v>
      </c>
      <c r="AG726" s="30">
        <v>1.4222314363899999</v>
      </c>
      <c r="AH726" s="30">
        <v>1.0343846261</v>
      </c>
      <c r="AI726" s="30">
        <v>1.66236815733</v>
      </c>
      <c r="AJ726" s="30">
        <v>1.51063189848</v>
      </c>
      <c r="AK726" s="30">
        <v>1.60154885427</v>
      </c>
      <c r="AL726" s="30">
        <v>1.92453111857</v>
      </c>
      <c r="AM726" s="30">
        <v>0.88584989284500004</v>
      </c>
      <c r="AN726" s="30">
        <v>0.68351575186799995</v>
      </c>
      <c r="AO726" s="30">
        <v>-2.12374459388E-2</v>
      </c>
      <c r="AP726" s="30">
        <v>1.1294187142300001</v>
      </c>
      <c r="AQ726" s="30">
        <v>1.58599437704</v>
      </c>
      <c r="AR726" s="30">
        <v>1.68924322773</v>
      </c>
      <c r="AS726" s="30">
        <v>0.68880460060399995</v>
      </c>
      <c r="AT726" s="30">
        <v>1.83188145464</v>
      </c>
      <c r="AU726" s="30">
        <v>1.30724085929</v>
      </c>
      <c r="AV726" s="30">
        <v>1.8903214902400001</v>
      </c>
      <c r="AW726" s="30">
        <v>1.0567441885</v>
      </c>
      <c r="AX726" s="30">
        <v>1.5689269480600001</v>
      </c>
      <c r="AY726" s="30">
        <v>1.25752361548</v>
      </c>
      <c r="AZ726" s="30">
        <v>0.89689115072699999</v>
      </c>
      <c r="BA726" s="30">
        <v>0.90824159199599996</v>
      </c>
      <c r="BB726" s="30">
        <v>1.6748009342300001</v>
      </c>
      <c r="BC726" s="30">
        <v>1.58080384633</v>
      </c>
      <c r="BD726" s="30">
        <v>1.5051729976599999</v>
      </c>
      <c r="BE726" s="30">
        <v>1.60699350864</v>
      </c>
      <c r="BF726" s="30">
        <v>8.8428485577000004E-2</v>
      </c>
      <c r="BG726" s="30">
        <v>1.3136067817899999</v>
      </c>
      <c r="BH726" s="30">
        <v>0.97434088529200003</v>
      </c>
      <c r="BI726" s="30">
        <v>1.61249512629</v>
      </c>
      <c r="BJ726" s="30">
        <v>1.5680348209299999</v>
      </c>
      <c r="BK726" s="30">
        <v>0.99223719252700004</v>
      </c>
      <c r="BL726" s="30">
        <v>1.63413205201</v>
      </c>
      <c r="BM726" s="30">
        <v>0.542264344206</v>
      </c>
      <c r="BN726" s="30">
        <v>1.2819303210299999</v>
      </c>
      <c r="BO726" s="30">
        <v>1.4819581794300001</v>
      </c>
      <c r="BP726" s="30">
        <v>2.2118658363699999</v>
      </c>
      <c r="BQ726" s="30">
        <v>1.9739227377799999</v>
      </c>
    </row>
    <row r="727" spans="1:69" x14ac:dyDescent="0.45">
      <c r="A727" s="11" t="s">
        <v>208</v>
      </c>
      <c r="B727" s="11" t="s">
        <v>204</v>
      </c>
      <c r="C727" s="11">
        <v>4.5</v>
      </c>
      <c r="D727" s="30" t="s">
        <v>124</v>
      </c>
      <c r="E727" s="30">
        <v>0.22485046653400001</v>
      </c>
      <c r="F727" s="30">
        <v>0.45142481279899999</v>
      </c>
      <c r="G727" s="30">
        <v>0.86979046525799997</v>
      </c>
      <c r="H727" s="30">
        <v>-0.95274570900599997</v>
      </c>
      <c r="I727" s="30">
        <v>0.33298133529099999</v>
      </c>
      <c r="J727" s="30">
        <v>0.55128886492100004</v>
      </c>
      <c r="K727" s="30">
        <v>0.113669345265</v>
      </c>
      <c r="L727" s="30">
        <v>1.0385780520300001</v>
      </c>
      <c r="M727" s="30">
        <v>1.0866308684299999</v>
      </c>
      <c r="N727" s="30">
        <v>0.97912428398700002</v>
      </c>
      <c r="O727" s="30">
        <v>0.84322492736400001</v>
      </c>
      <c r="P727" s="30">
        <v>1.54885662532</v>
      </c>
      <c r="Q727" s="30">
        <v>1.57744983358</v>
      </c>
      <c r="R727" s="30">
        <v>1.0140931208199999</v>
      </c>
      <c r="S727" s="30">
        <v>0.76220131020699999</v>
      </c>
      <c r="T727" s="30">
        <v>1.55127286915</v>
      </c>
      <c r="U727" s="30">
        <v>1.5689688765800001</v>
      </c>
      <c r="V727" s="30">
        <v>-0.469588971987</v>
      </c>
      <c r="W727" s="30">
        <v>0.763458785285</v>
      </c>
      <c r="X727" s="30">
        <v>1.5582281089300001</v>
      </c>
      <c r="Y727" s="30">
        <v>1.0223306428300001</v>
      </c>
      <c r="Z727" s="30">
        <v>0.42576616981400001</v>
      </c>
      <c r="AA727" s="30">
        <v>0.81338709592000003</v>
      </c>
      <c r="AB727" s="30">
        <v>0.99030061792299995</v>
      </c>
      <c r="AC727" s="30">
        <v>1.15654673676</v>
      </c>
      <c r="AD727" s="30">
        <v>1.6321508062200001</v>
      </c>
      <c r="AE727" s="30">
        <v>0.58663237973000004</v>
      </c>
      <c r="AF727" s="30">
        <v>1.56999955106</v>
      </c>
      <c r="AG727" s="30">
        <v>1.54970448383</v>
      </c>
      <c r="AH727" s="30">
        <v>1.89797534879</v>
      </c>
      <c r="AI727" s="30">
        <v>1.3189997042999999</v>
      </c>
      <c r="AJ727" s="30">
        <v>2.5014259538100001</v>
      </c>
      <c r="AK727" s="30">
        <v>1.8067580453600001</v>
      </c>
      <c r="AL727" s="30">
        <v>1.73641994849</v>
      </c>
      <c r="AM727" s="30">
        <v>1.29307920565</v>
      </c>
      <c r="AN727" s="30">
        <v>2.6887110115700001</v>
      </c>
      <c r="AO727" s="30">
        <v>1.9475900398599999</v>
      </c>
      <c r="AP727" s="30">
        <v>1.9960636145399999</v>
      </c>
      <c r="AQ727" s="30">
        <v>1.7730558348000001</v>
      </c>
      <c r="AR727" s="30">
        <v>1.6532056579600001</v>
      </c>
      <c r="AS727" s="30">
        <v>1.6401869603799999</v>
      </c>
      <c r="AT727" s="30">
        <v>1.0195059437</v>
      </c>
      <c r="AU727" s="30">
        <v>1.96775086035</v>
      </c>
      <c r="AV727" s="30">
        <v>2.58076395397</v>
      </c>
      <c r="AW727" s="30">
        <v>2.4509929365200001</v>
      </c>
      <c r="AX727" s="30">
        <v>2.9735674086900001</v>
      </c>
      <c r="AY727" s="30">
        <v>2.6992348665499999</v>
      </c>
      <c r="AZ727" s="30">
        <v>2.6873028380399999</v>
      </c>
      <c r="BA727" s="30">
        <v>2.6146798001199998</v>
      </c>
      <c r="BB727" s="30">
        <v>3.7098633133900001</v>
      </c>
      <c r="BC727" s="30">
        <v>2.8568587002200001</v>
      </c>
      <c r="BD727" s="30">
        <v>2.2635526390899998</v>
      </c>
      <c r="BE727" s="30">
        <v>2.4210987617600002</v>
      </c>
      <c r="BF727" s="30">
        <v>3.8605091818299999</v>
      </c>
      <c r="BG727" s="30">
        <v>3.4450433056200001</v>
      </c>
      <c r="BH727" s="30">
        <v>2.1079541214600002</v>
      </c>
      <c r="BI727" s="30">
        <v>2.16291097512</v>
      </c>
      <c r="BJ727" s="30">
        <v>2.3700120338100001</v>
      </c>
      <c r="BK727" s="30">
        <v>1.62399789257</v>
      </c>
      <c r="BL727" s="30">
        <v>1.5449064486399999</v>
      </c>
      <c r="BM727" s="30">
        <v>2.0009357380699999</v>
      </c>
      <c r="BN727" s="30">
        <v>2.6851096016599998</v>
      </c>
      <c r="BO727" s="30">
        <v>2.2555411685100002</v>
      </c>
      <c r="BP727" s="30">
        <v>2.1528524823000001</v>
      </c>
      <c r="BQ727" s="30">
        <v>2.8679034854599998</v>
      </c>
    </row>
    <row r="728" spans="1:69" x14ac:dyDescent="0.45">
      <c r="A728" s="11" t="s">
        <v>208</v>
      </c>
      <c r="B728" s="11" t="s">
        <v>204</v>
      </c>
      <c r="C728" s="11">
        <v>4.5</v>
      </c>
      <c r="D728" s="30" t="s">
        <v>125</v>
      </c>
      <c r="E728" s="30">
        <v>3.8332964050200001E-2</v>
      </c>
      <c r="F728" s="30">
        <v>0.58119256953099996</v>
      </c>
      <c r="G728" s="30">
        <v>0.73605724389799998</v>
      </c>
      <c r="H728" s="30">
        <v>-8.6648461783899993E-3</v>
      </c>
      <c r="I728" s="30">
        <v>0.42815284087900002</v>
      </c>
      <c r="J728" s="30">
        <v>0.92193251361200002</v>
      </c>
      <c r="K728" s="30">
        <v>0.45564143864099999</v>
      </c>
      <c r="L728" s="30">
        <v>0.77231295128699995</v>
      </c>
      <c r="M728" s="30">
        <v>1.17086248787</v>
      </c>
      <c r="N728" s="30">
        <v>0.37412953893599998</v>
      </c>
      <c r="O728" s="30">
        <v>1.12075959011</v>
      </c>
      <c r="P728" s="30">
        <v>0.56829945569700002</v>
      </c>
      <c r="Q728" s="30">
        <v>0.652980770662</v>
      </c>
      <c r="R728" s="30">
        <v>0.82113216579399995</v>
      </c>
      <c r="S728" s="30">
        <v>1.04171462249</v>
      </c>
      <c r="T728" s="30">
        <v>0.53129874327399995</v>
      </c>
      <c r="U728" s="30">
        <v>0.27350286013300001</v>
      </c>
      <c r="V728" s="30">
        <v>0.89603651012100005</v>
      </c>
      <c r="W728" s="30">
        <v>0.57391375046500004</v>
      </c>
      <c r="X728" s="30">
        <v>0.17710889914700001</v>
      </c>
      <c r="Y728" s="30">
        <v>1.65105961133</v>
      </c>
      <c r="Z728" s="30">
        <v>1.02814394715</v>
      </c>
      <c r="AA728" s="30">
        <v>0.51325098569500005</v>
      </c>
      <c r="AB728" s="30">
        <v>0.74685915940600001</v>
      </c>
      <c r="AC728" s="30">
        <v>1.1742452048600001</v>
      </c>
      <c r="AD728" s="30">
        <v>0.35280289057100001</v>
      </c>
      <c r="AE728" s="30">
        <v>0.412583490045</v>
      </c>
      <c r="AF728" s="30">
        <v>0.72888817388299998</v>
      </c>
      <c r="AG728" s="30">
        <v>0.93055044707199996</v>
      </c>
      <c r="AH728" s="30">
        <v>0.401775971841</v>
      </c>
      <c r="AI728" s="30">
        <v>1.49254847812</v>
      </c>
      <c r="AJ728" s="30">
        <v>0.70031966918900002</v>
      </c>
      <c r="AK728" s="30">
        <v>0.11966261808799999</v>
      </c>
      <c r="AL728" s="30">
        <v>1.02945214935</v>
      </c>
      <c r="AM728" s="30">
        <v>0.60855415771900001</v>
      </c>
      <c r="AN728" s="30">
        <v>1.0879425952999999</v>
      </c>
      <c r="AO728" s="30">
        <v>1.8354124871299999</v>
      </c>
      <c r="AP728" s="30">
        <v>1.16240970283</v>
      </c>
      <c r="AQ728" s="30">
        <v>1.2688673029999999</v>
      </c>
      <c r="AR728" s="30">
        <v>1.10426801844</v>
      </c>
      <c r="AS728" s="30">
        <v>1.3739536638800001</v>
      </c>
      <c r="AT728" s="30">
        <v>1.19889020887</v>
      </c>
      <c r="AU728" s="30">
        <v>0.801023081932</v>
      </c>
      <c r="AV728" s="30">
        <v>1.8611839627</v>
      </c>
      <c r="AW728" s="30">
        <v>1.64052806156</v>
      </c>
      <c r="AX728" s="30">
        <v>1.91015357473</v>
      </c>
      <c r="AY728" s="30">
        <v>1.6626863348100001</v>
      </c>
      <c r="AZ728" s="30">
        <v>0.98857676193900001</v>
      </c>
      <c r="BA728" s="30">
        <v>1.57976169764</v>
      </c>
      <c r="BB728" s="30">
        <v>1.8655967677800001</v>
      </c>
      <c r="BC728" s="30">
        <v>1.1871856890600001</v>
      </c>
      <c r="BD728" s="30">
        <v>1.21416307617</v>
      </c>
      <c r="BE728" s="30">
        <v>0.96954757945400005</v>
      </c>
      <c r="BF728" s="30">
        <v>1.36724993234</v>
      </c>
      <c r="BG728" s="30">
        <v>1.4374892647499999</v>
      </c>
      <c r="BH728" s="30">
        <v>1.2544497481800001</v>
      </c>
      <c r="BI728" s="30">
        <v>1.46482760496</v>
      </c>
      <c r="BJ728" s="30">
        <v>0.94838012258799997</v>
      </c>
      <c r="BK728" s="30">
        <v>1.23300077465</v>
      </c>
      <c r="BL728" s="30">
        <v>1.6733454558600001</v>
      </c>
      <c r="BM728" s="30">
        <v>1.0236810842399999</v>
      </c>
      <c r="BN728" s="30">
        <v>2.1489196691600001</v>
      </c>
      <c r="BO728" s="30">
        <v>1.80627536673</v>
      </c>
      <c r="BP728" s="30">
        <v>1.8798722991600001</v>
      </c>
      <c r="BQ728" s="30">
        <v>1.8088039011999999</v>
      </c>
    </row>
    <row r="729" spans="1:69" x14ac:dyDescent="0.45">
      <c r="A729" s="11" t="s">
        <v>208</v>
      </c>
      <c r="B729" s="11" t="s">
        <v>204</v>
      </c>
      <c r="C729" s="11">
        <v>4.5</v>
      </c>
      <c r="D729" s="30" t="s">
        <v>126</v>
      </c>
      <c r="E729" s="30">
        <v>0.62433435757699995</v>
      </c>
      <c r="F729" s="30">
        <v>1.2471292496399999</v>
      </c>
      <c r="G729" s="30">
        <v>0.118434268215</v>
      </c>
      <c r="H729" s="30">
        <v>0.73773959309000003</v>
      </c>
      <c r="I729" s="30">
        <v>-0.31363539488199998</v>
      </c>
      <c r="J729" s="30">
        <v>0.94343089471800001</v>
      </c>
      <c r="K729" s="30">
        <v>0.44192300277800001</v>
      </c>
      <c r="L729" s="30">
        <v>1.1086082825000001</v>
      </c>
      <c r="M729" s="30">
        <v>1.16146774568</v>
      </c>
      <c r="N729" s="30">
        <v>0.28599708448799999</v>
      </c>
      <c r="O729" s="30">
        <v>0.71128830861799996</v>
      </c>
      <c r="P729" s="30">
        <v>1.1193681638099999</v>
      </c>
      <c r="Q729" s="30">
        <v>0.19930260583500001</v>
      </c>
      <c r="R729" s="30">
        <v>1.2021022213899999</v>
      </c>
      <c r="S729" s="30">
        <v>0.87895569409800001</v>
      </c>
      <c r="T729" s="30">
        <v>0.53368726141900003</v>
      </c>
      <c r="U729" s="30">
        <v>0.11911338059899999</v>
      </c>
      <c r="V729" s="30">
        <v>1.34821363782</v>
      </c>
      <c r="W729" s="30">
        <v>0.69989708243600002</v>
      </c>
      <c r="X729" s="30">
        <v>0.59078981198799996</v>
      </c>
      <c r="Y729" s="30">
        <v>1.2670117248699999</v>
      </c>
      <c r="Z729" s="30">
        <v>0.94138355396999995</v>
      </c>
      <c r="AA729" s="30">
        <v>0.87223151930599996</v>
      </c>
      <c r="AB729" s="30">
        <v>2.0469896321099998</v>
      </c>
      <c r="AC729" s="30">
        <v>1.26765857194</v>
      </c>
      <c r="AD729" s="30">
        <v>1.26094039266</v>
      </c>
      <c r="AE729" s="30">
        <v>1.6798912352399999</v>
      </c>
      <c r="AF729" s="30">
        <v>0.87523171992299997</v>
      </c>
      <c r="AG729" s="30">
        <v>0.73165978630200001</v>
      </c>
      <c r="AH729" s="30">
        <v>0.80741758027800004</v>
      </c>
      <c r="AI729" s="30">
        <v>0.58068084300699996</v>
      </c>
      <c r="AJ729" s="30">
        <v>1.36281535267</v>
      </c>
      <c r="AK729" s="30">
        <v>1.3685030785300001</v>
      </c>
      <c r="AL729" s="30">
        <v>1.7275907673799999</v>
      </c>
      <c r="AM729" s="30">
        <v>-4.6186856609399998E-3</v>
      </c>
      <c r="AN729" s="30">
        <v>1.2000239344400001</v>
      </c>
      <c r="AO729" s="30">
        <v>1.3362795089399999</v>
      </c>
      <c r="AP729" s="30">
        <v>1.7899785880300001</v>
      </c>
      <c r="AQ729" s="30">
        <v>1.7469700908400001</v>
      </c>
      <c r="AR729" s="30">
        <v>2.43649383137</v>
      </c>
      <c r="AS729" s="30">
        <v>1.0711760795800001</v>
      </c>
      <c r="AT729" s="30">
        <v>2.1570410302599998</v>
      </c>
      <c r="AU729" s="30">
        <v>2.2938280096699999</v>
      </c>
      <c r="AV729" s="30">
        <v>2.01057652159</v>
      </c>
      <c r="AW729" s="30">
        <v>1.3050301662399999</v>
      </c>
      <c r="AX729" s="30">
        <v>1.53637114068</v>
      </c>
      <c r="AY729" s="30">
        <v>2.73520229857</v>
      </c>
      <c r="AZ729" s="30">
        <v>1.1007354383900001</v>
      </c>
      <c r="BA729" s="30">
        <v>0.46956903646600001</v>
      </c>
      <c r="BB729" s="30">
        <v>1.00837142242</v>
      </c>
      <c r="BC729" s="30">
        <v>1.6528278897499999</v>
      </c>
      <c r="BD729" s="30">
        <v>1.5186783853400001</v>
      </c>
      <c r="BE729" s="30">
        <v>1.43557270264</v>
      </c>
      <c r="BF729" s="30">
        <v>1.1424730780400001</v>
      </c>
      <c r="BG729" s="30">
        <v>1.3072685449899999</v>
      </c>
      <c r="BH729" s="30">
        <v>1.37422355063</v>
      </c>
      <c r="BI729" s="30">
        <v>2.1824387326200001</v>
      </c>
      <c r="BJ729" s="30">
        <v>1.52955861242</v>
      </c>
      <c r="BK729" s="30">
        <v>2.3849118374399998</v>
      </c>
      <c r="BL729" s="30">
        <v>1.37421530635</v>
      </c>
      <c r="BM729" s="30">
        <v>2.7211507022400001</v>
      </c>
      <c r="BN729" s="30">
        <v>2.3210296387799998</v>
      </c>
      <c r="BO729" s="30">
        <v>0.99067708003599997</v>
      </c>
      <c r="BP729" s="30">
        <v>2.4761601299399998</v>
      </c>
      <c r="BQ729" s="30">
        <v>1.50417426476</v>
      </c>
    </row>
    <row r="730" spans="1:69" x14ac:dyDescent="0.45">
      <c r="A730" s="11" t="s">
        <v>208</v>
      </c>
      <c r="B730" s="11" t="s">
        <v>204</v>
      </c>
      <c r="C730" s="11">
        <v>4.5</v>
      </c>
      <c r="D730" s="30" t="s">
        <v>127</v>
      </c>
      <c r="E730" s="30">
        <v>0.730644728242</v>
      </c>
      <c r="F730" s="30">
        <v>1.00589190855</v>
      </c>
      <c r="G730" s="30">
        <v>0.29920439292399997</v>
      </c>
      <c r="H730" s="30">
        <v>0.470416855754</v>
      </c>
      <c r="I730" s="30">
        <v>0.60673983598699999</v>
      </c>
      <c r="J730" s="30">
        <v>0.98527161886000003</v>
      </c>
      <c r="K730" s="30">
        <v>0.55867886621999996</v>
      </c>
      <c r="L730" s="30">
        <v>0.55010854342899995</v>
      </c>
      <c r="M730" s="30">
        <v>0.58366218707100004</v>
      </c>
      <c r="N730" s="30">
        <v>0.69438641872600004</v>
      </c>
      <c r="O730" s="30">
        <v>0.47198920791799998</v>
      </c>
      <c r="P730" s="30">
        <v>0.780230791333</v>
      </c>
      <c r="Q730" s="30">
        <v>0.77286614020099997</v>
      </c>
      <c r="R730" s="30">
        <v>1.50385168875</v>
      </c>
      <c r="S730" s="30">
        <v>0.82477957907400001</v>
      </c>
      <c r="T730" s="30">
        <v>1.0155686367000001</v>
      </c>
      <c r="U730" s="30">
        <v>1.25871808531</v>
      </c>
      <c r="V730" s="30">
        <v>1.02100848145</v>
      </c>
      <c r="W730" s="30">
        <v>0.97639810753099998</v>
      </c>
      <c r="X730" s="30">
        <v>0.92905045821900001</v>
      </c>
      <c r="Y730" s="30">
        <v>0.50770183021100002</v>
      </c>
      <c r="Z730" s="30">
        <v>1.50993994526</v>
      </c>
      <c r="AA730" s="30">
        <v>1.27618530453</v>
      </c>
      <c r="AB730" s="30">
        <v>1.1829409256300001</v>
      </c>
      <c r="AC730" s="30">
        <v>0.71089215434999997</v>
      </c>
      <c r="AD730" s="30">
        <v>0.80625311844100001</v>
      </c>
      <c r="AE730" s="30">
        <v>1.6044418626800001</v>
      </c>
      <c r="AF730" s="30">
        <v>0.80859316734499997</v>
      </c>
      <c r="AG730" s="30">
        <v>0.74733569872100003</v>
      </c>
      <c r="AH730" s="30">
        <v>1.3767868886700001</v>
      </c>
      <c r="AI730" s="30">
        <v>1.24055437123</v>
      </c>
      <c r="AJ730" s="30">
        <v>1.1172977648</v>
      </c>
      <c r="AK730" s="30">
        <v>1.2503676017800001</v>
      </c>
      <c r="AL730" s="30">
        <v>0.94959518242999996</v>
      </c>
      <c r="AM730" s="30">
        <v>1.2520114919000001</v>
      </c>
      <c r="AN730" s="30">
        <v>1.71820385663</v>
      </c>
      <c r="AO730" s="30">
        <v>1.9975586510000001</v>
      </c>
      <c r="AP730" s="30">
        <v>1.9568652070500001</v>
      </c>
      <c r="AQ730" s="30">
        <v>1.4570437277899999</v>
      </c>
      <c r="AR730" s="30">
        <v>1.22174550303</v>
      </c>
      <c r="AS730" s="30">
        <v>1.61461278422</v>
      </c>
      <c r="AT730" s="30">
        <v>1.6119052011199999</v>
      </c>
      <c r="AU730" s="30">
        <v>1.04926738751</v>
      </c>
      <c r="AV730" s="30">
        <v>1.22817459707</v>
      </c>
      <c r="AW730" s="30">
        <v>1.94993928039</v>
      </c>
      <c r="AX730" s="30">
        <v>2.2440900154699999</v>
      </c>
      <c r="AY730" s="30">
        <v>1.33573379871</v>
      </c>
      <c r="AZ730" s="30">
        <v>1.8989119128</v>
      </c>
      <c r="BA730" s="30">
        <v>2.24207649957</v>
      </c>
      <c r="BB730" s="30">
        <v>1.9106705926700001</v>
      </c>
      <c r="BC730" s="30">
        <v>2.2092321939100001</v>
      </c>
      <c r="BD730" s="30">
        <v>1.71249364123</v>
      </c>
      <c r="BE730" s="30">
        <v>2.2038908411100002</v>
      </c>
      <c r="BF730" s="30">
        <v>1.6580621475899999</v>
      </c>
      <c r="BG730" s="30">
        <v>1.7234006325</v>
      </c>
      <c r="BH730" s="30">
        <v>2.1481277054499999</v>
      </c>
      <c r="BI730" s="30">
        <v>2.0124679936500001</v>
      </c>
      <c r="BJ730" s="30">
        <v>2.70464446135</v>
      </c>
      <c r="BK730" s="30">
        <v>1.9486517434099999</v>
      </c>
      <c r="BL730" s="30">
        <v>1.9398818312599999</v>
      </c>
      <c r="BM730" s="30">
        <v>1.92377902026</v>
      </c>
      <c r="BN730" s="30">
        <v>2.93982128642</v>
      </c>
      <c r="BO730" s="30">
        <v>1.69375593811</v>
      </c>
      <c r="BP730" s="30">
        <v>1.9863606580299999</v>
      </c>
      <c r="BQ730" s="30">
        <v>2.4047893559500002</v>
      </c>
    </row>
    <row r="731" spans="1:69" x14ac:dyDescent="0.45">
      <c r="A731" s="11" t="s">
        <v>208</v>
      </c>
      <c r="B731" s="11" t="s">
        <v>204</v>
      </c>
      <c r="C731" s="11">
        <v>4.5</v>
      </c>
      <c r="D731" s="30" t="s">
        <v>128</v>
      </c>
      <c r="E731" s="30">
        <v>0.70894821515200002</v>
      </c>
      <c r="F731" s="30">
        <v>1.15495653015</v>
      </c>
      <c r="G731" s="30">
        <v>0.14609273804600001</v>
      </c>
      <c r="H731" s="30">
        <v>0.36064155275400001</v>
      </c>
      <c r="I731" s="30">
        <v>0.551915437914</v>
      </c>
      <c r="J731" s="30">
        <v>0.35609932804799999</v>
      </c>
      <c r="K731" s="30">
        <v>0.14709770866800001</v>
      </c>
      <c r="L731" s="30">
        <v>0.97076358841699995</v>
      </c>
      <c r="M731" s="30">
        <v>0.85118384597499996</v>
      </c>
      <c r="N731" s="30">
        <v>0.35190907365399998</v>
      </c>
      <c r="O731" s="30">
        <v>0.58157224782600003</v>
      </c>
      <c r="P731" s="30">
        <v>-0.43453330907900001</v>
      </c>
      <c r="Q731" s="30">
        <v>0.65815232670400003</v>
      </c>
      <c r="R731" s="30">
        <v>0.16141210285499999</v>
      </c>
      <c r="S731" s="30">
        <v>0.79057218193400003</v>
      </c>
      <c r="T731" s="30">
        <v>0.47399447857299998</v>
      </c>
      <c r="U731" s="30">
        <v>-1.37797512459E-3</v>
      </c>
      <c r="V731" s="30">
        <v>1.1344168992200001</v>
      </c>
      <c r="W731" s="30">
        <v>0.93980011137499997</v>
      </c>
      <c r="X731" s="30">
        <v>0.46429806582099997</v>
      </c>
      <c r="Y731" s="30">
        <v>0.80222994071599996</v>
      </c>
      <c r="Z731" s="30">
        <v>0.41822677681300002</v>
      </c>
      <c r="AA731" s="30">
        <v>0.72784674957100004</v>
      </c>
      <c r="AB731" s="30">
        <v>1.5038474750799999</v>
      </c>
      <c r="AC731" s="30">
        <v>0.632411508447</v>
      </c>
      <c r="AD731" s="30">
        <v>1.138715795</v>
      </c>
      <c r="AE731" s="30">
        <v>0.948298761657</v>
      </c>
      <c r="AF731" s="30">
        <v>1.14791037829</v>
      </c>
      <c r="AG731" s="30">
        <v>0.43945924236299999</v>
      </c>
      <c r="AH731" s="30">
        <v>1.65729709345</v>
      </c>
      <c r="AI731" s="30">
        <v>0.767797677954</v>
      </c>
      <c r="AJ731" s="30">
        <v>1.3784112385</v>
      </c>
      <c r="AK731" s="30">
        <v>1.6091354707000001</v>
      </c>
      <c r="AL731" s="30">
        <v>1.8137358215799999</v>
      </c>
      <c r="AM731" s="30">
        <v>0.94128995151799999</v>
      </c>
      <c r="AN731" s="30">
        <v>0.71865957860700003</v>
      </c>
      <c r="AO731" s="30">
        <v>1.31820708999</v>
      </c>
      <c r="AP731" s="30">
        <v>1.3025602659</v>
      </c>
      <c r="AQ731" s="30">
        <v>1.32415497667</v>
      </c>
      <c r="AR731" s="30">
        <v>1.33669313522</v>
      </c>
      <c r="AS731" s="30">
        <v>0.93648527524000003</v>
      </c>
      <c r="AT731" s="30">
        <v>2.09406183264</v>
      </c>
      <c r="AU731" s="30">
        <v>1.31489773823</v>
      </c>
      <c r="AV731" s="30">
        <v>1.3115323191199999</v>
      </c>
      <c r="AW731" s="30">
        <v>1.3175732582699999</v>
      </c>
      <c r="AX731" s="30">
        <v>1.68753499754</v>
      </c>
      <c r="AY731" s="30">
        <v>2.26280752063</v>
      </c>
      <c r="AZ731" s="30">
        <v>1.08857331355</v>
      </c>
      <c r="BA731" s="30">
        <v>1.21520751116</v>
      </c>
      <c r="BB731" s="30">
        <v>1.2282186067800001</v>
      </c>
      <c r="BC731" s="30">
        <v>1.3802881095599999</v>
      </c>
      <c r="BD731" s="30">
        <v>2.36471866118</v>
      </c>
      <c r="BE731" s="30">
        <v>1.4647518692099999</v>
      </c>
      <c r="BF731" s="30">
        <v>1.2399442815499999</v>
      </c>
      <c r="BG731" s="30">
        <v>1.48980365758</v>
      </c>
      <c r="BH731" s="30">
        <v>1.48362020211</v>
      </c>
      <c r="BI731" s="30">
        <v>1.90877035633</v>
      </c>
      <c r="BJ731" s="30">
        <v>1.4674383177899999</v>
      </c>
      <c r="BK731" s="30">
        <v>2.0925422501000002</v>
      </c>
      <c r="BL731" s="30">
        <v>1.98552486614</v>
      </c>
      <c r="BM731" s="30">
        <v>2.00504649278</v>
      </c>
      <c r="BN731" s="30">
        <v>1.5041609280399999</v>
      </c>
      <c r="BO731" s="30">
        <v>1.70659034247</v>
      </c>
      <c r="BP731" s="30">
        <v>1.65136411716</v>
      </c>
      <c r="BQ731" s="30">
        <v>2.3787655599800002</v>
      </c>
    </row>
    <row r="732" spans="1:69" x14ac:dyDescent="0.45">
      <c r="A732" s="11" t="s">
        <v>208</v>
      </c>
      <c r="B732" s="11" t="s">
        <v>204</v>
      </c>
      <c r="C732" s="11">
        <v>4.5</v>
      </c>
      <c r="D732" s="30" t="s">
        <v>129</v>
      </c>
      <c r="E732" s="31">
        <v>6.3369638464600005E-5</v>
      </c>
      <c r="F732" s="30">
        <v>0.90650656664100004</v>
      </c>
      <c r="G732" s="30">
        <v>0.51745878947099999</v>
      </c>
      <c r="H732" s="30">
        <v>0.64775885930199995</v>
      </c>
      <c r="I732" s="30">
        <v>0.43538676135299997</v>
      </c>
      <c r="J732" s="30">
        <v>0.61613795843499997</v>
      </c>
      <c r="K732" s="30">
        <v>0.41129746315400001</v>
      </c>
      <c r="L732" s="30">
        <v>1.1434803843400001</v>
      </c>
      <c r="M732" s="30">
        <v>0.69835931790899997</v>
      </c>
      <c r="N732" s="30">
        <v>0.47316647598700001</v>
      </c>
      <c r="O732" s="30">
        <v>0.90319018933499995</v>
      </c>
      <c r="P732" s="30">
        <v>0.81433780421500002</v>
      </c>
      <c r="Q732" s="30">
        <v>0.81614228956000001</v>
      </c>
      <c r="R732" s="30">
        <v>0.29805764819800001</v>
      </c>
      <c r="S732" s="30">
        <v>0.61319310221300005</v>
      </c>
      <c r="T732" s="30">
        <v>0.39095702384100001</v>
      </c>
      <c r="U732" s="30">
        <v>-0.33834065188899998</v>
      </c>
      <c r="V732" s="30">
        <v>1.28808475919</v>
      </c>
      <c r="W732" s="30">
        <v>1.15411281556</v>
      </c>
      <c r="X732" s="30">
        <v>0.52310565828900002</v>
      </c>
      <c r="Y732" s="30">
        <v>1.13667043985</v>
      </c>
      <c r="Z732" s="30">
        <v>0.52875434375800001</v>
      </c>
      <c r="AA732" s="30">
        <v>0.84271686474600005</v>
      </c>
      <c r="AB732" s="30">
        <v>1.6333994417</v>
      </c>
      <c r="AC732" s="30">
        <v>1.2054755029899999</v>
      </c>
      <c r="AD732" s="30">
        <v>0.67617527344299999</v>
      </c>
      <c r="AE732" s="30">
        <v>0.839764579974</v>
      </c>
      <c r="AF732" s="30">
        <v>0.66530088825900002</v>
      </c>
      <c r="AG732" s="30">
        <v>0.57465912996400004</v>
      </c>
      <c r="AH732" s="30">
        <v>1.2770747767099999</v>
      </c>
      <c r="AI732" s="30">
        <v>1.1011227001499999</v>
      </c>
      <c r="AJ732" s="30">
        <v>1.5078242604100001</v>
      </c>
      <c r="AK732" s="30">
        <v>2.1840790110100001</v>
      </c>
      <c r="AL732" s="30">
        <v>1.6140968386300001</v>
      </c>
      <c r="AM732" s="30">
        <v>0.38391321958000002</v>
      </c>
      <c r="AN732" s="30">
        <v>0.89303418575799998</v>
      </c>
      <c r="AO732" s="30">
        <v>1.34747963773</v>
      </c>
      <c r="AP732" s="30">
        <v>1.5368360887500001</v>
      </c>
      <c r="AQ732" s="30">
        <v>1.5656380765</v>
      </c>
      <c r="AR732" s="30">
        <v>1.29316539331</v>
      </c>
      <c r="AS732" s="30">
        <v>1.4360692551500001</v>
      </c>
      <c r="AT732" s="30">
        <v>1.3771786071800001</v>
      </c>
      <c r="AU732" s="30">
        <v>1.3691002262700001</v>
      </c>
      <c r="AV732" s="30">
        <v>2.0352895340199999</v>
      </c>
      <c r="AW732" s="30">
        <v>0.95331094216300005</v>
      </c>
      <c r="AX732" s="30">
        <v>2.4249454661300001</v>
      </c>
      <c r="AY732" s="30">
        <v>2.3176509006199999</v>
      </c>
      <c r="AZ732" s="30">
        <v>1.9226484860599999</v>
      </c>
      <c r="BA732" s="30">
        <v>1.90291527733</v>
      </c>
      <c r="BB732" s="30">
        <v>1.7705971343</v>
      </c>
      <c r="BC732" s="30">
        <v>1.0345356332</v>
      </c>
      <c r="BD732" s="30">
        <v>2.1853518523600002</v>
      </c>
      <c r="BE732" s="30">
        <v>1.4746724045799999</v>
      </c>
      <c r="BF732" s="30">
        <v>1.2184694494399999</v>
      </c>
      <c r="BG732" s="30">
        <v>1.5347831837699999</v>
      </c>
      <c r="BH732" s="30">
        <v>1.86667216243</v>
      </c>
      <c r="BI732" s="30">
        <v>1.80159807148</v>
      </c>
      <c r="BJ732" s="30">
        <v>2.1403020618899999</v>
      </c>
      <c r="BK732" s="30">
        <v>2.4861075069699998</v>
      </c>
      <c r="BL732" s="30">
        <v>1.89852055873</v>
      </c>
      <c r="BM732" s="30">
        <v>2.1382485850399999</v>
      </c>
      <c r="BN732" s="30">
        <v>2.1032003453899999</v>
      </c>
      <c r="BO732" s="30">
        <v>0.91003405380299995</v>
      </c>
      <c r="BP732" s="30">
        <v>1.6407890005500001</v>
      </c>
      <c r="BQ732" s="30">
        <v>1.46438456694</v>
      </c>
    </row>
    <row r="733" spans="1:69" x14ac:dyDescent="0.45">
      <c r="A733" s="11" t="s">
        <v>208</v>
      </c>
      <c r="B733" s="11" t="s">
        <v>204</v>
      </c>
      <c r="C733" s="11">
        <v>4.5</v>
      </c>
      <c r="D733" s="30" t="s">
        <v>130</v>
      </c>
      <c r="E733" s="30">
        <v>0.121836818406</v>
      </c>
      <c r="F733" s="30">
        <v>0.35647896413800001</v>
      </c>
      <c r="G733" s="30">
        <v>0.33591908592300002</v>
      </c>
      <c r="H733" s="30">
        <v>0.49453320732599998</v>
      </c>
      <c r="I733" s="30">
        <v>0.37439333361600002</v>
      </c>
      <c r="J733" s="30">
        <v>1.03242186364</v>
      </c>
      <c r="K733" s="30">
        <v>-0.52524366043799997</v>
      </c>
      <c r="L733" s="30">
        <v>0.67598605496499997</v>
      </c>
      <c r="M733" s="30">
        <v>1.84242889634</v>
      </c>
      <c r="N733" s="30">
        <v>1.2771182827700001</v>
      </c>
      <c r="O733" s="30">
        <v>1.00332476628</v>
      </c>
      <c r="P733" s="30">
        <v>1.1744918263099999</v>
      </c>
      <c r="Q733" s="30">
        <v>0.77632591549399999</v>
      </c>
      <c r="R733" s="30">
        <v>0.15110100809499999</v>
      </c>
      <c r="S733" s="30">
        <v>2.2211511764999998</v>
      </c>
      <c r="T733" s="30">
        <v>1.0108088603600001</v>
      </c>
      <c r="U733" s="30">
        <v>0.19517576180000001</v>
      </c>
      <c r="V733" s="30">
        <v>1.1758342335</v>
      </c>
      <c r="W733" s="30">
        <v>1.01496149866</v>
      </c>
      <c r="X733" s="30">
        <v>1.53285683189</v>
      </c>
      <c r="Y733" s="30">
        <v>1.54694241802</v>
      </c>
      <c r="Z733" s="30">
        <v>1.7379051458100001</v>
      </c>
      <c r="AA733" s="30">
        <v>1.54593414629</v>
      </c>
      <c r="AB733" s="30">
        <v>2.4858603727699999</v>
      </c>
      <c r="AC733" s="30">
        <v>2.9921936549499999</v>
      </c>
      <c r="AD733" s="30">
        <v>2.2916980517000001</v>
      </c>
      <c r="AE733" s="30">
        <v>1.1230023153599999</v>
      </c>
      <c r="AF733" s="30">
        <v>1.3992262370199999</v>
      </c>
      <c r="AG733" s="30">
        <v>2.0519300917200001</v>
      </c>
      <c r="AH733" s="30">
        <v>2.58813457815</v>
      </c>
      <c r="AI733" s="30">
        <v>2.1854311277099998</v>
      </c>
      <c r="AJ733" s="30">
        <v>1.5967544183</v>
      </c>
      <c r="AK733" s="30">
        <v>1.3450948791999999</v>
      </c>
      <c r="AL733" s="30">
        <v>2.7172405765600001</v>
      </c>
      <c r="AM733" s="30">
        <v>1.93773846707</v>
      </c>
      <c r="AN733" s="30">
        <v>1.7408347077999999</v>
      </c>
      <c r="AO733" s="30">
        <v>1.0743212254500001</v>
      </c>
      <c r="AP733" s="30">
        <v>1.9497338739000001</v>
      </c>
      <c r="AQ733" s="30">
        <v>0.94480470900400004</v>
      </c>
      <c r="AR733" s="30">
        <v>1.2596752153999999</v>
      </c>
      <c r="AS733" s="30">
        <v>1.15540930703</v>
      </c>
      <c r="AT733" s="30">
        <v>2.3688767286100001</v>
      </c>
      <c r="AU733" s="30">
        <v>2.3836488769800002</v>
      </c>
      <c r="AV733" s="30">
        <v>1.5447763593499999</v>
      </c>
      <c r="AW733" s="30">
        <v>2.8480234393699999</v>
      </c>
      <c r="AX733" s="30">
        <v>2.1663139741599999</v>
      </c>
      <c r="AY733" s="30">
        <v>1.7415746168299999</v>
      </c>
      <c r="AZ733" s="30">
        <v>2.66101281148</v>
      </c>
      <c r="BA733" s="30">
        <v>2.3366465770199998</v>
      </c>
      <c r="BB733" s="30">
        <v>1.2286799930400001</v>
      </c>
      <c r="BC733" s="30">
        <v>2.2108591136400002</v>
      </c>
      <c r="BD733" s="30">
        <v>2.0334800529699999</v>
      </c>
      <c r="BE733" s="30">
        <v>2.5420035863199999</v>
      </c>
      <c r="BF733" s="30">
        <v>2.07504618353</v>
      </c>
      <c r="BG733" s="30">
        <v>2.5388129353300002</v>
      </c>
      <c r="BH733" s="30">
        <v>2.13577279701</v>
      </c>
      <c r="BI733" s="30">
        <v>2.0238931084499998</v>
      </c>
      <c r="BJ733" s="30">
        <v>1.28834466649</v>
      </c>
      <c r="BK733" s="30">
        <v>1.4916039033499999</v>
      </c>
      <c r="BL733" s="30">
        <v>2.5185659674599998</v>
      </c>
      <c r="BM733" s="30">
        <v>2.40146665311</v>
      </c>
      <c r="BN733" s="30">
        <v>1.1953967457900001</v>
      </c>
      <c r="BO733" s="30">
        <v>2.4965741068999998</v>
      </c>
      <c r="BP733" s="30">
        <v>2.9845789621100001</v>
      </c>
      <c r="BQ733" s="30">
        <v>2.0828138036100001</v>
      </c>
    </row>
    <row r="734" spans="1:69" x14ac:dyDescent="0.45">
      <c r="A734" s="11" t="s">
        <v>208</v>
      </c>
      <c r="B734" s="11" t="s">
        <v>204</v>
      </c>
      <c r="C734" s="11">
        <v>4.5</v>
      </c>
      <c r="D734" s="30" t="s">
        <v>131</v>
      </c>
      <c r="E734" s="30">
        <v>0.501661513319</v>
      </c>
      <c r="F734" s="30">
        <v>-2.2771557153499999E-2</v>
      </c>
      <c r="G734" s="30">
        <v>0.497288687437</v>
      </c>
      <c r="H734" s="30">
        <v>0.93901536324699997</v>
      </c>
      <c r="I734" s="30">
        <v>7.6443120350900007E-2</v>
      </c>
      <c r="J734" s="30">
        <v>1.3050916017900001</v>
      </c>
      <c r="K734" s="30">
        <v>0.58668878440600003</v>
      </c>
      <c r="L734" s="30">
        <v>0.95590817168099995</v>
      </c>
      <c r="M734" s="30">
        <v>-6.6784920790899996E-3</v>
      </c>
      <c r="N734" s="30">
        <v>2.24272527295</v>
      </c>
      <c r="O734" s="30">
        <v>1.8940548206500001</v>
      </c>
      <c r="P734" s="30">
        <v>0.86771621632899998</v>
      </c>
      <c r="Q734" s="30">
        <v>0.737033321987</v>
      </c>
      <c r="R734" s="30">
        <v>0.44544686658999999</v>
      </c>
      <c r="S734" s="30">
        <v>1.4241313147100001</v>
      </c>
      <c r="T734" s="30">
        <v>1.78730134794</v>
      </c>
      <c r="U734" s="30">
        <v>1.7345079640300001</v>
      </c>
      <c r="V734" s="30">
        <v>0.71017268787900001</v>
      </c>
      <c r="W734" s="30">
        <v>0.62378300045900004</v>
      </c>
      <c r="X734" s="30">
        <v>1.6199361220199999</v>
      </c>
      <c r="Y734" s="30">
        <v>1.87338598424</v>
      </c>
      <c r="Z734" s="30">
        <v>1.58021872582</v>
      </c>
      <c r="AA734" s="30">
        <v>1.5461678458499999</v>
      </c>
      <c r="AB734" s="30">
        <v>1.0815353803800001</v>
      </c>
      <c r="AC734" s="30">
        <v>1.4751897655999999</v>
      </c>
      <c r="AD734" s="30">
        <v>0.73116997910500003</v>
      </c>
      <c r="AE734" s="30">
        <v>2.7785457117900001</v>
      </c>
      <c r="AF734" s="30">
        <v>1.8585647004000001</v>
      </c>
      <c r="AG734" s="30">
        <v>1.43559457971</v>
      </c>
      <c r="AH734" s="30">
        <v>0.684412018244</v>
      </c>
      <c r="AI734" s="30">
        <v>1.21179550491</v>
      </c>
      <c r="AJ734" s="30">
        <v>2.0958527661600002</v>
      </c>
      <c r="AK734" s="30">
        <v>2.42785704352</v>
      </c>
      <c r="AL734" s="30">
        <v>1.7844543076999999</v>
      </c>
      <c r="AM734" s="30">
        <v>1.4341058440500001</v>
      </c>
      <c r="AN734" s="30">
        <v>0.64724580189799996</v>
      </c>
      <c r="AO734" s="30">
        <v>1.13542822897</v>
      </c>
      <c r="AP734" s="30">
        <v>2.9140770481999998</v>
      </c>
      <c r="AQ734" s="30">
        <v>1.7550356969000001</v>
      </c>
      <c r="AR734" s="30">
        <v>1.7994036145300001</v>
      </c>
      <c r="AS734" s="30">
        <v>1.8443674594299999</v>
      </c>
      <c r="AT734" s="30">
        <v>1.2891521289600001</v>
      </c>
      <c r="AU734" s="30">
        <v>2.8636680158400001</v>
      </c>
      <c r="AV734" s="30">
        <v>1.27415534158</v>
      </c>
      <c r="AW734" s="30">
        <v>2.1873500643599999</v>
      </c>
      <c r="AX734" s="30">
        <v>0.33446556726100002</v>
      </c>
      <c r="AY734" s="30">
        <v>2.0759557576100001</v>
      </c>
      <c r="AZ734" s="30">
        <v>2.2715880564600002</v>
      </c>
      <c r="BA734" s="30">
        <v>2.3886654094200002</v>
      </c>
      <c r="BB734" s="30">
        <v>3.4922755318899998</v>
      </c>
      <c r="BC734" s="30">
        <v>1.6995810902199999</v>
      </c>
      <c r="BD734" s="30">
        <v>1.38781927986</v>
      </c>
      <c r="BE734" s="30">
        <v>1.73599836066</v>
      </c>
      <c r="BF734" s="30">
        <v>1.07407927642</v>
      </c>
      <c r="BG734" s="30">
        <v>3.2246607773</v>
      </c>
      <c r="BH734" s="30">
        <v>2.35503814525</v>
      </c>
      <c r="BI734" s="30">
        <v>1.2816462575600001</v>
      </c>
      <c r="BJ734" s="30">
        <v>1.2896715248599999</v>
      </c>
      <c r="BK734" s="30">
        <v>0.798108109861</v>
      </c>
      <c r="BL734" s="30">
        <v>1.7845528750799999</v>
      </c>
      <c r="BM734" s="30">
        <v>3.2285135188499998</v>
      </c>
      <c r="BN734" s="30">
        <v>1.99959738819</v>
      </c>
      <c r="BO734" s="30">
        <v>1.4127443763500001</v>
      </c>
      <c r="BP734" s="30">
        <v>2.39831894794</v>
      </c>
      <c r="BQ734" s="30">
        <v>2.58483300843</v>
      </c>
    </row>
    <row r="735" spans="1:69" x14ac:dyDescent="0.45">
      <c r="A735" s="11" t="s">
        <v>208</v>
      </c>
      <c r="B735" s="11" t="s">
        <v>204</v>
      </c>
      <c r="C735" s="11">
        <v>4.5</v>
      </c>
      <c r="D735" s="30" t="s">
        <v>132</v>
      </c>
      <c r="E735" s="30">
        <v>0.150905356219</v>
      </c>
      <c r="F735" s="30">
        <v>2.0186649977100002</v>
      </c>
      <c r="G735" s="30">
        <v>2.3743343859199999E-2</v>
      </c>
      <c r="H735" s="30">
        <v>1.17445940655</v>
      </c>
      <c r="I735" s="30">
        <v>0.492751726843</v>
      </c>
      <c r="J735" s="30">
        <v>0.229663298307</v>
      </c>
      <c r="K735" s="30">
        <v>-7.3500591311499996E-2</v>
      </c>
      <c r="L735" s="30">
        <v>0.688899043268</v>
      </c>
      <c r="M735" s="30">
        <v>1.0700363158899999</v>
      </c>
      <c r="N735" s="30">
        <v>0.15042672020799999</v>
      </c>
      <c r="O735" s="30">
        <v>0.87733436784200003</v>
      </c>
      <c r="P735" s="30">
        <v>0.38192585961499997</v>
      </c>
      <c r="Q735" s="30">
        <v>1.25692133272</v>
      </c>
      <c r="R735" s="30">
        <v>0.91254692559600004</v>
      </c>
      <c r="S735" s="30">
        <v>-0.37882026926599999</v>
      </c>
      <c r="T735" s="30">
        <v>1.0473326765199999</v>
      </c>
      <c r="U735" s="30">
        <v>1.50002859703</v>
      </c>
      <c r="V735" s="30">
        <v>1.82605336047</v>
      </c>
      <c r="W735" s="30">
        <v>0.417753712665</v>
      </c>
      <c r="X735" s="30">
        <v>1.6902585077800001</v>
      </c>
      <c r="Y735" s="30">
        <v>-5.0358785648199997E-2</v>
      </c>
      <c r="Z735" s="30">
        <v>1.9276812968099999</v>
      </c>
      <c r="AA735" s="30">
        <v>0.72035216353599996</v>
      </c>
      <c r="AB735" s="30">
        <v>0.97576950029099996</v>
      </c>
      <c r="AC735" s="30">
        <v>1.3072862301799999</v>
      </c>
      <c r="AD735" s="30">
        <v>7.2670003419299994E-2</v>
      </c>
      <c r="AE735" s="30">
        <v>0.54594095383300001</v>
      </c>
      <c r="AF735" s="30">
        <v>1.73217597415</v>
      </c>
      <c r="AG735" s="30">
        <v>1.10205996224</v>
      </c>
      <c r="AH735" s="30">
        <v>0.96706265450399997</v>
      </c>
      <c r="AI735" s="30">
        <v>1.4459167015800001</v>
      </c>
      <c r="AJ735" s="30">
        <v>0.54369783285399997</v>
      </c>
      <c r="AK735" s="30">
        <v>0.73184878122700003</v>
      </c>
      <c r="AL735" s="30">
        <v>1.1761323938099999</v>
      </c>
      <c r="AM735" s="30">
        <v>1.8055589197799999</v>
      </c>
      <c r="AN735" s="30">
        <v>1.52689758259</v>
      </c>
      <c r="AO735" s="30">
        <v>1.23546711146</v>
      </c>
      <c r="AP735" s="30">
        <v>1.53129987044</v>
      </c>
      <c r="AQ735" s="30">
        <v>1.0875031013300001</v>
      </c>
      <c r="AR735" s="30">
        <v>0.54089593012799997</v>
      </c>
      <c r="AS735" s="30">
        <v>1.71894413167</v>
      </c>
      <c r="AT735" s="30">
        <v>3.0985961552600001</v>
      </c>
      <c r="AU735" s="30">
        <v>0.65487043512900001</v>
      </c>
      <c r="AV735" s="30">
        <v>2.3541294804100001</v>
      </c>
      <c r="AW735" s="30">
        <v>1.14519539246</v>
      </c>
      <c r="AX735" s="30">
        <v>0.92398903552099998</v>
      </c>
      <c r="AY735" s="30">
        <v>0.76675208095400005</v>
      </c>
      <c r="AZ735" s="30">
        <v>1.9440085324900001</v>
      </c>
      <c r="BA735" s="30">
        <v>1.66214139377</v>
      </c>
      <c r="BB735" s="30">
        <v>1.44966473489</v>
      </c>
      <c r="BC735" s="30">
        <v>2.3336459930000002</v>
      </c>
      <c r="BD735" s="30">
        <v>1.5547319041100001</v>
      </c>
      <c r="BE735" s="30">
        <v>1.80021184049</v>
      </c>
      <c r="BF735" s="30">
        <v>2.7538328375000001</v>
      </c>
      <c r="BG735" s="30">
        <v>1.8923344338400001</v>
      </c>
      <c r="BH735" s="30">
        <v>2.1223120473299999</v>
      </c>
      <c r="BI735" s="30">
        <v>2.0258089749699999</v>
      </c>
      <c r="BJ735" s="30">
        <v>2.82544334982</v>
      </c>
      <c r="BK735" s="30">
        <v>2.7723736345700001</v>
      </c>
      <c r="BL735" s="30">
        <v>1.8105978780600001</v>
      </c>
      <c r="BM735" s="30">
        <v>2.20057900725</v>
      </c>
      <c r="BN735" s="30">
        <v>3.6299959519599998</v>
      </c>
      <c r="BO735" s="30">
        <v>1.47241789816</v>
      </c>
      <c r="BP735" s="30">
        <v>2.0356946409200001</v>
      </c>
      <c r="BQ735" s="30">
        <v>1.80913697597</v>
      </c>
    </row>
    <row r="736" spans="1:69" x14ac:dyDescent="0.45">
      <c r="A736" s="11" t="s">
        <v>208</v>
      </c>
      <c r="B736" s="11" t="s">
        <v>204</v>
      </c>
      <c r="C736" s="11">
        <v>4.5</v>
      </c>
      <c r="D736" s="30" t="s">
        <v>133</v>
      </c>
      <c r="E736" s="30">
        <v>0.18252699211100001</v>
      </c>
      <c r="F736" s="30">
        <v>1.6506656874500001</v>
      </c>
      <c r="G736" s="30">
        <v>0.29524484294100001</v>
      </c>
      <c r="H736" s="30">
        <v>1.0326172655700001</v>
      </c>
      <c r="I736" s="30">
        <v>1.1205266604599999</v>
      </c>
      <c r="J736" s="30">
        <v>0.583334266469</v>
      </c>
      <c r="K736" s="30">
        <v>0.77610248866200005</v>
      </c>
      <c r="L736" s="30">
        <v>0.73448800830100003</v>
      </c>
      <c r="M736" s="30">
        <v>1.32501547989</v>
      </c>
      <c r="N736" s="30">
        <v>1.11539260499</v>
      </c>
      <c r="O736" s="30">
        <v>0.90245207378500003</v>
      </c>
      <c r="P736" s="30">
        <v>1.4016451023900001</v>
      </c>
      <c r="Q736" s="30">
        <v>2.5238416041699998</v>
      </c>
      <c r="R736" s="30">
        <v>1.3162674036199999</v>
      </c>
      <c r="S736" s="30">
        <v>1.0636493885</v>
      </c>
      <c r="T736" s="30">
        <v>2.15079936925</v>
      </c>
      <c r="U736" s="30">
        <v>1.37881088671</v>
      </c>
      <c r="V736" s="30">
        <v>2.5923334151700002</v>
      </c>
      <c r="W736" s="30">
        <v>1.4085892467900001</v>
      </c>
      <c r="X736" s="30">
        <v>1.35494890627</v>
      </c>
      <c r="Y736" s="30">
        <v>0.80062931499300005</v>
      </c>
      <c r="Z736" s="30">
        <v>1.6005149545799999</v>
      </c>
      <c r="AA736" s="30">
        <v>1.86864562896</v>
      </c>
      <c r="AB736" s="30">
        <v>1.75846302517</v>
      </c>
      <c r="AC736" s="30">
        <v>1.7603003512299999</v>
      </c>
      <c r="AD736" s="30">
        <v>1.00412810581</v>
      </c>
      <c r="AE736" s="30">
        <v>1.4107686663100001</v>
      </c>
      <c r="AF736" s="30">
        <v>2.0474278732200002</v>
      </c>
      <c r="AG736" s="30">
        <v>2.1802552943200002</v>
      </c>
      <c r="AH736" s="30">
        <v>1.9801693310099999</v>
      </c>
      <c r="AI736" s="30">
        <v>1.70088097741</v>
      </c>
      <c r="AJ736" s="30">
        <v>1.6768206103600001</v>
      </c>
      <c r="AK736" s="30">
        <v>1.76673936647</v>
      </c>
      <c r="AL736" s="30">
        <v>1.29769279624</v>
      </c>
      <c r="AM736" s="30">
        <v>2.1232698879599998</v>
      </c>
      <c r="AN736" s="30">
        <v>2.5373715104299999</v>
      </c>
      <c r="AO736" s="30">
        <v>1.8410897667899999</v>
      </c>
      <c r="AP736" s="30">
        <v>3.0040428343899999</v>
      </c>
      <c r="AQ736" s="30">
        <v>2.3915945459299999</v>
      </c>
      <c r="AR736" s="30">
        <v>2.1885248071299999</v>
      </c>
      <c r="AS736" s="30">
        <v>2.6488195606599998</v>
      </c>
      <c r="AT736" s="30">
        <v>2.80937769264</v>
      </c>
      <c r="AU736" s="30">
        <v>1.7375257416100001</v>
      </c>
      <c r="AV736" s="30">
        <v>2.64513096151</v>
      </c>
      <c r="AW736" s="30">
        <v>1.7949747403</v>
      </c>
      <c r="AX736" s="30">
        <v>1.92970007795</v>
      </c>
      <c r="AY736" s="30">
        <v>3.0600420705200002</v>
      </c>
      <c r="AZ736" s="30">
        <v>2.42794292518</v>
      </c>
      <c r="BA736" s="30">
        <v>1.4825395780299999</v>
      </c>
      <c r="BB736" s="30">
        <v>2.1349939184500002</v>
      </c>
      <c r="BC736" s="30">
        <v>3.06554192207</v>
      </c>
      <c r="BD736" s="30">
        <v>2.0271578515500002</v>
      </c>
      <c r="BE736" s="30">
        <v>2.4205295816799999</v>
      </c>
      <c r="BF736" s="30">
        <v>3.6485482195599999</v>
      </c>
      <c r="BG736" s="30">
        <v>2.7846846534399998</v>
      </c>
      <c r="BH736" s="30">
        <v>3.4177681287900001</v>
      </c>
      <c r="BI736" s="30">
        <v>3.0809187919099998</v>
      </c>
      <c r="BJ736" s="30">
        <v>2.7718260320599999</v>
      </c>
      <c r="BK736" s="30">
        <v>3.1133681696600002</v>
      </c>
      <c r="BL736" s="30">
        <v>2.4698500295999999</v>
      </c>
      <c r="BM736" s="30">
        <v>3.2582145032300001</v>
      </c>
      <c r="BN736" s="30">
        <v>3.9718629556199998</v>
      </c>
      <c r="BO736" s="30">
        <v>2.6790093632900001</v>
      </c>
      <c r="BP736" s="30">
        <v>3.2310819748299999</v>
      </c>
      <c r="BQ736" s="30">
        <v>3.41423777366</v>
      </c>
    </row>
    <row r="737" spans="1:69" x14ac:dyDescent="0.45">
      <c r="A737" s="11" t="s">
        <v>208</v>
      </c>
      <c r="B737" s="11" t="s">
        <v>204</v>
      </c>
      <c r="C737" s="11">
        <v>4.5</v>
      </c>
      <c r="D737" s="30" t="s">
        <v>134</v>
      </c>
      <c r="E737" s="30">
        <v>-3.4453021382200001E-2</v>
      </c>
      <c r="F737" s="30">
        <v>0.61216000981399998</v>
      </c>
      <c r="G737" s="30">
        <v>0.48048779508</v>
      </c>
      <c r="H737" s="30">
        <v>1.0618198828300001</v>
      </c>
      <c r="I737" s="30">
        <v>0.129265308779</v>
      </c>
      <c r="J737" s="30">
        <v>0.31090932704000002</v>
      </c>
      <c r="K737" s="30">
        <v>-0.50176118654400004</v>
      </c>
      <c r="L737" s="30">
        <v>0.31192590996800001</v>
      </c>
      <c r="M737" s="30">
        <v>1.3175265165100001</v>
      </c>
      <c r="N737" s="30">
        <v>0.38433637459999997</v>
      </c>
      <c r="O737" s="30">
        <v>0.46819900125500002</v>
      </c>
      <c r="P737" s="30">
        <v>0.784979609455</v>
      </c>
      <c r="Q737" s="30">
        <v>1.31971884339</v>
      </c>
      <c r="R737" s="30">
        <v>0.99457505015000003</v>
      </c>
      <c r="S737" s="30">
        <v>0.35683065655500001</v>
      </c>
      <c r="T737" s="30">
        <v>0.90970557975400002</v>
      </c>
      <c r="U737" s="30">
        <v>1.4418867742199999</v>
      </c>
      <c r="V737" s="30">
        <v>1.49751691653</v>
      </c>
      <c r="W737" s="30">
        <v>1.14868402085</v>
      </c>
      <c r="X737" s="30">
        <v>1.45592618177</v>
      </c>
      <c r="Y737" s="30">
        <v>1.00166685364</v>
      </c>
      <c r="Z737" s="30">
        <v>1.11297503178</v>
      </c>
      <c r="AA737" s="30">
        <v>0.31623799578599998</v>
      </c>
      <c r="AB737" s="30">
        <v>1.22917171619</v>
      </c>
      <c r="AC737" s="30">
        <v>0.64854640591199997</v>
      </c>
      <c r="AD737" s="30">
        <v>1.0824337668799999</v>
      </c>
      <c r="AE737" s="30">
        <v>0.73459047939199995</v>
      </c>
      <c r="AF737" s="30">
        <v>1.1554886498100001</v>
      </c>
      <c r="AG737" s="30">
        <v>0.81425010970099998</v>
      </c>
      <c r="AH737" s="30">
        <v>0.96074173173900002</v>
      </c>
      <c r="AI737" s="30">
        <v>0.39428676463500001</v>
      </c>
      <c r="AJ737" s="30">
        <v>1.0601790898300001</v>
      </c>
      <c r="AK737" s="30">
        <v>1.1829265652300001</v>
      </c>
      <c r="AL737" s="30">
        <v>0.97972610563100004</v>
      </c>
      <c r="AM737" s="30">
        <v>1.6341044652000001</v>
      </c>
      <c r="AN737" s="30">
        <v>1.1475884357699999</v>
      </c>
      <c r="AO737" s="30">
        <v>2.2849467411400002</v>
      </c>
      <c r="AP737" s="30">
        <v>1.5189929653100001</v>
      </c>
      <c r="AQ737" s="30">
        <v>1.90938484333</v>
      </c>
      <c r="AR737" s="30">
        <v>1.4565662375099999</v>
      </c>
      <c r="AS737" s="30">
        <v>1.9461663227299999</v>
      </c>
      <c r="AT737" s="30">
        <v>1.67389142371</v>
      </c>
      <c r="AU737" s="30">
        <v>1.09930275975</v>
      </c>
      <c r="AV737" s="30">
        <v>1.2546059275999999</v>
      </c>
      <c r="AW737" s="30">
        <v>1.7260097451300001</v>
      </c>
      <c r="AX737" s="30">
        <v>2.0295833547900002</v>
      </c>
      <c r="AY737" s="30">
        <v>1.9264451490900001</v>
      </c>
      <c r="AZ737" s="30">
        <v>2.1713292775099999</v>
      </c>
      <c r="BA737" s="30">
        <v>1.63146015943</v>
      </c>
      <c r="BB737" s="30">
        <v>1.4170216947700001</v>
      </c>
      <c r="BC737" s="30">
        <v>1.3793676156800001</v>
      </c>
      <c r="BD737" s="30">
        <v>2.0765570224399998</v>
      </c>
      <c r="BE737" s="30">
        <v>1.2214477189599999</v>
      </c>
      <c r="BF737" s="30">
        <v>1.85935618985</v>
      </c>
      <c r="BG737" s="30">
        <v>2.5538297186699999</v>
      </c>
      <c r="BH737" s="30">
        <v>3.32188561811</v>
      </c>
      <c r="BI737" s="30">
        <v>2.8691712082</v>
      </c>
      <c r="BJ737" s="30">
        <v>2.1332714823500001</v>
      </c>
      <c r="BK737" s="30">
        <v>2.0876787263600001</v>
      </c>
      <c r="BL737" s="30">
        <v>2.0888032305899999</v>
      </c>
      <c r="BM737" s="30">
        <v>1.88763244817</v>
      </c>
      <c r="BN737" s="30">
        <v>2.1967790380699999</v>
      </c>
      <c r="BO737" s="30">
        <v>1.7404960946700001</v>
      </c>
      <c r="BP737" s="30">
        <v>1.8912193881099999</v>
      </c>
      <c r="BQ737" s="30">
        <v>2.40304598057</v>
      </c>
    </row>
    <row r="738" spans="1:69" x14ac:dyDescent="0.45">
      <c r="A738" s="11" t="s">
        <v>208</v>
      </c>
      <c r="B738" s="11" t="s">
        <v>204</v>
      </c>
      <c r="C738" s="11">
        <v>4.5</v>
      </c>
      <c r="D738" s="30" t="s">
        <v>135</v>
      </c>
      <c r="E738" s="30">
        <v>6.6195433522600003E-2</v>
      </c>
      <c r="F738" s="30">
        <v>-0.329979830127</v>
      </c>
      <c r="G738" s="30">
        <v>0.171647275229</v>
      </c>
      <c r="H738" s="30">
        <v>0.67142291690800004</v>
      </c>
      <c r="I738" s="30">
        <v>0.48050982558900002</v>
      </c>
      <c r="J738" s="30">
        <v>1.1129856385800001</v>
      </c>
      <c r="K738" s="30">
        <v>0.51348843513700004</v>
      </c>
      <c r="L738" s="30">
        <v>1.01052623246</v>
      </c>
      <c r="M738" s="30">
        <v>0.95493592170800001</v>
      </c>
      <c r="N738" s="30">
        <v>0.90185002362900002</v>
      </c>
      <c r="O738" s="30">
        <v>1.68029805027</v>
      </c>
      <c r="P738" s="30">
        <v>0.45056126420199999</v>
      </c>
      <c r="Q738" s="30">
        <v>-0.29450069695600001</v>
      </c>
      <c r="R738" s="30">
        <v>0.312829922697</v>
      </c>
      <c r="S738" s="30">
        <v>0.98247927300299998</v>
      </c>
      <c r="T738" s="30">
        <v>1.26147649035</v>
      </c>
      <c r="U738" s="30">
        <v>-0.254606841571</v>
      </c>
      <c r="V738" s="30">
        <v>3.9472447698599998E-2</v>
      </c>
      <c r="W738" s="30">
        <v>0.67950125219900004</v>
      </c>
      <c r="X738" s="30">
        <v>0.98222329661399999</v>
      </c>
      <c r="Y738" s="30">
        <v>1.8773116841899999</v>
      </c>
      <c r="Z738" s="30">
        <v>1.1292154407399999</v>
      </c>
      <c r="AA738" s="30">
        <v>1.0514235652499999</v>
      </c>
      <c r="AB738" s="30">
        <v>1.6371158430499999</v>
      </c>
      <c r="AC738" s="30">
        <v>1.11053847489</v>
      </c>
      <c r="AD738" s="30">
        <v>1.43691530499E-2</v>
      </c>
      <c r="AE738" s="30">
        <v>1.3819025437500001</v>
      </c>
      <c r="AF738" s="30">
        <v>1.56957142069</v>
      </c>
      <c r="AG738" s="30">
        <v>1.2193243997300001</v>
      </c>
      <c r="AH738" s="30">
        <v>1.00953997765</v>
      </c>
      <c r="AI738" s="30">
        <v>0.75348374801999995</v>
      </c>
      <c r="AJ738" s="30">
        <v>1.79556682171</v>
      </c>
      <c r="AK738" s="30">
        <v>1.4055191543400001</v>
      </c>
      <c r="AL738" s="30">
        <v>2.0027071814799999</v>
      </c>
      <c r="AM738" s="30">
        <v>1.44708679009</v>
      </c>
      <c r="AN738" s="30">
        <v>0.43912408230900002</v>
      </c>
      <c r="AO738" s="30">
        <v>2.2003846016000002</v>
      </c>
      <c r="AP738" s="30">
        <v>1.21736593345</v>
      </c>
      <c r="AQ738" s="30">
        <v>1.8580150145300001</v>
      </c>
      <c r="AR738" s="30">
        <v>2.1145673324000001</v>
      </c>
      <c r="AS738" s="30">
        <v>0.789435083265</v>
      </c>
      <c r="AT738" s="30">
        <v>1.70677242137</v>
      </c>
      <c r="AU738" s="30">
        <v>1.3306910387699999</v>
      </c>
      <c r="AV738" s="30">
        <v>2.16628580773</v>
      </c>
      <c r="AW738" s="30">
        <v>1.76428667826</v>
      </c>
      <c r="AX738" s="30">
        <v>2.0079736006100002</v>
      </c>
      <c r="AY738" s="30">
        <v>1.6046019644</v>
      </c>
      <c r="AZ738" s="30">
        <v>1.0566184268300001</v>
      </c>
      <c r="BA738" s="30">
        <v>1.3808554160299999</v>
      </c>
      <c r="BB738" s="30">
        <v>1.67860357396</v>
      </c>
      <c r="BC738" s="30">
        <v>0.87205326395500005</v>
      </c>
      <c r="BD738" s="30">
        <v>1.0934112341</v>
      </c>
      <c r="BE738" s="30">
        <v>2.4600537732399999</v>
      </c>
      <c r="BF738" s="30">
        <v>2.0134694692199999</v>
      </c>
      <c r="BG738" s="30">
        <v>1.0331762393999999</v>
      </c>
      <c r="BH738" s="30">
        <v>2.3910405253499998</v>
      </c>
      <c r="BI738" s="30">
        <v>2.09461116581</v>
      </c>
      <c r="BJ738" s="30">
        <v>2.7908544212100002</v>
      </c>
      <c r="BK738" s="30">
        <v>2.2248455043600002</v>
      </c>
      <c r="BL738" s="30">
        <v>1.9748112093500001</v>
      </c>
      <c r="BM738" s="30">
        <v>2.3312901804499999</v>
      </c>
      <c r="BN738" s="30">
        <v>1.2379818253199999</v>
      </c>
      <c r="BO738" s="30">
        <v>1.20186950126</v>
      </c>
      <c r="BP738" s="30">
        <v>2.3894597286899999</v>
      </c>
      <c r="BQ738" s="30">
        <v>2.9791580954399999</v>
      </c>
    </row>
    <row r="739" spans="1:69" x14ac:dyDescent="0.45">
      <c r="A739" s="11" t="s">
        <v>208</v>
      </c>
      <c r="B739" s="11" t="s">
        <v>204</v>
      </c>
      <c r="C739" s="11">
        <v>4.5</v>
      </c>
      <c r="D739" s="30" t="s">
        <v>136</v>
      </c>
      <c r="E739" s="30">
        <v>0.14591519119599999</v>
      </c>
      <c r="F739" s="30">
        <v>0.53019475892800005</v>
      </c>
      <c r="G739" s="30">
        <v>6.9857333997199997E-2</v>
      </c>
      <c r="H739" s="30">
        <v>0.879160594352</v>
      </c>
      <c r="I739" s="30">
        <v>0.42468830938399998</v>
      </c>
      <c r="J739" s="30">
        <v>0.77431020063300005</v>
      </c>
      <c r="K739" s="30">
        <v>0.91479747792800004</v>
      </c>
      <c r="L739" s="30">
        <v>1.19500399549</v>
      </c>
      <c r="M739" s="30">
        <v>0.93532333133199996</v>
      </c>
      <c r="N739" s="30">
        <v>1.3406333981</v>
      </c>
      <c r="O739" s="30">
        <v>1.32475657959</v>
      </c>
      <c r="P739" s="30">
        <v>0.27413815778299999</v>
      </c>
      <c r="Q739" s="30">
        <v>0.14569834881099999</v>
      </c>
      <c r="R739" s="30">
        <v>0.255509720233</v>
      </c>
      <c r="S739" s="30">
        <v>0.96516710616599999</v>
      </c>
      <c r="T739" s="30">
        <v>1.6287159490600001</v>
      </c>
      <c r="U739" s="30">
        <v>0.51088432640899994</v>
      </c>
      <c r="V739" s="30">
        <v>1.1884257276700001</v>
      </c>
      <c r="W739" s="30">
        <v>0.63464488529899998</v>
      </c>
      <c r="X739" s="30">
        <v>0.62435175901399997</v>
      </c>
      <c r="Y739" s="30">
        <v>0.733961467782</v>
      </c>
      <c r="Z739" s="30">
        <v>0.86207383578399999</v>
      </c>
      <c r="AA739" s="30">
        <v>0.93101796615900001</v>
      </c>
      <c r="AB739" s="30">
        <v>0.75200358784999999</v>
      </c>
      <c r="AC739" s="30">
        <v>1.45503752761</v>
      </c>
      <c r="AD739" s="30">
        <v>1.15242766939</v>
      </c>
      <c r="AE739" s="30">
        <v>0.98254639668599997</v>
      </c>
      <c r="AF739" s="30">
        <v>2.148811034</v>
      </c>
      <c r="AG739" s="30">
        <v>1.22640413061</v>
      </c>
      <c r="AH739" s="30">
        <v>1.3298510507600001</v>
      </c>
      <c r="AI739" s="30">
        <v>0.98659519320199995</v>
      </c>
      <c r="AJ739" s="30">
        <v>1.17792815512</v>
      </c>
      <c r="AK739" s="30">
        <v>0.98016945575799996</v>
      </c>
      <c r="AL739" s="30">
        <v>1.19409702733</v>
      </c>
      <c r="AM739" s="30">
        <v>1.8802006741299999</v>
      </c>
      <c r="AN739" s="30">
        <v>0.71813583865700004</v>
      </c>
      <c r="AO739" s="30">
        <v>1.1569215375699999</v>
      </c>
      <c r="AP739" s="30">
        <v>0.97445975945399999</v>
      </c>
      <c r="AQ739" s="30">
        <v>2.2310816471099999</v>
      </c>
      <c r="AR739" s="30">
        <v>2.3994450710800002</v>
      </c>
      <c r="AS739" s="30">
        <v>1.03317287759</v>
      </c>
      <c r="AT739" s="30">
        <v>2.0366023525200001</v>
      </c>
      <c r="AU739" s="30">
        <v>0.89198886295199997</v>
      </c>
      <c r="AV739" s="30">
        <v>1.5956929880099999</v>
      </c>
      <c r="AW739" s="30">
        <v>1.6890909039099999</v>
      </c>
      <c r="AX739" s="30">
        <v>1.66162431889</v>
      </c>
      <c r="AY739" s="30">
        <v>1.8356307865899999</v>
      </c>
      <c r="AZ739" s="30">
        <v>1.8038836278199999</v>
      </c>
      <c r="BA739" s="30">
        <v>1.2841852257799999</v>
      </c>
      <c r="BB739" s="30">
        <v>1.88644327248</v>
      </c>
      <c r="BC739" s="30">
        <v>1.1413927554300001</v>
      </c>
      <c r="BD739" s="30">
        <v>1.1420787089</v>
      </c>
      <c r="BE739" s="30">
        <v>1.9383519840400001</v>
      </c>
      <c r="BF739" s="30">
        <v>1.8768347857700001</v>
      </c>
      <c r="BG739" s="30">
        <v>1.8098261792799999</v>
      </c>
      <c r="BH739" s="30">
        <v>1.22211844178</v>
      </c>
      <c r="BI739" s="30">
        <v>2.10355982429</v>
      </c>
      <c r="BJ739" s="30">
        <v>2.33536154457</v>
      </c>
      <c r="BK739" s="30">
        <v>1.43996709969</v>
      </c>
      <c r="BL739" s="30">
        <v>1.9741509537999999</v>
      </c>
      <c r="BM739" s="30">
        <v>1.76651345612</v>
      </c>
      <c r="BN739" s="30">
        <v>1.59774808945</v>
      </c>
      <c r="BO739" s="30">
        <v>1.0105359586</v>
      </c>
      <c r="BP739" s="30">
        <v>2.97577578771</v>
      </c>
      <c r="BQ739" s="30">
        <v>2.03196815059</v>
      </c>
    </row>
    <row r="740" spans="1:69" x14ac:dyDescent="0.45">
      <c r="A740" s="11" t="s">
        <v>208</v>
      </c>
      <c r="B740" s="11" t="s">
        <v>204</v>
      </c>
      <c r="C740" s="11">
        <v>4.5</v>
      </c>
      <c r="D740" s="30" t="s">
        <v>137</v>
      </c>
      <c r="E740" s="30">
        <v>-0.30892008276100003</v>
      </c>
      <c r="F740" s="30">
        <v>0.159322939089</v>
      </c>
      <c r="G740" s="30">
        <v>1.6235887002600001E-2</v>
      </c>
      <c r="H740" s="30">
        <v>1.2925853029700001</v>
      </c>
      <c r="I740" s="30">
        <v>0.30542048174600001</v>
      </c>
      <c r="J740" s="30">
        <v>0.90703727568400005</v>
      </c>
      <c r="K740" s="30">
        <v>1.4539637054000001</v>
      </c>
      <c r="L740" s="30">
        <v>0.538342925222</v>
      </c>
      <c r="M740" s="30">
        <v>0.45366965156900002</v>
      </c>
      <c r="N740" s="30">
        <v>1.79723660309</v>
      </c>
      <c r="O740" s="30">
        <v>1.9549062848600001</v>
      </c>
      <c r="P740" s="30">
        <v>-0.24862208639399999</v>
      </c>
      <c r="Q740" s="30">
        <v>0.43302832872000002</v>
      </c>
      <c r="R740" s="30">
        <v>0.58213134707400005</v>
      </c>
      <c r="S740" s="30">
        <v>1.41411570056</v>
      </c>
      <c r="T740" s="30">
        <v>1.31438216934</v>
      </c>
      <c r="U740" s="30">
        <v>0.90857922150799997</v>
      </c>
      <c r="V740" s="30">
        <v>1.0622488759399999</v>
      </c>
      <c r="W740" s="30">
        <v>0.52929049174999998</v>
      </c>
      <c r="X740" s="30">
        <v>1.1936840158099999</v>
      </c>
      <c r="Y740" s="30">
        <v>1.42055624182</v>
      </c>
      <c r="Z740" s="30">
        <v>0.89466691213299998</v>
      </c>
      <c r="AA740" s="30">
        <v>1.15175385622</v>
      </c>
      <c r="AB740" s="30">
        <v>0.751063778126</v>
      </c>
      <c r="AC740" s="30">
        <v>1.25030889427</v>
      </c>
      <c r="AD740" s="30">
        <v>0.81716567910500004</v>
      </c>
      <c r="AE740" s="30">
        <v>1.18032720485</v>
      </c>
      <c r="AF740" s="30">
        <v>1.7689765691699999</v>
      </c>
      <c r="AG740" s="30">
        <v>1.2506532618999999</v>
      </c>
      <c r="AH740" s="30">
        <v>1.0786630203600001</v>
      </c>
      <c r="AI740" s="30">
        <v>1.4475003480199999</v>
      </c>
      <c r="AJ740" s="30">
        <v>1.2823275467799999</v>
      </c>
      <c r="AK740" s="30">
        <v>1.4322168930800001</v>
      </c>
      <c r="AL740" s="30">
        <v>1.5880780108000001</v>
      </c>
      <c r="AM740" s="30">
        <v>1.86336640744</v>
      </c>
      <c r="AN740" s="30">
        <v>0.10515265902199999</v>
      </c>
      <c r="AO740" s="30">
        <v>1.11190220216</v>
      </c>
      <c r="AP740" s="30">
        <v>1.06002424039</v>
      </c>
      <c r="AQ740" s="30">
        <v>1.8002451167</v>
      </c>
      <c r="AR740" s="30">
        <v>2.5620347805499999</v>
      </c>
      <c r="AS740" s="30">
        <v>0.76983622072400004</v>
      </c>
      <c r="AT740" s="30">
        <v>1.5414666243699999</v>
      </c>
      <c r="AU740" s="30">
        <v>1.6430520803199999</v>
      </c>
      <c r="AV740" s="30">
        <v>1.5773687562600001</v>
      </c>
      <c r="AW740" s="30">
        <v>1.5347846653799999</v>
      </c>
      <c r="AX740" s="30">
        <v>2.5818472897900002</v>
      </c>
      <c r="AY740" s="30">
        <v>2.67824317476</v>
      </c>
      <c r="AZ740" s="30">
        <v>1.44959659758</v>
      </c>
      <c r="BA740" s="30">
        <v>1.33561951949</v>
      </c>
      <c r="BB740" s="30">
        <v>2.3037973657199999</v>
      </c>
      <c r="BC740" s="30">
        <v>1.73362255549</v>
      </c>
      <c r="BD740" s="30">
        <v>0.74114177408399995</v>
      </c>
      <c r="BE740" s="30">
        <v>2.1695328249000001</v>
      </c>
      <c r="BF740" s="30">
        <v>2.0920580656599999</v>
      </c>
      <c r="BG740" s="30">
        <v>1.7504454462900001</v>
      </c>
      <c r="BH740" s="30">
        <v>1.7479284080699999</v>
      </c>
      <c r="BI740" s="30">
        <v>2.1859738403</v>
      </c>
      <c r="BJ740" s="30">
        <v>2.079859897</v>
      </c>
      <c r="BK740" s="30">
        <v>1.82502006575</v>
      </c>
      <c r="BL740" s="30">
        <v>1.6083649708400001</v>
      </c>
      <c r="BM740" s="30">
        <v>2.4999448866799998</v>
      </c>
      <c r="BN740" s="30">
        <v>1.54114108189</v>
      </c>
      <c r="BO740" s="30">
        <v>1.39823482676</v>
      </c>
      <c r="BP740" s="30">
        <v>3.1571226006900002</v>
      </c>
      <c r="BQ740" s="30">
        <v>1.85349605606</v>
      </c>
    </row>
    <row r="741" spans="1:69" x14ac:dyDescent="0.45">
      <c r="A741" s="11" t="s">
        <v>208</v>
      </c>
      <c r="B741" s="11" t="s">
        <v>204</v>
      </c>
      <c r="C741" s="11">
        <v>4.5</v>
      </c>
      <c r="D741" s="30" t="s">
        <v>138</v>
      </c>
      <c r="E741" s="30">
        <v>0.28426833923599998</v>
      </c>
      <c r="F741" s="30">
        <v>0.66178553523600003</v>
      </c>
      <c r="G741" s="30">
        <v>-0.24985529304599999</v>
      </c>
      <c r="H741" s="30">
        <v>-5.6438091969400004E-3</v>
      </c>
      <c r="I741" s="30">
        <v>1.55470513426</v>
      </c>
      <c r="J741" s="30">
        <v>0.48780132414100003</v>
      </c>
      <c r="K741" s="30">
        <v>0.99845487313699999</v>
      </c>
      <c r="L741" s="30">
        <v>0.15613637866499999</v>
      </c>
      <c r="M741" s="30">
        <v>0.75971273768900005</v>
      </c>
      <c r="N741" s="30">
        <v>0.37293008432800001</v>
      </c>
      <c r="O741" s="30">
        <v>0.75896642437899997</v>
      </c>
      <c r="P741" s="30">
        <v>0.17426390017000001</v>
      </c>
      <c r="Q741" s="30">
        <v>0.55399927340199995</v>
      </c>
      <c r="R741" s="30">
        <v>1.49947054593</v>
      </c>
      <c r="S741" s="30">
        <v>1.2462553763399999</v>
      </c>
      <c r="T741" s="30">
        <v>0.818237995213</v>
      </c>
      <c r="U741" s="30">
        <v>0.39620541205499998</v>
      </c>
      <c r="V741" s="30">
        <v>0.91685199852300003</v>
      </c>
      <c r="W741" s="30">
        <v>0.61339821311300002</v>
      </c>
      <c r="X741" s="30">
        <v>0.23813067032599999</v>
      </c>
      <c r="Y741" s="30">
        <v>0.96664723411999998</v>
      </c>
      <c r="Z741" s="30">
        <v>0.77556299163200004</v>
      </c>
      <c r="AA741" s="30">
        <v>1.0776886395700001</v>
      </c>
      <c r="AB741" s="30">
        <v>1.3756623291600001</v>
      </c>
      <c r="AC741" s="30">
        <v>1.42978518631</v>
      </c>
      <c r="AD741" s="30">
        <v>0.84276657076799999</v>
      </c>
      <c r="AE741" s="30">
        <v>1.0764460177499999</v>
      </c>
      <c r="AF741" s="30">
        <v>2.0829702424500001</v>
      </c>
      <c r="AG741" s="30">
        <v>1.1636649522</v>
      </c>
      <c r="AH741" s="30">
        <v>0.38124117977900002</v>
      </c>
      <c r="AI741" s="30">
        <v>0.98530578110300004</v>
      </c>
      <c r="AJ741" s="30">
        <v>1.6372959360499999</v>
      </c>
      <c r="AK741" s="30">
        <v>1.4622093678700001</v>
      </c>
      <c r="AL741" s="30">
        <v>0.78360001511699995</v>
      </c>
      <c r="AM741" s="30">
        <v>0.90308834471400001</v>
      </c>
      <c r="AN741" s="30">
        <v>0.95266396661700004</v>
      </c>
      <c r="AO741" s="30">
        <v>1.6065417018299999</v>
      </c>
      <c r="AP741" s="30">
        <v>2.2007881462899999</v>
      </c>
      <c r="AQ741" s="30">
        <v>1.5765157618600001</v>
      </c>
      <c r="AR741" s="30">
        <v>2.1000066099199999</v>
      </c>
      <c r="AS741" s="30">
        <v>0.69504761020700001</v>
      </c>
      <c r="AT741" s="30">
        <v>1.2745852395699999</v>
      </c>
      <c r="AU741" s="30">
        <v>1.4334457551799999</v>
      </c>
      <c r="AV741" s="30">
        <v>1.96030236533</v>
      </c>
      <c r="AW741" s="30">
        <v>2.1240187941999999</v>
      </c>
      <c r="AX741" s="30">
        <v>1.41090524837</v>
      </c>
      <c r="AY741" s="30">
        <v>1.9675971080300001</v>
      </c>
      <c r="AZ741" s="30">
        <v>1.0176307654900001</v>
      </c>
      <c r="BA741" s="30">
        <v>2.15733072992</v>
      </c>
      <c r="BB741" s="30">
        <v>2.0684728906499998</v>
      </c>
      <c r="BC741" s="30">
        <v>1.1512915665000001</v>
      </c>
      <c r="BD741" s="30">
        <v>2.0666413916300002</v>
      </c>
      <c r="BE741" s="30">
        <v>1.52641728826</v>
      </c>
      <c r="BF741" s="30">
        <v>1.0351976552</v>
      </c>
      <c r="BG741" s="30">
        <v>1.4089487566200001</v>
      </c>
      <c r="BH741" s="30">
        <v>1.7089130163699999</v>
      </c>
      <c r="BI741" s="30">
        <v>2.1199080230299998</v>
      </c>
      <c r="BJ741" s="30">
        <v>2.2522479709700001</v>
      </c>
      <c r="BK741" s="30">
        <v>1.68900954477</v>
      </c>
      <c r="BL741" s="30">
        <v>2.0455011165400001</v>
      </c>
      <c r="BM741" s="30">
        <v>2.9852380224499999</v>
      </c>
      <c r="BN741" s="30">
        <v>1.19546823926</v>
      </c>
      <c r="BO741" s="30">
        <v>1.35982548715</v>
      </c>
      <c r="BP741" s="30">
        <v>1.95863963626</v>
      </c>
      <c r="BQ741" s="30">
        <v>1.1829740654100001</v>
      </c>
    </row>
    <row r="742" spans="1:69" x14ac:dyDescent="0.45">
      <c r="A742" s="11" t="s">
        <v>208</v>
      </c>
      <c r="B742" s="11" t="s">
        <v>204</v>
      </c>
      <c r="C742" s="11">
        <v>4.5</v>
      </c>
      <c r="D742" s="30" t="s">
        <v>139</v>
      </c>
      <c r="E742" s="30">
        <v>0.29665939892100002</v>
      </c>
      <c r="F742" s="30">
        <v>1.18135038532</v>
      </c>
      <c r="G742" s="30">
        <v>0.692306958054</v>
      </c>
      <c r="H742" s="30">
        <v>0.81822627902900003</v>
      </c>
      <c r="I742" s="30">
        <v>1.45200107659</v>
      </c>
      <c r="J742" s="30">
        <v>1.23542073359</v>
      </c>
      <c r="K742" s="30">
        <v>1.09724952181</v>
      </c>
      <c r="L742" s="30">
        <v>0.87858935104799996</v>
      </c>
      <c r="M742" s="30">
        <v>1.1151562562099999</v>
      </c>
      <c r="N742" s="30">
        <v>1.47817576948</v>
      </c>
      <c r="O742" s="30">
        <v>0.52420925558800002</v>
      </c>
      <c r="P742" s="30">
        <v>1.4255723328600001</v>
      </c>
      <c r="Q742" s="30">
        <v>0.75446743331199995</v>
      </c>
      <c r="R742" s="30">
        <v>1.53151413924</v>
      </c>
      <c r="S742" s="30">
        <v>1.10474801285</v>
      </c>
      <c r="T742" s="30">
        <v>1.4206669190000001</v>
      </c>
      <c r="U742" s="30">
        <v>0.77958572601999998</v>
      </c>
      <c r="V742" s="30">
        <v>0.51572178443899996</v>
      </c>
      <c r="W742" s="30">
        <v>1.5283643625700001</v>
      </c>
      <c r="X742" s="30">
        <v>0.97393509314799998</v>
      </c>
      <c r="Y742" s="30">
        <v>2.21531762005</v>
      </c>
      <c r="Z742" s="30">
        <v>1.0561202522699999</v>
      </c>
      <c r="AA742" s="30">
        <v>1.3492848294499999</v>
      </c>
      <c r="AB742" s="30">
        <v>0.198981310706</v>
      </c>
      <c r="AC742" s="30">
        <v>1.79236950278</v>
      </c>
      <c r="AD742" s="30">
        <v>1.1906183367800001</v>
      </c>
      <c r="AE742" s="30">
        <v>0.84444937316699997</v>
      </c>
      <c r="AF742" s="30">
        <v>0.31658480016700002</v>
      </c>
      <c r="AG742" s="30">
        <v>1.84865140756</v>
      </c>
      <c r="AH742" s="30">
        <v>1.75168058946</v>
      </c>
      <c r="AI742" s="30">
        <v>1.25118516322</v>
      </c>
      <c r="AJ742" s="30">
        <v>2.2623172736999999</v>
      </c>
      <c r="AK742" s="30">
        <v>0.83358345326399996</v>
      </c>
      <c r="AL742" s="30">
        <v>0.60352647961799999</v>
      </c>
      <c r="AM742" s="30">
        <v>1.75259811397</v>
      </c>
      <c r="AN742" s="30">
        <v>2.3015372839200001</v>
      </c>
      <c r="AO742" s="30">
        <v>1.63528716774</v>
      </c>
      <c r="AP742" s="30">
        <v>1.19045380747</v>
      </c>
      <c r="AQ742" s="30">
        <v>0.91480163605499998</v>
      </c>
      <c r="AR742" s="30">
        <v>1.48729220559</v>
      </c>
      <c r="AS742" s="30">
        <v>1.69741129241</v>
      </c>
      <c r="AT742" s="30">
        <v>1.62534452946</v>
      </c>
      <c r="AU742" s="30">
        <v>1.0421728825900001</v>
      </c>
      <c r="AV742" s="30">
        <v>2.0153845189099999</v>
      </c>
      <c r="AW742" s="30">
        <v>1.53299049269</v>
      </c>
      <c r="AX742" s="30">
        <v>1.9883626837499999</v>
      </c>
      <c r="AY742" s="30">
        <v>1.57629085588</v>
      </c>
      <c r="AZ742" s="30">
        <v>2.5543901076400002</v>
      </c>
      <c r="BA742" s="30">
        <v>1.5198275619699999</v>
      </c>
      <c r="BB742" s="30">
        <v>1.5774967819700001</v>
      </c>
      <c r="BC742" s="30">
        <v>1.42246770903</v>
      </c>
      <c r="BD742" s="30">
        <v>2.2697059473699999</v>
      </c>
      <c r="BE742" s="30">
        <v>1.1659945563</v>
      </c>
      <c r="BF742" s="30">
        <v>2.8026589953899999</v>
      </c>
      <c r="BG742" s="30">
        <v>0.72258336369999998</v>
      </c>
      <c r="BH742" s="30">
        <v>2.0374296998200001</v>
      </c>
      <c r="BI742" s="30">
        <v>1.76240039227</v>
      </c>
      <c r="BJ742" s="30">
        <v>2.4657071698999999</v>
      </c>
      <c r="BK742" s="30">
        <v>1.3040547258799999</v>
      </c>
      <c r="BL742" s="30">
        <v>1.27027265093</v>
      </c>
      <c r="BM742" s="30">
        <v>2.20343345672</v>
      </c>
      <c r="BN742" s="30">
        <v>2.2809951472200001</v>
      </c>
      <c r="BO742" s="30">
        <v>1.64907749018</v>
      </c>
      <c r="BP742" s="30">
        <v>1.57270672506</v>
      </c>
      <c r="BQ742" s="30">
        <v>1.5045979914900001</v>
      </c>
    </row>
    <row r="743" spans="1:69" x14ac:dyDescent="0.45">
      <c r="A743" s="11" t="s">
        <v>208</v>
      </c>
      <c r="B743" s="11" t="s">
        <v>204</v>
      </c>
      <c r="C743" s="11">
        <v>8.5</v>
      </c>
      <c r="D743" s="30" t="s">
        <v>140</v>
      </c>
      <c r="E743" s="30">
        <v>1.7323345530200001</v>
      </c>
      <c r="F743" s="30">
        <v>0.873698730581</v>
      </c>
      <c r="G743" s="30">
        <v>0.74777040565700004</v>
      </c>
      <c r="H743" s="30">
        <v>0.48202051851</v>
      </c>
      <c r="I743" s="30">
        <v>1.5617355560799999</v>
      </c>
      <c r="J743" s="30">
        <v>1.1865865796299999</v>
      </c>
      <c r="K743" s="30">
        <v>0.43883625685799998</v>
      </c>
      <c r="L743" s="30">
        <v>1.02447947067</v>
      </c>
      <c r="M743" s="30">
        <v>0.20844942745700001</v>
      </c>
      <c r="N743" s="30">
        <v>0.91589483663399995</v>
      </c>
      <c r="O743" s="30">
        <v>1.0074926290499999</v>
      </c>
      <c r="P743" s="30">
        <v>0.16438661276899999</v>
      </c>
      <c r="Q743" s="30">
        <v>2.3448430336400001</v>
      </c>
      <c r="R743" s="30">
        <v>0.77590642725900005</v>
      </c>
      <c r="S743" s="30">
        <v>1.26045691979</v>
      </c>
      <c r="T743" s="30">
        <v>0.92118076166999996</v>
      </c>
      <c r="U743" s="30">
        <v>0.34437178180200001</v>
      </c>
      <c r="V743" s="30">
        <v>1.8869291994199999</v>
      </c>
      <c r="W743" s="30">
        <v>2.1511447499299998</v>
      </c>
      <c r="X743" s="30">
        <v>1.2738035463799999</v>
      </c>
      <c r="Y743" s="30">
        <v>1.5037111303199999</v>
      </c>
      <c r="Z743" s="30">
        <v>1.63640166017</v>
      </c>
      <c r="AA743" s="30">
        <v>1.32639603565</v>
      </c>
      <c r="AB743" s="30">
        <v>2.4148164639699998</v>
      </c>
      <c r="AC743" s="30">
        <v>1.54520916632</v>
      </c>
      <c r="AD743" s="30">
        <v>1.98741117693</v>
      </c>
      <c r="AE743" s="30">
        <v>3.5108296730899999</v>
      </c>
      <c r="AF743" s="30">
        <v>2.3486357034499998</v>
      </c>
      <c r="AG743" s="30">
        <v>1.87266831162</v>
      </c>
      <c r="AH743" s="30">
        <v>1.86202484442</v>
      </c>
      <c r="AI743" s="30">
        <v>0.36939404828799999</v>
      </c>
      <c r="AJ743" s="30">
        <v>1.3940374281300001</v>
      </c>
      <c r="AK743" s="30">
        <v>1.7712814000299999</v>
      </c>
      <c r="AL743" s="30">
        <v>2.0321316387800001</v>
      </c>
      <c r="AM743" s="30">
        <v>1.4462342346499999</v>
      </c>
      <c r="AN743" s="30">
        <v>2.9892228913299999</v>
      </c>
      <c r="AO743" s="30">
        <v>3.6297995353000001</v>
      </c>
      <c r="AP743" s="30">
        <v>1.5546371969599999</v>
      </c>
      <c r="AQ743" s="30">
        <v>1.9257135700600001</v>
      </c>
      <c r="AR743" s="30">
        <v>2.68421145689</v>
      </c>
      <c r="AS743" s="30">
        <v>2.5450814963399999</v>
      </c>
      <c r="AT743" s="30">
        <v>2.7851347368499999</v>
      </c>
      <c r="AU743" s="30">
        <v>3.3678587974599998</v>
      </c>
      <c r="AV743" s="30">
        <v>3.3527950996200002</v>
      </c>
      <c r="AW743" s="30">
        <v>2.42540863282</v>
      </c>
      <c r="AX743" s="30">
        <v>1.94096838623</v>
      </c>
      <c r="AY743" s="30">
        <v>2.5181898728799998</v>
      </c>
      <c r="AZ743" s="30">
        <v>3.2832158944400001</v>
      </c>
      <c r="BA743" s="30">
        <v>2.4905317554400002</v>
      </c>
      <c r="BB743" s="30">
        <v>4.0807775453500001</v>
      </c>
      <c r="BC743" s="30">
        <v>2.7952447778399998</v>
      </c>
      <c r="BD743" s="30">
        <v>2.2728732893300001</v>
      </c>
      <c r="BE743" s="30">
        <v>3.2109262569800001</v>
      </c>
      <c r="BF743" s="30">
        <v>3.2743668822399998</v>
      </c>
      <c r="BG743" s="30">
        <v>3.30799997513</v>
      </c>
      <c r="BH743" s="30">
        <v>3.1096838845499999</v>
      </c>
      <c r="BI743" s="30">
        <v>3.2019213171900001</v>
      </c>
      <c r="BJ743" s="30">
        <v>3.4815712372799998</v>
      </c>
      <c r="BK743" s="30">
        <v>4.6937653506699997</v>
      </c>
      <c r="BL743" s="30">
        <v>2.5023074744199998</v>
      </c>
      <c r="BM743" s="30">
        <v>2.7648122400899999</v>
      </c>
      <c r="BN743" s="30">
        <v>4.6006286270899999</v>
      </c>
      <c r="BO743" s="30">
        <v>4.97796438634</v>
      </c>
      <c r="BP743" s="30">
        <v>4.4944131273099996</v>
      </c>
      <c r="BQ743" s="30">
        <v>3.4527658102799998</v>
      </c>
    </row>
    <row r="744" spans="1:69" x14ac:dyDescent="0.45">
      <c r="A744" s="11" t="s">
        <v>208</v>
      </c>
      <c r="B744" s="11" t="s">
        <v>204</v>
      </c>
      <c r="C744" s="11">
        <v>8.5</v>
      </c>
      <c r="D744" s="30" t="s">
        <v>141</v>
      </c>
      <c r="E744" s="30">
        <v>1.2910839051</v>
      </c>
      <c r="F744" s="30">
        <v>0.502209208854</v>
      </c>
      <c r="G744" s="30">
        <v>1.26715072445</v>
      </c>
      <c r="H744" s="30">
        <v>0.81390302787400004</v>
      </c>
      <c r="I744" s="30">
        <v>1.05446420633</v>
      </c>
      <c r="J744" s="30">
        <v>1.4119743836100001</v>
      </c>
      <c r="K744" s="30">
        <v>0.39793392797499999</v>
      </c>
      <c r="L744" s="30">
        <v>0.18167352416800001</v>
      </c>
      <c r="M744" s="30">
        <v>0.99902975999800003</v>
      </c>
      <c r="N744" s="30">
        <v>0.51666911496599999</v>
      </c>
      <c r="O744" s="30">
        <v>1.05106460082</v>
      </c>
      <c r="P744" s="30">
        <v>-4.04043775198E-2</v>
      </c>
      <c r="Q744" s="30">
        <v>1.92117236908</v>
      </c>
      <c r="R744" s="30">
        <v>0.65434527302900003</v>
      </c>
      <c r="S744" s="30">
        <v>1.71740661416</v>
      </c>
      <c r="T744" s="30">
        <v>1.1954299076199999</v>
      </c>
      <c r="U744" s="30">
        <v>8.3165853677799995E-2</v>
      </c>
      <c r="V744" s="30">
        <v>1.20924472214</v>
      </c>
      <c r="W744" s="30">
        <v>1.8950504743000001</v>
      </c>
      <c r="X744" s="30">
        <v>2.6656125142599998</v>
      </c>
      <c r="Y744" s="30">
        <v>1.6742264328500001</v>
      </c>
      <c r="Z744" s="30">
        <v>1.4284939568099999</v>
      </c>
      <c r="AA744" s="30">
        <v>0.65334194013299995</v>
      </c>
      <c r="AB744" s="30">
        <v>1.41337887755</v>
      </c>
      <c r="AC744" s="30">
        <v>1.77536742744</v>
      </c>
      <c r="AD744" s="30">
        <v>2.5119939200100001</v>
      </c>
      <c r="AE744" s="30">
        <v>2.9389528980100001</v>
      </c>
      <c r="AF744" s="30">
        <v>2.1980686257299999</v>
      </c>
      <c r="AG744" s="30">
        <v>1.99244396337</v>
      </c>
      <c r="AH744" s="30">
        <v>2.2109399912800001</v>
      </c>
      <c r="AI744" s="30">
        <v>0.99948944424200004</v>
      </c>
      <c r="AJ744" s="30">
        <v>2.0055726424200002</v>
      </c>
      <c r="AK744" s="30">
        <v>2.6518746053200002</v>
      </c>
      <c r="AL744" s="30">
        <v>1.8650419089000001</v>
      </c>
      <c r="AM744" s="30">
        <v>1.07600271505</v>
      </c>
      <c r="AN744" s="30">
        <v>3.1063368366600002</v>
      </c>
      <c r="AO744" s="30">
        <v>3.3720111178100001</v>
      </c>
      <c r="AP744" s="30">
        <v>1.26336014409</v>
      </c>
      <c r="AQ744" s="30">
        <v>1.93497925715</v>
      </c>
      <c r="AR744" s="30">
        <v>2.3012326322600001</v>
      </c>
      <c r="AS744" s="30">
        <v>2.7161661152700001</v>
      </c>
      <c r="AT744" s="30">
        <v>2.9926229068499999</v>
      </c>
      <c r="AU744" s="30">
        <v>3.3129217065000001</v>
      </c>
      <c r="AV744" s="30">
        <v>2.7005474341500002</v>
      </c>
      <c r="AW744" s="30">
        <v>2.0317119001599999</v>
      </c>
      <c r="AX744" s="30">
        <v>2.4777703016400001</v>
      </c>
      <c r="AY744" s="30">
        <v>2.3286734405099998</v>
      </c>
      <c r="AZ744" s="30">
        <v>3.5645930184800001</v>
      </c>
      <c r="BA744" s="30">
        <v>2.5940699753600001</v>
      </c>
      <c r="BB744" s="30">
        <v>3.8182383040399999</v>
      </c>
      <c r="BC744" s="30">
        <v>2.62931437669</v>
      </c>
      <c r="BD744" s="30">
        <v>2.3416583502699999</v>
      </c>
      <c r="BE744" s="30">
        <v>2.9751181447300001</v>
      </c>
      <c r="BF744" s="30">
        <v>2.27681490271</v>
      </c>
      <c r="BG744" s="30">
        <v>4.3177188913000002</v>
      </c>
      <c r="BH744" s="30">
        <v>3.3445740423500001</v>
      </c>
      <c r="BI744" s="30">
        <v>2.5804229650099999</v>
      </c>
      <c r="BJ744" s="30">
        <v>2.7245756547500002</v>
      </c>
      <c r="BK744" s="30">
        <v>3.9923786298500001</v>
      </c>
      <c r="BL744" s="30">
        <v>2.7955357836200001</v>
      </c>
      <c r="BM744" s="30">
        <v>2.4260435362399999</v>
      </c>
      <c r="BN744" s="30">
        <v>4.29424360303</v>
      </c>
      <c r="BO744" s="30">
        <v>4.11836991794</v>
      </c>
      <c r="BP744" s="30">
        <v>3.4826137622300002</v>
      </c>
      <c r="BQ744" s="30">
        <v>3.23171561326</v>
      </c>
    </row>
    <row r="745" spans="1:69" x14ac:dyDescent="0.45">
      <c r="A745" s="11" t="s">
        <v>208</v>
      </c>
      <c r="B745" s="11" t="s">
        <v>204</v>
      </c>
      <c r="C745" s="11">
        <v>8.5</v>
      </c>
      <c r="D745" s="30" t="s">
        <v>142</v>
      </c>
      <c r="E745" s="30">
        <v>4.3073511563899998E-2</v>
      </c>
      <c r="F745" s="30">
        <v>-2.2418849537200001E-2</v>
      </c>
      <c r="G745" s="30">
        <v>-0.523044626111</v>
      </c>
      <c r="H745" s="30">
        <v>0.30730001746199997</v>
      </c>
      <c r="I745" s="30">
        <v>0.88999588454</v>
      </c>
      <c r="J745" s="30">
        <v>0.84863299842899997</v>
      </c>
      <c r="K745" s="30">
        <v>0.65895520230799998</v>
      </c>
      <c r="L745" s="30">
        <v>0.50251782058299999</v>
      </c>
      <c r="M745" s="30">
        <v>0.381337560922</v>
      </c>
      <c r="N745" s="30">
        <v>0.87768183364899999</v>
      </c>
      <c r="O745" s="30">
        <v>0.98895767060200002</v>
      </c>
      <c r="P745" s="30">
        <v>0.40439096311700001</v>
      </c>
      <c r="Q745" s="30">
        <v>0.93803399592400005</v>
      </c>
      <c r="R745" s="30">
        <v>1.4531535895300001</v>
      </c>
      <c r="S745" s="30">
        <v>0.92962076737300003</v>
      </c>
      <c r="T745" s="30">
        <v>0.63277164655100004</v>
      </c>
      <c r="U745" s="30">
        <v>0.33673281767199997</v>
      </c>
      <c r="V745" s="30">
        <v>0.59427710635700004</v>
      </c>
      <c r="W745" s="30">
        <v>0.65411373274899998</v>
      </c>
      <c r="X745" s="30">
        <v>1.0459560864699999</v>
      </c>
      <c r="Y745" s="30">
        <v>1.3945141839199999</v>
      </c>
      <c r="Z745" s="30">
        <v>0.69290221676399999</v>
      </c>
      <c r="AA745" s="30">
        <v>0.71972168457399999</v>
      </c>
      <c r="AB745" s="30">
        <v>1.11731556036</v>
      </c>
      <c r="AC745" s="30">
        <v>1.5489471025199999</v>
      </c>
      <c r="AD745" s="30">
        <v>0.1245935691</v>
      </c>
      <c r="AE745" s="30">
        <v>1.2306069629</v>
      </c>
      <c r="AF745" s="30">
        <v>0.91422671692199997</v>
      </c>
      <c r="AG745" s="30">
        <v>0.61216762477099995</v>
      </c>
      <c r="AH745" s="30">
        <v>0.40317337937600001</v>
      </c>
      <c r="AI745" s="30">
        <v>1.43600405611</v>
      </c>
      <c r="AJ745" s="30">
        <v>1.1260483346200001</v>
      </c>
      <c r="AK745" s="30">
        <v>1.22790845079</v>
      </c>
      <c r="AL745" s="30">
        <v>1.1442820354300001</v>
      </c>
      <c r="AM745" s="30">
        <v>1.1071164925700001</v>
      </c>
      <c r="AN745" s="30">
        <v>0.50256935872499997</v>
      </c>
      <c r="AO745" s="30">
        <v>1.47442908075</v>
      </c>
      <c r="AP745" s="30">
        <v>1.0151427310700001</v>
      </c>
      <c r="AQ745" s="30">
        <v>1.6108784672200001</v>
      </c>
      <c r="AR745" s="30">
        <v>0.88986252951599998</v>
      </c>
      <c r="AS745" s="30">
        <v>0.70944218900699996</v>
      </c>
      <c r="AT745" s="30">
        <v>1.5037262311399999</v>
      </c>
      <c r="AU745" s="30">
        <v>1.99514342796E-2</v>
      </c>
      <c r="AV745" s="30">
        <v>1.0597373507500001</v>
      </c>
      <c r="AW745" s="30">
        <v>1.58420377005</v>
      </c>
      <c r="AX745" s="30">
        <v>0.63297224049</v>
      </c>
      <c r="AY745" s="30">
        <v>1.68297013054</v>
      </c>
      <c r="AZ745" s="30">
        <v>1.2833674395400001</v>
      </c>
      <c r="BA745" s="30">
        <v>2.0396199932200001</v>
      </c>
      <c r="BB745" s="30">
        <v>1.1310482158599999</v>
      </c>
      <c r="BC745" s="30">
        <v>2.2143434360800001</v>
      </c>
      <c r="BD745" s="30">
        <v>2.4126478381599998</v>
      </c>
      <c r="BE745" s="30">
        <v>1.6178063755200001</v>
      </c>
      <c r="BF745" s="30">
        <v>3.19005776294</v>
      </c>
      <c r="BG745" s="30">
        <v>1.54482175155</v>
      </c>
      <c r="BH745" s="30">
        <v>1.9330286534400001</v>
      </c>
      <c r="BI745" s="30">
        <v>1.0715242168000001</v>
      </c>
      <c r="BJ745" s="30">
        <v>2.0345472783599998</v>
      </c>
      <c r="BK745" s="30">
        <v>2.1673493817899998</v>
      </c>
      <c r="BL745" s="30">
        <v>1.69135454194</v>
      </c>
      <c r="BM745" s="30">
        <v>2.5004273136799999</v>
      </c>
      <c r="BN745" s="30">
        <v>3.33212740424</v>
      </c>
      <c r="BO745" s="30">
        <v>3.0337821578500002</v>
      </c>
      <c r="BP745" s="30">
        <v>2.0734712701300002</v>
      </c>
      <c r="BQ745" s="30">
        <v>2.3922580630999999</v>
      </c>
    </row>
    <row r="746" spans="1:69" x14ac:dyDescent="0.45">
      <c r="A746" s="11" t="s">
        <v>208</v>
      </c>
      <c r="B746" s="11" t="s">
        <v>204</v>
      </c>
      <c r="C746" s="11">
        <v>8.5</v>
      </c>
      <c r="D746" s="30" t="s">
        <v>143</v>
      </c>
      <c r="E746" s="30">
        <v>0.22198185695600001</v>
      </c>
      <c r="F746" s="30">
        <v>0.27136800410400003</v>
      </c>
      <c r="G746" s="30">
        <v>0.39139934092299999</v>
      </c>
      <c r="H746" s="30">
        <v>-0.23796970999200001</v>
      </c>
      <c r="I746" s="30">
        <v>0.77275728006599997</v>
      </c>
      <c r="J746" s="30">
        <v>0.88135544208799999</v>
      </c>
      <c r="K746" s="30">
        <v>8.9422087678000001E-2</v>
      </c>
      <c r="L746" s="30">
        <v>0.12773340748199999</v>
      </c>
      <c r="M746" s="30">
        <v>1.08250852805</v>
      </c>
      <c r="N746" s="30">
        <v>0.65525370184599996</v>
      </c>
      <c r="O746" s="30">
        <v>0.264325675426</v>
      </c>
      <c r="P746" s="30">
        <v>1.1769677311</v>
      </c>
      <c r="Q746" s="30">
        <v>0.92683943854600004</v>
      </c>
      <c r="R746" s="30">
        <v>1.04463341399</v>
      </c>
      <c r="S746" s="30">
        <v>0.89254022014199996</v>
      </c>
      <c r="T746" s="30">
        <v>0.74504623784799995</v>
      </c>
      <c r="U746" s="30">
        <v>0.28778817326700001</v>
      </c>
      <c r="V746" s="30">
        <v>1.41217091657</v>
      </c>
      <c r="W746" s="30">
        <v>1.0337347165899999</v>
      </c>
      <c r="X746" s="30">
        <v>1.69972545987</v>
      </c>
      <c r="Y746" s="30">
        <v>0.92291716458899997</v>
      </c>
      <c r="Z746" s="30">
        <v>1.3199552883700001</v>
      </c>
      <c r="AA746" s="30">
        <v>0.58979018193900001</v>
      </c>
      <c r="AB746" s="30">
        <v>1.37002871611</v>
      </c>
      <c r="AC746" s="30">
        <v>0.34852007672300001</v>
      </c>
      <c r="AD746" s="30">
        <v>0.76480414884500003</v>
      </c>
      <c r="AE746" s="30">
        <v>0.89942925195099999</v>
      </c>
      <c r="AF746" s="30">
        <v>0.86713892093400002</v>
      </c>
      <c r="AG746" s="30">
        <v>0.35116896518000001</v>
      </c>
      <c r="AH746" s="30">
        <v>0.82191538574099998</v>
      </c>
      <c r="AI746" s="30">
        <v>0.783588555342</v>
      </c>
      <c r="AJ746" s="30">
        <v>1.6231058680299999</v>
      </c>
      <c r="AK746" s="30">
        <v>1.53206520353</v>
      </c>
      <c r="AL746" s="30">
        <v>2.0842401811100002</v>
      </c>
      <c r="AM746" s="30">
        <v>0.71764775469499997</v>
      </c>
      <c r="AN746" s="30">
        <v>0.66385085136199995</v>
      </c>
      <c r="AO746" s="30">
        <v>1.92770363917</v>
      </c>
      <c r="AP746" s="30">
        <v>1.36916396695</v>
      </c>
      <c r="AQ746" s="30">
        <v>1.5864221697900001</v>
      </c>
      <c r="AR746" s="30">
        <v>1.5475763687499999</v>
      </c>
      <c r="AS746" s="30">
        <v>1.61379062215</v>
      </c>
      <c r="AT746" s="30">
        <v>2.0733902521799998</v>
      </c>
      <c r="AU746" s="30">
        <v>1.0508820049600001</v>
      </c>
      <c r="AV746" s="30">
        <v>1.2023749072800001</v>
      </c>
      <c r="AW746" s="30">
        <v>2.3195266294899999</v>
      </c>
      <c r="AX746" s="30">
        <v>0.670034594421</v>
      </c>
      <c r="AY746" s="30">
        <v>1.57811570971</v>
      </c>
      <c r="AZ746" s="30">
        <v>1.47913806393</v>
      </c>
      <c r="BA746" s="30">
        <v>1.72444085894</v>
      </c>
      <c r="BB746" s="30">
        <v>1.7948484971900001</v>
      </c>
      <c r="BC746" s="30">
        <v>1.92467702418</v>
      </c>
      <c r="BD746" s="30">
        <v>2.3026501010799998</v>
      </c>
      <c r="BE746" s="30">
        <v>2.18989862873</v>
      </c>
      <c r="BF746" s="30">
        <v>2.42533137099</v>
      </c>
      <c r="BG746" s="30">
        <v>1.9720355136000001</v>
      </c>
      <c r="BH746" s="30">
        <v>2.9056781970299999</v>
      </c>
      <c r="BI746" s="30">
        <v>1.8842646724200001</v>
      </c>
      <c r="BJ746" s="30">
        <v>2.71594363652</v>
      </c>
      <c r="BK746" s="30">
        <v>2.5263819106700001</v>
      </c>
      <c r="BL746" s="30">
        <v>2.1238113865399999</v>
      </c>
      <c r="BM746" s="30">
        <v>2.04709771402</v>
      </c>
      <c r="BN746" s="30">
        <v>2.62262275978</v>
      </c>
      <c r="BO746" s="30">
        <v>2.8949193573600001</v>
      </c>
      <c r="BP746" s="30">
        <v>2.6551150656</v>
      </c>
      <c r="BQ746" s="30">
        <v>2.2266426511000001</v>
      </c>
    </row>
    <row r="747" spans="1:69" x14ac:dyDescent="0.45">
      <c r="A747" s="11" t="s">
        <v>208</v>
      </c>
      <c r="B747" s="11" t="s">
        <v>204</v>
      </c>
      <c r="C747" s="11">
        <v>8.5</v>
      </c>
      <c r="D747" s="30" t="s">
        <v>144</v>
      </c>
      <c r="E747" s="30">
        <v>0.87602436144700002</v>
      </c>
      <c r="F747" s="30">
        <v>0.71678586585899995</v>
      </c>
      <c r="G747" s="30">
        <v>0.51593360235399999</v>
      </c>
      <c r="H747" s="30">
        <v>0.56387046192500001</v>
      </c>
      <c r="I747" s="30">
        <v>1.0414413580399999</v>
      </c>
      <c r="J747" s="30">
        <v>-7.0726309492799996E-2</v>
      </c>
      <c r="K747" s="30">
        <v>-2.2089680737699999E-4</v>
      </c>
      <c r="L747" s="30">
        <v>1.3570882581899999</v>
      </c>
      <c r="M747" s="30">
        <v>0.67339972925299996</v>
      </c>
      <c r="N747" s="30">
        <v>1.6838945999399999</v>
      </c>
      <c r="O747" s="30">
        <v>-0.280083038826</v>
      </c>
      <c r="P747" s="30">
        <v>-0.404069192997</v>
      </c>
      <c r="Q747" s="30">
        <v>0.86161468289700005</v>
      </c>
      <c r="R747" s="30">
        <v>1.2377852890700001</v>
      </c>
      <c r="S747" s="30">
        <v>1.4954134290000001</v>
      </c>
      <c r="T747" s="30">
        <v>0.45475377090399999</v>
      </c>
      <c r="U747" s="30">
        <v>0.96041186967299996</v>
      </c>
      <c r="V747" s="30">
        <v>1.06169092046</v>
      </c>
      <c r="W747" s="30">
        <v>1.6959659439899999</v>
      </c>
      <c r="X747" s="30">
        <v>0.74779920371999997</v>
      </c>
      <c r="Y747" s="30">
        <v>1.3974122357200001</v>
      </c>
      <c r="Z747" s="30">
        <v>1.75800221608</v>
      </c>
      <c r="AA747" s="30">
        <v>-0.170822510585</v>
      </c>
      <c r="AB747" s="30">
        <v>1.6265282381899999</v>
      </c>
      <c r="AC747" s="30">
        <v>2.2142223419299998</v>
      </c>
      <c r="AD747" s="30">
        <v>1.5888612443600001</v>
      </c>
      <c r="AE747" s="30">
        <v>1.8744708747000001</v>
      </c>
      <c r="AF747" s="30">
        <v>1.35042717648</v>
      </c>
      <c r="AG747" s="30">
        <v>0.82310675515300002</v>
      </c>
      <c r="AH747" s="30">
        <v>1.16996164894</v>
      </c>
      <c r="AI747" s="30">
        <v>1.88760918686</v>
      </c>
      <c r="AJ747" s="30">
        <v>1.09927215005</v>
      </c>
      <c r="AK747" s="30">
        <v>1.0119700817399999</v>
      </c>
      <c r="AL747" s="30">
        <v>0.65292985854200003</v>
      </c>
      <c r="AM747" s="30">
        <v>2.13636226746</v>
      </c>
      <c r="AN747" s="30">
        <v>1.75205510817</v>
      </c>
      <c r="AO747" s="30">
        <v>2.4773478902699999</v>
      </c>
      <c r="AP747" s="30">
        <v>2.4122695967399999</v>
      </c>
      <c r="AQ747" s="30">
        <v>1.5785925844199999</v>
      </c>
      <c r="AR747" s="30">
        <v>1.5045156078799999</v>
      </c>
      <c r="AS747" s="30">
        <v>1.9395985677400001</v>
      </c>
      <c r="AT747" s="30">
        <v>3.4447467010400001</v>
      </c>
      <c r="AU747" s="30">
        <v>3.5872508885799999</v>
      </c>
      <c r="AV747" s="30">
        <v>1.8198774874300001</v>
      </c>
      <c r="AW747" s="30">
        <v>1.3110480070899999</v>
      </c>
      <c r="AX747" s="30">
        <v>2.2670949650700001</v>
      </c>
      <c r="AY747" s="30">
        <v>1.9982162427900001</v>
      </c>
      <c r="AZ747" s="30">
        <v>3.09904859266</v>
      </c>
      <c r="BA747" s="30">
        <v>2.91963194624</v>
      </c>
      <c r="BB747" s="30">
        <v>3.0046658114599998</v>
      </c>
      <c r="BC747" s="30">
        <v>4.4849322990599996</v>
      </c>
      <c r="BD747" s="30">
        <v>3.25240885334</v>
      </c>
      <c r="BE747" s="30">
        <v>3.6966831444400001</v>
      </c>
      <c r="BF747" s="30">
        <v>2.1099227998100001</v>
      </c>
      <c r="BG747" s="30">
        <v>3.64424559328</v>
      </c>
      <c r="BH747" s="30">
        <v>2.8715508552800002</v>
      </c>
      <c r="BI747" s="30">
        <v>4.00280941795</v>
      </c>
      <c r="BJ747" s="30">
        <v>3.6752388910499998</v>
      </c>
      <c r="BK747" s="30">
        <v>3.9659024123500002</v>
      </c>
      <c r="BL747" s="30">
        <v>3.85066117057</v>
      </c>
      <c r="BM747" s="30">
        <v>4.2336852092099999</v>
      </c>
      <c r="BN747" s="30">
        <v>3.51692388231</v>
      </c>
      <c r="BO747" s="30">
        <v>3.8264227127199999</v>
      </c>
      <c r="BP747" s="30">
        <v>2.2446926719100002</v>
      </c>
      <c r="BQ747" s="30">
        <v>3.6447619941</v>
      </c>
    </row>
    <row r="748" spans="1:69" x14ac:dyDescent="0.45">
      <c r="A748" s="11" t="s">
        <v>208</v>
      </c>
      <c r="B748" s="11" t="s">
        <v>204</v>
      </c>
      <c r="C748" s="11">
        <v>8.5</v>
      </c>
      <c r="D748" s="30" t="s">
        <v>145</v>
      </c>
      <c r="E748" s="30">
        <v>0.40409841145999997</v>
      </c>
      <c r="F748" s="30">
        <v>0.58122746100099998</v>
      </c>
      <c r="G748" s="30">
        <v>0.44073996857600001</v>
      </c>
      <c r="H748" s="30">
        <v>0.916947515484</v>
      </c>
      <c r="I748" s="30">
        <v>0.759055597207</v>
      </c>
      <c r="J748" s="30">
        <v>0.306135802372</v>
      </c>
      <c r="K748" s="30">
        <v>0.92923256016</v>
      </c>
      <c r="L748" s="30">
        <v>0.52026178578500004</v>
      </c>
      <c r="M748" s="30">
        <v>0.34012499356999998</v>
      </c>
      <c r="N748" s="30">
        <v>0.45130497287400001</v>
      </c>
      <c r="O748" s="30">
        <v>0.40347472730599998</v>
      </c>
      <c r="P748" s="30">
        <v>0.46330550937600001</v>
      </c>
      <c r="Q748" s="30">
        <v>0.97186450676900005</v>
      </c>
      <c r="R748" s="30">
        <v>0.18284666994400001</v>
      </c>
      <c r="S748" s="30">
        <v>1.1312464736400001</v>
      </c>
      <c r="T748" s="30">
        <v>1.0691082647400001</v>
      </c>
      <c r="U748" s="30">
        <v>0.59807746708300003</v>
      </c>
      <c r="V748" s="30">
        <v>0.25337821538999999</v>
      </c>
      <c r="W748" s="30">
        <v>0.88584150410399998</v>
      </c>
      <c r="X748" s="30">
        <v>1.6065421709700001</v>
      </c>
      <c r="Y748" s="30">
        <v>0.95312950747400005</v>
      </c>
      <c r="Z748" s="30">
        <v>0.52358475016700001</v>
      </c>
      <c r="AA748" s="30">
        <v>0.73602058141899995</v>
      </c>
      <c r="AB748" s="30">
        <v>2.0512717741099999</v>
      </c>
      <c r="AC748" s="30">
        <v>1.2673833946299999</v>
      </c>
      <c r="AD748" s="30">
        <v>0.83684780018399996</v>
      </c>
      <c r="AE748" s="30">
        <v>0.98319690993499997</v>
      </c>
      <c r="AF748" s="30">
        <v>1.2666924402399999</v>
      </c>
      <c r="AG748" s="30">
        <v>1.38697687737</v>
      </c>
      <c r="AH748" s="30">
        <v>1.47492291407</v>
      </c>
      <c r="AI748" s="30">
        <v>1.24941231449</v>
      </c>
      <c r="AJ748" s="30">
        <v>1.30015814611</v>
      </c>
      <c r="AK748" s="30">
        <v>0.59594171745699998</v>
      </c>
      <c r="AL748" s="30">
        <v>1.1721421919699999</v>
      </c>
      <c r="AM748" s="30">
        <v>0.93740513400799996</v>
      </c>
      <c r="AN748" s="30">
        <v>1.84828293438</v>
      </c>
      <c r="AO748" s="30">
        <v>1.20198002932</v>
      </c>
      <c r="AP748" s="30">
        <v>2.0621105178699999</v>
      </c>
      <c r="AQ748" s="30">
        <v>1.6710555681199999</v>
      </c>
      <c r="AR748" s="30">
        <v>1.87124908915</v>
      </c>
      <c r="AS748" s="30">
        <v>1.41246446518</v>
      </c>
      <c r="AT748" s="30">
        <v>1.4498813859399999</v>
      </c>
      <c r="AU748" s="30">
        <v>1.44429130014</v>
      </c>
      <c r="AV748" s="30">
        <v>1.44833671295</v>
      </c>
      <c r="AW748" s="30">
        <v>2.5073580511800002</v>
      </c>
      <c r="AX748" s="30">
        <v>1.8665088300999999</v>
      </c>
      <c r="AY748" s="30">
        <v>1.55171315436</v>
      </c>
      <c r="AZ748" s="30">
        <v>1.9801272838899999</v>
      </c>
      <c r="BA748" s="30">
        <v>2.3628361877000001</v>
      </c>
      <c r="BB748" s="30">
        <v>1.5761848382200001</v>
      </c>
      <c r="BC748" s="30">
        <v>1.48462849251</v>
      </c>
      <c r="BD748" s="30">
        <v>1.9167845429100001</v>
      </c>
      <c r="BE748" s="30">
        <v>2.4545887775200002</v>
      </c>
      <c r="BF748" s="30">
        <v>2.4930322950699999</v>
      </c>
      <c r="BG748" s="30">
        <v>1.4834409482699999</v>
      </c>
      <c r="BH748" s="30">
        <v>1.69096411114</v>
      </c>
      <c r="BI748" s="30">
        <v>1.6257641602199999</v>
      </c>
      <c r="BJ748" s="30">
        <v>2.22252943727</v>
      </c>
      <c r="BK748" s="30">
        <v>2.2635223884500002</v>
      </c>
      <c r="BL748" s="30">
        <v>2.1630764788299999</v>
      </c>
      <c r="BM748" s="30">
        <v>2.1759563289699999</v>
      </c>
      <c r="BN748" s="30">
        <v>2.5237565102500001</v>
      </c>
      <c r="BO748" s="30">
        <v>2.0532841570499998</v>
      </c>
      <c r="BP748" s="30">
        <v>2.3283884179799998</v>
      </c>
      <c r="BQ748" s="30">
        <v>2.8449283453300001</v>
      </c>
    </row>
    <row r="749" spans="1:69" x14ac:dyDescent="0.45">
      <c r="A749" s="11" t="s">
        <v>208</v>
      </c>
      <c r="B749" s="11" t="s">
        <v>204</v>
      </c>
      <c r="C749" s="11">
        <v>8.5</v>
      </c>
      <c r="D749" s="30" t="s">
        <v>146</v>
      </c>
      <c r="E749" s="30">
        <v>-9.7219487687999998E-2</v>
      </c>
      <c r="F749" s="30">
        <v>0.61927822072600003</v>
      </c>
      <c r="G749" s="30">
        <v>0.31000887537299998</v>
      </c>
      <c r="H749" s="30">
        <v>0.819372777883</v>
      </c>
      <c r="I749" s="30">
        <v>0.91134831030399999</v>
      </c>
      <c r="J749" s="30">
        <v>1.19055419466</v>
      </c>
      <c r="K749" s="30">
        <v>0.12723149336199999</v>
      </c>
      <c r="L749" s="30">
        <v>1.2906695746700001</v>
      </c>
      <c r="M749" s="30">
        <v>0.64480238708199999</v>
      </c>
      <c r="N749" s="30">
        <v>1.0867778316300001</v>
      </c>
      <c r="O749" s="30">
        <v>0.781869137218</v>
      </c>
      <c r="P749" s="30">
        <v>1.5143141571100001</v>
      </c>
      <c r="Q749" s="30">
        <v>0.51452111143900003</v>
      </c>
      <c r="R749" s="30">
        <v>1.3212965865199999</v>
      </c>
      <c r="S749" s="30">
        <v>1.7786175820200001</v>
      </c>
      <c r="T749" s="30">
        <v>0.225561507824</v>
      </c>
      <c r="U749" s="30">
        <v>0.87458294714499996</v>
      </c>
      <c r="V749" s="30">
        <v>1.8193038232700001</v>
      </c>
      <c r="W749" s="30">
        <v>0.89254137123099997</v>
      </c>
      <c r="X749" s="30">
        <v>0.80372005058999996</v>
      </c>
      <c r="Y749" s="30">
        <v>0.66074272449500004</v>
      </c>
      <c r="Z749" s="30">
        <v>2.26233300052</v>
      </c>
      <c r="AA749" s="30">
        <v>0.64420191699499996</v>
      </c>
      <c r="AB749" s="30">
        <v>0.92638390180100005</v>
      </c>
      <c r="AC749" s="30">
        <v>1.69150442819</v>
      </c>
      <c r="AD749" s="30">
        <v>1.25998452912</v>
      </c>
      <c r="AE749" s="30">
        <v>1.0071698045899999</v>
      </c>
      <c r="AF749" s="30">
        <v>1.3769950395099999</v>
      </c>
      <c r="AG749" s="30">
        <v>1.5583198901099999</v>
      </c>
      <c r="AH749" s="30">
        <v>0.951553033002</v>
      </c>
      <c r="AI749" s="30">
        <v>0.27491373685999998</v>
      </c>
      <c r="AJ749" s="30">
        <v>1.2604372286400001</v>
      </c>
      <c r="AK749" s="30">
        <v>1.31539782443</v>
      </c>
      <c r="AL749" s="30">
        <v>2.3103680297300002</v>
      </c>
      <c r="AM749" s="30">
        <v>2.0495017691699999</v>
      </c>
      <c r="AN749" s="30">
        <v>2.0665035844799999</v>
      </c>
      <c r="AO749" s="30">
        <v>1.9109735511999999</v>
      </c>
      <c r="AP749" s="30">
        <v>1.7848685557699999</v>
      </c>
      <c r="AQ749" s="30">
        <v>1.9978625081800001</v>
      </c>
      <c r="AR749" s="30">
        <v>3.1603355034399998</v>
      </c>
      <c r="AS749" s="30">
        <v>1.87198003812</v>
      </c>
      <c r="AT749" s="30">
        <v>1.8517485547100001</v>
      </c>
      <c r="AU749" s="30">
        <v>1.4716112270699999</v>
      </c>
      <c r="AV749" s="30">
        <v>1.6786397421100001</v>
      </c>
      <c r="AW749" s="30">
        <v>1.9950744446299999</v>
      </c>
      <c r="AX749" s="30">
        <v>1.8473556948700001</v>
      </c>
      <c r="AY749" s="30">
        <v>2.0065602677699999</v>
      </c>
      <c r="AZ749" s="30">
        <v>2.1289905309599999</v>
      </c>
      <c r="BA749" s="30">
        <v>1.97368699275</v>
      </c>
      <c r="BB749" s="30">
        <v>1.58425602046</v>
      </c>
      <c r="BC749" s="30">
        <v>2.4997767882400002</v>
      </c>
      <c r="BD749" s="30">
        <v>3.1423839073500002</v>
      </c>
      <c r="BE749" s="30">
        <v>1.6123464002900001</v>
      </c>
      <c r="BF749" s="30">
        <v>2.8237469483500002</v>
      </c>
      <c r="BG749" s="30">
        <v>2.1040909078299999</v>
      </c>
      <c r="BH749" s="30">
        <v>2.4851521627399999</v>
      </c>
      <c r="BI749" s="30">
        <v>2.4287087227600002</v>
      </c>
      <c r="BJ749" s="30">
        <v>3.1357630912299999</v>
      </c>
      <c r="BK749" s="30">
        <v>2.3700679248299998</v>
      </c>
      <c r="BL749" s="30">
        <v>3.7149664003399998</v>
      </c>
      <c r="BM749" s="30">
        <v>3.28134148484</v>
      </c>
      <c r="BN749" s="30">
        <v>3.0070175205899998</v>
      </c>
      <c r="BO749" s="30">
        <v>3.4643326966800001</v>
      </c>
      <c r="BP749" s="30">
        <v>2.6493682180200002</v>
      </c>
      <c r="BQ749" s="30">
        <v>2.9069927814700001</v>
      </c>
    </row>
    <row r="750" spans="1:69" x14ac:dyDescent="0.45">
      <c r="A750" s="11" t="s">
        <v>208</v>
      </c>
      <c r="B750" s="11" t="s">
        <v>204</v>
      </c>
      <c r="C750" s="11">
        <v>8.5</v>
      </c>
      <c r="D750" s="30" t="s">
        <v>147</v>
      </c>
      <c r="E750" s="30">
        <v>0.62500850382999995</v>
      </c>
      <c r="F750" s="30">
        <v>0.96488196788699998</v>
      </c>
      <c r="G750" s="30">
        <v>7.0510023503800007E-2</v>
      </c>
      <c r="H750" s="30">
        <v>0.48961197387599997</v>
      </c>
      <c r="I750" s="30">
        <v>0.72872671408900003</v>
      </c>
      <c r="J750" s="30">
        <v>0.87915567541600004</v>
      </c>
      <c r="K750" s="30">
        <v>0.55861409171599996</v>
      </c>
      <c r="L750" s="30">
        <v>1.04500165631</v>
      </c>
      <c r="M750" s="30">
        <v>0.75781002606500003</v>
      </c>
      <c r="N750" s="30">
        <v>0.62032444280200005</v>
      </c>
      <c r="O750" s="30">
        <v>0.86091153542200005</v>
      </c>
      <c r="P750" s="30">
        <v>1.05569552015</v>
      </c>
      <c r="Q750" s="30">
        <v>0.67163461035799998</v>
      </c>
      <c r="R750" s="30">
        <v>0.66728191382799995</v>
      </c>
      <c r="S750" s="30">
        <v>0.89802869656600004</v>
      </c>
      <c r="T750" s="30">
        <v>0.85512055320500002</v>
      </c>
      <c r="U750" s="30">
        <v>0.89895387140000005</v>
      </c>
      <c r="V750" s="30">
        <v>0.74975695463000003</v>
      </c>
      <c r="W750" s="30">
        <v>0.73067042784500003</v>
      </c>
      <c r="X750" s="30">
        <v>0.66364989544899999</v>
      </c>
      <c r="Y750" s="30">
        <v>1.2791281731699999</v>
      </c>
      <c r="Z750" s="30">
        <v>1.10007037987</v>
      </c>
      <c r="AA750" s="30">
        <v>1.38942706165</v>
      </c>
      <c r="AB750" s="30">
        <v>1.90099409027</v>
      </c>
      <c r="AC750" s="30">
        <v>1.15358404582</v>
      </c>
      <c r="AD750" s="30">
        <v>1.3559605023900001</v>
      </c>
      <c r="AE750" s="30">
        <v>1.4085853213199999</v>
      </c>
      <c r="AF750" s="30">
        <v>1.3933495997100001</v>
      </c>
      <c r="AG750" s="30">
        <v>1.43719740687</v>
      </c>
      <c r="AH750" s="30">
        <v>1.48048655304</v>
      </c>
      <c r="AI750" s="30">
        <v>1.7405889329499999</v>
      </c>
      <c r="AJ750" s="30">
        <v>1.2820029928300001</v>
      </c>
      <c r="AK750" s="30">
        <v>1.38378917796</v>
      </c>
      <c r="AL750" s="30">
        <v>2.2126211091600001</v>
      </c>
      <c r="AM750" s="30">
        <v>1.57887951386</v>
      </c>
      <c r="AN750" s="30">
        <v>2.57764661019</v>
      </c>
      <c r="AO750" s="30">
        <v>1.70546902776</v>
      </c>
      <c r="AP750" s="30">
        <v>1.5981860836299999</v>
      </c>
      <c r="AQ750" s="30">
        <v>2.2244196702700001</v>
      </c>
      <c r="AR750" s="30">
        <v>1.9686800794299999</v>
      </c>
      <c r="AS750" s="30">
        <v>2.1322278465200002</v>
      </c>
      <c r="AT750" s="30">
        <v>2.2072504529999999</v>
      </c>
      <c r="AU750" s="30">
        <v>1.93349350614</v>
      </c>
      <c r="AV750" s="30">
        <v>1.99071969915</v>
      </c>
      <c r="AW750" s="30">
        <v>2.8011262801800001</v>
      </c>
      <c r="AX750" s="30">
        <v>1.6816764696199999</v>
      </c>
      <c r="AY750" s="30">
        <v>2.2604056536499999</v>
      </c>
      <c r="AZ750" s="30">
        <v>1.8874889454299999</v>
      </c>
      <c r="BA750" s="30">
        <v>1.72018815817</v>
      </c>
      <c r="BB750" s="30">
        <v>2.71069326321</v>
      </c>
      <c r="BC750" s="30">
        <v>2.6455796485600001</v>
      </c>
      <c r="BD750" s="30">
        <v>2.16220047402</v>
      </c>
      <c r="BE750" s="30">
        <v>2.6288312880300002</v>
      </c>
      <c r="BF750" s="30">
        <v>2.5989172900000002</v>
      </c>
      <c r="BG750" s="30">
        <v>2.5268304433200002</v>
      </c>
      <c r="BH750" s="30">
        <v>2.9665663447099999</v>
      </c>
      <c r="BI750" s="30">
        <v>2.56648747309</v>
      </c>
      <c r="BJ750" s="30">
        <v>2.7475496759800002</v>
      </c>
      <c r="BK750" s="30">
        <v>2.9674470389000001</v>
      </c>
      <c r="BL750" s="30">
        <v>3.5786595380700001</v>
      </c>
      <c r="BM750" s="30">
        <v>3.2140092193699998</v>
      </c>
      <c r="BN750" s="30">
        <v>3.2618901990800002</v>
      </c>
      <c r="BO750" s="30">
        <v>2.7673770816199998</v>
      </c>
      <c r="BP750" s="30">
        <v>2.9846612268300001</v>
      </c>
      <c r="BQ750" s="30">
        <v>3.5271540456300001</v>
      </c>
    </row>
    <row r="751" spans="1:69" x14ac:dyDescent="0.45">
      <c r="A751" s="11" t="s">
        <v>208</v>
      </c>
      <c r="B751" s="11" t="s">
        <v>204</v>
      </c>
      <c r="C751" s="11">
        <v>8.5</v>
      </c>
      <c r="D751" s="30" t="s">
        <v>148</v>
      </c>
      <c r="E751" s="30">
        <v>0.28421137910599997</v>
      </c>
      <c r="F751" s="30">
        <v>0.68427849298099996</v>
      </c>
      <c r="G751" s="30">
        <v>0.37264702060400001</v>
      </c>
      <c r="H751" s="30">
        <v>0.27799645977699999</v>
      </c>
      <c r="I751" s="30">
        <v>1.0204230162400001</v>
      </c>
      <c r="J751" s="30">
        <v>0.95194622391600003</v>
      </c>
      <c r="K751" s="30">
        <v>0.41426042833299997</v>
      </c>
      <c r="L751" s="30">
        <v>1.0829402457399999</v>
      </c>
      <c r="M751" s="30">
        <v>0.22441459206299999</v>
      </c>
      <c r="N751" s="30">
        <v>0.89941781989699998</v>
      </c>
      <c r="O751" s="30">
        <v>0.84961949452800001</v>
      </c>
      <c r="P751" s="30">
        <v>1.1602953191300001</v>
      </c>
      <c r="Q751" s="30">
        <v>0.67886516881799996</v>
      </c>
      <c r="R751" s="30">
        <v>0.28089909755800002</v>
      </c>
      <c r="S751" s="30">
        <v>0.90095923113499998</v>
      </c>
      <c r="T751" s="30">
        <v>0.44511112956600002</v>
      </c>
      <c r="U751" s="30">
        <v>0.59718491798399997</v>
      </c>
      <c r="V751" s="30">
        <v>1.3061303182599999</v>
      </c>
      <c r="W751" s="30">
        <v>0.93889541265200005</v>
      </c>
      <c r="X751" s="30">
        <v>0.72921174435900005</v>
      </c>
      <c r="Y751" s="30">
        <v>1.13787722566</v>
      </c>
      <c r="Z751" s="30">
        <v>1.7356695627900001</v>
      </c>
      <c r="AA751" s="30">
        <v>0.87779927108900002</v>
      </c>
      <c r="AB751" s="30">
        <v>1.5991603753400001</v>
      </c>
      <c r="AC751" s="30">
        <v>1.7026606182699999</v>
      </c>
      <c r="AD751" s="30">
        <v>1.24650343897</v>
      </c>
      <c r="AE751" s="30">
        <v>0.62555139320300002</v>
      </c>
      <c r="AF751" s="30">
        <v>0.71394710121399996</v>
      </c>
      <c r="AG751" s="30">
        <v>1.3614918708499999</v>
      </c>
      <c r="AH751" s="30">
        <v>0.99884045848400005</v>
      </c>
      <c r="AI751" s="30">
        <v>0.63359274740799998</v>
      </c>
      <c r="AJ751" s="30">
        <v>1.32364402421</v>
      </c>
      <c r="AK751" s="30">
        <v>1.5022089359399999</v>
      </c>
      <c r="AL751" s="30">
        <v>1.5915836827800001</v>
      </c>
      <c r="AM751" s="30">
        <v>1.6232836535999999</v>
      </c>
      <c r="AN751" s="30">
        <v>1.70740002956</v>
      </c>
      <c r="AO751" s="30">
        <v>1.66584811023</v>
      </c>
      <c r="AP751" s="30">
        <v>1.8948044744700001</v>
      </c>
      <c r="AQ751" s="30">
        <v>1.8464352834</v>
      </c>
      <c r="AR751" s="30">
        <v>1.77862428714</v>
      </c>
      <c r="AS751" s="30">
        <v>1.7894847192700001</v>
      </c>
      <c r="AT751" s="30">
        <v>1.3838487241399999</v>
      </c>
      <c r="AU751" s="30">
        <v>1.78171313282</v>
      </c>
      <c r="AV751" s="30">
        <v>1.7537952564699999</v>
      </c>
      <c r="AW751" s="30">
        <v>1.3240187666500001</v>
      </c>
      <c r="AX751" s="30">
        <v>2.1715097159200001</v>
      </c>
      <c r="AY751" s="30">
        <v>2.53553572572</v>
      </c>
      <c r="AZ751" s="30">
        <v>1.95622756916</v>
      </c>
      <c r="BA751" s="30">
        <v>2.2178632294999998</v>
      </c>
      <c r="BB751" s="30">
        <v>1.55241968395</v>
      </c>
      <c r="BC751" s="30">
        <v>2.2285939933400001</v>
      </c>
      <c r="BD751" s="30">
        <v>2.63686282929</v>
      </c>
      <c r="BE751" s="30">
        <v>1.8270368134399999</v>
      </c>
      <c r="BF751" s="30">
        <v>2.5286723581500001</v>
      </c>
      <c r="BG751" s="30">
        <v>1.80431177887</v>
      </c>
      <c r="BH751" s="30">
        <v>2.4294991390099998</v>
      </c>
      <c r="BI751" s="30">
        <v>1.62437598667</v>
      </c>
      <c r="BJ751" s="30">
        <v>1.8482780214400001</v>
      </c>
      <c r="BK751" s="30">
        <v>2.5299364384900001</v>
      </c>
      <c r="BL751" s="30">
        <v>2.6553375354300002</v>
      </c>
      <c r="BM751" s="30">
        <v>2.69782809312</v>
      </c>
      <c r="BN751" s="30">
        <v>2.4303925531999999</v>
      </c>
      <c r="BO751" s="30">
        <v>2.5761423523500002</v>
      </c>
      <c r="BP751" s="30">
        <v>2.4941355137499999</v>
      </c>
      <c r="BQ751" s="30">
        <v>3.0119526139500001</v>
      </c>
    </row>
    <row r="752" spans="1:69" x14ac:dyDescent="0.45">
      <c r="A752" s="11" t="s">
        <v>208</v>
      </c>
      <c r="B752" s="11" t="s">
        <v>204</v>
      </c>
      <c r="C752" s="11">
        <v>8.5</v>
      </c>
      <c r="D752" s="30" t="s">
        <v>149</v>
      </c>
      <c r="E752" s="30">
        <v>0.38464661801200001</v>
      </c>
      <c r="F752" s="30">
        <v>6.3465938994099996E-2</v>
      </c>
      <c r="G752" s="30">
        <v>0.44253298456599999</v>
      </c>
      <c r="H752" s="30">
        <v>-9.4447215591799999E-2</v>
      </c>
      <c r="I752" s="30">
        <v>0.60386752482899997</v>
      </c>
      <c r="J752" s="30">
        <v>0.72578763242900002</v>
      </c>
      <c r="K752" s="30">
        <v>0.58389411884200004</v>
      </c>
      <c r="L752" s="30">
        <v>0.94903958331600002</v>
      </c>
      <c r="M752" s="30">
        <v>0.61325251184399998</v>
      </c>
      <c r="N752" s="30">
        <v>0.97407676134700005</v>
      </c>
      <c r="O752" s="30">
        <v>1.04044149221</v>
      </c>
      <c r="P752" s="30">
        <v>1.4047933827300001</v>
      </c>
      <c r="Q752" s="30">
        <v>0.89011801919099998</v>
      </c>
      <c r="R752" s="30">
        <v>0.280708311672</v>
      </c>
      <c r="S752" s="30">
        <v>0.99146591532100004</v>
      </c>
      <c r="T752" s="30">
        <v>0.64312383186199995</v>
      </c>
      <c r="U752" s="30">
        <v>0.70571247929299996</v>
      </c>
      <c r="V752" s="30">
        <v>1.4964017805400001</v>
      </c>
      <c r="W752" s="30">
        <v>0.92553103948899995</v>
      </c>
      <c r="X752" s="30">
        <v>1.2728973421200001</v>
      </c>
      <c r="Y752" s="30">
        <v>1.34819976042</v>
      </c>
      <c r="Z752" s="30">
        <v>1.19417526296</v>
      </c>
      <c r="AA752" s="30">
        <v>1.3570728755100001</v>
      </c>
      <c r="AB752" s="30">
        <v>1.43044985755</v>
      </c>
      <c r="AC752" s="30">
        <v>1.0758964982100001</v>
      </c>
      <c r="AD752" s="30">
        <v>1.20593307301</v>
      </c>
      <c r="AE752" s="30">
        <v>0.41654507252</v>
      </c>
      <c r="AF752" s="30">
        <v>0.50861377851199996</v>
      </c>
      <c r="AG752" s="30">
        <v>0.98783145616800005</v>
      </c>
      <c r="AH752" s="30">
        <v>1.29244695857</v>
      </c>
      <c r="AI752" s="30">
        <v>0.857765361166</v>
      </c>
      <c r="AJ752" s="30">
        <v>1.7584379943899999</v>
      </c>
      <c r="AK752" s="30">
        <v>1.7426587627600001</v>
      </c>
      <c r="AL752" s="30">
        <v>1.81639915947</v>
      </c>
      <c r="AM752" s="30">
        <v>1.33046754449</v>
      </c>
      <c r="AN752" s="30">
        <v>1.8536195824099999</v>
      </c>
      <c r="AO752" s="30">
        <v>1.47771083079</v>
      </c>
      <c r="AP752" s="30">
        <v>2.3342788054199999</v>
      </c>
      <c r="AQ752" s="30">
        <v>1.29498163945</v>
      </c>
      <c r="AR752" s="30">
        <v>1.6765846120100001</v>
      </c>
      <c r="AS752" s="30">
        <v>1.57519150407</v>
      </c>
      <c r="AT752" s="30">
        <v>0.99761930869600002</v>
      </c>
      <c r="AU752" s="30">
        <v>1.69654970237</v>
      </c>
      <c r="AV752" s="30">
        <v>2.1975170279</v>
      </c>
      <c r="AW752" s="30">
        <v>1.4729758904800001</v>
      </c>
      <c r="AX752" s="30">
        <v>2.0024275275000001</v>
      </c>
      <c r="AY752" s="30">
        <v>2.0786205690999999</v>
      </c>
      <c r="AZ752" s="30">
        <v>1.32824784009</v>
      </c>
      <c r="BA752" s="30">
        <v>2.2914092308999998</v>
      </c>
      <c r="BB752" s="30">
        <v>2.1303454848499999</v>
      </c>
      <c r="BC752" s="30">
        <v>2.7396417714300001</v>
      </c>
      <c r="BD752" s="30">
        <v>3.02485061403</v>
      </c>
      <c r="BE752" s="30">
        <v>2.74270037431</v>
      </c>
      <c r="BF752" s="30">
        <v>1.96505177742</v>
      </c>
      <c r="BG752" s="30">
        <v>1.5633071911700001</v>
      </c>
      <c r="BH752" s="30">
        <v>2.9429887204399998</v>
      </c>
      <c r="BI752" s="30">
        <v>2.6326562360699999</v>
      </c>
      <c r="BJ752" s="30">
        <v>2.7630010464099999</v>
      </c>
      <c r="BK752" s="30">
        <v>3.1035368914400001</v>
      </c>
      <c r="BL752" s="30">
        <v>3.21095009731</v>
      </c>
      <c r="BM752" s="30">
        <v>3.1316164946099998</v>
      </c>
      <c r="BN752" s="30">
        <v>2.2765571111399998</v>
      </c>
      <c r="BO752" s="30">
        <v>3.0283252596499999</v>
      </c>
      <c r="BP752" s="30">
        <v>2.8817410425199999</v>
      </c>
      <c r="BQ752" s="30">
        <v>2.8646307419700001</v>
      </c>
    </row>
    <row r="753" spans="1:69" x14ac:dyDescent="0.45">
      <c r="A753" s="11" t="s">
        <v>208</v>
      </c>
      <c r="B753" s="11" t="s">
        <v>204</v>
      </c>
      <c r="C753" s="11">
        <v>8.5</v>
      </c>
      <c r="D753" s="30" t="s">
        <v>150</v>
      </c>
      <c r="E753" s="30">
        <v>0.39619256456599999</v>
      </c>
      <c r="F753" s="30">
        <v>1.6444711274299999</v>
      </c>
      <c r="G753" s="30">
        <v>1.3666087234299999</v>
      </c>
      <c r="H753" s="30">
        <v>1.6707148402100001</v>
      </c>
      <c r="I753" s="30">
        <v>2.9418294161800002E-2</v>
      </c>
      <c r="J753" s="30">
        <v>0.77952409850899995</v>
      </c>
      <c r="K753" s="30">
        <v>0.100320288102</v>
      </c>
      <c r="L753" s="30">
        <v>1.18605351767</v>
      </c>
      <c r="M753" s="30">
        <v>1.4148199238000001</v>
      </c>
      <c r="N753" s="30">
        <v>0.67443649854400001</v>
      </c>
      <c r="O753" s="30">
        <v>1.32208824834</v>
      </c>
      <c r="P753" s="30">
        <v>1.6699641032000001</v>
      </c>
      <c r="Q753" s="30">
        <v>1.4582491579700001</v>
      </c>
      <c r="R753" s="30">
        <v>3.2933474548699999E-2</v>
      </c>
      <c r="S753" s="30">
        <v>0.22357602065400001</v>
      </c>
      <c r="T753" s="30">
        <v>0.51900564324800003</v>
      </c>
      <c r="U753" s="30">
        <v>1.16407508875</v>
      </c>
      <c r="V753" s="30">
        <v>0.82725665245000002</v>
      </c>
      <c r="W753" s="30">
        <v>0.70740357656899999</v>
      </c>
      <c r="X753" s="30">
        <v>1.4031520071200001</v>
      </c>
      <c r="Y753" s="30">
        <v>1.2809782971200001</v>
      </c>
      <c r="Z753" s="30">
        <v>0.50015968074200001</v>
      </c>
      <c r="AA753" s="30">
        <v>1.3883290829299999</v>
      </c>
      <c r="AB753" s="30">
        <v>1.0929770701399999</v>
      </c>
      <c r="AC753" s="30">
        <v>2.0483190786900001</v>
      </c>
      <c r="AD753" s="30">
        <v>1.3266864496499999</v>
      </c>
      <c r="AE753" s="30">
        <v>1.2985421456699999</v>
      </c>
      <c r="AF753" s="30">
        <v>2.3236554546299999</v>
      </c>
      <c r="AG753" s="30">
        <v>0.99926971519800001</v>
      </c>
      <c r="AH753" s="30">
        <v>1.8325470478699999</v>
      </c>
      <c r="AI753" s="30">
        <v>3.2570938430099998</v>
      </c>
      <c r="AJ753" s="30">
        <v>1.6322984350500001</v>
      </c>
      <c r="AK753" s="30">
        <v>2.3608841595699999</v>
      </c>
      <c r="AL753" s="30">
        <v>1.1938685608999999</v>
      </c>
      <c r="AM753" s="30">
        <v>1.85436143522</v>
      </c>
      <c r="AN753" s="30">
        <v>2.3580290612999999</v>
      </c>
      <c r="AO753" s="30">
        <v>2.41046221105</v>
      </c>
      <c r="AP753" s="30">
        <v>2.0664467336699999</v>
      </c>
      <c r="AQ753" s="30">
        <v>3.1810594239199999</v>
      </c>
      <c r="AR753" s="30">
        <v>2.0584094713400001</v>
      </c>
      <c r="AS753" s="30">
        <v>2.4430098183100002</v>
      </c>
      <c r="AT753" s="30">
        <v>3.01408685067</v>
      </c>
      <c r="AU753" s="30">
        <v>3.4679037575399998</v>
      </c>
      <c r="AV753" s="30">
        <v>2.0112027948</v>
      </c>
      <c r="AW753" s="30">
        <v>2.1230388006599998</v>
      </c>
      <c r="AX753" s="30">
        <v>3.3305383486600002</v>
      </c>
      <c r="AY753" s="30">
        <v>3.3225799435700001</v>
      </c>
      <c r="AZ753" s="30">
        <v>2.5912468422099999</v>
      </c>
      <c r="BA753" s="30">
        <v>3.4379796003099998</v>
      </c>
      <c r="BB753" s="30">
        <v>3.1255507623700001</v>
      </c>
      <c r="BC753" s="30">
        <v>3.11181619695</v>
      </c>
      <c r="BD753" s="30">
        <v>2.7758214457500001</v>
      </c>
      <c r="BE753" s="30">
        <v>2.2727002058300001</v>
      </c>
      <c r="BF753" s="30">
        <v>2.6002343559300001</v>
      </c>
      <c r="BG753" s="30">
        <v>3.79791570626</v>
      </c>
      <c r="BH753" s="30">
        <v>3.42870884931</v>
      </c>
      <c r="BI753" s="30">
        <v>4.5775721520800001</v>
      </c>
      <c r="BJ753" s="30">
        <v>3.6526231465599999</v>
      </c>
      <c r="BK753" s="30">
        <v>2.8682081047199999</v>
      </c>
      <c r="BL753" s="30">
        <v>3.1702849081900002</v>
      </c>
      <c r="BM753" s="30">
        <v>4.6135887559700004</v>
      </c>
      <c r="BN753" s="30">
        <v>4.3833728114200001</v>
      </c>
      <c r="BO753" s="30">
        <v>4.5692757884199997</v>
      </c>
      <c r="BP753" s="30">
        <v>5.1001580254199999</v>
      </c>
      <c r="BQ753" s="30">
        <v>3.7192380272599999</v>
      </c>
    </row>
    <row r="754" spans="1:69" x14ac:dyDescent="0.45">
      <c r="A754" s="11" t="s">
        <v>208</v>
      </c>
      <c r="B754" s="11" t="s">
        <v>204</v>
      </c>
      <c r="C754" s="11">
        <v>8.5</v>
      </c>
      <c r="D754" s="30" t="s">
        <v>151</v>
      </c>
      <c r="E754" s="30">
        <v>1.0542992705200001</v>
      </c>
      <c r="F754" s="30">
        <v>7.2138509165699999E-2</v>
      </c>
      <c r="G754" s="30">
        <v>0.95565444699000002</v>
      </c>
      <c r="H754" s="30">
        <v>0.35669297771199998</v>
      </c>
      <c r="I754" s="30">
        <v>1.50033251273</v>
      </c>
      <c r="J754" s="30">
        <v>0.102302808604</v>
      </c>
      <c r="K754" s="30">
        <v>1.14237788289</v>
      </c>
      <c r="L754" s="30">
        <v>0.42611214714599999</v>
      </c>
      <c r="M754" s="30">
        <v>1.7590251106200001</v>
      </c>
      <c r="N754" s="30">
        <v>0.68989798986100004</v>
      </c>
      <c r="O754" s="30">
        <v>0.25701633208000002</v>
      </c>
      <c r="P754" s="30">
        <v>0.71132019138799996</v>
      </c>
      <c r="Q754" s="30">
        <v>1.2555893039799999</v>
      </c>
      <c r="R754" s="30">
        <v>1.9446591876799999</v>
      </c>
      <c r="S754" s="30">
        <v>1.5813636797599999</v>
      </c>
      <c r="T754" s="30">
        <v>0.82634489039799996</v>
      </c>
      <c r="U754" s="30">
        <v>1.26850115733</v>
      </c>
      <c r="V754" s="30">
        <v>1.5640833519099999</v>
      </c>
      <c r="W754" s="30">
        <v>1.63896676884</v>
      </c>
      <c r="X754" s="30">
        <v>1.5760011246800001</v>
      </c>
      <c r="Y754" s="30">
        <v>1.3597249434700001</v>
      </c>
      <c r="Z754" s="30">
        <v>0.77505156924800001</v>
      </c>
      <c r="AA754" s="30">
        <v>1.1435040436399999</v>
      </c>
      <c r="AB754" s="30">
        <v>2.6817171978699998</v>
      </c>
      <c r="AC754" s="30">
        <v>1.1284276467600001</v>
      </c>
      <c r="AD754" s="30">
        <v>0.94564805616900005</v>
      </c>
      <c r="AE754" s="30">
        <v>1.5994223699200001</v>
      </c>
      <c r="AF754" s="30">
        <v>1.7286046847000001</v>
      </c>
      <c r="AG754" s="30">
        <v>3.8588894091600001</v>
      </c>
      <c r="AH754" s="30">
        <v>2.0326429298600002</v>
      </c>
      <c r="AI754" s="30">
        <v>1.0990470665100001</v>
      </c>
      <c r="AJ754" s="30">
        <v>1.6066909289</v>
      </c>
      <c r="AK754" s="30">
        <v>1.2956580331800001</v>
      </c>
      <c r="AL754" s="30">
        <v>2.0204604873799998</v>
      </c>
      <c r="AM754" s="30">
        <v>1.62155127088</v>
      </c>
      <c r="AN754" s="30">
        <v>1.65773295773</v>
      </c>
      <c r="AO754" s="30">
        <v>1.6644529621599999</v>
      </c>
      <c r="AP754" s="30">
        <v>2.00568140753</v>
      </c>
      <c r="AQ754" s="30">
        <v>2.6116301862700002</v>
      </c>
      <c r="AR754" s="30">
        <v>1.5539508553500001</v>
      </c>
      <c r="AS754" s="30">
        <v>1.8048535403699999</v>
      </c>
      <c r="AT754" s="30">
        <v>1.3203149811099999</v>
      </c>
      <c r="AU754" s="30">
        <v>3.2687408008299998</v>
      </c>
      <c r="AV754" s="30">
        <v>2.5612211334400001</v>
      </c>
      <c r="AW754" s="30">
        <v>0.73709820941000004</v>
      </c>
      <c r="AX754" s="30">
        <v>2.2295955995700001</v>
      </c>
      <c r="AY754" s="30">
        <v>2.0811679609299998</v>
      </c>
      <c r="AZ754" s="30">
        <v>2.4232247887999998</v>
      </c>
      <c r="BA754" s="30">
        <v>2.6278151891400001</v>
      </c>
      <c r="BB754" s="30">
        <v>3.0753829673199999</v>
      </c>
      <c r="BC754" s="30">
        <v>1.7777760872999999</v>
      </c>
      <c r="BD754" s="30">
        <v>2.5635192873600001</v>
      </c>
      <c r="BE754" s="30">
        <v>2.8132721519700001</v>
      </c>
      <c r="BF754" s="30">
        <v>2.7881404814000001</v>
      </c>
      <c r="BG754" s="30">
        <v>3.3269450680900001</v>
      </c>
      <c r="BH754" s="30">
        <v>2.2613799621399999</v>
      </c>
      <c r="BI754" s="30">
        <v>2.4058150928300002</v>
      </c>
      <c r="BJ754" s="30">
        <v>2.5440656366800001</v>
      </c>
      <c r="BK754" s="30">
        <v>2.8182512284199999</v>
      </c>
      <c r="BL754" s="30">
        <v>3.04447909204</v>
      </c>
      <c r="BM754" s="30">
        <v>4.0947496487099997</v>
      </c>
      <c r="BN754" s="30">
        <v>3.1865315019499998</v>
      </c>
      <c r="BO754" s="30">
        <v>2.7688832289</v>
      </c>
      <c r="BP754" s="30">
        <v>3.0839136812799999</v>
      </c>
      <c r="BQ754" s="30">
        <v>2.0127029429999999</v>
      </c>
    </row>
    <row r="755" spans="1:69" x14ac:dyDescent="0.45">
      <c r="A755" s="11" t="s">
        <v>208</v>
      </c>
      <c r="B755" s="11" t="s">
        <v>204</v>
      </c>
      <c r="C755" s="11">
        <v>8.5</v>
      </c>
      <c r="D755" s="30" t="s">
        <v>152</v>
      </c>
      <c r="E755" s="30">
        <v>0.64480424144299997</v>
      </c>
      <c r="F755" s="30">
        <v>-0.11319949377999999</v>
      </c>
      <c r="G755" s="30">
        <v>0.80910712278300001</v>
      </c>
      <c r="H755" s="30">
        <v>0.27800451484799998</v>
      </c>
      <c r="I755" s="30">
        <v>1.5483373552599999</v>
      </c>
      <c r="J755" s="30">
        <v>1.35648047928</v>
      </c>
      <c r="K755" s="30">
        <v>1.8522525246999999</v>
      </c>
      <c r="L755" s="30">
        <v>1.01670431825</v>
      </c>
      <c r="M755" s="30">
        <v>1.15235965597</v>
      </c>
      <c r="N755" s="30">
        <v>0.59420826281600003</v>
      </c>
      <c r="O755" s="30">
        <v>-0.60645240631300001</v>
      </c>
      <c r="P755" s="30">
        <v>0.72708511730500003</v>
      </c>
      <c r="Q755" s="30">
        <v>0.68948868569900001</v>
      </c>
      <c r="R755" s="30">
        <v>0.65658248788100004</v>
      </c>
      <c r="S755" s="30">
        <v>0.53017565765200003</v>
      </c>
      <c r="T755" s="30">
        <v>1.0117588099799999</v>
      </c>
      <c r="U755" s="30">
        <v>1.2081663983699999</v>
      </c>
      <c r="V755" s="30">
        <v>2.30507144128</v>
      </c>
      <c r="W755" s="30">
        <v>1.56312491804</v>
      </c>
      <c r="X755" s="30">
        <v>0.79888612129000003</v>
      </c>
      <c r="Y755" s="30">
        <v>0.49603193948099999</v>
      </c>
      <c r="Z755" s="30">
        <v>2.1673693169199999</v>
      </c>
      <c r="AA755" s="30">
        <v>0.56281121913499998</v>
      </c>
      <c r="AB755" s="30">
        <v>2.2042552740099999</v>
      </c>
      <c r="AC755" s="30">
        <v>2.19412031358</v>
      </c>
      <c r="AD755" s="30">
        <v>0.59912572193699998</v>
      </c>
      <c r="AE755" s="30">
        <v>2.3518917962399999</v>
      </c>
      <c r="AF755" s="30">
        <v>0.38988692831999999</v>
      </c>
      <c r="AG755" s="30">
        <v>0.73300394868700003</v>
      </c>
      <c r="AH755" s="30">
        <v>3.2336320444000002</v>
      </c>
      <c r="AI755" s="30">
        <v>3.0446067503699998</v>
      </c>
      <c r="AJ755" s="30">
        <v>1.8480821332199999</v>
      </c>
      <c r="AK755" s="30">
        <v>2.7509546241499998</v>
      </c>
      <c r="AL755" s="30">
        <v>1.9865704016400001</v>
      </c>
      <c r="AM755" s="30">
        <v>1.7119251206599999</v>
      </c>
      <c r="AN755" s="30">
        <v>1.0450672480000001</v>
      </c>
      <c r="AO755" s="30">
        <v>1.79123723398</v>
      </c>
      <c r="AP755" s="30">
        <v>1.68250489093</v>
      </c>
      <c r="AQ755" s="30">
        <v>2.2742611096399998</v>
      </c>
      <c r="AR755" s="30">
        <v>1.56359079698</v>
      </c>
      <c r="AS755" s="30">
        <v>2.7718075258599999</v>
      </c>
      <c r="AT755" s="30">
        <v>1.43929589921</v>
      </c>
      <c r="AU755" s="30">
        <v>3.1335292397700001</v>
      </c>
      <c r="AV755" s="30">
        <v>2.7879671479599999</v>
      </c>
      <c r="AW755" s="30">
        <v>2.0384175238900002</v>
      </c>
      <c r="AX755" s="30">
        <v>2.2672071392099999</v>
      </c>
      <c r="AY755" s="30">
        <v>2.6264335608799998</v>
      </c>
      <c r="AZ755" s="30">
        <v>2.3790303660099998</v>
      </c>
      <c r="BA755" s="30">
        <v>2.8987708374399999</v>
      </c>
      <c r="BB755" s="30">
        <v>2.1957991202299998</v>
      </c>
      <c r="BC755" s="30">
        <v>3.5390923466299999</v>
      </c>
      <c r="BD755" s="30">
        <v>2.4265951804600001</v>
      </c>
      <c r="BE755" s="30">
        <v>3.5535867533099998</v>
      </c>
      <c r="BF755" s="30">
        <v>5.2154767732399998</v>
      </c>
      <c r="BG755" s="30">
        <v>3.0382212376600002</v>
      </c>
      <c r="BH755" s="30">
        <v>3.11186063274</v>
      </c>
      <c r="BI755" s="30">
        <v>4.2259613417899997</v>
      </c>
      <c r="BJ755" s="30">
        <v>2.8258850239300002</v>
      </c>
      <c r="BK755" s="30">
        <v>2.4522885834200001</v>
      </c>
      <c r="BL755" s="30">
        <v>3.9644610776300002</v>
      </c>
      <c r="BM755" s="30">
        <v>2.65007125133</v>
      </c>
      <c r="BN755" s="30">
        <v>3.2027517623100001</v>
      </c>
      <c r="BO755" s="30">
        <v>3.6916809773299999</v>
      </c>
      <c r="BP755" s="30">
        <v>4.71290223985</v>
      </c>
      <c r="BQ755" s="30">
        <v>3.6947810005999999</v>
      </c>
    </row>
    <row r="756" spans="1:69" x14ac:dyDescent="0.45">
      <c r="A756" s="11" t="s">
        <v>208</v>
      </c>
      <c r="B756" s="11" t="s">
        <v>204</v>
      </c>
      <c r="C756" s="11">
        <v>8.5</v>
      </c>
      <c r="D756" s="30" t="s">
        <v>153</v>
      </c>
      <c r="E756" s="30">
        <v>0.50040047598899995</v>
      </c>
      <c r="F756" s="30">
        <v>0.298632153259</v>
      </c>
      <c r="G756" s="30">
        <v>0.702079692586</v>
      </c>
      <c r="H756" s="30">
        <v>0.67226260385299996</v>
      </c>
      <c r="I756" s="30">
        <v>2.04751190103</v>
      </c>
      <c r="J756" s="30">
        <v>2.0215582950600002</v>
      </c>
      <c r="K756" s="30">
        <v>1.70964781427</v>
      </c>
      <c r="L756" s="30">
        <v>0.58056311535399996</v>
      </c>
      <c r="M756" s="30">
        <v>0.92497361629599995</v>
      </c>
      <c r="N756" s="30">
        <v>1.5142191061400001</v>
      </c>
      <c r="O756" s="30">
        <v>1.3601306684800001</v>
      </c>
      <c r="P756" s="30">
        <v>1.6300683900199999</v>
      </c>
      <c r="Q756" s="30">
        <v>1.51357991279</v>
      </c>
      <c r="R756" s="30">
        <v>2.0501583868300002</v>
      </c>
      <c r="S756" s="30">
        <v>1.10519317009</v>
      </c>
      <c r="T756" s="30">
        <v>1.2117018685500001</v>
      </c>
      <c r="U756" s="30">
        <v>1.3694564649500001</v>
      </c>
      <c r="V756" s="30">
        <v>1.63189160394</v>
      </c>
      <c r="W756" s="30">
        <v>1.86930438578</v>
      </c>
      <c r="X756" s="30">
        <v>2.0876916406400001</v>
      </c>
      <c r="Y756" s="30">
        <v>1.9975885575500001</v>
      </c>
      <c r="Z756" s="30">
        <v>2.2382734399999999</v>
      </c>
      <c r="AA756" s="30">
        <v>1.4280635980900001</v>
      </c>
      <c r="AB756" s="30">
        <v>1.6775159501000001</v>
      </c>
      <c r="AC756" s="30">
        <v>2.3732624103100002</v>
      </c>
      <c r="AD756" s="30">
        <v>1.2095131178</v>
      </c>
      <c r="AE756" s="30">
        <v>2.2308927269100001</v>
      </c>
      <c r="AF756" s="30">
        <v>2.2291967346299999</v>
      </c>
      <c r="AG756" s="30">
        <v>1.5108199285199999</v>
      </c>
      <c r="AH756" s="30">
        <v>2.2913005848900001</v>
      </c>
      <c r="AI756" s="30">
        <v>3.64047177571</v>
      </c>
      <c r="AJ756" s="30">
        <v>2.4335374327500001</v>
      </c>
      <c r="AK756" s="30">
        <v>2.1413748288300001</v>
      </c>
      <c r="AL756" s="30">
        <v>2.3393965629600002</v>
      </c>
      <c r="AM756" s="30">
        <v>2.4749947847799998</v>
      </c>
      <c r="AN756" s="30">
        <v>2.0063124651700002</v>
      </c>
      <c r="AO756" s="30">
        <v>2.6927395717199998</v>
      </c>
      <c r="AP756" s="30">
        <v>2.8246200332</v>
      </c>
      <c r="AQ756" s="30">
        <v>2.9333975478699998</v>
      </c>
      <c r="AR756" s="30">
        <v>1.87351206349</v>
      </c>
      <c r="AS756" s="30">
        <v>3.51109370551</v>
      </c>
      <c r="AT756" s="30">
        <v>3.0494172387499998</v>
      </c>
      <c r="AU756" s="30">
        <v>3.3777096852100001</v>
      </c>
      <c r="AV756" s="30">
        <v>4.2684705360699997</v>
      </c>
      <c r="AW756" s="30">
        <v>3.3632674272299998</v>
      </c>
      <c r="AX756" s="30">
        <v>3.3955655168900001</v>
      </c>
      <c r="AY756" s="30">
        <v>2.8925063417099999</v>
      </c>
      <c r="AZ756" s="30">
        <v>2.8072416662599999</v>
      </c>
      <c r="BA756" s="30">
        <v>2.7042064347900001</v>
      </c>
      <c r="BB756" s="30">
        <v>3.3407439464199999</v>
      </c>
      <c r="BC756" s="30">
        <v>4.19264430576</v>
      </c>
      <c r="BD756" s="30">
        <v>2.99393928883</v>
      </c>
      <c r="BE756" s="30">
        <v>3.7636309262799998</v>
      </c>
      <c r="BF756" s="30">
        <v>5.2217373516499999</v>
      </c>
      <c r="BG756" s="30">
        <v>4.57036308115</v>
      </c>
      <c r="BH756" s="30">
        <v>3.6787504915799998</v>
      </c>
      <c r="BI756" s="30">
        <v>4.5540183979500002</v>
      </c>
      <c r="BJ756" s="30">
        <v>3.9376735158399998</v>
      </c>
      <c r="BK756" s="30">
        <v>4.5250188958299997</v>
      </c>
      <c r="BL756" s="30">
        <v>5.1146947432600003</v>
      </c>
      <c r="BM756" s="30">
        <v>4.6908445405099997</v>
      </c>
      <c r="BN756" s="30">
        <v>3.76225103195</v>
      </c>
      <c r="BO756" s="30">
        <v>5.5896980123500004</v>
      </c>
      <c r="BP756" s="30">
        <v>5.6329026196300003</v>
      </c>
      <c r="BQ756" s="30">
        <v>4.6552371525999998</v>
      </c>
    </row>
    <row r="757" spans="1:69" x14ac:dyDescent="0.45">
      <c r="A757" s="11" t="s">
        <v>208</v>
      </c>
      <c r="B757" s="11" t="s">
        <v>204</v>
      </c>
      <c r="C757" s="11">
        <v>8.5</v>
      </c>
      <c r="D757" s="30" t="s">
        <v>154</v>
      </c>
      <c r="E757" s="30">
        <v>0.66685030326100003</v>
      </c>
      <c r="F757" s="30">
        <v>0.32600940487300001</v>
      </c>
      <c r="G757" s="30">
        <v>0.65456193202599999</v>
      </c>
      <c r="H757" s="30">
        <v>0.58451346200900001</v>
      </c>
      <c r="I757" s="30">
        <v>1.47006602038</v>
      </c>
      <c r="J757" s="30">
        <v>1.07614204589</v>
      </c>
      <c r="K757" s="30">
        <v>0.90638726276500003</v>
      </c>
      <c r="L757" s="30">
        <v>3.6364349412099997E-2</v>
      </c>
      <c r="M757" s="30">
        <v>0.90297010756399998</v>
      </c>
      <c r="N757" s="30">
        <v>1.3394297178000001</v>
      </c>
      <c r="O757" s="30">
        <v>0.70762537130100001</v>
      </c>
      <c r="P757" s="30">
        <v>0.85031615257799997</v>
      </c>
      <c r="Q757" s="30">
        <v>0.65984974780899996</v>
      </c>
      <c r="R757" s="30">
        <v>-1.6940485239900001E-2</v>
      </c>
      <c r="S757" s="30">
        <v>0.60304161443899995</v>
      </c>
      <c r="T757" s="30">
        <v>0.77105075807199996</v>
      </c>
      <c r="U757" s="30">
        <v>0.43196104157300003</v>
      </c>
      <c r="V757" s="30">
        <v>1.84042846507</v>
      </c>
      <c r="W757" s="30">
        <v>1.31840586386</v>
      </c>
      <c r="X757" s="30">
        <v>1.51888318327</v>
      </c>
      <c r="Y757" s="30">
        <v>1.2421519292500001</v>
      </c>
      <c r="Z757" s="30">
        <v>1.92577476317</v>
      </c>
      <c r="AA757" s="30">
        <v>0.33087088988000002</v>
      </c>
      <c r="AB757" s="30">
        <v>1.71376651149</v>
      </c>
      <c r="AC757" s="30">
        <v>1.9233509183799999</v>
      </c>
      <c r="AD757" s="30">
        <v>1.47846542997</v>
      </c>
      <c r="AE757" s="30">
        <v>2.0401044974799998</v>
      </c>
      <c r="AF757" s="30">
        <v>1.3271598087800001</v>
      </c>
      <c r="AG757" s="30">
        <v>1.47197394526</v>
      </c>
      <c r="AH757" s="30">
        <v>1.7917058364</v>
      </c>
      <c r="AI757" s="30">
        <v>2.4681609884500002</v>
      </c>
      <c r="AJ757" s="30">
        <v>1.57587327602</v>
      </c>
      <c r="AK757" s="30">
        <v>1.9968160422200001</v>
      </c>
      <c r="AL757" s="30">
        <v>2.3901504213</v>
      </c>
      <c r="AM757" s="30">
        <v>2.1685744199200001</v>
      </c>
      <c r="AN757" s="30">
        <v>2.1957112445</v>
      </c>
      <c r="AO757" s="30">
        <v>2.1738259862899998</v>
      </c>
      <c r="AP757" s="30">
        <v>2.1702577595500001</v>
      </c>
      <c r="AQ757" s="30">
        <v>2.0771640204900002</v>
      </c>
      <c r="AR757" s="30">
        <v>1.52476124382</v>
      </c>
      <c r="AS757" s="30">
        <v>2.18882181172</v>
      </c>
      <c r="AT757" s="30">
        <v>2.4280974879100001</v>
      </c>
      <c r="AU757" s="30">
        <v>2.2910010229000002</v>
      </c>
      <c r="AV757" s="30">
        <v>2.7082314259600002</v>
      </c>
      <c r="AW757" s="30">
        <v>2.10441731456</v>
      </c>
      <c r="AX757" s="30">
        <v>2.2997802389399999</v>
      </c>
      <c r="AY757" s="30">
        <v>2.5941993564399999</v>
      </c>
      <c r="AZ757" s="30">
        <v>2.34465198966</v>
      </c>
      <c r="BA757" s="30">
        <v>2.2929119133500002</v>
      </c>
      <c r="BB757" s="30">
        <v>2.8781506296999999</v>
      </c>
      <c r="BC757" s="30">
        <v>2.4452575938800001</v>
      </c>
      <c r="BD757" s="30">
        <v>3.4314286322399998</v>
      </c>
      <c r="BE757" s="30">
        <v>2.6865007023</v>
      </c>
      <c r="BF757" s="30">
        <v>4.9236118328299998</v>
      </c>
      <c r="BG757" s="30">
        <v>3.70190897672</v>
      </c>
      <c r="BH757" s="30">
        <v>2.5623050948600001</v>
      </c>
      <c r="BI757" s="30">
        <v>4.3849055962700003</v>
      </c>
      <c r="BJ757" s="30">
        <v>3.29624516271</v>
      </c>
      <c r="BK757" s="30">
        <v>2.4859387762799998</v>
      </c>
      <c r="BL757" s="30">
        <v>3.4836592629799998</v>
      </c>
      <c r="BM757" s="30">
        <v>2.7950623100400001</v>
      </c>
      <c r="BN757" s="30">
        <v>3.1325464217299999</v>
      </c>
      <c r="BO757" s="30">
        <v>4.03998523924</v>
      </c>
      <c r="BP757" s="30">
        <v>4.2672677099899996</v>
      </c>
      <c r="BQ757" s="30">
        <v>3.6875523853200001</v>
      </c>
    </row>
    <row r="758" spans="1:69" x14ac:dyDescent="0.45">
      <c r="A758" s="11" t="s">
        <v>208</v>
      </c>
      <c r="B758" s="11" t="s">
        <v>204</v>
      </c>
      <c r="C758" s="11">
        <v>8.5</v>
      </c>
      <c r="D758" s="30" t="s">
        <v>155</v>
      </c>
      <c r="E758" s="30">
        <v>0.99209360150299997</v>
      </c>
      <c r="F758" s="30">
        <v>-9.6999827908499994E-2</v>
      </c>
      <c r="G758" s="30">
        <v>-0.226502551602</v>
      </c>
      <c r="H758" s="30">
        <v>0.35875688184400001</v>
      </c>
      <c r="I758" s="30">
        <v>-0.52073129928299999</v>
      </c>
      <c r="J758" s="30">
        <v>0.32865511900200001</v>
      </c>
      <c r="K758" s="30">
        <v>0.65428666838500005</v>
      </c>
      <c r="L758" s="30">
        <v>1.72527805518</v>
      </c>
      <c r="M758" s="30">
        <v>1.2810564225500001</v>
      </c>
      <c r="N758" s="30">
        <v>0.53821897934700003</v>
      </c>
      <c r="O758" s="30">
        <v>1.0707505321399999</v>
      </c>
      <c r="P758" s="30">
        <v>2.0261636113499999</v>
      </c>
      <c r="Q758" s="30">
        <v>2.7494954198899999E-2</v>
      </c>
      <c r="R758" s="30">
        <v>1.09795541355</v>
      </c>
      <c r="S758" s="30">
        <v>1.2513164083799999</v>
      </c>
      <c r="T758" s="30">
        <v>2.7809967259800001</v>
      </c>
      <c r="U758" s="30">
        <v>1.4382595841700001</v>
      </c>
      <c r="V758" s="30">
        <v>0.89379322001299999</v>
      </c>
      <c r="W758" s="30">
        <v>0.94405755580799999</v>
      </c>
      <c r="X758" s="30">
        <v>0.70172252911099997</v>
      </c>
      <c r="Y758" s="30">
        <v>1.3599549342199999</v>
      </c>
      <c r="Z758" s="30">
        <v>2.4293254179899999</v>
      </c>
      <c r="AA758" s="30">
        <v>1.14432499658</v>
      </c>
      <c r="AB758" s="30">
        <v>0.60211597378600001</v>
      </c>
      <c r="AC758" s="30">
        <v>0.66514958008000002</v>
      </c>
      <c r="AD758" s="30">
        <v>1.0195495159700001</v>
      </c>
      <c r="AE758" s="30">
        <v>1.2351360850099999</v>
      </c>
      <c r="AF758" s="30">
        <v>1.9184503497700001</v>
      </c>
      <c r="AG758" s="30">
        <v>0.90459182905900004</v>
      </c>
      <c r="AH758" s="30">
        <v>1.67049725351</v>
      </c>
      <c r="AI758" s="30">
        <v>-5.7994131198299999E-3</v>
      </c>
      <c r="AJ758" s="30">
        <v>1.4195823381699999</v>
      </c>
      <c r="AK758" s="30">
        <v>1.39759387964</v>
      </c>
      <c r="AL758" s="30">
        <v>1.28720607701</v>
      </c>
      <c r="AM758" s="30">
        <v>1.3329432178</v>
      </c>
      <c r="AN758" s="30">
        <v>1.8649658655800001</v>
      </c>
      <c r="AO758" s="30">
        <v>2.17621464567</v>
      </c>
      <c r="AP758" s="30">
        <v>2.6437464148699998</v>
      </c>
      <c r="AQ758" s="30">
        <v>2.1132751171900002</v>
      </c>
      <c r="AR758" s="30">
        <v>1.89569589738</v>
      </c>
      <c r="AS758" s="30">
        <v>1.35246785263</v>
      </c>
      <c r="AT758" s="30">
        <v>2.0457436059899998</v>
      </c>
      <c r="AU758" s="30">
        <v>1.98990637348</v>
      </c>
      <c r="AV758" s="30">
        <v>1.6248694258900001</v>
      </c>
      <c r="AW758" s="30">
        <v>1.56582621788</v>
      </c>
      <c r="AX758" s="30">
        <v>1.21387802162</v>
      </c>
      <c r="AY758" s="30">
        <v>1.20677057281</v>
      </c>
      <c r="AZ758" s="30">
        <v>1.7496210158300001</v>
      </c>
      <c r="BA758" s="30">
        <v>3.1094597953999998</v>
      </c>
      <c r="BB758" s="30">
        <v>2.6426226070199998</v>
      </c>
      <c r="BC758" s="30">
        <v>2.361779753</v>
      </c>
      <c r="BD758" s="30">
        <v>1.4974971367000001</v>
      </c>
      <c r="BE758" s="30">
        <v>2.5228314627200001</v>
      </c>
      <c r="BF758" s="30">
        <v>1.4046934391000001</v>
      </c>
      <c r="BG758" s="30">
        <v>2.8777885798499998</v>
      </c>
      <c r="BH758" s="30">
        <v>1.8302578680399999</v>
      </c>
      <c r="BI758" s="30">
        <v>2.4752557018300001</v>
      </c>
      <c r="BJ758" s="30">
        <v>2.8734202576399999</v>
      </c>
      <c r="BK758" s="30">
        <v>2.87795681335</v>
      </c>
      <c r="BL758" s="30">
        <v>2.8936200373499998</v>
      </c>
      <c r="BM758" s="30">
        <v>2.2997824489399998</v>
      </c>
      <c r="BN758" s="30">
        <v>2.6668128406</v>
      </c>
      <c r="BO758" s="30">
        <v>2.1199318386799999</v>
      </c>
      <c r="BP758" s="30">
        <v>3.1538325197099999</v>
      </c>
      <c r="BQ758" s="30">
        <v>3.0376895317799999</v>
      </c>
    </row>
    <row r="759" spans="1:69" x14ac:dyDescent="0.45">
      <c r="A759" s="11" t="s">
        <v>208</v>
      </c>
      <c r="B759" s="11" t="s">
        <v>204</v>
      </c>
      <c r="C759" s="11">
        <v>8.5</v>
      </c>
      <c r="D759" s="30" t="s">
        <v>156</v>
      </c>
      <c r="E759" s="30">
        <v>0.384412378635</v>
      </c>
      <c r="F759" s="30">
        <v>-0.36847887268899998</v>
      </c>
      <c r="G759" s="30">
        <v>0.30057726664099998</v>
      </c>
      <c r="H759" s="30">
        <v>0.80291810876699998</v>
      </c>
      <c r="I759" s="30">
        <v>0.83599088995699999</v>
      </c>
      <c r="J759" s="30">
        <v>0.47773159246699998</v>
      </c>
      <c r="K759" s="30">
        <v>-0.11431991617700001</v>
      </c>
      <c r="L759" s="30">
        <v>1.24122760826</v>
      </c>
      <c r="M759" s="30">
        <v>1.7698458054999999</v>
      </c>
      <c r="N759" s="30">
        <v>0.55397555270999999</v>
      </c>
      <c r="O759" s="30">
        <v>1.39691138933</v>
      </c>
      <c r="P759" s="30">
        <v>1.0007169472199999</v>
      </c>
      <c r="Q759" s="30">
        <v>1.27869939107</v>
      </c>
      <c r="R759" s="30">
        <v>0.62316567861399996</v>
      </c>
      <c r="S759" s="30">
        <v>0.47912182961100003</v>
      </c>
      <c r="T759" s="30">
        <v>1.96755076044</v>
      </c>
      <c r="U759" s="30">
        <v>1.4407644983000001</v>
      </c>
      <c r="V759" s="30">
        <v>1.1738638883700001</v>
      </c>
      <c r="W759" s="30">
        <v>1.6661153652</v>
      </c>
      <c r="X759" s="30">
        <v>0.138133554538</v>
      </c>
      <c r="Y759" s="30">
        <v>1.6002410999400001</v>
      </c>
      <c r="Z759" s="30">
        <v>1.8311199095699999</v>
      </c>
      <c r="AA759" s="30">
        <v>1.3761315277699999</v>
      </c>
      <c r="AB759" s="30">
        <v>0.64430099332799995</v>
      </c>
      <c r="AC759" s="30">
        <v>0.69141227377199999</v>
      </c>
      <c r="AD759" s="30">
        <v>0.90778858530100004</v>
      </c>
      <c r="AE759" s="30">
        <v>0.99062475371799996</v>
      </c>
      <c r="AF759" s="30">
        <v>1.2351338834900001</v>
      </c>
      <c r="AG759" s="30">
        <v>1.75331718185</v>
      </c>
      <c r="AH759" s="30">
        <v>1.2312822269799999</v>
      </c>
      <c r="AI759" s="30">
        <v>0.361127014661</v>
      </c>
      <c r="AJ759" s="30">
        <v>1.30696132634</v>
      </c>
      <c r="AK759" s="30">
        <v>1.18861591268</v>
      </c>
      <c r="AL759" s="30">
        <v>1.64721053838</v>
      </c>
      <c r="AM759" s="30">
        <v>1.53198744346</v>
      </c>
      <c r="AN759" s="30">
        <v>1.3352322004599999</v>
      </c>
      <c r="AO759" s="30">
        <v>1.83876967799</v>
      </c>
      <c r="AP759" s="30">
        <v>3.0291458542299998</v>
      </c>
      <c r="AQ759" s="30">
        <v>2.2928970194999998</v>
      </c>
      <c r="AR759" s="30">
        <v>1.45740184285</v>
      </c>
      <c r="AS759" s="30">
        <v>1.3417447497499999</v>
      </c>
      <c r="AT759" s="30">
        <v>1.9635541029800001</v>
      </c>
      <c r="AU759" s="30">
        <v>1.7492446959500001</v>
      </c>
      <c r="AV759" s="30">
        <v>1.9366044014999999</v>
      </c>
      <c r="AW759" s="30">
        <v>2.0096680556200002</v>
      </c>
      <c r="AX759" s="30">
        <v>1.58758563533</v>
      </c>
      <c r="AY759" s="30">
        <v>2.4107359403199999</v>
      </c>
      <c r="AZ759" s="30">
        <v>2.0722662496600002</v>
      </c>
      <c r="BA759" s="30">
        <v>2.6300681962199999</v>
      </c>
      <c r="BB759" s="30">
        <v>1.7272722710999999</v>
      </c>
      <c r="BC759" s="30">
        <v>2.0612320130800001</v>
      </c>
      <c r="BD759" s="30">
        <v>1.99242394142</v>
      </c>
      <c r="BE759" s="30">
        <v>1.8655758413800001</v>
      </c>
      <c r="BF759" s="30">
        <v>2.4489544619400001</v>
      </c>
      <c r="BG759" s="30">
        <v>2.5008265681399999</v>
      </c>
      <c r="BH759" s="30">
        <v>2.8026463425300001</v>
      </c>
      <c r="BI759" s="30">
        <v>2.1699918631499999</v>
      </c>
      <c r="BJ759" s="30">
        <v>2.7720434864199999</v>
      </c>
      <c r="BK759" s="30">
        <v>3.2358945564699999</v>
      </c>
      <c r="BL759" s="30">
        <v>1.87586815685</v>
      </c>
      <c r="BM759" s="30">
        <v>2.1715422805900002</v>
      </c>
      <c r="BN759" s="30">
        <v>2.27594132253</v>
      </c>
      <c r="BO759" s="30">
        <v>2.1426159767100001</v>
      </c>
      <c r="BP759" s="30">
        <v>3.3065621004299999</v>
      </c>
      <c r="BQ759" s="30">
        <v>3.32718564889</v>
      </c>
    </row>
    <row r="760" spans="1:69" x14ac:dyDescent="0.45">
      <c r="A760" s="11" t="s">
        <v>208</v>
      </c>
      <c r="B760" s="11" t="s">
        <v>204</v>
      </c>
      <c r="C760" s="11">
        <v>8.5</v>
      </c>
      <c r="D760" s="30" t="s">
        <v>157</v>
      </c>
      <c r="E760" s="30">
        <v>-0.21907274458600001</v>
      </c>
      <c r="F760" s="30">
        <v>0.27129081573199998</v>
      </c>
      <c r="G760" s="30">
        <v>0.94456508521299998</v>
      </c>
      <c r="H760" s="30">
        <v>9.3120968973799997E-2</v>
      </c>
      <c r="I760" s="30">
        <v>0.51868494206899995</v>
      </c>
      <c r="J760" s="30">
        <v>0.180938064541</v>
      </c>
      <c r="K760" s="30">
        <v>0.719867800921</v>
      </c>
      <c r="L760" s="30">
        <v>1.34353436176</v>
      </c>
      <c r="M760" s="30">
        <v>2.49766081364</v>
      </c>
      <c r="N760" s="30">
        <v>0.76969621311199998</v>
      </c>
      <c r="O760" s="30">
        <v>1.08889906957</v>
      </c>
      <c r="P760" s="30">
        <v>1.4591357651100001</v>
      </c>
      <c r="Q760" s="30">
        <v>1.30200506389</v>
      </c>
      <c r="R760" s="30">
        <v>1.7523682015199999</v>
      </c>
      <c r="S760" s="30">
        <v>1.49702092891</v>
      </c>
      <c r="T760" s="30">
        <v>1.69549344672</v>
      </c>
      <c r="U760" s="30">
        <v>0.80533015396800001</v>
      </c>
      <c r="V760" s="30">
        <v>1.7873400337700001</v>
      </c>
      <c r="W760" s="30">
        <v>1.32932868109</v>
      </c>
      <c r="X760" s="30">
        <v>1.1837056638500001</v>
      </c>
      <c r="Y760" s="30">
        <v>2.2497769136799999</v>
      </c>
      <c r="Z760" s="30">
        <v>1.76702714843</v>
      </c>
      <c r="AA760" s="30">
        <v>1.3086440692200001</v>
      </c>
      <c r="AB760" s="30">
        <v>0.77428327091299998</v>
      </c>
      <c r="AC760" s="30">
        <v>1.22739155983</v>
      </c>
      <c r="AD760" s="30">
        <v>1.5640454396300001</v>
      </c>
      <c r="AE760" s="30">
        <v>1.2850671924599999</v>
      </c>
      <c r="AF760" s="30">
        <v>1.94993113297</v>
      </c>
      <c r="AG760" s="30">
        <v>2.20305311598</v>
      </c>
      <c r="AH760" s="30">
        <v>1.50226043271</v>
      </c>
      <c r="AI760" s="30">
        <v>-1.1126545091000001E-2</v>
      </c>
      <c r="AJ760" s="30">
        <v>1.9618078914199999</v>
      </c>
      <c r="AK760" s="30">
        <v>1.0967570559199999</v>
      </c>
      <c r="AL760" s="30">
        <v>1.8642665838700001</v>
      </c>
      <c r="AM760" s="30">
        <v>1.8412067166099999</v>
      </c>
      <c r="AN760" s="30">
        <v>2.45086228628</v>
      </c>
      <c r="AO760" s="30">
        <v>1.99067560195</v>
      </c>
      <c r="AP760" s="30">
        <v>2.80634512455</v>
      </c>
      <c r="AQ760" s="30">
        <v>2.2299702268599999</v>
      </c>
      <c r="AR760" s="30">
        <v>1.2189318681600001</v>
      </c>
      <c r="AS760" s="30">
        <v>1.27214152327</v>
      </c>
      <c r="AT760" s="30">
        <v>1.3643293406899999</v>
      </c>
      <c r="AU760" s="30">
        <v>1.4611482892300001</v>
      </c>
      <c r="AV760" s="30">
        <v>2.1199645720400002</v>
      </c>
      <c r="AW760" s="30">
        <v>1.4141699888199999</v>
      </c>
      <c r="AX760" s="30">
        <v>1.6094999296000001</v>
      </c>
      <c r="AY760" s="30">
        <v>1.9157881641400001</v>
      </c>
      <c r="AZ760" s="30">
        <v>2.8377089608700001</v>
      </c>
      <c r="BA760" s="30">
        <v>3.6913590042800002</v>
      </c>
      <c r="BB760" s="30">
        <v>2.2955664875199999</v>
      </c>
      <c r="BC760" s="30">
        <v>2.0871729764700002</v>
      </c>
      <c r="BD760" s="30">
        <v>2.2109124121299999</v>
      </c>
      <c r="BE760" s="30">
        <v>2.25027521144</v>
      </c>
      <c r="BF760" s="30">
        <v>1.9810238225500001</v>
      </c>
      <c r="BG760" s="30">
        <v>2.21517272584</v>
      </c>
      <c r="BH760" s="30">
        <v>2.7373225839100002</v>
      </c>
      <c r="BI760" s="30">
        <v>2.53842867466</v>
      </c>
      <c r="BJ760" s="30">
        <v>3.3598765258499999</v>
      </c>
      <c r="BK760" s="30">
        <v>3.4632788807399999</v>
      </c>
      <c r="BL760" s="30">
        <v>2.6390100136800001</v>
      </c>
      <c r="BM760" s="30">
        <v>1.8447195536100001</v>
      </c>
      <c r="BN760" s="30">
        <v>2.6534724725499998</v>
      </c>
      <c r="BO760" s="30">
        <v>2.8433705407800001</v>
      </c>
      <c r="BP760" s="30">
        <v>3.7234671243699999</v>
      </c>
      <c r="BQ760" s="30">
        <v>3.2221064630099998</v>
      </c>
    </row>
    <row r="761" spans="1:69" x14ac:dyDescent="0.45">
      <c r="A761" s="11" t="s">
        <v>208</v>
      </c>
      <c r="B761" s="11" t="s">
        <v>204</v>
      </c>
      <c r="C761" s="11">
        <v>8.5</v>
      </c>
      <c r="D761" s="30" t="s">
        <v>158</v>
      </c>
      <c r="E761" s="30">
        <v>1.20353830813</v>
      </c>
      <c r="F761" s="30">
        <v>0.50851167170300005</v>
      </c>
      <c r="G761" s="30">
        <v>0.58560171096799996</v>
      </c>
      <c r="H761" s="30">
        <v>0.25142980256899999</v>
      </c>
      <c r="I761" s="30">
        <v>1.6055489328400001</v>
      </c>
      <c r="J761" s="30">
        <v>1.20517919026</v>
      </c>
      <c r="K761" s="30">
        <v>-6.4854575193400002E-2</v>
      </c>
      <c r="L761" s="30">
        <v>0.36286270406999999</v>
      </c>
      <c r="M761" s="30">
        <v>0.62320054761499999</v>
      </c>
      <c r="N761" s="30">
        <v>0.74982448194700002</v>
      </c>
      <c r="O761" s="30">
        <v>1.4670183855300001</v>
      </c>
      <c r="P761" s="30">
        <v>0.94643903659299999</v>
      </c>
      <c r="Q761" s="30">
        <v>1.2658114358300001</v>
      </c>
      <c r="R761" s="30">
        <v>1.1404802271700001</v>
      </c>
      <c r="S761" s="30">
        <v>1.4523403404299999</v>
      </c>
      <c r="T761" s="30">
        <v>0.84084217546999995</v>
      </c>
      <c r="U761" s="30">
        <v>1.1014623756499999</v>
      </c>
      <c r="V761" s="30">
        <v>0.81492010696600004</v>
      </c>
      <c r="W761" s="30">
        <v>1.0968075611699999</v>
      </c>
      <c r="X761" s="30">
        <v>0.37196047932699999</v>
      </c>
      <c r="Y761" s="30">
        <v>0.98067234355900001</v>
      </c>
      <c r="Z761" s="30">
        <v>1.6214564709099999</v>
      </c>
      <c r="AA761" s="30">
        <v>1.5224836799499999</v>
      </c>
      <c r="AB761" s="30">
        <v>1.0093803664700001</v>
      </c>
      <c r="AC761" s="30">
        <v>1.0854087583800001</v>
      </c>
      <c r="AD761" s="30">
        <v>1.57128671944</v>
      </c>
      <c r="AE761" s="30">
        <v>0.66995825554400001</v>
      </c>
      <c r="AF761" s="30">
        <v>1.82867291994</v>
      </c>
      <c r="AG761" s="30">
        <v>1.4133833116500001</v>
      </c>
      <c r="AH761" s="30">
        <v>0.88043166953899998</v>
      </c>
      <c r="AI761" s="30">
        <v>1.9878626725099999</v>
      </c>
      <c r="AJ761" s="30">
        <v>1.7591937907899999</v>
      </c>
      <c r="AK761" s="30">
        <v>1.72564014098</v>
      </c>
      <c r="AL761" s="30">
        <v>1.6433193749499999</v>
      </c>
      <c r="AM761" s="30">
        <v>1.40935054407</v>
      </c>
      <c r="AN761" s="30">
        <v>0.764720969014</v>
      </c>
      <c r="AO761" s="30">
        <v>1.0531815766499999</v>
      </c>
      <c r="AP761" s="30">
        <v>2.06890328214</v>
      </c>
      <c r="AQ761" s="30">
        <v>2.7426722585099998</v>
      </c>
      <c r="AR761" s="30">
        <v>1.50981625673</v>
      </c>
      <c r="AS761" s="30">
        <v>1.9426190214800001</v>
      </c>
      <c r="AT761" s="30">
        <v>1.4849356283699999</v>
      </c>
      <c r="AU761" s="30">
        <v>1.98427337058</v>
      </c>
      <c r="AV761" s="30">
        <v>2.0588041110800002</v>
      </c>
      <c r="AW761" s="30">
        <v>2.3527063145999998</v>
      </c>
      <c r="AX761" s="30">
        <v>1.9407704889699999</v>
      </c>
      <c r="AY761" s="30">
        <v>1.82081393046</v>
      </c>
      <c r="AZ761" s="30">
        <v>1.4423708394300001</v>
      </c>
      <c r="BA761" s="30">
        <v>2.7542256065899999</v>
      </c>
      <c r="BB761" s="30">
        <v>2.8367944306399999</v>
      </c>
      <c r="BC761" s="30">
        <v>2.1739335735399998</v>
      </c>
      <c r="BD761" s="30">
        <v>2.10296598555</v>
      </c>
      <c r="BE761" s="30">
        <v>2.0409066598600001</v>
      </c>
      <c r="BF761" s="30">
        <v>1.88019232938</v>
      </c>
      <c r="BG761" s="30">
        <v>1.3182674035299999</v>
      </c>
      <c r="BH761" s="30">
        <v>2.9001200197600001</v>
      </c>
      <c r="BI761" s="30">
        <v>2.70904519697</v>
      </c>
      <c r="BJ761" s="30">
        <v>1.62269253434</v>
      </c>
      <c r="BK761" s="30">
        <v>2.7325922541300001</v>
      </c>
      <c r="BL761" s="30">
        <v>2.7874862601900001</v>
      </c>
      <c r="BM761" s="30">
        <v>2.6841685200700001</v>
      </c>
      <c r="BN761" s="30">
        <v>3.6625266110000001</v>
      </c>
      <c r="BO761" s="30">
        <v>2.7072385185000001</v>
      </c>
      <c r="BP761" s="30">
        <v>2.96492933633</v>
      </c>
      <c r="BQ761" s="30">
        <v>3.48614520381</v>
      </c>
    </row>
    <row r="762" spans="1:69" x14ac:dyDescent="0.45">
      <c r="A762" s="11" t="s">
        <v>208</v>
      </c>
      <c r="B762" s="11" t="s">
        <v>204</v>
      </c>
      <c r="C762" s="11">
        <v>8.5</v>
      </c>
      <c r="D762" s="30" t="s">
        <v>159</v>
      </c>
      <c r="E762" s="30">
        <v>-0.70839712408300004</v>
      </c>
      <c r="F762" s="30">
        <v>2.00261631503</v>
      </c>
      <c r="G762" s="30">
        <v>1.16198016628</v>
      </c>
      <c r="H762" s="30">
        <v>0.411153695619</v>
      </c>
      <c r="I762" s="30">
        <v>0.874388308733</v>
      </c>
      <c r="J762" s="30">
        <v>0.33536174014999998</v>
      </c>
      <c r="K762" s="30">
        <v>0.31492856771299998</v>
      </c>
      <c r="L762" s="30">
        <v>0.311528525991</v>
      </c>
      <c r="M762" s="30">
        <v>0.69959882266100004</v>
      </c>
      <c r="N762" s="30">
        <v>1.35485015443</v>
      </c>
      <c r="O762" s="30">
        <v>1.01332428592</v>
      </c>
      <c r="P762" s="30">
        <v>1.44128701581</v>
      </c>
      <c r="Q762" s="30">
        <v>1.2654184939099999</v>
      </c>
      <c r="R762" s="30">
        <v>0.54508967964300004</v>
      </c>
      <c r="S762" s="30">
        <v>1.20877896678</v>
      </c>
      <c r="T762" s="30">
        <v>0.53729574877700004</v>
      </c>
      <c r="U762" s="30">
        <v>1.6196113593899999</v>
      </c>
      <c r="V762" s="30">
        <v>1.0238915517</v>
      </c>
      <c r="W762" s="30">
        <v>0.832483354254</v>
      </c>
      <c r="X762" s="30">
        <v>1.0340758505000001</v>
      </c>
      <c r="Y762" s="30">
        <v>0.92480124670800001</v>
      </c>
      <c r="Z762" s="30">
        <v>0.88329171333400003</v>
      </c>
      <c r="AA762" s="30">
        <v>1.21624975219</v>
      </c>
      <c r="AB762" s="30">
        <v>1.8241005887599999</v>
      </c>
      <c r="AC762" s="30">
        <v>1.0565362790599999</v>
      </c>
      <c r="AD762" s="30">
        <v>1.6220935195299999</v>
      </c>
      <c r="AE762" s="30">
        <v>1.62107499688</v>
      </c>
      <c r="AF762" s="30">
        <v>0.95784914424500001</v>
      </c>
      <c r="AG762" s="30">
        <v>1.4729172019500001</v>
      </c>
      <c r="AH762" s="30">
        <v>1.2786738205499999</v>
      </c>
      <c r="AI762" s="30">
        <v>2.9149202607500002</v>
      </c>
      <c r="AJ762" s="30">
        <v>0.85376379395199997</v>
      </c>
      <c r="AK762" s="30">
        <v>1.9550479090899999</v>
      </c>
      <c r="AL762" s="30">
        <v>1.9760522950499999</v>
      </c>
      <c r="AM762" s="30">
        <v>1.16419955335</v>
      </c>
      <c r="AN762" s="30">
        <v>1.7443794099900001</v>
      </c>
      <c r="AO762" s="30">
        <v>2.66058606586</v>
      </c>
      <c r="AP762" s="30">
        <v>1.63086094729</v>
      </c>
      <c r="AQ762" s="30">
        <v>2.6415110210599999</v>
      </c>
      <c r="AR762" s="30">
        <v>2.4483138549499999</v>
      </c>
      <c r="AS762" s="30">
        <v>2.44774655361</v>
      </c>
      <c r="AT762" s="30">
        <v>1.6886390958999999</v>
      </c>
      <c r="AU762" s="30">
        <v>0.77088267363700003</v>
      </c>
      <c r="AV762" s="30">
        <v>2.4136598985400002</v>
      </c>
      <c r="AW762" s="30">
        <v>2.5307976713699998</v>
      </c>
      <c r="AX762" s="30">
        <v>1.97330980269</v>
      </c>
      <c r="AY762" s="30">
        <v>2.1290770911200001</v>
      </c>
      <c r="AZ762" s="30">
        <v>2.2919049065100001</v>
      </c>
      <c r="BA762" s="30">
        <v>1.48701550963</v>
      </c>
      <c r="BB762" s="30">
        <v>2.1234318270600001</v>
      </c>
      <c r="BC762" s="30">
        <v>2.39463513372</v>
      </c>
      <c r="BD762" s="30">
        <v>1.98819681723</v>
      </c>
      <c r="BE762" s="30">
        <v>2.4234485672199999</v>
      </c>
      <c r="BF762" s="30">
        <v>2.48103528542</v>
      </c>
      <c r="BG762" s="30">
        <v>2.9126153835799999</v>
      </c>
      <c r="BH762" s="30">
        <v>2.3760367113299998</v>
      </c>
      <c r="BI762" s="30">
        <v>1.5350064674799999</v>
      </c>
      <c r="BJ762" s="30">
        <v>2.1675715488599998</v>
      </c>
      <c r="BK762" s="30">
        <v>2.9880740347499999</v>
      </c>
      <c r="BL762" s="30">
        <v>3.1225750624700002</v>
      </c>
      <c r="BM762" s="30">
        <v>2.2614308245800001</v>
      </c>
      <c r="BN762" s="30">
        <v>3.1595980830000001</v>
      </c>
      <c r="BO762" s="30">
        <v>3.2037236292900002</v>
      </c>
      <c r="BP762" s="30">
        <v>3.7886489753000001</v>
      </c>
      <c r="BQ762" s="30">
        <v>3.6162357961799998</v>
      </c>
    </row>
    <row r="763" spans="1:69" x14ac:dyDescent="0.45">
      <c r="A763" s="11" t="s">
        <v>208</v>
      </c>
      <c r="B763" s="11" t="s">
        <v>205</v>
      </c>
      <c r="C763" s="11">
        <v>4.5</v>
      </c>
      <c r="D763" s="30" t="s">
        <v>160</v>
      </c>
      <c r="E763" s="30">
        <v>1.0133648526100001</v>
      </c>
      <c r="F763" s="30">
        <v>0.31408704934699999</v>
      </c>
      <c r="G763" s="30">
        <v>0.140558977118</v>
      </c>
      <c r="H763" s="30">
        <v>0.75397777764700002</v>
      </c>
      <c r="I763" s="30">
        <v>0.95224363680299995</v>
      </c>
      <c r="J763" s="30">
        <v>0.908136317907</v>
      </c>
      <c r="K763" s="30">
        <v>0.13178950450099999</v>
      </c>
      <c r="L763" s="30">
        <v>0.79264886224099995</v>
      </c>
      <c r="M763" s="30">
        <v>-4.9510361985299997E-2</v>
      </c>
      <c r="N763" s="30">
        <v>0.83769187538900003</v>
      </c>
      <c r="O763" s="30">
        <v>1.1026332157800001</v>
      </c>
      <c r="P763" s="30">
        <v>1.29794634337</v>
      </c>
      <c r="Q763" s="30">
        <v>0.71790383789699996</v>
      </c>
      <c r="R763" s="30">
        <v>1.2275979127200001</v>
      </c>
      <c r="S763" s="30">
        <v>0.81101326507899996</v>
      </c>
      <c r="T763" s="30">
        <v>0.53479230273800005</v>
      </c>
      <c r="U763" s="30">
        <v>1.35504948945</v>
      </c>
      <c r="V763" s="30">
        <v>1.36735061865</v>
      </c>
      <c r="W763" s="30">
        <v>1.6730675988199999</v>
      </c>
      <c r="X763" s="30">
        <v>0.54791059231499994</v>
      </c>
      <c r="Y763" s="30">
        <v>0.95118409468499998</v>
      </c>
      <c r="Z763" s="30">
        <v>-0.42970993545899999</v>
      </c>
      <c r="AA763" s="30">
        <v>0.24810686293199999</v>
      </c>
      <c r="AB763" s="30">
        <v>0.72169165892599996</v>
      </c>
      <c r="AC763" s="30">
        <v>1.2639479629099999</v>
      </c>
      <c r="AD763" s="30">
        <v>1.13531160196</v>
      </c>
      <c r="AE763" s="30">
        <v>1.56585425427</v>
      </c>
      <c r="AF763" s="30">
        <v>0.75079956468300002</v>
      </c>
      <c r="AG763" s="30">
        <v>1.1420211300200001</v>
      </c>
      <c r="AH763" s="30">
        <v>1.48799383028</v>
      </c>
      <c r="AI763" s="30">
        <v>1.1315607333</v>
      </c>
      <c r="AJ763" s="30">
        <v>1.7409267480699999</v>
      </c>
      <c r="AK763" s="30">
        <v>2.8094782040099999</v>
      </c>
      <c r="AL763" s="30">
        <v>1.45384786544</v>
      </c>
      <c r="AM763" s="30">
        <v>1.9849658400500001</v>
      </c>
      <c r="AN763" s="30">
        <v>2.0491023254999998</v>
      </c>
      <c r="AO763" s="30">
        <v>2.1326370685899998</v>
      </c>
      <c r="AP763" s="30">
        <v>0.22506965259299999</v>
      </c>
      <c r="AQ763" s="30">
        <v>2.5080938450799999</v>
      </c>
      <c r="AR763" s="30">
        <v>1.40691724414</v>
      </c>
      <c r="AS763" s="30">
        <v>2.8942039029200002</v>
      </c>
      <c r="AT763" s="30">
        <v>2.4329669782800001</v>
      </c>
      <c r="AU763" s="30">
        <v>2.1704112908300002</v>
      </c>
      <c r="AV763" s="30">
        <v>2.2372647571400002</v>
      </c>
      <c r="AW763" s="30">
        <v>0.76618621728199998</v>
      </c>
      <c r="AX763" s="30">
        <v>1.7996565717799999</v>
      </c>
      <c r="AY763" s="30">
        <v>2.3134126981200001</v>
      </c>
      <c r="AZ763" s="30">
        <v>2.4273571475</v>
      </c>
      <c r="BA763" s="30">
        <v>1.3606002431799999</v>
      </c>
      <c r="BB763" s="30">
        <v>1.2315185419600001</v>
      </c>
      <c r="BC763" s="30">
        <v>2.4134178409499998</v>
      </c>
      <c r="BD763" s="30">
        <v>2.2524452568900002</v>
      </c>
      <c r="BE763" s="30">
        <v>1.4121033494299999</v>
      </c>
      <c r="BF763" s="30">
        <v>1.58715891195</v>
      </c>
      <c r="BG763" s="30">
        <v>2.39476283156</v>
      </c>
      <c r="BH763" s="30">
        <v>1.99640427789</v>
      </c>
      <c r="BI763" s="30">
        <v>2.0763607493</v>
      </c>
      <c r="BJ763" s="30">
        <v>2.3153450053100002</v>
      </c>
      <c r="BK763" s="30">
        <v>2.70217303005</v>
      </c>
      <c r="BL763" s="30">
        <v>1.76418115883</v>
      </c>
      <c r="BM763" s="30">
        <v>1.5360037520700001</v>
      </c>
      <c r="BN763" s="30">
        <v>0.50916744202499997</v>
      </c>
      <c r="BO763" s="30">
        <v>1.5806487231599999</v>
      </c>
      <c r="BP763" s="30">
        <v>1.9868010121799999</v>
      </c>
      <c r="BQ763" s="30">
        <v>1.94947078527</v>
      </c>
    </row>
    <row r="764" spans="1:69" x14ac:dyDescent="0.45">
      <c r="A764" s="11" t="s">
        <v>208</v>
      </c>
      <c r="B764" s="11" t="s">
        <v>205</v>
      </c>
      <c r="C764" s="11">
        <v>4.5</v>
      </c>
      <c r="D764" s="30" t="s">
        <v>161</v>
      </c>
      <c r="E764" s="30">
        <v>0.86445186058099999</v>
      </c>
      <c r="F764" s="30">
        <v>0.65316146007099996</v>
      </c>
      <c r="G764" s="30">
        <v>-2.0113763415199999E-2</v>
      </c>
      <c r="H764" s="30">
        <v>0.61575626665899996</v>
      </c>
      <c r="I764" s="30">
        <v>1.8121720829000001</v>
      </c>
      <c r="J764" s="30">
        <v>0.69776310971699995</v>
      </c>
      <c r="K764" s="30">
        <v>0.431423006926</v>
      </c>
      <c r="L764" s="30">
        <v>0.825205869403</v>
      </c>
      <c r="M764" s="30">
        <v>-0.11377625154400001</v>
      </c>
      <c r="N764" s="30">
        <v>0.84119492778600002</v>
      </c>
      <c r="O764" s="30">
        <v>1.32591583793</v>
      </c>
      <c r="P764" s="30">
        <v>0.90002584827200005</v>
      </c>
      <c r="Q764" s="30">
        <v>0.501374162846</v>
      </c>
      <c r="R764" s="30">
        <v>0.89683266724499999</v>
      </c>
      <c r="S764" s="30">
        <v>0.705929309364</v>
      </c>
      <c r="T764" s="30">
        <v>0.45700992701999998</v>
      </c>
      <c r="U764" s="30">
        <v>0.73328472398300004</v>
      </c>
      <c r="V764" s="30">
        <v>0.83804645262699995</v>
      </c>
      <c r="W764" s="30">
        <v>1.3162440367699999</v>
      </c>
      <c r="X764" s="30">
        <v>-1.0013039728900001E-2</v>
      </c>
      <c r="Y764" s="30">
        <v>1.17951840392</v>
      </c>
      <c r="Z764" s="30">
        <v>0.11861306932600001</v>
      </c>
      <c r="AA764" s="30">
        <v>0.85218396880299996</v>
      </c>
      <c r="AB764" s="30">
        <v>0.37901779968400001</v>
      </c>
      <c r="AC764" s="30">
        <v>1.0633767992400001</v>
      </c>
      <c r="AD764" s="30">
        <v>1.6104328816</v>
      </c>
      <c r="AE764" s="30">
        <v>0.83930907523800002</v>
      </c>
      <c r="AF764" s="30">
        <v>0.90033919380100003</v>
      </c>
      <c r="AG764" s="30">
        <v>1.1927987606599999</v>
      </c>
      <c r="AH764" s="30">
        <v>0.899491564631</v>
      </c>
      <c r="AI764" s="30">
        <v>1.20670609028</v>
      </c>
      <c r="AJ764" s="30">
        <v>1.2829408633099999</v>
      </c>
      <c r="AK764" s="30">
        <v>2.4364376324100001</v>
      </c>
      <c r="AL764" s="30">
        <v>1.56282163828</v>
      </c>
      <c r="AM764" s="30">
        <v>1.98045454229</v>
      </c>
      <c r="AN764" s="30">
        <v>1.71940494841</v>
      </c>
      <c r="AO764" s="30">
        <v>1.9796929164799999</v>
      </c>
      <c r="AP764" s="30">
        <v>0.70407135458799996</v>
      </c>
      <c r="AQ764" s="30">
        <v>2.1239010350799998</v>
      </c>
      <c r="AR764" s="30">
        <v>0.53873329145299997</v>
      </c>
      <c r="AS764" s="30">
        <v>2.0062830948600001</v>
      </c>
      <c r="AT764" s="30">
        <v>2.2446842070500002</v>
      </c>
      <c r="AU764" s="30">
        <v>2.3033633881200002</v>
      </c>
      <c r="AV764" s="30">
        <v>1.84378122991</v>
      </c>
      <c r="AW764" s="30">
        <v>1.4091380017399999</v>
      </c>
      <c r="AX764" s="30">
        <v>2.0168670104299999</v>
      </c>
      <c r="AY764" s="30">
        <v>2.54431095202</v>
      </c>
      <c r="AZ764" s="30">
        <v>2.0192268934599999</v>
      </c>
      <c r="BA764" s="30">
        <v>1.3650521389800001</v>
      </c>
      <c r="BB764" s="30">
        <v>1.23166042689</v>
      </c>
      <c r="BC764" s="30">
        <v>2.36512069686</v>
      </c>
      <c r="BD764" s="30">
        <v>1.7081297502699999</v>
      </c>
      <c r="BE764" s="30">
        <v>1.67851018269</v>
      </c>
      <c r="BF764" s="30">
        <v>2.3910611834700002</v>
      </c>
      <c r="BG764" s="30">
        <v>2.2588002466199999</v>
      </c>
      <c r="BH764" s="30">
        <v>2.1475631223499998</v>
      </c>
      <c r="BI764" s="30">
        <v>1.7354866001</v>
      </c>
      <c r="BJ764" s="30">
        <v>2.6719257332000002</v>
      </c>
      <c r="BK764" s="30">
        <v>2.27222957046</v>
      </c>
      <c r="BL764" s="30">
        <v>1.2648356964</v>
      </c>
      <c r="BM764" s="30">
        <v>1.42048416316</v>
      </c>
      <c r="BN764" s="30">
        <v>2.00651012897</v>
      </c>
      <c r="BO764" s="30">
        <v>1.9337880112600001</v>
      </c>
      <c r="BP764" s="30">
        <v>2.20265911152</v>
      </c>
      <c r="BQ764" s="30">
        <v>2.2162137824500001</v>
      </c>
    </row>
    <row r="765" spans="1:69" x14ac:dyDescent="0.45">
      <c r="A765" s="11" t="s">
        <v>208</v>
      </c>
      <c r="B765" s="11" t="s">
        <v>205</v>
      </c>
      <c r="C765" s="11">
        <v>4.5</v>
      </c>
      <c r="D765" s="30" t="s">
        <v>162</v>
      </c>
      <c r="E765" s="30">
        <v>0.35144328483499998</v>
      </c>
      <c r="F765" s="30">
        <v>0.53817590132600002</v>
      </c>
      <c r="G765" s="30">
        <v>-0.19004590800400001</v>
      </c>
      <c r="H765" s="30">
        <v>0.99690791660599998</v>
      </c>
      <c r="I765" s="30">
        <v>-5.92501522525E-2</v>
      </c>
      <c r="J765" s="30">
        <v>0.12051207339599999</v>
      </c>
      <c r="K765" s="30">
        <v>0.99622463292899999</v>
      </c>
      <c r="L765" s="30">
        <v>1.4461938621099999</v>
      </c>
      <c r="M765" s="30">
        <v>0.57161688705400004</v>
      </c>
      <c r="N765" s="30">
        <v>0.95740873612499999</v>
      </c>
      <c r="O765" s="30">
        <v>1.2322113022100001</v>
      </c>
      <c r="P765" s="30">
        <v>0.65648415153899997</v>
      </c>
      <c r="Q765" s="30">
        <v>0.55397906568499999</v>
      </c>
      <c r="R765" s="30">
        <v>1.83326515685</v>
      </c>
      <c r="S765" s="30">
        <v>1.2050265661099999</v>
      </c>
      <c r="T765" s="30">
        <v>-5.5425221293200003E-2</v>
      </c>
      <c r="U765" s="30">
        <v>3.7282930556600001E-2</v>
      </c>
      <c r="V765" s="30">
        <v>-0.85735534952299997</v>
      </c>
      <c r="W765" s="30">
        <v>0.729664774179</v>
      </c>
      <c r="X765" s="30">
        <v>1.5988632333799999</v>
      </c>
      <c r="Y765" s="30">
        <v>1.2206744648700001</v>
      </c>
      <c r="Z765" s="30">
        <v>0.84862357088100004</v>
      </c>
      <c r="AA765" s="30">
        <v>0.88751884855300001</v>
      </c>
      <c r="AB765" s="30">
        <v>1.67291737083</v>
      </c>
      <c r="AC765" s="30">
        <v>1.04793867836</v>
      </c>
      <c r="AD765" s="30">
        <v>8.6464680691799994E-2</v>
      </c>
      <c r="AE765" s="30">
        <v>0.351417564721</v>
      </c>
      <c r="AF765" s="30">
        <v>1.0116938564</v>
      </c>
      <c r="AG765" s="30">
        <v>0.35176163140799999</v>
      </c>
      <c r="AH765" s="30">
        <v>0.92299818868200001</v>
      </c>
      <c r="AI765" s="30">
        <v>0.45960414066400002</v>
      </c>
      <c r="AJ765" s="30">
        <v>1.00099667888</v>
      </c>
      <c r="AK765" s="30">
        <v>1.31775198581</v>
      </c>
      <c r="AL765" s="30">
        <v>1.0180009673099999</v>
      </c>
      <c r="AM765" s="30">
        <v>-0.19537405196300001</v>
      </c>
      <c r="AN765" s="30">
        <v>1.8724517237</v>
      </c>
      <c r="AO765" s="30">
        <v>1.15904263208</v>
      </c>
      <c r="AP765" s="30">
        <v>0.99624558581599998</v>
      </c>
      <c r="AQ765" s="30">
        <v>0.73514412171599997</v>
      </c>
      <c r="AR765" s="30">
        <v>0.95684208716600005</v>
      </c>
      <c r="AS765" s="30">
        <v>0.79668492818199999</v>
      </c>
      <c r="AT765" s="30">
        <v>3.4813132803800002</v>
      </c>
      <c r="AU765" s="30">
        <v>3.1988716661800001</v>
      </c>
      <c r="AV765" s="30">
        <v>1.82606120502</v>
      </c>
      <c r="AW765" s="30">
        <v>1.1627385368100001</v>
      </c>
      <c r="AX765" s="30">
        <v>1.2393354590300001</v>
      </c>
      <c r="AY765" s="30">
        <v>0.81572739838099995</v>
      </c>
      <c r="AZ765" s="30">
        <v>1.9700879768599999</v>
      </c>
      <c r="BA765" s="30">
        <v>1.3874144367300001</v>
      </c>
      <c r="BB765" s="30">
        <v>1.45652329517</v>
      </c>
      <c r="BC765" s="30">
        <v>2.0087488053999998</v>
      </c>
      <c r="BD765" s="30">
        <v>1.5399049229199999</v>
      </c>
      <c r="BE765" s="30">
        <v>0.97301514363700004</v>
      </c>
      <c r="BF765" s="30">
        <v>1.13581148147</v>
      </c>
      <c r="BG765" s="30">
        <v>1.5728512888599999</v>
      </c>
      <c r="BH765" s="30">
        <v>2.4576475987699999</v>
      </c>
      <c r="BI765" s="30">
        <v>0.91690171322299996</v>
      </c>
      <c r="BJ765" s="30">
        <v>1.44241411736</v>
      </c>
      <c r="BK765" s="30">
        <v>1.41137618562</v>
      </c>
      <c r="BL765" s="30">
        <v>1.3038648634200001</v>
      </c>
      <c r="BM765" s="30">
        <v>0.79892490658199999</v>
      </c>
      <c r="BN765" s="30">
        <v>2.5203064889400002</v>
      </c>
      <c r="BO765" s="30">
        <v>2.1924946170799999</v>
      </c>
      <c r="BP765" s="30">
        <v>1.49334919526</v>
      </c>
      <c r="BQ765" s="30">
        <v>1.8245816486799999</v>
      </c>
    </row>
    <row r="766" spans="1:69" x14ac:dyDescent="0.45">
      <c r="A766" s="11" t="s">
        <v>208</v>
      </c>
      <c r="B766" s="11" t="s">
        <v>205</v>
      </c>
      <c r="C766" s="11">
        <v>4.5</v>
      </c>
      <c r="D766" s="30" t="s">
        <v>163</v>
      </c>
      <c r="E766" s="30">
        <v>-0.73851874760000003</v>
      </c>
      <c r="F766" s="30">
        <v>0.76528125496999999</v>
      </c>
      <c r="G766" s="30">
        <v>1.05433491365</v>
      </c>
      <c r="H766" s="30">
        <v>0.22425681103600001</v>
      </c>
      <c r="I766" s="30">
        <v>0.48550929037700002</v>
      </c>
      <c r="J766" s="30">
        <v>0.98130617722900004</v>
      </c>
      <c r="K766" s="30">
        <v>0.269211470693</v>
      </c>
      <c r="L766" s="30">
        <v>1.8313769116800001</v>
      </c>
      <c r="M766" s="30">
        <v>0.68119412699500004</v>
      </c>
      <c r="N766" s="30">
        <v>1.0034035309</v>
      </c>
      <c r="O766" s="30">
        <v>0.34600481542</v>
      </c>
      <c r="P766" s="30">
        <v>0.75473967304800005</v>
      </c>
      <c r="Q766" s="30">
        <v>1.2318595130000001</v>
      </c>
      <c r="R766" s="30">
        <v>0.97409999374199996</v>
      </c>
      <c r="S766" s="30">
        <v>0.81954450328899997</v>
      </c>
      <c r="T766" s="30">
        <v>-0.30695204364099998</v>
      </c>
      <c r="U766" s="30">
        <v>-0.34132252719</v>
      </c>
      <c r="V766" s="30">
        <v>-5.8118092324200003E-2</v>
      </c>
      <c r="W766" s="30">
        <v>0.15619008398299999</v>
      </c>
      <c r="X766" s="30">
        <v>0.98152119619900002</v>
      </c>
      <c r="Y766" s="30">
        <v>0.37234420726400003</v>
      </c>
      <c r="Z766" s="30">
        <v>0.27170284956500002</v>
      </c>
      <c r="AA766" s="30">
        <v>0.690733566312</v>
      </c>
      <c r="AB766" s="30">
        <v>0.60713261504899996</v>
      </c>
      <c r="AC766" s="30">
        <v>0.23781283935799999</v>
      </c>
      <c r="AD766" s="30">
        <v>-6.7246935473599997E-3</v>
      </c>
      <c r="AE766" s="30">
        <v>1.53869420923</v>
      </c>
      <c r="AF766" s="30">
        <v>0.34603397849400003</v>
      </c>
      <c r="AG766" s="30">
        <v>1.4841354276300001</v>
      </c>
      <c r="AH766" s="30">
        <v>1.6839707290699999</v>
      </c>
      <c r="AI766" s="30">
        <v>1.3279517168899999</v>
      </c>
      <c r="AJ766" s="30">
        <v>1.21477215131</v>
      </c>
      <c r="AK766" s="30">
        <v>2.2703092245500001</v>
      </c>
      <c r="AL766" s="30">
        <v>0.53981694607800002</v>
      </c>
      <c r="AM766" s="30">
        <v>0.84513474747100004</v>
      </c>
      <c r="AN766" s="30">
        <v>1.5671681721499999</v>
      </c>
      <c r="AO766" s="30">
        <v>1.4125367334700001</v>
      </c>
      <c r="AP766" s="30">
        <v>1.1113237251300001</v>
      </c>
      <c r="AQ766" s="30">
        <v>1.4160245601599999</v>
      </c>
      <c r="AR766" s="30">
        <v>0.78821093139800003</v>
      </c>
      <c r="AS766" s="30">
        <v>1.6692456525099999</v>
      </c>
      <c r="AT766" s="30">
        <v>3.4350091784400001</v>
      </c>
      <c r="AU766" s="30">
        <v>1.54135923201</v>
      </c>
      <c r="AV766" s="30">
        <v>1.44356986306</v>
      </c>
      <c r="AW766" s="30">
        <v>1.8710562123700001</v>
      </c>
      <c r="AX766" s="30">
        <v>1.61674059215</v>
      </c>
      <c r="AY766" s="30">
        <v>1.19669536731</v>
      </c>
      <c r="AZ766" s="30">
        <v>1.42798424294</v>
      </c>
      <c r="BA766" s="30">
        <v>1.06383206253</v>
      </c>
      <c r="BB766" s="30">
        <v>1.6358844450300001</v>
      </c>
      <c r="BC766" s="30">
        <v>2.0831356524400002</v>
      </c>
      <c r="BD766" s="30">
        <v>1.5482632942100001</v>
      </c>
      <c r="BE766" s="30">
        <v>0.91839483808699995</v>
      </c>
      <c r="BF766" s="30">
        <v>2.4358486473699998</v>
      </c>
      <c r="BG766" s="30">
        <v>0.63301414147400004</v>
      </c>
      <c r="BH766" s="30">
        <v>0.82321742624000005</v>
      </c>
      <c r="BI766" s="30">
        <v>1.9308885384600001</v>
      </c>
      <c r="BJ766" s="30">
        <v>1.8897907385499999</v>
      </c>
      <c r="BK766" s="30">
        <v>2.4075215123099998</v>
      </c>
      <c r="BL766" s="30">
        <v>1.3974635504299999</v>
      </c>
      <c r="BM766" s="30">
        <v>1.56376842862</v>
      </c>
      <c r="BN766" s="30">
        <v>1.9699530384399999</v>
      </c>
      <c r="BO766" s="30">
        <v>1.85590035282</v>
      </c>
      <c r="BP766" s="30">
        <v>2.0357086760200001</v>
      </c>
      <c r="BQ766" s="30">
        <v>1.61939021562</v>
      </c>
    </row>
    <row r="767" spans="1:69" x14ac:dyDescent="0.45">
      <c r="A767" s="11" t="s">
        <v>208</v>
      </c>
      <c r="B767" s="11" t="s">
        <v>205</v>
      </c>
      <c r="C767" s="11">
        <v>4.5</v>
      </c>
      <c r="D767" s="30" t="s">
        <v>164</v>
      </c>
      <c r="E767" s="30">
        <v>-0.63827671573900002</v>
      </c>
      <c r="F767" s="30">
        <v>0.17751038766300001</v>
      </c>
      <c r="G767" s="30">
        <v>0.57001350560499997</v>
      </c>
      <c r="H767" s="30">
        <v>-0.51500907978900001</v>
      </c>
      <c r="I767" s="30">
        <v>0.905512009831</v>
      </c>
      <c r="J767" s="30">
        <v>1.27541844355</v>
      </c>
      <c r="K767" s="30">
        <v>1.01018317682</v>
      </c>
      <c r="L767" s="30">
        <v>0.69380975865799999</v>
      </c>
      <c r="M767" s="30">
        <v>1.2575803481400001</v>
      </c>
      <c r="N767" s="30">
        <v>0.49067825865499998</v>
      </c>
      <c r="O767" s="30">
        <v>0.80443531030799997</v>
      </c>
      <c r="P767" s="30">
        <v>0.42391009480500003</v>
      </c>
      <c r="Q767" s="30">
        <v>0.208697222228</v>
      </c>
      <c r="R767" s="30">
        <v>1.9324573765799999</v>
      </c>
      <c r="S767" s="30">
        <v>1.0877329675</v>
      </c>
      <c r="T767" s="30">
        <v>1.56785482573</v>
      </c>
      <c r="U767" s="30">
        <v>1.3544830974199999</v>
      </c>
      <c r="V767" s="30">
        <v>-3.0882157839200002E-2</v>
      </c>
      <c r="W767" s="30">
        <v>0.49881011060899999</v>
      </c>
      <c r="X767" s="30">
        <v>1.6207339087999999</v>
      </c>
      <c r="Y767" s="30">
        <v>0.95481072409099998</v>
      </c>
      <c r="Z767" s="30">
        <v>0.87273713990900004</v>
      </c>
      <c r="AA767" s="30">
        <v>0.68909567968800001</v>
      </c>
      <c r="AB767" s="30">
        <v>0.477835714006</v>
      </c>
      <c r="AC767" s="30">
        <v>1.2394102365499999</v>
      </c>
      <c r="AD767" s="30">
        <v>0.92054385697499996</v>
      </c>
      <c r="AE767" s="30">
        <v>0.88208529379199996</v>
      </c>
      <c r="AF767" s="30">
        <v>1.11663998777</v>
      </c>
      <c r="AG767" s="30">
        <v>1.4261246596799999</v>
      </c>
      <c r="AH767" s="30">
        <v>2.1298257603500002</v>
      </c>
      <c r="AI767" s="30">
        <v>0.67531985302700004</v>
      </c>
      <c r="AJ767" s="30">
        <v>1.85857972238</v>
      </c>
      <c r="AK767" s="30">
        <v>1.6019696802400001</v>
      </c>
      <c r="AL767" s="30">
        <v>0.91154181714500004</v>
      </c>
      <c r="AM767" s="30">
        <v>1.6036360572199999</v>
      </c>
      <c r="AN767" s="30">
        <v>2.1258282872900001</v>
      </c>
      <c r="AO767" s="30">
        <v>2.8272170245699999</v>
      </c>
      <c r="AP767" s="30">
        <v>1.2723465813399999</v>
      </c>
      <c r="AQ767" s="30">
        <v>1.21976989275</v>
      </c>
      <c r="AR767" s="30">
        <v>2.3503257044099999</v>
      </c>
      <c r="AS767" s="30">
        <v>1.5516132060700001</v>
      </c>
      <c r="AT767" s="30">
        <v>1.7748627052599999</v>
      </c>
      <c r="AU767" s="30">
        <v>1.2794412745499999</v>
      </c>
      <c r="AV767" s="30">
        <v>1.9884162429500001</v>
      </c>
      <c r="AW767" s="30">
        <v>2.1032346448300001</v>
      </c>
      <c r="AX767" s="30">
        <v>1.9342950942599999</v>
      </c>
      <c r="AY767" s="30">
        <v>2.7142367529500002</v>
      </c>
      <c r="AZ767" s="30">
        <v>1.7329129224599999</v>
      </c>
      <c r="BA767" s="30">
        <v>1.80693089237</v>
      </c>
      <c r="BB767" s="30">
        <v>2.65762509243</v>
      </c>
      <c r="BC767" s="30">
        <v>1.6459043477199999</v>
      </c>
      <c r="BD767" s="30">
        <v>1.7638359641300001</v>
      </c>
      <c r="BE767" s="30">
        <v>2.6132196022600001</v>
      </c>
      <c r="BF767" s="30">
        <v>2.9669959857200001</v>
      </c>
      <c r="BG767" s="30">
        <v>1.7226743285899999</v>
      </c>
      <c r="BH767" s="30">
        <v>2.8874106794699999</v>
      </c>
      <c r="BI767" s="30">
        <v>2.43091298545</v>
      </c>
      <c r="BJ767" s="30">
        <v>2.9731975665200001</v>
      </c>
      <c r="BK767" s="30">
        <v>2.2012218683699998</v>
      </c>
      <c r="BL767" s="30">
        <v>1.81442498141</v>
      </c>
      <c r="BM767" s="30">
        <v>2.4087446422499998</v>
      </c>
      <c r="BN767" s="30">
        <v>2.2337029055299999</v>
      </c>
      <c r="BO767" s="30">
        <v>3.07459021236</v>
      </c>
      <c r="BP767" s="30">
        <v>1.8181844973000001</v>
      </c>
      <c r="BQ767" s="30">
        <v>4.0188834333000001</v>
      </c>
    </row>
    <row r="768" spans="1:69" x14ac:dyDescent="0.45">
      <c r="A768" s="11" t="s">
        <v>208</v>
      </c>
      <c r="B768" s="11" t="s">
        <v>205</v>
      </c>
      <c r="C768" s="11">
        <v>4.5</v>
      </c>
      <c r="D768" s="30" t="s">
        <v>165</v>
      </c>
      <c r="E768" s="30">
        <v>0.53235800738200001</v>
      </c>
      <c r="F768" s="30">
        <v>1.01806023161</v>
      </c>
      <c r="G768" s="30">
        <v>0.76871009152500003</v>
      </c>
      <c r="H768" s="30">
        <v>2.2746888755899999E-2</v>
      </c>
      <c r="I768" s="30">
        <v>0.77596326285100004</v>
      </c>
      <c r="J768" s="30">
        <v>0.490046984992</v>
      </c>
      <c r="K768" s="30">
        <v>0.46548204893099998</v>
      </c>
      <c r="L768" s="30">
        <v>1.20343799237</v>
      </c>
      <c r="M768" s="30">
        <v>0.448093189409</v>
      </c>
      <c r="N768" s="30">
        <v>1.1828321582200001</v>
      </c>
      <c r="O768" s="30">
        <v>0.112317981614</v>
      </c>
      <c r="P768" s="30">
        <v>0.44336930068300001</v>
      </c>
      <c r="Q768" s="30">
        <v>1.4989768248899999</v>
      </c>
      <c r="R768" s="30">
        <v>1.22415486437</v>
      </c>
      <c r="S768" s="30">
        <v>1.28127023421</v>
      </c>
      <c r="T768" s="30">
        <v>0.68303951565900001</v>
      </c>
      <c r="U768" s="30">
        <v>0.62821434903999995</v>
      </c>
      <c r="V768" s="30">
        <v>1.6494866082399999</v>
      </c>
      <c r="W768" s="30">
        <v>0.228138075311</v>
      </c>
      <c r="X768" s="30">
        <v>0.62270637078199997</v>
      </c>
      <c r="Y768" s="30">
        <v>1.5220138354799999</v>
      </c>
      <c r="Z768" s="30">
        <v>1.3177144347700001</v>
      </c>
      <c r="AA768" s="30">
        <v>1.3540018064699999</v>
      </c>
      <c r="AB768" s="30">
        <v>0.86897035774800002</v>
      </c>
      <c r="AC768" s="30">
        <v>1.14444780232</v>
      </c>
      <c r="AD768" s="30">
        <v>0.186699674205</v>
      </c>
      <c r="AE768" s="30">
        <v>0.70152511916299998</v>
      </c>
      <c r="AF768" s="30">
        <v>0.99357134099599997</v>
      </c>
      <c r="AG768" s="30">
        <v>0.58524240162700003</v>
      </c>
      <c r="AH768" s="30">
        <v>0.43594844989800002</v>
      </c>
      <c r="AI768" s="30">
        <v>-9.8602293680200001E-2</v>
      </c>
      <c r="AJ768" s="30">
        <v>1.29988287273</v>
      </c>
      <c r="AK768" s="30">
        <v>0.220551193403</v>
      </c>
      <c r="AL768" s="30">
        <v>0.43465253805499998</v>
      </c>
      <c r="AM768" s="30">
        <v>1.18186510279</v>
      </c>
      <c r="AN768" s="30">
        <v>1.0320434832800001</v>
      </c>
      <c r="AO768" s="30">
        <v>1.30442919306</v>
      </c>
      <c r="AP768" s="30">
        <v>1.26503927051</v>
      </c>
      <c r="AQ768" s="30">
        <v>1.22231429159</v>
      </c>
      <c r="AR768" s="30">
        <v>1.2287030915499999</v>
      </c>
      <c r="AS768" s="30">
        <v>1.2167596138300001</v>
      </c>
      <c r="AT768" s="30">
        <v>1.60556425542</v>
      </c>
      <c r="AU768" s="30">
        <v>1.3904114462199999</v>
      </c>
      <c r="AV768" s="30">
        <v>1.2377878312399999</v>
      </c>
      <c r="AW768" s="30">
        <v>1.18767676001</v>
      </c>
      <c r="AX768" s="30">
        <v>0.40205741333900002</v>
      </c>
      <c r="AY768" s="30">
        <v>1.77941073122</v>
      </c>
      <c r="AZ768" s="30">
        <v>1.1216420274000001</v>
      </c>
      <c r="BA768" s="30">
        <v>0.87947957890200001</v>
      </c>
      <c r="BB768" s="30">
        <v>0.81999382049500003</v>
      </c>
      <c r="BC768" s="30">
        <v>1.77610231258</v>
      </c>
      <c r="BD768" s="30">
        <v>1.24585030395</v>
      </c>
      <c r="BE768" s="30">
        <v>1.8330167132799999</v>
      </c>
      <c r="BF768" s="30">
        <v>1.10671352492</v>
      </c>
      <c r="BG768" s="30">
        <v>1.1330141257499999</v>
      </c>
      <c r="BH768" s="30">
        <v>1.05433448186</v>
      </c>
      <c r="BI768" s="30">
        <v>1.1264239871999999</v>
      </c>
      <c r="BJ768" s="30">
        <v>1.54627457799</v>
      </c>
      <c r="BK768" s="30">
        <v>1.2362456508799999</v>
      </c>
      <c r="BL768" s="30">
        <v>1.7280994106600001</v>
      </c>
      <c r="BM768" s="30">
        <v>1.2015497376199999</v>
      </c>
      <c r="BN768" s="30">
        <v>1.57352819791</v>
      </c>
      <c r="BO768" s="30">
        <v>1.97687954417</v>
      </c>
      <c r="BP768" s="30">
        <v>2.0694932083899999</v>
      </c>
      <c r="BQ768" s="30">
        <v>1.8026567794899999</v>
      </c>
    </row>
    <row r="769" spans="1:69" x14ac:dyDescent="0.45">
      <c r="A769" s="11" t="s">
        <v>208</v>
      </c>
      <c r="B769" s="11" t="s">
        <v>205</v>
      </c>
      <c r="C769" s="11">
        <v>4.5</v>
      </c>
      <c r="D769" s="30" t="s">
        <v>166</v>
      </c>
      <c r="E769" s="30">
        <v>0.54121293415399996</v>
      </c>
      <c r="F769" s="30">
        <v>-0.103438524313</v>
      </c>
      <c r="G769" s="30">
        <v>0.705244557065</v>
      </c>
      <c r="H769" s="30">
        <v>0.62955772486899997</v>
      </c>
      <c r="I769" s="30">
        <v>0.29686132152599998</v>
      </c>
      <c r="J769" s="30">
        <v>0.34678601734199999</v>
      </c>
      <c r="K769" s="30">
        <v>0.70405281256300001</v>
      </c>
      <c r="L769" s="30">
        <v>0.92845820789800004</v>
      </c>
      <c r="M769" s="30">
        <v>1.8533478589100001</v>
      </c>
      <c r="N769" s="30">
        <v>0.62403944429500002</v>
      </c>
      <c r="O769" s="30">
        <v>1.3865164474</v>
      </c>
      <c r="P769" s="30">
        <v>1.4799382411499999</v>
      </c>
      <c r="Q769" s="30">
        <v>0.48403086291899999</v>
      </c>
      <c r="R769" s="30">
        <v>-0.587422189757</v>
      </c>
      <c r="S769" s="30">
        <v>1.16977409336</v>
      </c>
      <c r="T769" s="30">
        <v>1.14366955488</v>
      </c>
      <c r="U769" s="30">
        <v>0.52503728560899998</v>
      </c>
      <c r="V769" s="30">
        <v>1.29109248668</v>
      </c>
      <c r="W769" s="30">
        <v>1.73907852395</v>
      </c>
      <c r="X769" s="30">
        <v>1.35513296388</v>
      </c>
      <c r="Y769" s="30">
        <v>1.23219230112</v>
      </c>
      <c r="Z769" s="30">
        <v>1.2540762357399999</v>
      </c>
      <c r="AA769" s="30">
        <v>1.38013197693</v>
      </c>
      <c r="AB769" s="30">
        <v>0.88201650642399998</v>
      </c>
      <c r="AC769" s="30">
        <v>0.68249166550200002</v>
      </c>
      <c r="AD769" s="30">
        <v>0.21159372475999999</v>
      </c>
      <c r="AE769" s="30">
        <v>0.94681901958900005</v>
      </c>
      <c r="AF769" s="30">
        <v>0.99622781591099996</v>
      </c>
      <c r="AG769" s="30">
        <v>1.1550053407300001</v>
      </c>
      <c r="AH769" s="30">
        <v>0.82863342919899996</v>
      </c>
      <c r="AI769" s="30">
        <v>0.96043481270800002</v>
      </c>
      <c r="AJ769" s="30">
        <v>0.24266902023</v>
      </c>
      <c r="AK769" s="30">
        <v>1.41272045959</v>
      </c>
      <c r="AL769" s="30">
        <v>1.37017923063</v>
      </c>
      <c r="AM769" s="30">
        <v>1.3407377848499999</v>
      </c>
      <c r="AN769" s="30">
        <v>1.49799840918</v>
      </c>
      <c r="AO769" s="30">
        <v>0.93204651259100002</v>
      </c>
      <c r="AP769" s="30">
        <v>0.90766271112200003</v>
      </c>
      <c r="AQ769" s="30">
        <v>1.2971577967900001</v>
      </c>
      <c r="AR769" s="30">
        <v>1.5308604402999999</v>
      </c>
      <c r="AS769" s="30">
        <v>1.0583192801600001</v>
      </c>
      <c r="AT769" s="30">
        <v>1.0964830328999999</v>
      </c>
      <c r="AU769" s="30">
        <v>0.93534637533200005</v>
      </c>
      <c r="AV769" s="30">
        <v>2.0775413632699999</v>
      </c>
      <c r="AW769" s="30">
        <v>1.3155986426099999</v>
      </c>
      <c r="AX769" s="30">
        <v>0.39219928772899998</v>
      </c>
      <c r="AY769" s="30">
        <v>0.89295933609400002</v>
      </c>
      <c r="AZ769" s="30">
        <v>0.61418522806800002</v>
      </c>
      <c r="BA769" s="30">
        <v>1.53484861715</v>
      </c>
      <c r="BB769" s="30">
        <v>0.62958465849099998</v>
      </c>
      <c r="BC769" s="30">
        <v>1.05209782621</v>
      </c>
      <c r="BD769" s="30">
        <v>0.15122094676799999</v>
      </c>
      <c r="BE769" s="30">
        <v>1.3540270170199999</v>
      </c>
      <c r="BF769" s="30">
        <v>1.10056498897</v>
      </c>
      <c r="BG769" s="30">
        <v>2.5306281779000002</v>
      </c>
      <c r="BH769" s="30">
        <v>1.8574615963600001</v>
      </c>
      <c r="BI769" s="30">
        <v>1.4273117045299999</v>
      </c>
      <c r="BJ769" s="30">
        <v>1.1668646307999999</v>
      </c>
      <c r="BK769" s="30">
        <v>0.54097733872200005</v>
      </c>
      <c r="BL769" s="30">
        <v>2.2676452608800002</v>
      </c>
      <c r="BM769" s="30">
        <v>2.16453400894</v>
      </c>
      <c r="BN769" s="30">
        <v>1.89917707128</v>
      </c>
      <c r="BO769" s="30">
        <v>2.0827910119599999</v>
      </c>
      <c r="BP769" s="30">
        <v>1.2733560501600001</v>
      </c>
      <c r="BQ769" s="30">
        <v>1.3929294218899999</v>
      </c>
    </row>
    <row r="770" spans="1:69" x14ac:dyDescent="0.45">
      <c r="A770" s="11" t="s">
        <v>208</v>
      </c>
      <c r="B770" s="11" t="s">
        <v>205</v>
      </c>
      <c r="C770" s="11">
        <v>4.5</v>
      </c>
      <c r="D770" s="30" t="s">
        <v>167</v>
      </c>
      <c r="E770" s="30">
        <v>1.68153750172</v>
      </c>
      <c r="F770" s="30">
        <v>1.14905609053</v>
      </c>
      <c r="G770" s="30">
        <v>0.82677017848699996</v>
      </c>
      <c r="H770" s="30">
        <v>0.91143265234000004</v>
      </c>
      <c r="I770" s="30">
        <v>0.41367085669199999</v>
      </c>
      <c r="J770" s="30">
        <v>1.3570866777599999</v>
      </c>
      <c r="K770" s="30">
        <v>0.92538800725600001</v>
      </c>
      <c r="L770" s="30">
        <v>0.22341591740700001</v>
      </c>
      <c r="M770" s="30">
        <v>1.58592842949</v>
      </c>
      <c r="N770" s="30">
        <v>1.0364337991200001</v>
      </c>
      <c r="O770" s="30">
        <v>0.53750822189000003</v>
      </c>
      <c r="P770" s="30">
        <v>1.82694692383</v>
      </c>
      <c r="Q770" s="30">
        <v>0.71926189825700004</v>
      </c>
      <c r="R770" s="30">
        <v>1.1185443184699999</v>
      </c>
      <c r="S770" s="30">
        <v>0.935055362956</v>
      </c>
      <c r="T770" s="30">
        <v>1.42637753695</v>
      </c>
      <c r="U770" s="30">
        <v>1.02484140648</v>
      </c>
      <c r="V770" s="30">
        <v>1.1239693469600001</v>
      </c>
      <c r="W770" s="30">
        <v>1.58416187629</v>
      </c>
      <c r="X770" s="30">
        <v>0.54030650176299999</v>
      </c>
      <c r="Y770" s="30">
        <v>0.94045456066699995</v>
      </c>
      <c r="Z770" s="30">
        <v>1.1996865082399999</v>
      </c>
      <c r="AA770" s="30">
        <v>1.07721424817</v>
      </c>
      <c r="AB770" s="30">
        <v>1.41597399383</v>
      </c>
      <c r="AC770" s="30">
        <v>1.4038644731500001</v>
      </c>
      <c r="AD770" s="30">
        <v>0.49377043026700002</v>
      </c>
      <c r="AE770" s="30">
        <v>2.4301266574799998</v>
      </c>
      <c r="AF770" s="30">
        <v>0.70244570299499998</v>
      </c>
      <c r="AG770" s="30">
        <v>1.09756464172</v>
      </c>
      <c r="AH770" s="30">
        <v>0.89769677670900005</v>
      </c>
      <c r="AI770" s="30">
        <v>0.68243987979800003</v>
      </c>
      <c r="AJ770" s="30">
        <v>1.3992834642200001</v>
      </c>
      <c r="AK770" s="30">
        <v>2.3026742746600002</v>
      </c>
      <c r="AL770" s="30">
        <v>1.96164075882</v>
      </c>
      <c r="AM770" s="30">
        <v>2.0040075333699998</v>
      </c>
      <c r="AN770" s="30">
        <v>2.0167198813499998</v>
      </c>
      <c r="AO770" s="30">
        <v>2.8525694555299999</v>
      </c>
      <c r="AP770" s="30">
        <v>2.5765254740499999</v>
      </c>
      <c r="AQ770" s="30">
        <v>1.5029602980700001</v>
      </c>
      <c r="AR770" s="30">
        <v>1.61931430371</v>
      </c>
      <c r="AS770" s="30">
        <v>1.7922527079599999</v>
      </c>
      <c r="AT770" s="30">
        <v>1.17176020815</v>
      </c>
      <c r="AU770" s="30">
        <v>1.64306746076</v>
      </c>
      <c r="AV770" s="30">
        <v>2.28028884181</v>
      </c>
      <c r="AW770" s="30">
        <v>2.15979790002</v>
      </c>
      <c r="AX770" s="30">
        <v>2.20886605372</v>
      </c>
      <c r="AY770" s="30">
        <v>2.0133965132</v>
      </c>
      <c r="AZ770" s="30">
        <v>2.9134155422200001</v>
      </c>
      <c r="BA770" s="30">
        <v>2.34993761014</v>
      </c>
      <c r="BB770" s="30">
        <v>3.1199849142299998</v>
      </c>
      <c r="BC770" s="30">
        <v>2.7105751829</v>
      </c>
      <c r="BD770" s="30">
        <v>1.1857348189100001</v>
      </c>
      <c r="BE770" s="30">
        <v>2.4712427998200002</v>
      </c>
      <c r="BF770" s="30">
        <v>1.7905029718200001</v>
      </c>
      <c r="BG770" s="30">
        <v>3.0520193608500001</v>
      </c>
      <c r="BH770" s="30">
        <v>2.8995492940899998</v>
      </c>
      <c r="BI770" s="30">
        <v>2.0708505430400002</v>
      </c>
      <c r="BJ770" s="30">
        <v>2.8589409702199999</v>
      </c>
      <c r="BK770" s="30">
        <v>2.7545423862899998</v>
      </c>
      <c r="BL770" s="30">
        <v>2.0896596974900001</v>
      </c>
      <c r="BM770" s="30">
        <v>1.7464110186999999</v>
      </c>
      <c r="BN770" s="30">
        <v>2.2533347414299998</v>
      </c>
      <c r="BO770" s="30">
        <v>2.5124656830299998</v>
      </c>
      <c r="BP770" s="30">
        <v>2.95224213889</v>
      </c>
      <c r="BQ770" s="30">
        <v>3.1796624519600001</v>
      </c>
    </row>
    <row r="771" spans="1:69" x14ac:dyDescent="0.45">
      <c r="A771" s="11" t="s">
        <v>208</v>
      </c>
      <c r="B771" s="11" t="s">
        <v>205</v>
      </c>
      <c r="C771" s="11">
        <v>4.5</v>
      </c>
      <c r="D771" s="30" t="s">
        <v>168</v>
      </c>
      <c r="E771" s="30">
        <v>0.55022662716399995</v>
      </c>
      <c r="F771" s="30">
        <v>0.23977686832299999</v>
      </c>
      <c r="G771" s="30">
        <v>0.85431049553100002</v>
      </c>
      <c r="H771" s="30">
        <v>0.882231009018</v>
      </c>
      <c r="I771" s="30">
        <v>0.19564195995399999</v>
      </c>
      <c r="J771" s="30">
        <v>0.12878551470399999</v>
      </c>
      <c r="K771" s="30">
        <v>1.0770871362100001</v>
      </c>
      <c r="L771" s="30">
        <v>1.1747038834000001</v>
      </c>
      <c r="M771" s="30">
        <v>0.88854470674700003</v>
      </c>
      <c r="N771" s="30">
        <v>1.09854342849</v>
      </c>
      <c r="O771" s="30">
        <v>0.72199986491299994</v>
      </c>
      <c r="P771" s="30">
        <v>0.68836543637699998</v>
      </c>
      <c r="Q771" s="30">
        <v>0.83825045252999997</v>
      </c>
      <c r="R771" s="30">
        <v>0.35988810865499998</v>
      </c>
      <c r="S771" s="30">
        <v>1.3828323302700001</v>
      </c>
      <c r="T771" s="30">
        <v>0.126494968441</v>
      </c>
      <c r="U771" s="30">
        <v>0.55440400560100001</v>
      </c>
      <c r="V771" s="30">
        <v>1.0427866591199999</v>
      </c>
      <c r="W771" s="30">
        <v>1.14013022683</v>
      </c>
      <c r="X771" s="30">
        <v>1.2852638245500001</v>
      </c>
      <c r="Y771" s="30">
        <v>0.60401594950399995</v>
      </c>
      <c r="Z771" s="30">
        <v>1.21715091288</v>
      </c>
      <c r="AA771" s="30">
        <v>1.7828269434099999</v>
      </c>
      <c r="AB771" s="30">
        <v>1.2984407490200001</v>
      </c>
      <c r="AC771" s="30">
        <v>1.0936150570300001</v>
      </c>
      <c r="AD771" s="30">
        <v>0.61461028712200005</v>
      </c>
      <c r="AE771" s="30">
        <v>0.88662652790899998</v>
      </c>
      <c r="AF771" s="30">
        <v>0.80512930431200003</v>
      </c>
      <c r="AG771" s="30">
        <v>0.662854234742</v>
      </c>
      <c r="AH771" s="30">
        <v>0.688686483648</v>
      </c>
      <c r="AI771" s="30">
        <v>0.91562265896999995</v>
      </c>
      <c r="AJ771" s="30">
        <v>1.05811362958</v>
      </c>
      <c r="AK771" s="30">
        <v>1.59634031037</v>
      </c>
      <c r="AL771" s="30">
        <v>2.8745642305699999</v>
      </c>
      <c r="AM771" s="30">
        <v>1.09604112794</v>
      </c>
      <c r="AN771" s="30">
        <v>0.62948213591799995</v>
      </c>
      <c r="AO771" s="30">
        <v>0.99765987776200005</v>
      </c>
      <c r="AP771" s="30">
        <v>0.54012671108900001</v>
      </c>
      <c r="AQ771" s="30">
        <v>2.09524897972</v>
      </c>
      <c r="AR771" s="30">
        <v>1.0944292261799999</v>
      </c>
      <c r="AS771" s="30">
        <v>1.34559201412</v>
      </c>
      <c r="AT771" s="30">
        <v>1.1761529876200001</v>
      </c>
      <c r="AU771" s="30">
        <v>1.2300142383799999</v>
      </c>
      <c r="AV771" s="30">
        <v>2.14579266328</v>
      </c>
      <c r="AW771" s="30">
        <v>1.24513762586</v>
      </c>
      <c r="AX771" s="30">
        <v>0.94396331507200004</v>
      </c>
      <c r="AY771" s="30">
        <v>0.93668575960599998</v>
      </c>
      <c r="AZ771" s="30">
        <v>1.5512642167199999</v>
      </c>
      <c r="BA771" s="30">
        <v>1.1826230559399999</v>
      </c>
      <c r="BB771" s="30">
        <v>1.21856946992</v>
      </c>
      <c r="BC771" s="30">
        <v>0.91003275635799996</v>
      </c>
      <c r="BD771" s="30">
        <v>1.5910471261300001</v>
      </c>
      <c r="BE771" s="30">
        <v>1.3694048756699999</v>
      </c>
      <c r="BF771" s="30">
        <v>1.4758754431800001</v>
      </c>
      <c r="BG771" s="30">
        <v>2.1542407297100001</v>
      </c>
      <c r="BH771" s="30">
        <v>1.6708603205899999</v>
      </c>
      <c r="BI771" s="30">
        <v>1.08949173519</v>
      </c>
      <c r="BJ771" s="30">
        <v>1.5671425155500001</v>
      </c>
      <c r="BK771" s="30">
        <v>1.36192727491</v>
      </c>
      <c r="BL771" s="30">
        <v>1.7246549308500001</v>
      </c>
      <c r="BM771" s="30">
        <v>2.0068813088200002</v>
      </c>
      <c r="BN771" s="30">
        <v>1.7690941065400001</v>
      </c>
      <c r="BO771" s="30">
        <v>2.1122593014</v>
      </c>
      <c r="BP771" s="30">
        <v>1.3924074982400001</v>
      </c>
      <c r="BQ771" s="30">
        <v>1.61780576346</v>
      </c>
    </row>
    <row r="772" spans="1:69" x14ac:dyDescent="0.45">
      <c r="A772" s="11" t="s">
        <v>208</v>
      </c>
      <c r="B772" s="11" t="s">
        <v>205</v>
      </c>
      <c r="C772" s="11">
        <v>4.5</v>
      </c>
      <c r="D772" s="30" t="s">
        <v>169</v>
      </c>
      <c r="E772" s="30">
        <v>1.1208322020799999</v>
      </c>
      <c r="F772" s="30">
        <v>8.6744448634300003E-2</v>
      </c>
      <c r="G772" s="30">
        <v>0.28071368449599998</v>
      </c>
      <c r="H772" s="30">
        <v>1.4111317004699999</v>
      </c>
      <c r="I772" s="30">
        <v>0.40112905496700002</v>
      </c>
      <c r="J772" s="30">
        <v>0.77383890411599998</v>
      </c>
      <c r="K772" s="30">
        <v>0.72504913894699996</v>
      </c>
      <c r="L772" s="30">
        <v>0.47038389256399998</v>
      </c>
      <c r="M772" s="30">
        <v>0.70765054978399999</v>
      </c>
      <c r="N772" s="30">
        <v>1.0801882461800001</v>
      </c>
      <c r="O772" s="30">
        <v>0.79926276711300004</v>
      </c>
      <c r="P772" s="30">
        <v>1.63929542695</v>
      </c>
      <c r="Q772" s="30">
        <v>0.83894116803300001</v>
      </c>
      <c r="R772" s="30">
        <v>2.6914432172099999E-2</v>
      </c>
      <c r="S772" s="30">
        <v>1.2514656183199999</v>
      </c>
      <c r="T772" s="30">
        <v>0.77710486776900001</v>
      </c>
      <c r="U772" s="30">
        <v>0.496255322474</v>
      </c>
      <c r="V772" s="30">
        <v>1.38346870618</v>
      </c>
      <c r="W772" s="30">
        <v>1.79093951961</v>
      </c>
      <c r="X772" s="30">
        <v>1.9908056697600001</v>
      </c>
      <c r="Y772" s="30">
        <v>1.5794704907399999</v>
      </c>
      <c r="Z772" s="30">
        <v>1.27803579945</v>
      </c>
      <c r="AA772" s="30">
        <v>2.2586298199499999</v>
      </c>
      <c r="AB772" s="30">
        <v>1.3490641238000001</v>
      </c>
      <c r="AC772" s="30">
        <v>0.72853681654699998</v>
      </c>
      <c r="AD772" s="30">
        <v>0.32899885183599997</v>
      </c>
      <c r="AE772" s="30">
        <v>1.3399995443699999</v>
      </c>
      <c r="AF772" s="30">
        <v>1.46731754499</v>
      </c>
      <c r="AG772" s="30">
        <v>1.1712259624000001</v>
      </c>
      <c r="AH772" s="30">
        <v>1.71132006756</v>
      </c>
      <c r="AI772" s="30">
        <v>1.61306421192</v>
      </c>
      <c r="AJ772" s="30">
        <v>1.6130153525099999</v>
      </c>
      <c r="AK772" s="30">
        <v>2.2758601230200002</v>
      </c>
      <c r="AL772" s="30">
        <v>2.4845954469999998</v>
      </c>
      <c r="AM772" s="30">
        <v>1.38547675783</v>
      </c>
      <c r="AN772" s="30">
        <v>1.7496523772300001</v>
      </c>
      <c r="AO772" s="30">
        <v>1.00069777344</v>
      </c>
      <c r="AP772" s="30">
        <v>2.2463279684400002</v>
      </c>
      <c r="AQ772" s="30">
        <v>1.96673878548</v>
      </c>
      <c r="AR772" s="30">
        <v>1.2947904667800001</v>
      </c>
      <c r="AS772" s="30">
        <v>1.7129846048399999</v>
      </c>
      <c r="AT772" s="30">
        <v>1.82379173036</v>
      </c>
      <c r="AU772" s="30">
        <v>1.35889658402</v>
      </c>
      <c r="AV772" s="30">
        <v>3.0581391930600001</v>
      </c>
      <c r="AW772" s="30">
        <v>1.54530709721</v>
      </c>
      <c r="AX772" s="30">
        <v>1.5418951298100001</v>
      </c>
      <c r="AY772" s="30">
        <v>1.7716796189699999</v>
      </c>
      <c r="AZ772" s="30">
        <v>1.49422045181</v>
      </c>
      <c r="BA772" s="30">
        <v>1.3575001046899999</v>
      </c>
      <c r="BB772" s="30">
        <v>1.2948149419699999</v>
      </c>
      <c r="BC772" s="30">
        <v>1.65251200545</v>
      </c>
      <c r="BD772" s="30">
        <v>1.22365418761</v>
      </c>
      <c r="BE772" s="30">
        <v>1.91186406719</v>
      </c>
      <c r="BF772" s="30">
        <v>1.6642686794199999</v>
      </c>
      <c r="BG772" s="30">
        <v>2.2784768997399998</v>
      </c>
      <c r="BH772" s="30">
        <v>2.1624445110499999</v>
      </c>
      <c r="BI772" s="30">
        <v>1.77328735678</v>
      </c>
      <c r="BJ772" s="30">
        <v>1.4291167067999999</v>
      </c>
      <c r="BK772" s="30">
        <v>0.91507835780400004</v>
      </c>
      <c r="BL772" s="30">
        <v>2.66816751577</v>
      </c>
      <c r="BM772" s="30">
        <v>1.7570715162899999</v>
      </c>
      <c r="BN772" s="30">
        <v>2.0467673822900001</v>
      </c>
      <c r="BO772" s="30">
        <v>3.65207507504</v>
      </c>
      <c r="BP772" s="30">
        <v>2.4905059293599998</v>
      </c>
      <c r="BQ772" s="30">
        <v>2.0620403109600001</v>
      </c>
    </row>
    <row r="773" spans="1:69" x14ac:dyDescent="0.45">
      <c r="A773" s="11" t="s">
        <v>208</v>
      </c>
      <c r="B773" s="11" t="s">
        <v>205</v>
      </c>
      <c r="C773" s="11">
        <v>4.5</v>
      </c>
      <c r="D773" s="30" t="s">
        <v>170</v>
      </c>
      <c r="E773" s="30">
        <v>0.54950637957500004</v>
      </c>
      <c r="F773" s="30">
        <v>-0.43630225766399999</v>
      </c>
      <c r="G773" s="30">
        <v>0.62227323721600003</v>
      </c>
      <c r="H773" s="30">
        <v>0.59614911583300001</v>
      </c>
      <c r="I773" s="30">
        <v>-0.41959810511599999</v>
      </c>
      <c r="J773" s="30">
        <v>0.70152323343400003</v>
      </c>
      <c r="K773" s="30">
        <v>1.44108926282</v>
      </c>
      <c r="L773" s="30">
        <v>0.82811819066400005</v>
      </c>
      <c r="M773" s="30">
        <v>0.195821324445</v>
      </c>
      <c r="N773" s="30">
        <v>0.74755244102899998</v>
      </c>
      <c r="O773" s="30">
        <v>1.5306050335300001</v>
      </c>
      <c r="P773" s="30">
        <v>0.60260856227500004</v>
      </c>
      <c r="Q773" s="30">
        <v>1.07301741241</v>
      </c>
      <c r="R773" s="30">
        <v>1.23507693825</v>
      </c>
      <c r="S773" s="30">
        <v>0.89506168136999997</v>
      </c>
      <c r="T773" s="30">
        <v>8.9873718246999995E-2</v>
      </c>
      <c r="U773" s="30">
        <v>1.41374891256</v>
      </c>
      <c r="V773" s="30">
        <v>2.21253859149</v>
      </c>
      <c r="W773" s="30">
        <v>1.2572065943299999</v>
      </c>
      <c r="X773" s="30">
        <v>1.8445001160300001</v>
      </c>
      <c r="Y773" s="30">
        <v>2.4098614736599999</v>
      </c>
      <c r="Z773" s="30">
        <v>0.91194271621900003</v>
      </c>
      <c r="AA773" s="30">
        <v>1.7820462103700001</v>
      </c>
      <c r="AB773" s="30">
        <v>1.4929201419</v>
      </c>
      <c r="AC773" s="30">
        <v>1.79678072383</v>
      </c>
      <c r="AD773" s="30">
        <v>3.4729107775400001</v>
      </c>
      <c r="AE773" s="30">
        <v>1.9462389794999999</v>
      </c>
      <c r="AF773" s="30">
        <v>1.5097529705899999</v>
      </c>
      <c r="AG773" s="30">
        <v>1.9908139838800001</v>
      </c>
      <c r="AH773" s="30">
        <v>1.99864622905</v>
      </c>
      <c r="AI773" s="30">
        <v>0.922146354778</v>
      </c>
      <c r="AJ773" s="30">
        <v>1.39521043151</v>
      </c>
      <c r="AK773" s="30">
        <v>0.36588860075899998</v>
      </c>
      <c r="AL773" s="30">
        <v>1.7219746203899999</v>
      </c>
      <c r="AM773" s="30">
        <v>1.5527113742900001</v>
      </c>
      <c r="AN773" s="30">
        <v>0.23971144628800001</v>
      </c>
      <c r="AO773" s="30">
        <v>1.1048126437400001</v>
      </c>
      <c r="AP773" s="30">
        <v>1.95712884295</v>
      </c>
      <c r="AQ773" s="30">
        <v>1.4824184353000001</v>
      </c>
      <c r="AR773" s="30">
        <v>2.62943668004</v>
      </c>
      <c r="AS773" s="30">
        <v>1.4596511427200001</v>
      </c>
      <c r="AT773" s="30">
        <v>1.29825410661</v>
      </c>
      <c r="AU773" s="30">
        <v>2.1821128766400002</v>
      </c>
      <c r="AV773" s="30">
        <v>1.7505806057</v>
      </c>
      <c r="AW773" s="30">
        <v>0.83360832191400003</v>
      </c>
      <c r="AX773" s="30">
        <v>1.0340686139299999</v>
      </c>
      <c r="AY773" s="30">
        <v>2.4270519414999998</v>
      </c>
      <c r="AZ773" s="30">
        <v>2.06270057977</v>
      </c>
      <c r="BA773" s="30">
        <v>1.9624708126099999</v>
      </c>
      <c r="BB773" s="30">
        <v>2.0412020204600001</v>
      </c>
      <c r="BC773" s="30">
        <v>1.02323686915</v>
      </c>
      <c r="BD773" s="30">
        <v>2.0065190737499998</v>
      </c>
      <c r="BE773" s="30">
        <v>2.1896396044499999</v>
      </c>
      <c r="BF773" s="30">
        <v>1.7746944170200001</v>
      </c>
      <c r="BG773" s="30">
        <v>2.8639013467200001</v>
      </c>
      <c r="BH773" s="30">
        <v>2.2243433482900001</v>
      </c>
      <c r="BI773" s="30">
        <v>2.6805015450099998</v>
      </c>
      <c r="BJ773" s="30">
        <v>2.9889715506200001</v>
      </c>
      <c r="BK773" s="30">
        <v>2.4674002740600001</v>
      </c>
      <c r="BL773" s="30">
        <v>2.8095924729999999</v>
      </c>
      <c r="BM773" s="30">
        <v>3.2744436075599999</v>
      </c>
      <c r="BN773" s="30">
        <v>2.8887101815</v>
      </c>
      <c r="BO773" s="30">
        <v>1.9214985704400001</v>
      </c>
      <c r="BP773" s="30">
        <v>2.6079553306299998</v>
      </c>
      <c r="BQ773" s="30">
        <v>1.46673781413</v>
      </c>
    </row>
    <row r="774" spans="1:69" x14ac:dyDescent="0.45">
      <c r="A774" s="11" t="s">
        <v>208</v>
      </c>
      <c r="B774" s="11" t="s">
        <v>205</v>
      </c>
      <c r="C774" s="11">
        <v>4.5</v>
      </c>
      <c r="D774" s="30" t="s">
        <v>171</v>
      </c>
      <c r="E774" s="30">
        <v>0.59565546035399997</v>
      </c>
      <c r="F774" s="30">
        <v>0.444535007037</v>
      </c>
      <c r="G774" s="30">
        <v>0.56792066121600004</v>
      </c>
      <c r="H774" s="30">
        <v>0.70586693143699997</v>
      </c>
      <c r="I774" s="30">
        <v>1.53232117332</v>
      </c>
      <c r="J774" s="30">
        <v>0.961931635146</v>
      </c>
      <c r="K774" s="30">
        <v>0.67603073313600004</v>
      </c>
      <c r="L774" s="30">
        <v>0.37512917881800001</v>
      </c>
      <c r="M774" s="30">
        <v>6.2763573677199994E-2</v>
      </c>
      <c r="N774" s="30">
        <v>1.6814796170499999</v>
      </c>
      <c r="O774" s="30">
        <v>1.21473661103</v>
      </c>
      <c r="P774" s="30">
        <v>1.4590920496499999</v>
      </c>
      <c r="Q774" s="30">
        <v>1.41783863722</v>
      </c>
      <c r="R774" s="30">
        <v>0.585517664158</v>
      </c>
      <c r="S774" s="30">
        <v>1.46007278036</v>
      </c>
      <c r="T774" s="30">
        <v>1.60554368445</v>
      </c>
      <c r="U774" s="30">
        <v>1.3861848539199999</v>
      </c>
      <c r="V774" s="30">
        <v>4.6306351188E-2</v>
      </c>
      <c r="W774" s="30">
        <v>0.58145569368700001</v>
      </c>
      <c r="X774" s="30">
        <v>1.01127173979</v>
      </c>
      <c r="Y774" s="30">
        <v>3.11028342545</v>
      </c>
      <c r="Z774" s="30">
        <v>2.3964949431</v>
      </c>
      <c r="AA774" s="30">
        <v>2.04844656615</v>
      </c>
      <c r="AB774" s="30">
        <v>1.09515793954</v>
      </c>
      <c r="AC774" s="30">
        <v>0.82956213526300004</v>
      </c>
      <c r="AD774" s="30">
        <v>1.33700169155</v>
      </c>
      <c r="AE774" s="30">
        <v>3.9235781578800002</v>
      </c>
      <c r="AF774" s="30">
        <v>1.9547497384100001</v>
      </c>
      <c r="AG774" s="30">
        <v>1.58958117864</v>
      </c>
      <c r="AH774" s="30">
        <v>1.0902900062400001</v>
      </c>
      <c r="AI774" s="30">
        <v>2.1421825382800002</v>
      </c>
      <c r="AJ774" s="30">
        <v>1.57542575269</v>
      </c>
      <c r="AK774" s="30">
        <v>1.65262363657</v>
      </c>
      <c r="AL774" s="30">
        <v>2.3467047773799998</v>
      </c>
      <c r="AM774" s="30">
        <v>1.84005370633</v>
      </c>
      <c r="AN774" s="30">
        <v>0.86822036034399996</v>
      </c>
      <c r="AO774" s="30">
        <v>2.74590418372</v>
      </c>
      <c r="AP774" s="30">
        <v>2.63777671716</v>
      </c>
      <c r="AQ774" s="30">
        <v>3.29384754283</v>
      </c>
      <c r="AR774" s="30">
        <v>1.3331181165999999</v>
      </c>
      <c r="AS774" s="30">
        <v>1.06998644747</v>
      </c>
      <c r="AT774" s="30">
        <v>1.5841903187799999</v>
      </c>
      <c r="AU774" s="30">
        <v>3.1100069702000002</v>
      </c>
      <c r="AV774" s="30">
        <v>3.5545957225000002</v>
      </c>
      <c r="AW774" s="30">
        <v>1.98941176126</v>
      </c>
      <c r="AX774" s="30">
        <v>0.57116952257099995</v>
      </c>
      <c r="AY774" s="30">
        <v>1.3622837568399999</v>
      </c>
      <c r="AZ774" s="30">
        <v>1.8585685602399999</v>
      </c>
      <c r="BA774" s="30">
        <v>2.7139268030500001</v>
      </c>
      <c r="BB774" s="30">
        <v>1.98034803732</v>
      </c>
      <c r="BC774" s="30">
        <v>1.86444198985</v>
      </c>
      <c r="BD774" s="30">
        <v>1.7539107409600001</v>
      </c>
      <c r="BE774" s="30">
        <v>2.4554473622600002</v>
      </c>
      <c r="BF774" s="30">
        <v>1.98635085535</v>
      </c>
      <c r="BG774" s="30">
        <v>3.32740005977</v>
      </c>
      <c r="BH774" s="30">
        <v>2.1289487701500001</v>
      </c>
      <c r="BI774" s="30">
        <v>1.3751033878400001</v>
      </c>
      <c r="BJ774" s="30">
        <v>1.55978219612</v>
      </c>
      <c r="BK774" s="30">
        <v>3.2669733561699998</v>
      </c>
      <c r="BL774" s="30">
        <v>2.3218998547099998</v>
      </c>
      <c r="BM774" s="30">
        <v>2.9802142891900001</v>
      </c>
      <c r="BN774" s="30">
        <v>1.53577853584</v>
      </c>
      <c r="BO774" s="30">
        <v>3.05042257755</v>
      </c>
      <c r="BP774" s="30">
        <v>3.2175283657899998</v>
      </c>
      <c r="BQ774" s="30">
        <v>3.0341056040700001</v>
      </c>
    </row>
    <row r="775" spans="1:69" x14ac:dyDescent="0.45">
      <c r="A775" s="11" t="s">
        <v>208</v>
      </c>
      <c r="B775" s="11" t="s">
        <v>205</v>
      </c>
      <c r="C775" s="11">
        <v>4.5</v>
      </c>
      <c r="D775" s="30" t="s">
        <v>172</v>
      </c>
      <c r="E775" s="30">
        <v>1.0256790099399999</v>
      </c>
      <c r="F775" s="30">
        <v>1.5779715186500001</v>
      </c>
      <c r="G775" s="30">
        <v>0.68970310220099995</v>
      </c>
      <c r="H775" s="30">
        <v>1.1410312338199999</v>
      </c>
      <c r="I775" s="30">
        <v>0.85729575008299996</v>
      </c>
      <c r="J775" s="30">
        <v>1.56937346782</v>
      </c>
      <c r="K775" s="30">
        <v>-0.40570381065099997</v>
      </c>
      <c r="L775" s="30">
        <v>1.48934642843</v>
      </c>
      <c r="M775" s="30">
        <v>1.8836670798299999</v>
      </c>
      <c r="N775" s="30">
        <v>0.72584660842799997</v>
      </c>
      <c r="O775" s="30">
        <v>0.51242484318899995</v>
      </c>
      <c r="P775" s="30">
        <v>1.6245788397200001</v>
      </c>
      <c r="Q775" s="30">
        <v>9.8676169418500007E-2</v>
      </c>
      <c r="R775" s="30">
        <v>0.84933924910799996</v>
      </c>
      <c r="S775" s="30">
        <v>1.7157813615899999</v>
      </c>
      <c r="T775" s="30">
        <v>1.05218685316</v>
      </c>
      <c r="U775" s="30">
        <v>1.53634093018</v>
      </c>
      <c r="V775" s="30">
        <v>1.05096160368</v>
      </c>
      <c r="W775" s="30">
        <v>1.11378860081</v>
      </c>
      <c r="X775" s="30">
        <v>1.20489542827</v>
      </c>
      <c r="Y775" s="30">
        <v>2.0709424573500002</v>
      </c>
      <c r="Z775" s="30">
        <v>-0.56912485739800001</v>
      </c>
      <c r="AA775" s="30">
        <v>1.5886295566499999</v>
      </c>
      <c r="AB775" s="30">
        <v>0.46025106840500002</v>
      </c>
      <c r="AC775" s="30">
        <v>1.0314012236200001</v>
      </c>
      <c r="AD775" s="30">
        <v>0.94010987035600002</v>
      </c>
      <c r="AE775" s="30">
        <v>1.0535787968899999</v>
      </c>
      <c r="AF775" s="30">
        <v>2.6236826762900001</v>
      </c>
      <c r="AG775" s="30">
        <v>0.60483038652999999</v>
      </c>
      <c r="AH775" s="30">
        <v>0.83051185447700004</v>
      </c>
      <c r="AI775" s="30">
        <v>0.51457871301900004</v>
      </c>
      <c r="AJ775" s="30">
        <v>2.8790021753200001</v>
      </c>
      <c r="AK775" s="30">
        <v>1.27466479632</v>
      </c>
      <c r="AL775" s="30">
        <v>0.783901042953</v>
      </c>
      <c r="AM775" s="30">
        <v>1.6658030097400001</v>
      </c>
      <c r="AN775" s="30">
        <v>2.1650376121499999</v>
      </c>
      <c r="AO775" s="30">
        <v>0.86504547274300003</v>
      </c>
      <c r="AP775" s="30">
        <v>1.03773400899</v>
      </c>
      <c r="AQ775" s="30">
        <v>1.6627722628999999</v>
      </c>
      <c r="AR775" s="30">
        <v>0.86950468806699999</v>
      </c>
      <c r="AS775" s="30">
        <v>2.0033889170000001</v>
      </c>
      <c r="AT775" s="30">
        <v>2.0662434484399999</v>
      </c>
      <c r="AU775" s="30">
        <v>1.3317883823200001</v>
      </c>
      <c r="AV775" s="30">
        <v>2.0583978359700001</v>
      </c>
      <c r="AW775" s="30">
        <v>2.3853778859100001</v>
      </c>
      <c r="AX775" s="30">
        <v>1.8910340991800001</v>
      </c>
      <c r="AY775" s="30">
        <v>1.0293000107300001</v>
      </c>
      <c r="AZ775" s="30">
        <v>1.7572468188299999</v>
      </c>
      <c r="BA775" s="30">
        <v>2.1391250369999999</v>
      </c>
      <c r="BB775" s="30">
        <v>1.9080563456999999</v>
      </c>
      <c r="BC775" s="30">
        <v>1.4178782776100001</v>
      </c>
      <c r="BD775" s="30">
        <v>3.04657485684</v>
      </c>
      <c r="BE775" s="30">
        <v>1.2560090070600001</v>
      </c>
      <c r="BF775" s="30">
        <v>2.5046694222400001</v>
      </c>
      <c r="BG775" s="30">
        <v>2.05149645873</v>
      </c>
      <c r="BH775" s="30">
        <v>1.9502619859100001</v>
      </c>
      <c r="BI775" s="30">
        <v>1.9211915930200001</v>
      </c>
      <c r="BJ775" s="30">
        <v>2.6964744018800002</v>
      </c>
      <c r="BK775" s="30">
        <v>2.3451311098500001</v>
      </c>
      <c r="BL775" s="30">
        <v>2.6926879825999999</v>
      </c>
      <c r="BM775" s="30">
        <v>2.89550001349</v>
      </c>
      <c r="BN775" s="30">
        <v>3.5402580031899999</v>
      </c>
      <c r="BO775" s="30">
        <v>1.2762634232100001</v>
      </c>
      <c r="BP775" s="30">
        <v>2.5626684736800001</v>
      </c>
      <c r="BQ775" s="30">
        <v>2.5363275004100001</v>
      </c>
    </row>
    <row r="776" spans="1:69" x14ac:dyDescent="0.45">
      <c r="A776" s="11" t="s">
        <v>208</v>
      </c>
      <c r="B776" s="11" t="s">
        <v>205</v>
      </c>
      <c r="C776" s="11">
        <v>4.5</v>
      </c>
      <c r="D776" s="30" t="s">
        <v>173</v>
      </c>
      <c r="E776" s="30">
        <v>0.58432571128499999</v>
      </c>
      <c r="F776" s="30">
        <v>1.5968273560999999</v>
      </c>
      <c r="G776" s="30">
        <v>0.39956531759199998</v>
      </c>
      <c r="H776" s="30">
        <v>1.6609006817</v>
      </c>
      <c r="I776" s="30">
        <v>0.86553682039400004</v>
      </c>
      <c r="J776" s="30">
        <v>1.18743869518</v>
      </c>
      <c r="K776" s="30">
        <v>0.59999741906500004</v>
      </c>
      <c r="L776" s="30">
        <v>1.1397666154799999</v>
      </c>
      <c r="M776" s="30">
        <v>2.15447057</v>
      </c>
      <c r="N776" s="30">
        <v>0.89816658710700004</v>
      </c>
      <c r="O776" s="30">
        <v>1.04041786488</v>
      </c>
      <c r="P776" s="30">
        <v>1.06769528333</v>
      </c>
      <c r="Q776" s="30">
        <v>1.3100961341799999</v>
      </c>
      <c r="R776" s="30">
        <v>1.8273427305900001</v>
      </c>
      <c r="S776" s="30">
        <v>1.7259213445899999</v>
      </c>
      <c r="T776" s="30">
        <v>2.2318256961</v>
      </c>
      <c r="U776" s="30">
        <v>1.57053251962</v>
      </c>
      <c r="V776" s="30">
        <v>1.50056639955</v>
      </c>
      <c r="W776" s="30">
        <v>1.53353773869</v>
      </c>
      <c r="X776" s="30">
        <v>1.3206409637900001</v>
      </c>
      <c r="Y776" s="30">
        <v>1.4566779706999999</v>
      </c>
      <c r="Z776" s="30">
        <v>0.48578318297400003</v>
      </c>
      <c r="AA776" s="30">
        <v>1.66871454159</v>
      </c>
      <c r="AB776" s="30">
        <v>1.1189577155399999</v>
      </c>
      <c r="AC776" s="30">
        <v>1.11174122126</v>
      </c>
      <c r="AD776" s="30">
        <v>1.2349032097099999</v>
      </c>
      <c r="AE776" s="30">
        <v>1.6777953673399999</v>
      </c>
      <c r="AF776" s="30">
        <v>3.1214570554900001</v>
      </c>
      <c r="AG776" s="30">
        <v>1.1606242831</v>
      </c>
      <c r="AH776" s="30">
        <v>1.9446004453700001</v>
      </c>
      <c r="AI776" s="30">
        <v>1.48935514529</v>
      </c>
      <c r="AJ776" s="30">
        <v>2.5812224349099999</v>
      </c>
      <c r="AK776" s="30">
        <v>1.9723075693000001</v>
      </c>
      <c r="AL776" s="30">
        <v>0.90611104231499995</v>
      </c>
      <c r="AM776" s="30">
        <v>2.33960332384</v>
      </c>
      <c r="AN776" s="30">
        <v>2.22093482943</v>
      </c>
      <c r="AO776" s="30">
        <v>1.91604050182</v>
      </c>
      <c r="AP776" s="30">
        <v>1.9091587673299999</v>
      </c>
      <c r="AQ776" s="30">
        <v>1.94911461226</v>
      </c>
      <c r="AR776" s="30">
        <v>2.2692120779599998</v>
      </c>
      <c r="AS776" s="30">
        <v>2.23385018421</v>
      </c>
      <c r="AT776" s="30">
        <v>2.44167934141</v>
      </c>
      <c r="AU776" s="30">
        <v>1.34553515097</v>
      </c>
      <c r="AV776" s="30">
        <v>2.5979730544500002</v>
      </c>
      <c r="AW776" s="30">
        <v>2.7478124911599999</v>
      </c>
      <c r="AX776" s="30">
        <v>2.6446327653899999</v>
      </c>
      <c r="AY776" s="30">
        <v>2.3681474854200002</v>
      </c>
      <c r="AZ776" s="30">
        <v>2.4113884423499998</v>
      </c>
      <c r="BA776" s="30">
        <v>2.3050653634299998</v>
      </c>
      <c r="BB776" s="30">
        <v>2.8111878005499999</v>
      </c>
      <c r="BC776" s="30">
        <v>2.6169780941799998</v>
      </c>
      <c r="BD776" s="30">
        <v>3.25287680343</v>
      </c>
      <c r="BE776" s="30">
        <v>2.6447319687899999</v>
      </c>
      <c r="BF776" s="30">
        <v>4.0409998910200002</v>
      </c>
      <c r="BG776" s="30">
        <v>3.2769117055099999</v>
      </c>
      <c r="BH776" s="30">
        <v>3.1141022520499999</v>
      </c>
      <c r="BI776" s="30">
        <v>2.9352553278700002</v>
      </c>
      <c r="BJ776" s="30">
        <v>2.6618138944499998</v>
      </c>
      <c r="BK776" s="30">
        <v>2.7362078126</v>
      </c>
      <c r="BL776" s="30">
        <v>3.0688159207000001</v>
      </c>
      <c r="BM776" s="30">
        <v>3.4351507166699999</v>
      </c>
      <c r="BN776" s="30">
        <v>4.1310723215199996</v>
      </c>
      <c r="BO776" s="30">
        <v>2.0945187110100001</v>
      </c>
      <c r="BP776" s="30">
        <v>3.5772028970799998</v>
      </c>
      <c r="BQ776" s="30">
        <v>4.0258449475400004</v>
      </c>
    </row>
    <row r="777" spans="1:69" x14ac:dyDescent="0.45">
      <c r="A777" s="11" t="s">
        <v>208</v>
      </c>
      <c r="B777" s="11" t="s">
        <v>205</v>
      </c>
      <c r="C777" s="11">
        <v>4.5</v>
      </c>
      <c r="D777" s="30" t="s">
        <v>174</v>
      </c>
      <c r="E777" s="30">
        <v>0.21800501151500001</v>
      </c>
      <c r="F777" s="30">
        <v>1.2676516115500001</v>
      </c>
      <c r="G777" s="30">
        <v>1.4023278049100001</v>
      </c>
      <c r="H777" s="30">
        <v>1.07084195668</v>
      </c>
      <c r="I777" s="30">
        <v>0.92999340014999998</v>
      </c>
      <c r="J777" s="30">
        <v>0.68846066099799996</v>
      </c>
      <c r="K777" s="30">
        <v>0.20490504659299999</v>
      </c>
      <c r="L777" s="30">
        <v>0.94825587940400002</v>
      </c>
      <c r="M777" s="30">
        <v>0.88127501459500002</v>
      </c>
      <c r="N777" s="30">
        <v>0.55998208242500003</v>
      </c>
      <c r="O777" s="30">
        <v>1.0148102510000001</v>
      </c>
      <c r="P777" s="30">
        <v>1.20694573873</v>
      </c>
      <c r="Q777" s="30">
        <v>0.14897486163000001</v>
      </c>
      <c r="R777" s="30">
        <v>1.5502432665999999</v>
      </c>
      <c r="S777" s="30">
        <v>0.97402820592200001</v>
      </c>
      <c r="T777" s="30">
        <v>0.98054592132100005</v>
      </c>
      <c r="U777" s="30">
        <v>1.5791413083900001</v>
      </c>
      <c r="V777" s="30">
        <v>1.3751371569399999</v>
      </c>
      <c r="W777" s="30">
        <v>0.78354324030400002</v>
      </c>
      <c r="X777" s="30">
        <v>0.72582740538799995</v>
      </c>
      <c r="Y777" s="30">
        <v>1.2454233050600001</v>
      </c>
      <c r="Z777" s="30">
        <v>-0.56998973457299995</v>
      </c>
      <c r="AA777" s="30">
        <v>1.5661508253</v>
      </c>
      <c r="AB777" s="30">
        <v>1.69377267004</v>
      </c>
      <c r="AC777" s="30">
        <v>1.69554810615</v>
      </c>
      <c r="AD777" s="30">
        <v>0.97021114104999995</v>
      </c>
      <c r="AE777" s="30">
        <v>1.8693219275899999</v>
      </c>
      <c r="AF777" s="30">
        <v>2.2972005433799998</v>
      </c>
      <c r="AG777" s="30">
        <v>-0.22243712352700001</v>
      </c>
      <c r="AH777" s="30">
        <v>0.80543998533399996</v>
      </c>
      <c r="AI777" s="30">
        <v>0.65538477504299997</v>
      </c>
      <c r="AJ777" s="30">
        <v>2.2177189794299998</v>
      </c>
      <c r="AK777" s="30">
        <v>0.92639908639900004</v>
      </c>
      <c r="AL777" s="30">
        <v>0.78926981033499999</v>
      </c>
      <c r="AM777" s="30">
        <v>1.62294754287</v>
      </c>
      <c r="AN777" s="30">
        <v>1.11141238048</v>
      </c>
      <c r="AO777" s="30">
        <v>2.13812326049</v>
      </c>
      <c r="AP777" s="30">
        <v>2.45714772452</v>
      </c>
      <c r="AQ777" s="30">
        <v>2.3635059696799998</v>
      </c>
      <c r="AR777" s="30">
        <v>1.23207472345</v>
      </c>
      <c r="AS777" s="30">
        <v>1.9062721994</v>
      </c>
      <c r="AT777" s="30">
        <v>1.2078430384300001</v>
      </c>
      <c r="AU777" s="30">
        <v>1.22380951036</v>
      </c>
      <c r="AV777" s="30">
        <v>1.8395145395000001</v>
      </c>
      <c r="AW777" s="30">
        <v>2.5041959185799998</v>
      </c>
      <c r="AX777" s="30">
        <v>1.6524766824699999</v>
      </c>
      <c r="AY777" s="30">
        <v>1.73983690568</v>
      </c>
      <c r="AZ777" s="30">
        <v>1.913467214</v>
      </c>
      <c r="BA777" s="30">
        <v>2.0135216477100002</v>
      </c>
      <c r="BB777" s="30">
        <v>1.33236405022</v>
      </c>
      <c r="BC777" s="30">
        <v>1.7173828763900001</v>
      </c>
      <c r="BD777" s="30">
        <v>2.3192981858100001</v>
      </c>
      <c r="BE777" s="30">
        <v>1.83948951625</v>
      </c>
      <c r="BF777" s="30">
        <v>2.9478750195600001</v>
      </c>
      <c r="BG777" s="30">
        <v>2.8978140436499999</v>
      </c>
      <c r="BH777" s="30">
        <v>1.99356418327</v>
      </c>
      <c r="BI777" s="30">
        <v>1.68945921901</v>
      </c>
      <c r="BJ777" s="30">
        <v>3.06536003649</v>
      </c>
      <c r="BK777" s="30">
        <v>1.89198138771</v>
      </c>
      <c r="BL777" s="30">
        <v>2.1572984480100001</v>
      </c>
      <c r="BM777" s="30">
        <v>2.3761022358099999</v>
      </c>
      <c r="BN777" s="30">
        <v>3.39024518588</v>
      </c>
      <c r="BO777" s="30">
        <v>1.7863970114700001</v>
      </c>
      <c r="BP777" s="30">
        <v>1.94808898128</v>
      </c>
      <c r="BQ777" s="30">
        <v>2.5134259856000001</v>
      </c>
    </row>
    <row r="778" spans="1:69" x14ac:dyDescent="0.45">
      <c r="A778" s="11" t="s">
        <v>208</v>
      </c>
      <c r="B778" s="11" t="s">
        <v>205</v>
      </c>
      <c r="C778" s="11">
        <v>4.5</v>
      </c>
      <c r="D778" s="30" t="s">
        <v>175</v>
      </c>
      <c r="E778" s="30">
        <v>-0.20419289617799999</v>
      </c>
      <c r="F778" s="30">
        <v>0.45756585629099999</v>
      </c>
      <c r="G778" s="30">
        <v>1.2771662270099999</v>
      </c>
      <c r="H778" s="30">
        <v>5.4179192253199997E-2</v>
      </c>
      <c r="I778" s="30">
        <v>0.89778737851599999</v>
      </c>
      <c r="J778" s="30">
        <v>0.91734474594500004</v>
      </c>
      <c r="K778" s="30">
        <v>1.10202759517</v>
      </c>
      <c r="L778" s="30">
        <v>1.69964656083</v>
      </c>
      <c r="M778" s="30">
        <v>0.43304671419200003</v>
      </c>
      <c r="N778" s="30">
        <v>2.0184290842200001</v>
      </c>
      <c r="O778" s="30">
        <v>1.5171918186</v>
      </c>
      <c r="P778" s="30">
        <v>0.79796052387899996</v>
      </c>
      <c r="Q778" s="30">
        <v>0.66014136234099996</v>
      </c>
      <c r="R778" s="30">
        <v>-6.4065702757499995E-2</v>
      </c>
      <c r="S778" s="30">
        <v>0.80139196044799998</v>
      </c>
      <c r="T778" s="30">
        <v>0.96098147676599999</v>
      </c>
      <c r="U778" s="30">
        <v>6.5795351284000006E-2</v>
      </c>
      <c r="V778" s="30">
        <v>1.7938058160499999</v>
      </c>
      <c r="W778" s="30">
        <v>2.2575251941799999</v>
      </c>
      <c r="X778" s="30">
        <v>2.4504527712600002</v>
      </c>
      <c r="Y778" s="30">
        <v>2.3477163026599999</v>
      </c>
      <c r="Z778" s="30">
        <v>1.3351352965500001</v>
      </c>
      <c r="AA778" s="30">
        <v>0.84418172465200003</v>
      </c>
      <c r="AB778" s="30">
        <v>1.7713012125900001</v>
      </c>
      <c r="AC778" s="30">
        <v>1.1967133799</v>
      </c>
      <c r="AD778" s="30">
        <v>1.1515048429600001</v>
      </c>
      <c r="AE778" s="30">
        <v>0.64899672048699997</v>
      </c>
      <c r="AF778" s="30">
        <v>2.6181693126700001</v>
      </c>
      <c r="AG778" s="30">
        <v>1.7537326447299999</v>
      </c>
      <c r="AH778" s="30">
        <v>0.66971881753399998</v>
      </c>
      <c r="AI778" s="30">
        <v>2.21691005951</v>
      </c>
      <c r="AJ778" s="30">
        <v>2.3410656630000002</v>
      </c>
      <c r="AK778" s="30">
        <v>1.4196063837299999</v>
      </c>
      <c r="AL778" s="30">
        <v>0.71490331953200004</v>
      </c>
      <c r="AM778" s="30">
        <v>1.5628250322099999</v>
      </c>
      <c r="AN778" s="30">
        <v>2.4887352076</v>
      </c>
      <c r="AO778" s="30">
        <v>1.2360136584100001</v>
      </c>
      <c r="AP778" s="30">
        <v>2.16955821677</v>
      </c>
      <c r="AQ778" s="30">
        <v>2.1774982164200001</v>
      </c>
      <c r="AR778" s="30">
        <v>1.4623222815900001</v>
      </c>
      <c r="AS778" s="30">
        <v>0.31312872366299999</v>
      </c>
      <c r="AT778" s="30">
        <v>1.9414020467899999</v>
      </c>
      <c r="AU778" s="30">
        <v>2.2011628664399998</v>
      </c>
      <c r="AV778" s="30">
        <v>2.6020649187</v>
      </c>
      <c r="AW778" s="30">
        <v>1.0126052835999999</v>
      </c>
      <c r="AX778" s="30">
        <v>0.262999493714</v>
      </c>
      <c r="AY778" s="30">
        <v>2.5752557882099998</v>
      </c>
      <c r="AZ778" s="30">
        <v>2.8797153240700002</v>
      </c>
      <c r="BA778" s="30">
        <v>0.508381521994</v>
      </c>
      <c r="BB778" s="30">
        <v>1.5512709250400001</v>
      </c>
      <c r="BC778" s="30">
        <v>0.589628952672</v>
      </c>
      <c r="BD778" s="30">
        <v>1.5306537690899999</v>
      </c>
      <c r="BE778" s="30">
        <v>1.93567601629</v>
      </c>
      <c r="BF778" s="30">
        <v>1.97879704177</v>
      </c>
      <c r="BG778" s="30">
        <v>0.64761634192399997</v>
      </c>
      <c r="BH778" s="30">
        <v>2.0115118077699998</v>
      </c>
      <c r="BI778" s="30">
        <v>3.01922139299</v>
      </c>
      <c r="BJ778" s="30">
        <v>3.1551126945600001</v>
      </c>
      <c r="BK778" s="30">
        <v>2.3475888231200002</v>
      </c>
      <c r="BL778" s="30">
        <v>2.4259241890399998</v>
      </c>
      <c r="BM778" s="30">
        <v>2.77670934007</v>
      </c>
      <c r="BN778" s="30">
        <v>1.9023452382999999</v>
      </c>
      <c r="BO778" s="30">
        <v>1.3380771941</v>
      </c>
      <c r="BP778" s="30">
        <v>3.95272972782</v>
      </c>
      <c r="BQ778" s="30">
        <v>2.60120897959</v>
      </c>
    </row>
    <row r="779" spans="1:69" x14ac:dyDescent="0.45">
      <c r="A779" s="11" t="s">
        <v>208</v>
      </c>
      <c r="B779" s="11" t="s">
        <v>205</v>
      </c>
      <c r="C779" s="11">
        <v>4.5</v>
      </c>
      <c r="D779" s="30" t="s">
        <v>176</v>
      </c>
      <c r="E779" s="30">
        <v>-0.345958757788</v>
      </c>
      <c r="F779" s="30">
        <v>1.0842852911400001</v>
      </c>
      <c r="G779" s="30">
        <v>1.3157891812</v>
      </c>
      <c r="H779" s="30">
        <v>0.173210899572</v>
      </c>
      <c r="I779" s="30">
        <v>-0.13271666486399999</v>
      </c>
      <c r="J779" s="30">
        <v>0.58711108597999995</v>
      </c>
      <c r="K779" s="30">
        <v>0.34053691003699998</v>
      </c>
      <c r="L779" s="30">
        <v>0.77476600107100002</v>
      </c>
      <c r="M779" s="30">
        <v>0.57582847782299995</v>
      </c>
      <c r="N779" s="30">
        <v>1.35520987931</v>
      </c>
      <c r="O779" s="30">
        <v>1.5426516432899999</v>
      </c>
      <c r="P779" s="30">
        <v>0.81860596135700003</v>
      </c>
      <c r="Q779" s="30">
        <v>8.6875596410000006E-2</v>
      </c>
      <c r="R779" s="30">
        <v>0.16319491179000001</v>
      </c>
      <c r="S779" s="30">
        <v>1.4530226665199999</v>
      </c>
      <c r="T779" s="30">
        <v>0.96296651420299995</v>
      </c>
      <c r="U779" s="30">
        <v>-0.353398588485</v>
      </c>
      <c r="V779" s="30">
        <v>1.01764046812</v>
      </c>
      <c r="W779" s="30">
        <v>0.86714675896399995</v>
      </c>
      <c r="X779" s="30">
        <v>1.5082312985899999</v>
      </c>
      <c r="Y779" s="30">
        <v>1.4044451706300001</v>
      </c>
      <c r="Z779" s="30">
        <v>1.0086499556199999</v>
      </c>
      <c r="AA779" s="30">
        <v>0.738442720592</v>
      </c>
      <c r="AB779" s="30">
        <v>0.96965010025200005</v>
      </c>
      <c r="AC779" s="30">
        <v>0.92141442044599997</v>
      </c>
      <c r="AD779" s="30">
        <v>1.05109569372</v>
      </c>
      <c r="AE779" s="30">
        <v>1.4938192742</v>
      </c>
      <c r="AF779" s="30">
        <v>2.8946511792199998</v>
      </c>
      <c r="AG779" s="30">
        <v>1.48477850229</v>
      </c>
      <c r="AH779" s="30">
        <v>1.0819064115999999</v>
      </c>
      <c r="AI779" s="30">
        <v>0.97194564268100003</v>
      </c>
      <c r="AJ779" s="30">
        <v>1.5922282485499999</v>
      </c>
      <c r="AK779" s="30">
        <v>1.53641080116</v>
      </c>
      <c r="AL779" s="30">
        <v>0.79451892915599998</v>
      </c>
      <c r="AM779" s="30">
        <v>1.28453500063</v>
      </c>
      <c r="AN779" s="30">
        <v>1.1612206032900001</v>
      </c>
      <c r="AO779" s="30">
        <v>0.773906043707</v>
      </c>
      <c r="AP779" s="30">
        <v>1.92890540417</v>
      </c>
      <c r="AQ779" s="30">
        <v>2.0228106057800002</v>
      </c>
      <c r="AR779" s="30">
        <v>1.4034077439099999</v>
      </c>
      <c r="AS779" s="30">
        <v>0.85001603838399997</v>
      </c>
      <c r="AT779" s="30">
        <v>1.1415084311399999</v>
      </c>
      <c r="AU779" s="30">
        <v>1.1407855656899999</v>
      </c>
      <c r="AV779" s="30">
        <v>1.70773559328</v>
      </c>
      <c r="AW779" s="30">
        <v>0.86929525167999999</v>
      </c>
      <c r="AX779" s="30">
        <v>1.29162633369</v>
      </c>
      <c r="AY779" s="30">
        <v>2.4953993737400002</v>
      </c>
      <c r="AZ779" s="30">
        <v>2.1524893696</v>
      </c>
      <c r="BA779" s="30">
        <v>0.82371924156700005</v>
      </c>
      <c r="BB779" s="30">
        <v>1.89999752679</v>
      </c>
      <c r="BC779" s="30">
        <v>7.9038774583100005E-2</v>
      </c>
      <c r="BD779" s="30">
        <v>1.2230060085900001</v>
      </c>
      <c r="BE779" s="30">
        <v>2.8110108985800002</v>
      </c>
      <c r="BF779" s="30">
        <v>2.3815998944599999</v>
      </c>
      <c r="BG779" s="30">
        <v>1.4991880173800001</v>
      </c>
      <c r="BH779" s="30">
        <v>1.5206979086000001</v>
      </c>
      <c r="BI779" s="30">
        <v>2.0366366561399998</v>
      </c>
      <c r="BJ779" s="30">
        <v>1.83366930059</v>
      </c>
      <c r="BK779" s="30">
        <v>1.9319229598100001</v>
      </c>
      <c r="BL779" s="30">
        <v>2.1041880382599998</v>
      </c>
      <c r="BM779" s="30">
        <v>1.9933510405599999</v>
      </c>
      <c r="BN779" s="30">
        <v>2.1058369584299999</v>
      </c>
      <c r="BO779" s="30">
        <v>1.08585097708</v>
      </c>
      <c r="BP779" s="30">
        <v>2.8477637330999999</v>
      </c>
      <c r="BQ779" s="30">
        <v>2.39269487941</v>
      </c>
    </row>
    <row r="780" spans="1:69" x14ac:dyDescent="0.45">
      <c r="A780" s="11" t="s">
        <v>208</v>
      </c>
      <c r="B780" s="11" t="s">
        <v>205</v>
      </c>
      <c r="C780" s="11">
        <v>4.5</v>
      </c>
      <c r="D780" s="30" t="s">
        <v>177</v>
      </c>
      <c r="E780" s="30">
        <v>0.208951712215</v>
      </c>
      <c r="F780" s="30">
        <v>0.63619786458899996</v>
      </c>
      <c r="G780" s="30">
        <v>0.52801857376600003</v>
      </c>
      <c r="H780" s="30">
        <v>-0.25156509454600001</v>
      </c>
      <c r="I780" s="30">
        <v>1.18062837563</v>
      </c>
      <c r="J780" s="30">
        <v>1.0362467484</v>
      </c>
      <c r="K780" s="30">
        <v>0.68495707588599997</v>
      </c>
      <c r="L780" s="30">
        <v>1.14723754439</v>
      </c>
      <c r="M780" s="30">
        <v>0.66317217078299995</v>
      </c>
      <c r="N780" s="30">
        <v>0.99637859963300002</v>
      </c>
      <c r="O780" s="30">
        <v>1.19454825513</v>
      </c>
      <c r="P780" s="30">
        <v>0.47053294312400001</v>
      </c>
      <c r="Q780" s="30">
        <v>-0.49749838876899999</v>
      </c>
      <c r="R780" s="30">
        <v>0.54972596052400002</v>
      </c>
      <c r="S780" s="30">
        <v>1.0310548104799999</v>
      </c>
      <c r="T780" s="30">
        <v>1.28888523797</v>
      </c>
      <c r="U780" s="30">
        <v>0.115038938361</v>
      </c>
      <c r="V780" s="30">
        <v>1.04482558138</v>
      </c>
      <c r="W780" s="30">
        <v>1.5769627315800001</v>
      </c>
      <c r="X780" s="30">
        <v>1.69315029822</v>
      </c>
      <c r="Y780" s="30">
        <v>1.5166010433699999</v>
      </c>
      <c r="Z780" s="30">
        <v>1.3065555418100001</v>
      </c>
      <c r="AA780" s="30">
        <v>0.75703701714399996</v>
      </c>
      <c r="AB780" s="30">
        <v>0.56145993761400004</v>
      </c>
      <c r="AC780" s="30">
        <v>1.8077310073099999</v>
      </c>
      <c r="AD780" s="30">
        <v>0.88087044521500002</v>
      </c>
      <c r="AE780" s="30">
        <v>1.86520509971</v>
      </c>
      <c r="AF780" s="30">
        <v>2.5722758164999999</v>
      </c>
      <c r="AG780" s="30">
        <v>2.2105289567900002</v>
      </c>
      <c r="AH780" s="30">
        <v>1.37971510731</v>
      </c>
      <c r="AI780" s="30">
        <v>1.31732537798</v>
      </c>
      <c r="AJ780" s="30">
        <v>2.5735349042800002</v>
      </c>
      <c r="AK780" s="30">
        <v>1.3054020043900001</v>
      </c>
      <c r="AL780" s="30">
        <v>0.88013063464899999</v>
      </c>
      <c r="AM780" s="30">
        <v>1.24935953282</v>
      </c>
      <c r="AN780" s="30">
        <v>1.1770688924399999</v>
      </c>
      <c r="AO780" s="30">
        <v>1.05611988027</v>
      </c>
      <c r="AP780" s="30">
        <v>2.1624707004200001</v>
      </c>
      <c r="AQ780" s="30">
        <v>2.1970223929000001</v>
      </c>
      <c r="AR780" s="30">
        <v>1.2473947761899999</v>
      </c>
      <c r="AS780" s="30">
        <v>0.40046356665100002</v>
      </c>
      <c r="AT780" s="30">
        <v>1.42748325126</v>
      </c>
      <c r="AU780" s="30">
        <v>2.0184739826700002</v>
      </c>
      <c r="AV780" s="30">
        <v>1.5370871616999999</v>
      </c>
      <c r="AW780" s="30">
        <v>1.0664028265100001</v>
      </c>
      <c r="AX780" s="30">
        <v>1.39229447054</v>
      </c>
      <c r="AY780" s="30">
        <v>3.2043587892100001</v>
      </c>
      <c r="AZ780" s="30">
        <v>2.2250796534399999</v>
      </c>
      <c r="BA780" s="30">
        <v>1.1073274339000001</v>
      </c>
      <c r="BB780" s="30">
        <v>2.4624789693600002</v>
      </c>
      <c r="BC780" s="30">
        <v>0.85015325192400004</v>
      </c>
      <c r="BD780" s="30">
        <v>1.4175879841400001</v>
      </c>
      <c r="BE780" s="30">
        <v>2.0489293953700001</v>
      </c>
      <c r="BF780" s="30">
        <v>2.2983203945500001</v>
      </c>
      <c r="BG780" s="30">
        <v>1.3137514078100001</v>
      </c>
      <c r="BH780" s="30">
        <v>1.9487063597200001</v>
      </c>
      <c r="BI780" s="30">
        <v>3.78438609666</v>
      </c>
      <c r="BJ780" s="30">
        <v>3.1661242392100002</v>
      </c>
      <c r="BK780" s="30">
        <v>2.3871320381599999</v>
      </c>
      <c r="BL780" s="30">
        <v>1.77929838632</v>
      </c>
      <c r="BM780" s="30">
        <v>2.3323358868300001</v>
      </c>
      <c r="BN780" s="30">
        <v>2.1087189730799998</v>
      </c>
      <c r="BO780" s="30">
        <v>1.1948829731899999</v>
      </c>
      <c r="BP780" s="30">
        <v>2.85827902617</v>
      </c>
      <c r="BQ780" s="30">
        <v>2.9041125559399998</v>
      </c>
    </row>
    <row r="781" spans="1:69" x14ac:dyDescent="0.45">
      <c r="A781" s="11" t="s">
        <v>208</v>
      </c>
      <c r="B781" s="11" t="s">
        <v>205</v>
      </c>
      <c r="C781" s="11">
        <v>4.5</v>
      </c>
      <c r="D781" s="30" t="s">
        <v>178</v>
      </c>
      <c r="E781" s="30">
        <v>0.52458145521300004</v>
      </c>
      <c r="F781" s="30">
        <v>0.230305642836</v>
      </c>
      <c r="G781" s="30">
        <v>0.87669093314900004</v>
      </c>
      <c r="H781" s="30">
        <v>0.61981138644199996</v>
      </c>
      <c r="I781" s="30">
        <v>0.93002450399500003</v>
      </c>
      <c r="J781" s="30">
        <v>1.56801552082</v>
      </c>
      <c r="K781" s="30">
        <v>1.8587413768200001</v>
      </c>
      <c r="L781" s="30">
        <v>1.41949627472</v>
      </c>
      <c r="M781" s="30">
        <v>0.54733708859300001</v>
      </c>
      <c r="N781" s="30">
        <v>0.86063502668199998</v>
      </c>
      <c r="O781" s="30">
        <v>0.89600798594800002</v>
      </c>
      <c r="P781" s="30">
        <v>0.67259432757000004</v>
      </c>
      <c r="Q781" s="30">
        <v>1.3401306512</v>
      </c>
      <c r="R781" s="30">
        <v>0.91306347619600003</v>
      </c>
      <c r="S781" s="30">
        <v>0.49640219484999998</v>
      </c>
      <c r="T781" s="30">
        <v>1.2188442686900001</v>
      </c>
      <c r="U781" s="30">
        <v>0.43367204079799998</v>
      </c>
      <c r="V781" s="30">
        <v>1.08186038857</v>
      </c>
      <c r="W781" s="30">
        <v>1.4430109063100001</v>
      </c>
      <c r="X781" s="30">
        <v>1.03228548933</v>
      </c>
      <c r="Y781" s="30">
        <v>1.4934031569899999</v>
      </c>
      <c r="Z781" s="30">
        <v>0.66209271594700003</v>
      </c>
      <c r="AA781" s="30">
        <v>0.61609186162399998</v>
      </c>
      <c r="AB781" s="30">
        <v>1.04654513882</v>
      </c>
      <c r="AC781" s="30">
        <v>2.5322559445300001</v>
      </c>
      <c r="AD781" s="30">
        <v>1.74924262584</v>
      </c>
      <c r="AE781" s="30">
        <v>1.8308054835400001</v>
      </c>
      <c r="AF781" s="30">
        <v>1.04066505976</v>
      </c>
      <c r="AG781" s="30">
        <v>0.67346126932600003</v>
      </c>
      <c r="AH781" s="30">
        <v>1.7221082725900001</v>
      </c>
      <c r="AI781" s="30">
        <v>1.2886425776399999</v>
      </c>
      <c r="AJ781" s="30">
        <v>0.82293657325500003</v>
      </c>
      <c r="AK781" s="30">
        <v>1.26602711567</v>
      </c>
      <c r="AL781" s="30">
        <v>1.2885443679099999</v>
      </c>
      <c r="AM781" s="30">
        <v>2.24474388349</v>
      </c>
      <c r="AN781" s="30">
        <v>0.62096580119400002</v>
      </c>
      <c r="AO781" s="30">
        <v>1.1950537593999999</v>
      </c>
      <c r="AP781" s="30">
        <v>1.3773102856999999</v>
      </c>
      <c r="AQ781" s="30">
        <v>2.72021309971</v>
      </c>
      <c r="AR781" s="30">
        <v>2.1301467882899998</v>
      </c>
      <c r="AS781" s="30">
        <v>1.1791422874299999</v>
      </c>
      <c r="AT781" s="30">
        <v>1.2902665988099999</v>
      </c>
      <c r="AU781" s="30">
        <v>1.4984110849900001</v>
      </c>
      <c r="AV781" s="30">
        <v>1.40966190886</v>
      </c>
      <c r="AW781" s="30">
        <v>1.81519212232</v>
      </c>
      <c r="AX781" s="30">
        <v>1.6835194625100001</v>
      </c>
      <c r="AY781" s="30">
        <v>1.5536988635</v>
      </c>
      <c r="AZ781" s="30">
        <v>0.87099356282499996</v>
      </c>
      <c r="BA781" s="30">
        <v>2.3178933647600002</v>
      </c>
      <c r="BB781" s="30">
        <v>2.6268716852399998</v>
      </c>
      <c r="BC781" s="30">
        <v>1.76011377488</v>
      </c>
      <c r="BD781" s="30">
        <v>1.2801722431</v>
      </c>
      <c r="BE781" s="30">
        <v>1.8719787544499999</v>
      </c>
      <c r="BF781" s="30">
        <v>2.4875925032200001</v>
      </c>
      <c r="BG781" s="30">
        <v>2.0440559636</v>
      </c>
      <c r="BH781" s="30">
        <v>1.65429505562</v>
      </c>
      <c r="BI781" s="30">
        <v>2.0161041325100002</v>
      </c>
      <c r="BJ781" s="30">
        <v>1.8999228098200001</v>
      </c>
      <c r="BK781" s="30">
        <v>1.00923294061</v>
      </c>
      <c r="BL781" s="30">
        <v>1.4447913543199999</v>
      </c>
      <c r="BM781" s="30">
        <v>1.75208147516</v>
      </c>
      <c r="BN781" s="30">
        <v>1.29186185193</v>
      </c>
      <c r="BO781" s="30">
        <v>2.0019693331199999</v>
      </c>
      <c r="BP781" s="30">
        <v>2.0730244180400001</v>
      </c>
      <c r="BQ781" s="30">
        <v>2.0283739404399999</v>
      </c>
    </row>
    <row r="782" spans="1:69" x14ac:dyDescent="0.45">
      <c r="A782" s="11" t="s">
        <v>208</v>
      </c>
      <c r="B782" s="11" t="s">
        <v>205</v>
      </c>
      <c r="C782" s="11">
        <v>4.5</v>
      </c>
      <c r="D782" s="30" t="s">
        <v>179</v>
      </c>
      <c r="E782" s="30">
        <v>1.4227106518399999</v>
      </c>
      <c r="F782" s="30">
        <v>1.83617068058</v>
      </c>
      <c r="G782" s="30">
        <v>1.45273742977</v>
      </c>
      <c r="H782" s="30">
        <v>1.4566563693100001</v>
      </c>
      <c r="I782" s="30">
        <v>1.2339964510400001</v>
      </c>
      <c r="J782" s="30">
        <v>0.116889548683</v>
      </c>
      <c r="K782" s="30">
        <v>1.74932347587</v>
      </c>
      <c r="L782" s="30">
        <v>1.8638219572000001</v>
      </c>
      <c r="M782" s="30">
        <v>1.7936141923</v>
      </c>
      <c r="N782" s="30">
        <v>0.88385715234499995</v>
      </c>
      <c r="O782" s="30">
        <v>1.7049875209900001</v>
      </c>
      <c r="P782" s="30">
        <v>5.5089561183599998E-2</v>
      </c>
      <c r="Q782" s="30">
        <v>1.84089392775</v>
      </c>
      <c r="R782" s="30">
        <v>1.0846015123399999</v>
      </c>
      <c r="S782" s="30">
        <v>2.0154629079399999</v>
      </c>
      <c r="T782" s="30">
        <v>2.80166720191</v>
      </c>
      <c r="U782" s="30">
        <v>1.58779646772</v>
      </c>
      <c r="V782" s="30">
        <v>1.1700145851799999</v>
      </c>
      <c r="W782" s="30">
        <v>1.23834319148</v>
      </c>
      <c r="X782" s="30">
        <v>1.82084715944</v>
      </c>
      <c r="Y782" s="30">
        <v>1.45688528408</v>
      </c>
      <c r="Z782" s="30">
        <v>1.83144916522</v>
      </c>
      <c r="AA782" s="30">
        <v>2.22729931787</v>
      </c>
      <c r="AB782" s="30">
        <v>2.9123303369300002</v>
      </c>
      <c r="AC782" s="30">
        <v>2.0588913719400002</v>
      </c>
      <c r="AD782" s="30">
        <v>1.4844267048899999</v>
      </c>
      <c r="AE782" s="30">
        <v>1.94786687349</v>
      </c>
      <c r="AF782" s="30">
        <v>2.7918936813999999</v>
      </c>
      <c r="AG782" s="30">
        <v>2.4216913280700001</v>
      </c>
      <c r="AH782" s="30">
        <v>2.4296689751399998</v>
      </c>
      <c r="AI782" s="30">
        <v>1.0513940664600001</v>
      </c>
      <c r="AJ782" s="30">
        <v>1.2365090060899999</v>
      </c>
      <c r="AK782" s="30">
        <v>2.3136940463300002</v>
      </c>
      <c r="AL782" s="30">
        <v>0.63627862624700005</v>
      </c>
      <c r="AM782" s="30">
        <v>1.11799692807</v>
      </c>
      <c r="AN782" s="30">
        <v>1.90291474609</v>
      </c>
      <c r="AO782" s="30">
        <v>2.4404196432199998</v>
      </c>
      <c r="AP782" s="30">
        <v>2.3314669452699999</v>
      </c>
      <c r="AQ782" s="30">
        <v>2.2263710569100001</v>
      </c>
      <c r="AR782" s="30">
        <v>1.22457793671</v>
      </c>
      <c r="AS782" s="30">
        <v>2.0931811855700002</v>
      </c>
      <c r="AT782" s="30">
        <v>2.7882596197699998</v>
      </c>
      <c r="AU782" s="30">
        <v>0.35563501830299998</v>
      </c>
      <c r="AV782" s="30">
        <v>1.9766258920799999</v>
      </c>
      <c r="AW782" s="30">
        <v>1.66196869398</v>
      </c>
      <c r="AX782" s="30">
        <v>1.63377699948</v>
      </c>
      <c r="AY782" s="30">
        <v>2.00476853805</v>
      </c>
      <c r="AZ782" s="30">
        <v>3.0206269845499998</v>
      </c>
      <c r="BA782" s="30">
        <v>3.1079822164699999</v>
      </c>
      <c r="BB782" s="30">
        <v>2.5872200126</v>
      </c>
      <c r="BC782" s="30">
        <v>2.28488341574</v>
      </c>
      <c r="BD782" s="30">
        <v>2.8751279403900001</v>
      </c>
      <c r="BE782" s="30">
        <v>1.57242070071</v>
      </c>
      <c r="BF782" s="30">
        <v>2.4499474064600002</v>
      </c>
      <c r="BG782" s="30">
        <v>1.73300843062</v>
      </c>
      <c r="BH782" s="30">
        <v>1.85773235987</v>
      </c>
      <c r="BI782" s="30">
        <v>1.63531861452</v>
      </c>
      <c r="BJ782" s="30">
        <v>2.9305767831499998</v>
      </c>
      <c r="BK782" s="30">
        <v>1.9656080876599999</v>
      </c>
      <c r="BL782" s="30">
        <v>3.7577446032699999</v>
      </c>
      <c r="BM782" s="30">
        <v>2.3651140682</v>
      </c>
      <c r="BN782" s="30">
        <v>2.9753297235899998</v>
      </c>
      <c r="BO782" s="30">
        <v>2.52028890823</v>
      </c>
      <c r="BP782" s="30">
        <v>1.4007264291199999</v>
      </c>
      <c r="BQ782" s="30">
        <v>2.3205001211999998</v>
      </c>
    </row>
    <row r="783" spans="1:69" x14ac:dyDescent="0.45">
      <c r="A783" s="11" t="s">
        <v>208</v>
      </c>
      <c r="B783" s="11" t="s">
        <v>205</v>
      </c>
      <c r="C783" s="11">
        <v>8.5</v>
      </c>
      <c r="D783" s="30" t="s">
        <v>180</v>
      </c>
      <c r="E783" s="30">
        <v>1.38115060487</v>
      </c>
      <c r="F783" s="30">
        <v>0.62876245896500005</v>
      </c>
      <c r="G783" s="30">
        <v>0.48905223398699998</v>
      </c>
      <c r="H783" s="30">
        <v>6.3077593329700005E-2</v>
      </c>
      <c r="I783" s="30">
        <v>0.79947886844100002</v>
      </c>
      <c r="J783" s="30">
        <v>0.93195043344100004</v>
      </c>
      <c r="K783" s="30">
        <v>-0.139554099855</v>
      </c>
      <c r="L783" s="30">
        <v>0.46576679073999999</v>
      </c>
      <c r="M783" s="30">
        <v>0.676787980234</v>
      </c>
      <c r="N783" s="30">
        <v>0.30415340194000001</v>
      </c>
      <c r="O783" s="30">
        <v>0.35615360882899999</v>
      </c>
      <c r="P783" s="30">
        <v>1.2707315315900001</v>
      </c>
      <c r="Q783" s="30">
        <v>1.7282179278100001</v>
      </c>
      <c r="R783" s="30">
        <v>1.4287500387600001</v>
      </c>
      <c r="S783" s="30">
        <v>1.4592495511400001</v>
      </c>
      <c r="T783" s="30">
        <v>0.199933031328</v>
      </c>
      <c r="U783" s="30">
        <v>1.4406231815799999</v>
      </c>
      <c r="V783" s="30">
        <v>1.5024704204399999</v>
      </c>
      <c r="W783" s="30">
        <v>1.8563977788199999</v>
      </c>
      <c r="X783" s="30">
        <v>1.3942625604600001</v>
      </c>
      <c r="Y783" s="30">
        <v>0.36172562792099999</v>
      </c>
      <c r="Z783" s="30">
        <v>2.46748237684</v>
      </c>
      <c r="AA783" s="30">
        <v>1.63117295977</v>
      </c>
      <c r="AB783" s="30">
        <v>1.3541323422</v>
      </c>
      <c r="AC783" s="30">
        <v>0.970163559269</v>
      </c>
      <c r="AD783" s="30">
        <v>1.9181231998499999</v>
      </c>
      <c r="AE783" s="30">
        <v>2.7633921957299998</v>
      </c>
      <c r="AF783" s="30">
        <v>1.80477490865</v>
      </c>
      <c r="AG783" s="30">
        <v>1.4035828560000001</v>
      </c>
      <c r="AH783" s="30">
        <v>1.99727155209</v>
      </c>
      <c r="AI783" s="30">
        <v>0.85289760019000005</v>
      </c>
      <c r="AJ783" s="30">
        <v>1.38863261363</v>
      </c>
      <c r="AK783" s="30">
        <v>1.5979564956400001</v>
      </c>
      <c r="AL783" s="30">
        <v>1.5511214249</v>
      </c>
      <c r="AM783" s="30">
        <v>1.6785104984200001</v>
      </c>
      <c r="AN783" s="30">
        <v>2.2466089308899999</v>
      </c>
      <c r="AO783" s="30">
        <v>2.87572026473</v>
      </c>
      <c r="AP783" s="30">
        <v>1.86787340704</v>
      </c>
      <c r="AQ783" s="30">
        <v>1.9396335577499999</v>
      </c>
      <c r="AR783" s="30">
        <v>1.1606479378600001</v>
      </c>
      <c r="AS783" s="30">
        <v>2.36473933146</v>
      </c>
      <c r="AT783" s="30">
        <v>1.8910360135299999</v>
      </c>
      <c r="AU783" s="30">
        <v>3.3035312327100002</v>
      </c>
      <c r="AV783" s="30">
        <v>1.0571057288800001</v>
      </c>
      <c r="AW783" s="30">
        <v>2.6424098203600002</v>
      </c>
      <c r="AX783" s="30">
        <v>1.8450692983600001</v>
      </c>
      <c r="AY783" s="30">
        <v>2.6714276127900001</v>
      </c>
      <c r="AZ783" s="30">
        <v>2.0772913401099999</v>
      </c>
      <c r="BA783" s="30">
        <v>2.9137423461399998</v>
      </c>
      <c r="BB783" s="30">
        <v>2.4686201632599998</v>
      </c>
      <c r="BC783" s="30">
        <v>2.54695308277</v>
      </c>
      <c r="BD783" s="30">
        <v>2.5179910383099999</v>
      </c>
      <c r="BE783" s="30">
        <v>3.2664993366299999</v>
      </c>
      <c r="BF783" s="30">
        <v>2.18408455433</v>
      </c>
      <c r="BG783" s="30">
        <v>3.0173778110299998</v>
      </c>
      <c r="BH783" s="30">
        <v>3.32941059844</v>
      </c>
      <c r="BI783" s="30">
        <v>2.6160704361399998</v>
      </c>
      <c r="BJ783" s="30">
        <v>3.3389949806799999</v>
      </c>
      <c r="BK783" s="30">
        <v>2.8649474818499998</v>
      </c>
      <c r="BL783" s="30">
        <v>2.9790973975999999</v>
      </c>
      <c r="BM783" s="30">
        <v>2.94312242597</v>
      </c>
      <c r="BN783" s="30">
        <v>3.1157352466699999</v>
      </c>
      <c r="BO783" s="30">
        <v>4.4220502057499997</v>
      </c>
      <c r="BP783" s="30">
        <v>2.5509949010900002</v>
      </c>
      <c r="BQ783" s="30">
        <v>3.8195127651199998</v>
      </c>
    </row>
    <row r="784" spans="1:69" x14ac:dyDescent="0.45">
      <c r="A784" s="11" t="s">
        <v>208</v>
      </c>
      <c r="B784" s="11" t="s">
        <v>205</v>
      </c>
      <c r="C784" s="11">
        <v>8.5</v>
      </c>
      <c r="D784" s="30" t="s">
        <v>181</v>
      </c>
      <c r="E784" s="30">
        <v>1.0249382255599999</v>
      </c>
      <c r="F784" s="30">
        <v>0.45093082067000001</v>
      </c>
      <c r="G784" s="30">
        <v>0.60521103587000002</v>
      </c>
      <c r="H784" s="30">
        <v>0.33897263096800001</v>
      </c>
      <c r="I784" s="30">
        <v>0.87487976148000002</v>
      </c>
      <c r="J784" s="30">
        <v>0.677077424664</v>
      </c>
      <c r="K784" s="30">
        <v>0.25346975498899998</v>
      </c>
      <c r="L784" s="30">
        <v>1.2226361998499999</v>
      </c>
      <c r="M784" s="30">
        <v>1.0070244028299999</v>
      </c>
      <c r="N784" s="30">
        <v>0.100606536033</v>
      </c>
      <c r="O784" s="30">
        <v>0.52296705137999999</v>
      </c>
      <c r="P784" s="30">
        <v>0.88635821798000003</v>
      </c>
      <c r="Q784" s="30">
        <v>0.92158833447800004</v>
      </c>
      <c r="R784" s="30">
        <v>2.1482194293100001</v>
      </c>
      <c r="S784" s="30">
        <v>0.92693132061700001</v>
      </c>
      <c r="T784" s="30">
        <v>0.74335653235999999</v>
      </c>
      <c r="U784" s="30">
        <v>1.3399971908699999</v>
      </c>
      <c r="V784" s="30">
        <v>1.5166932932999999</v>
      </c>
      <c r="W784" s="30">
        <v>1.75774954258</v>
      </c>
      <c r="X784" s="30">
        <v>1.6566793208199999</v>
      </c>
      <c r="Y784" s="30">
        <v>0.64373772065400003</v>
      </c>
      <c r="Z784" s="30">
        <v>1.52675409952</v>
      </c>
      <c r="AA784" s="30">
        <v>1.5350689796500001</v>
      </c>
      <c r="AB784" s="30">
        <v>1.9899171449699999</v>
      </c>
      <c r="AC784" s="30">
        <v>0.99390793730000004</v>
      </c>
      <c r="AD784" s="30">
        <v>2.2854762468500001</v>
      </c>
      <c r="AE784" s="30">
        <v>2.9537123309000002</v>
      </c>
      <c r="AF784" s="30">
        <v>2.0893049235499999</v>
      </c>
      <c r="AG784" s="30">
        <v>2.1987568467699998</v>
      </c>
      <c r="AH784" s="30">
        <v>2.4260727286199999</v>
      </c>
      <c r="AI784" s="30">
        <v>1.2768171766600001</v>
      </c>
      <c r="AJ784" s="30">
        <v>1.3241854285800001</v>
      </c>
      <c r="AK784" s="30">
        <v>1.4280814881399999</v>
      </c>
      <c r="AL784" s="30">
        <v>1.6389922817</v>
      </c>
      <c r="AM784" s="30">
        <v>1.4463670612799999</v>
      </c>
      <c r="AN784" s="30">
        <v>1.9863695074800001</v>
      </c>
      <c r="AO784" s="30">
        <v>2.0870803903400001</v>
      </c>
      <c r="AP784" s="30">
        <v>2.0158888583199999</v>
      </c>
      <c r="AQ784" s="30">
        <v>1.95681981777</v>
      </c>
      <c r="AR784" s="30">
        <v>1.1385699738399999</v>
      </c>
      <c r="AS784" s="30">
        <v>2.3058058848099998</v>
      </c>
      <c r="AT784" s="30">
        <v>1.9468362969599999</v>
      </c>
      <c r="AU784" s="30">
        <v>3.1701839167300001</v>
      </c>
      <c r="AV784" s="30">
        <v>1.50548775339</v>
      </c>
      <c r="AW784" s="30">
        <v>1.86416840452</v>
      </c>
      <c r="AX784" s="30">
        <v>2.08317285028</v>
      </c>
      <c r="AY784" s="30">
        <v>2.7770739678699998</v>
      </c>
      <c r="AZ784" s="30">
        <v>2.6867996397099998</v>
      </c>
      <c r="BA784" s="30">
        <v>3.4778955959300002</v>
      </c>
      <c r="BB784" s="30">
        <v>2.3462689540000001</v>
      </c>
      <c r="BC784" s="30">
        <v>2.8679073382000002</v>
      </c>
      <c r="BD784" s="30">
        <v>2.3118799438900002</v>
      </c>
      <c r="BE784" s="30">
        <v>2.6661560777300002</v>
      </c>
      <c r="BF784" s="30">
        <v>2.58594564169</v>
      </c>
      <c r="BG784" s="30">
        <v>2.4956187776599998</v>
      </c>
      <c r="BH784" s="30">
        <v>3.0144641876599998</v>
      </c>
      <c r="BI784" s="30">
        <v>2.4655836440400001</v>
      </c>
      <c r="BJ784" s="30">
        <v>3.69117298353</v>
      </c>
      <c r="BK784" s="30">
        <v>3.4762511918199999</v>
      </c>
      <c r="BL784" s="30">
        <v>3.0866611875299999</v>
      </c>
      <c r="BM784" s="30">
        <v>3.18525531947</v>
      </c>
      <c r="BN784" s="30">
        <v>3.5382048484199999</v>
      </c>
      <c r="BO784" s="30">
        <v>4.1871528814500003</v>
      </c>
      <c r="BP784" s="30">
        <v>3.0016157911399999</v>
      </c>
      <c r="BQ784" s="30">
        <v>3.4153417033900002</v>
      </c>
    </row>
    <row r="785" spans="1:69" x14ac:dyDescent="0.45">
      <c r="A785" s="11" t="s">
        <v>208</v>
      </c>
      <c r="B785" s="11" t="s">
        <v>205</v>
      </c>
      <c r="C785" s="11">
        <v>8.5</v>
      </c>
      <c r="D785" s="30" t="s">
        <v>182</v>
      </c>
      <c r="E785" s="30">
        <v>1.32336946083</v>
      </c>
      <c r="F785" s="30">
        <v>1.44252593879</v>
      </c>
      <c r="G785" s="30">
        <v>1.2114333591699999</v>
      </c>
      <c r="H785" s="30">
        <v>0.288394664809</v>
      </c>
      <c r="I785" s="30">
        <v>0.80994891978000005</v>
      </c>
      <c r="J785" s="30">
        <v>1.85036416471</v>
      </c>
      <c r="K785" s="30">
        <v>0.32726756671599999</v>
      </c>
      <c r="L785" s="30">
        <v>1.2070231680900001</v>
      </c>
      <c r="M785" s="30">
        <v>0.63143657902000005</v>
      </c>
      <c r="N785" s="30">
        <v>0.92832938792399999</v>
      </c>
      <c r="O785" s="30">
        <v>0.26094470513899998</v>
      </c>
      <c r="P785" s="30">
        <v>1.24362044071</v>
      </c>
      <c r="Q785" s="30">
        <v>0.63155635616100003</v>
      </c>
      <c r="R785" s="30">
        <v>0.93355265323699999</v>
      </c>
      <c r="S785" s="30">
        <v>0.58012605438499998</v>
      </c>
      <c r="T785" s="30">
        <v>0.73245565372499999</v>
      </c>
      <c r="U785" s="30">
        <v>0.51626592617699996</v>
      </c>
      <c r="V785" s="30">
        <v>0.34840677933699998</v>
      </c>
      <c r="W785" s="30">
        <v>1.0923169801599999</v>
      </c>
      <c r="X785" s="30">
        <v>0.43481532800099998</v>
      </c>
      <c r="Y785" s="30">
        <v>1.48930664115</v>
      </c>
      <c r="Z785" s="30">
        <v>1.4384678238399999</v>
      </c>
      <c r="AA785" s="30">
        <v>1.18071362389</v>
      </c>
      <c r="AB785" s="30">
        <v>1.19750813725</v>
      </c>
      <c r="AC785" s="30">
        <v>1.58178115986</v>
      </c>
      <c r="AD785" s="30">
        <v>1.14797059596</v>
      </c>
      <c r="AE785" s="30">
        <v>0.80272410226900004</v>
      </c>
      <c r="AF785" s="30">
        <v>1.5209274288300001</v>
      </c>
      <c r="AG785" s="30">
        <v>0.50458989889999994</v>
      </c>
      <c r="AH785" s="30">
        <v>-4.4256479762799998E-2</v>
      </c>
      <c r="AI785" s="30">
        <v>2.1407742440900002</v>
      </c>
      <c r="AJ785" s="30">
        <v>0.65783904999300002</v>
      </c>
      <c r="AK785" s="30">
        <v>1.5450946457800001</v>
      </c>
      <c r="AL785" s="30">
        <v>0.76309645890199995</v>
      </c>
      <c r="AM785" s="30">
        <v>0.89468207856600002</v>
      </c>
      <c r="AN785" s="30">
        <v>0.96907564857600004</v>
      </c>
      <c r="AO785" s="30">
        <v>0.62753800143000005</v>
      </c>
      <c r="AP785" s="30">
        <v>1.7911309520200001</v>
      </c>
      <c r="AQ785" s="30">
        <v>2.0711895685899999</v>
      </c>
      <c r="AR785" s="30">
        <v>2.0322337912499999</v>
      </c>
      <c r="AS785" s="30">
        <v>2.4096551110700002</v>
      </c>
      <c r="AT785" s="30">
        <v>2.0524168467699999</v>
      </c>
      <c r="AU785" s="30">
        <v>1.2215937396700001</v>
      </c>
      <c r="AV785" s="30">
        <v>1.5907560565400001</v>
      </c>
      <c r="AW785" s="30">
        <v>1.2875707086099999</v>
      </c>
      <c r="AX785" s="30">
        <v>2.05109164465</v>
      </c>
      <c r="AY785" s="30">
        <v>2.0606776120900001</v>
      </c>
      <c r="AZ785" s="30">
        <v>1.9587749456100001</v>
      </c>
      <c r="BA785" s="30">
        <v>1.1973654064699999</v>
      </c>
      <c r="BB785" s="30">
        <v>1.2260197694799999</v>
      </c>
      <c r="BC785" s="30">
        <v>2.4998586392900002</v>
      </c>
      <c r="BD785" s="30">
        <v>2.1620079524700002</v>
      </c>
      <c r="BE785" s="30">
        <v>1.83735579082</v>
      </c>
      <c r="BF785" s="30">
        <v>2.3170491255600001</v>
      </c>
      <c r="BG785" s="30">
        <v>2.5434866595500001</v>
      </c>
      <c r="BH785" s="30">
        <v>0.84098436161099999</v>
      </c>
      <c r="BI785" s="30">
        <v>2.0690300687000001</v>
      </c>
      <c r="BJ785" s="30">
        <v>1.8160139339100001</v>
      </c>
      <c r="BK785" s="30">
        <v>1.53484745793</v>
      </c>
      <c r="BL785" s="30">
        <v>2.1922387310799998</v>
      </c>
      <c r="BM785" s="30">
        <v>0.92345073706000003</v>
      </c>
      <c r="BN785" s="30">
        <v>2.26938522331</v>
      </c>
      <c r="BO785" s="30">
        <v>2.90087337223</v>
      </c>
      <c r="BP785" s="30">
        <v>2.2950510964099999</v>
      </c>
      <c r="BQ785" s="30">
        <v>2.0838378230100001</v>
      </c>
    </row>
    <row r="786" spans="1:69" x14ac:dyDescent="0.45">
      <c r="A786" s="11" t="s">
        <v>208</v>
      </c>
      <c r="B786" s="11" t="s">
        <v>205</v>
      </c>
      <c r="C786" s="11">
        <v>8.5</v>
      </c>
      <c r="D786" s="30" t="s">
        <v>183</v>
      </c>
      <c r="E786" s="30">
        <v>0.75684960998899997</v>
      </c>
      <c r="F786" s="30">
        <v>1.1030204722600001</v>
      </c>
      <c r="G786" s="30">
        <v>0.52502307288500005</v>
      </c>
      <c r="H786" s="30">
        <v>7.2612441654999998E-2</v>
      </c>
      <c r="I786" s="30">
        <v>0.29753832163999999</v>
      </c>
      <c r="J786" s="30">
        <v>1.2305239161899999</v>
      </c>
      <c r="K786" s="30">
        <v>-0.24179193819200001</v>
      </c>
      <c r="L786" s="30">
        <v>0.61541157859700002</v>
      </c>
      <c r="M786" s="30">
        <v>0.164246192668</v>
      </c>
      <c r="N786" s="30">
        <v>0.20866843523100001</v>
      </c>
      <c r="O786" s="30">
        <v>0.57596465939700003</v>
      </c>
      <c r="P786" s="30">
        <v>1.02533637787</v>
      </c>
      <c r="Q786" s="30">
        <v>1.2168068141799999</v>
      </c>
      <c r="R786" s="30">
        <v>0.585840585197</v>
      </c>
      <c r="S786" s="30">
        <v>7.5008167087800004E-2</v>
      </c>
      <c r="T786" s="30">
        <v>1.7526443138200001</v>
      </c>
      <c r="U786" s="30">
        <v>1.0915224405499999</v>
      </c>
      <c r="V786" s="30">
        <v>0.288522193905</v>
      </c>
      <c r="W786" s="30">
        <v>1.8124176914100001</v>
      </c>
      <c r="X786" s="30">
        <v>0.67007767025800002</v>
      </c>
      <c r="Y786" s="30">
        <v>1.9010085861599999</v>
      </c>
      <c r="Z786" s="30">
        <v>1.1471565372999999</v>
      </c>
      <c r="AA786" s="30">
        <v>1.3721951666600001</v>
      </c>
      <c r="AB786" s="30">
        <v>2.2390866136800001</v>
      </c>
      <c r="AC786" s="30">
        <v>1.04449463578</v>
      </c>
      <c r="AD786" s="30">
        <v>0.46265552521699999</v>
      </c>
      <c r="AE786" s="30">
        <v>2.12088054081</v>
      </c>
      <c r="AF786" s="30">
        <v>1.8507829602100001</v>
      </c>
      <c r="AG786" s="30">
        <v>0.38684920994999999</v>
      </c>
      <c r="AH786" s="30">
        <v>1.5928100865499999</v>
      </c>
      <c r="AI786" s="30">
        <v>2.0560470679399998</v>
      </c>
      <c r="AJ786" s="30">
        <v>1.44087614722</v>
      </c>
      <c r="AK786" s="30">
        <v>1.7273035906600001</v>
      </c>
      <c r="AL786" s="30">
        <v>2.1437530837800001</v>
      </c>
      <c r="AM786" s="30">
        <v>1.0433353735799999</v>
      </c>
      <c r="AN786" s="30">
        <v>1.7691772590999999</v>
      </c>
      <c r="AO786" s="30">
        <v>0.35233234531800001</v>
      </c>
      <c r="AP786" s="30">
        <v>1.44685305681</v>
      </c>
      <c r="AQ786" s="30">
        <v>1.31498021726</v>
      </c>
      <c r="AR786" s="30">
        <v>2.3416527486500001</v>
      </c>
      <c r="AS786" s="30">
        <v>1.3916847673899999</v>
      </c>
      <c r="AT786" s="30">
        <v>1.88900116783</v>
      </c>
      <c r="AU786" s="30">
        <v>1.7443704498599999</v>
      </c>
      <c r="AV786" s="30">
        <v>1.8441493095699999</v>
      </c>
      <c r="AW786" s="30">
        <v>1.83667354954</v>
      </c>
      <c r="AX786" s="30">
        <v>1.09200113167</v>
      </c>
      <c r="AY786" s="30">
        <v>1.62357531677</v>
      </c>
      <c r="AZ786" s="30">
        <v>1.9414903885999999</v>
      </c>
      <c r="BA786" s="30">
        <v>2.1503826262799999</v>
      </c>
      <c r="BB786" s="30">
        <v>1.83447751908</v>
      </c>
      <c r="BC786" s="30">
        <v>2.1869545984699998</v>
      </c>
      <c r="BD786" s="30">
        <v>2.4419850265999998</v>
      </c>
      <c r="BE786" s="30">
        <v>3.2338569970100002</v>
      </c>
      <c r="BF786" s="30">
        <v>2.7115246663399999</v>
      </c>
      <c r="BG786" s="30">
        <v>2.60296759027</v>
      </c>
      <c r="BH786" s="30">
        <v>1.5524127643800001</v>
      </c>
      <c r="BI786" s="30">
        <v>2.9073211109399999</v>
      </c>
      <c r="BJ786" s="30">
        <v>1.50544007126</v>
      </c>
      <c r="BK786" s="30">
        <v>3.0876942413299999</v>
      </c>
      <c r="BL786" s="30">
        <v>1.44556469688</v>
      </c>
      <c r="BM786" s="30">
        <v>3.2286663999999998</v>
      </c>
      <c r="BN786" s="30">
        <v>3.72182136151</v>
      </c>
      <c r="BO786" s="30">
        <v>3.9179368348399999</v>
      </c>
      <c r="BP786" s="30">
        <v>2.6358129968899999</v>
      </c>
      <c r="BQ786" s="30">
        <v>2.98869006899</v>
      </c>
    </row>
    <row r="787" spans="1:69" x14ac:dyDescent="0.45">
      <c r="A787" s="11" t="s">
        <v>208</v>
      </c>
      <c r="B787" s="11" t="s">
        <v>205</v>
      </c>
      <c r="C787" s="11">
        <v>8.5</v>
      </c>
      <c r="D787" s="30" t="s">
        <v>184</v>
      </c>
      <c r="E787" s="30">
        <v>0.82889208328700004</v>
      </c>
      <c r="F787" s="30">
        <v>0.67847538480199998</v>
      </c>
      <c r="G787" s="30">
        <v>1.6589537768300001E-2</v>
      </c>
      <c r="H787" s="30">
        <v>0.472108455195</v>
      </c>
      <c r="I787" s="30">
        <v>0.862237809839</v>
      </c>
      <c r="J787" s="30">
        <v>2.0698319462899999E-2</v>
      </c>
      <c r="K787" s="30">
        <v>0.58230204670200003</v>
      </c>
      <c r="L787" s="30">
        <v>1.48579399086</v>
      </c>
      <c r="M787" s="30">
        <v>1.0765500531900001</v>
      </c>
      <c r="N787" s="30">
        <v>0.87434214401400001</v>
      </c>
      <c r="O787" s="30">
        <v>0.35211851795499999</v>
      </c>
      <c r="P787" s="30">
        <v>0.153366125307</v>
      </c>
      <c r="Q787" s="30">
        <v>-0.12801151952199999</v>
      </c>
      <c r="R787" s="30">
        <v>1.32682397893</v>
      </c>
      <c r="S787" s="30">
        <v>0.11566679301</v>
      </c>
      <c r="T787" s="30">
        <v>1.22355963783</v>
      </c>
      <c r="U787" s="30">
        <v>1.71728994959</v>
      </c>
      <c r="V787" s="30">
        <v>0.68159510782999999</v>
      </c>
      <c r="W787" s="30">
        <v>1.30276077947</v>
      </c>
      <c r="X787" s="30">
        <v>2.0554781045700001</v>
      </c>
      <c r="Y787" s="30">
        <v>1.92706970372</v>
      </c>
      <c r="Z787" s="30">
        <v>2.2304368818000002</v>
      </c>
      <c r="AA787" s="30">
        <v>1.80078452909</v>
      </c>
      <c r="AB787" s="30">
        <v>1.8481513808400001</v>
      </c>
      <c r="AC787" s="30">
        <v>1.31844163845</v>
      </c>
      <c r="AD787" s="30">
        <v>0.26828001078399999</v>
      </c>
      <c r="AE787" s="30">
        <v>1.43156740972</v>
      </c>
      <c r="AF787" s="30">
        <v>1.6384024692500001</v>
      </c>
      <c r="AG787" s="30">
        <v>0.79022561567500005</v>
      </c>
      <c r="AH787" s="30">
        <v>1.28719177588</v>
      </c>
      <c r="AI787" s="30">
        <v>2.0512440108500001</v>
      </c>
      <c r="AJ787" s="30">
        <v>1.6014399352799999</v>
      </c>
      <c r="AK787" s="30">
        <v>1.7361194550100001</v>
      </c>
      <c r="AL787" s="30">
        <v>1.6944631827300001</v>
      </c>
      <c r="AM787" s="30">
        <v>1.4445166968400001</v>
      </c>
      <c r="AN787" s="30">
        <v>2.00365402685</v>
      </c>
      <c r="AO787" s="30">
        <v>2.33835307388</v>
      </c>
      <c r="AP787" s="30">
        <v>0.994368476743</v>
      </c>
      <c r="AQ787" s="30">
        <v>1.2391655663700001</v>
      </c>
      <c r="AR787" s="30">
        <v>3.34192184129</v>
      </c>
      <c r="AS787" s="30">
        <v>2.5728715761799998</v>
      </c>
      <c r="AT787" s="30">
        <v>3.4590958432500001</v>
      </c>
      <c r="AU787" s="30">
        <v>1.53374588139</v>
      </c>
      <c r="AV787" s="30">
        <v>1.9010461128</v>
      </c>
      <c r="AW787" s="30">
        <v>1.333628166</v>
      </c>
      <c r="AX787" s="30">
        <v>1.39432529198</v>
      </c>
      <c r="AY787" s="30">
        <v>1.2448614415299999</v>
      </c>
      <c r="AZ787" s="30">
        <v>2.31369501064</v>
      </c>
      <c r="BA787" s="30">
        <v>2.9884733528999998</v>
      </c>
      <c r="BB787" s="30">
        <v>2.63315962737</v>
      </c>
      <c r="BC787" s="30">
        <v>3.05736003077</v>
      </c>
      <c r="BD787" s="30">
        <v>2.8965553820999999</v>
      </c>
      <c r="BE787" s="30">
        <v>2.8299618876900001</v>
      </c>
      <c r="BF787" s="30">
        <v>2.3772498010900001</v>
      </c>
      <c r="BG787" s="30">
        <v>3.1587672926899999</v>
      </c>
      <c r="BH787" s="30">
        <v>3.1783438041899998</v>
      </c>
      <c r="BI787" s="30">
        <v>2.8043239692499999</v>
      </c>
      <c r="BJ787" s="30">
        <v>4.0465332529399998</v>
      </c>
      <c r="BK787" s="30">
        <v>3.7741204280099998</v>
      </c>
      <c r="BL787" s="30">
        <v>2.6840002598299999</v>
      </c>
      <c r="BM787" s="30">
        <v>3.62033537694</v>
      </c>
      <c r="BN787" s="30">
        <v>2.74784552739</v>
      </c>
      <c r="BO787" s="30">
        <v>2.54472091382</v>
      </c>
      <c r="BP787" s="30">
        <v>3.06691411623</v>
      </c>
      <c r="BQ787" s="30">
        <v>3.6490870382599998</v>
      </c>
    </row>
    <row r="788" spans="1:69" x14ac:dyDescent="0.45">
      <c r="A788" s="11" t="s">
        <v>208</v>
      </c>
      <c r="B788" s="11" t="s">
        <v>205</v>
      </c>
      <c r="C788" s="11">
        <v>8.5</v>
      </c>
      <c r="D788" s="30" t="s">
        <v>185</v>
      </c>
      <c r="E788" s="30">
        <v>0.505960310365</v>
      </c>
      <c r="F788" s="30">
        <v>0.30677071401900002</v>
      </c>
      <c r="G788" s="30">
        <v>0.28169710455500002</v>
      </c>
      <c r="H788" s="30">
        <v>0.35008828652700003</v>
      </c>
      <c r="I788" s="30">
        <v>0.65460204520099996</v>
      </c>
      <c r="J788" s="30">
        <v>0.368660893667</v>
      </c>
      <c r="K788" s="30">
        <v>0.51743706641499998</v>
      </c>
      <c r="L788" s="30">
        <v>0.14706941787200001</v>
      </c>
      <c r="M788" s="30">
        <v>2.1624836260500001E-2</v>
      </c>
      <c r="N788" s="30">
        <v>0.30571713173600001</v>
      </c>
      <c r="O788" s="30">
        <v>1.1904220565700001</v>
      </c>
      <c r="P788" s="30">
        <v>0.79747449233199996</v>
      </c>
      <c r="Q788" s="30">
        <v>0.27080045857099999</v>
      </c>
      <c r="R788" s="30">
        <v>0.55673107384499998</v>
      </c>
      <c r="S788" s="30">
        <v>0.79173150265900005</v>
      </c>
      <c r="T788" s="30">
        <v>1.5360744637299999</v>
      </c>
      <c r="U788" s="30">
        <v>0.83004830673100005</v>
      </c>
      <c r="V788" s="30">
        <v>1.0331146657500001</v>
      </c>
      <c r="W788" s="30">
        <v>0.80751252513600003</v>
      </c>
      <c r="X788" s="30">
        <v>1.05797945095</v>
      </c>
      <c r="Y788" s="30">
        <v>1.8433830798199999</v>
      </c>
      <c r="Z788" s="30">
        <v>0.95330879391000001</v>
      </c>
      <c r="AA788" s="30">
        <v>0.80998271696400004</v>
      </c>
      <c r="AB788" s="30">
        <v>1.9002709081</v>
      </c>
      <c r="AC788" s="30">
        <v>0.90836037693799998</v>
      </c>
      <c r="AD788" s="30">
        <v>0.68109621760500005</v>
      </c>
      <c r="AE788" s="30">
        <v>0.45885119999899998</v>
      </c>
      <c r="AF788" s="30">
        <v>1.1271824419200001</v>
      </c>
      <c r="AG788" s="30">
        <v>1.5138333612199999</v>
      </c>
      <c r="AH788" s="30">
        <v>1.77536430432</v>
      </c>
      <c r="AI788" s="30">
        <v>1.2244935965499999</v>
      </c>
      <c r="AJ788" s="30">
        <v>1.57774744498</v>
      </c>
      <c r="AK788" s="30">
        <v>1.36609242837</v>
      </c>
      <c r="AL788" s="30">
        <v>0.47815058184300002</v>
      </c>
      <c r="AM788" s="30">
        <v>0.94910055494199996</v>
      </c>
      <c r="AN788" s="30">
        <v>0.84150705779699997</v>
      </c>
      <c r="AO788" s="30">
        <v>1.64684164982</v>
      </c>
      <c r="AP788" s="30">
        <v>1.9323484212499999</v>
      </c>
      <c r="AQ788" s="30">
        <v>1.8438239061399999</v>
      </c>
      <c r="AR788" s="30">
        <v>1.93898466742</v>
      </c>
      <c r="AS788" s="30">
        <v>1.1809943949999999</v>
      </c>
      <c r="AT788" s="30">
        <v>-5.3702704561500003E-2</v>
      </c>
      <c r="AU788" s="30">
        <v>0.90389870143399997</v>
      </c>
      <c r="AV788" s="30">
        <v>1.4208953423999999</v>
      </c>
      <c r="AW788" s="30">
        <v>2.8376156685899998</v>
      </c>
      <c r="AX788" s="30">
        <v>1.37556959489</v>
      </c>
      <c r="AY788" s="30">
        <v>1.8458075975299999</v>
      </c>
      <c r="AZ788" s="30">
        <v>1.7523698828100001</v>
      </c>
      <c r="BA788" s="30">
        <v>2.4931773430300002</v>
      </c>
      <c r="BB788" s="30">
        <v>2.0138994942999999</v>
      </c>
      <c r="BC788" s="30">
        <v>1.93182636201</v>
      </c>
      <c r="BD788" s="30">
        <v>3.2247228035900002</v>
      </c>
      <c r="BE788" s="30">
        <v>2.2354318656899999</v>
      </c>
      <c r="BF788" s="30">
        <v>1.59521202096</v>
      </c>
      <c r="BG788" s="30">
        <v>1.5233782389099999</v>
      </c>
      <c r="BH788" s="30">
        <v>2.17297473619</v>
      </c>
      <c r="BI788" s="30">
        <v>1.8651124874</v>
      </c>
      <c r="BJ788" s="30">
        <v>2.5177091953300001</v>
      </c>
      <c r="BK788" s="30">
        <v>1.9002738663000001</v>
      </c>
      <c r="BL788" s="30">
        <v>3.1342007753800001</v>
      </c>
      <c r="BM788" s="30">
        <v>1.5241576666200001</v>
      </c>
      <c r="BN788" s="30">
        <v>2.09167698143</v>
      </c>
      <c r="BO788" s="30">
        <v>1.89357003001</v>
      </c>
      <c r="BP788" s="30">
        <v>2.4531738187899998</v>
      </c>
      <c r="BQ788" s="30">
        <v>1.9385006335799999</v>
      </c>
    </row>
    <row r="789" spans="1:69" x14ac:dyDescent="0.45">
      <c r="A789" s="11" t="s">
        <v>208</v>
      </c>
      <c r="B789" s="11" t="s">
        <v>205</v>
      </c>
      <c r="C789" s="11">
        <v>8.5</v>
      </c>
      <c r="D789" s="30" t="s">
        <v>186</v>
      </c>
      <c r="E789" s="30">
        <v>0.34192135971299997</v>
      </c>
      <c r="F789" s="30">
        <v>-0.27672112970599999</v>
      </c>
      <c r="G789" s="30">
        <v>-0.34573025683199998</v>
      </c>
      <c r="H789" s="30">
        <v>0.69466924708300004</v>
      </c>
      <c r="I789" s="30">
        <v>1.0689651422499999</v>
      </c>
      <c r="J789" s="30">
        <v>1.7176334022799999</v>
      </c>
      <c r="K789" s="30">
        <v>0.69944000284600005</v>
      </c>
      <c r="L789" s="30">
        <v>1.18951196899</v>
      </c>
      <c r="M789" s="30">
        <v>1.51796652178</v>
      </c>
      <c r="N789" s="30">
        <v>0.686100273205</v>
      </c>
      <c r="O789" s="30">
        <v>0.41613023436899998</v>
      </c>
      <c r="P789" s="30">
        <v>0.42612940958599999</v>
      </c>
      <c r="Q789" s="30">
        <v>-0.26476249284100001</v>
      </c>
      <c r="R789" s="30">
        <v>0.185248255498</v>
      </c>
      <c r="S789" s="30">
        <v>0.96836134625100001</v>
      </c>
      <c r="T789" s="30">
        <v>0.58448648710899997</v>
      </c>
      <c r="U789" s="30">
        <v>1.68748576615</v>
      </c>
      <c r="V789" s="30">
        <v>0.95205146453800005</v>
      </c>
      <c r="W789" s="30">
        <v>1.7725578930300001</v>
      </c>
      <c r="X789" s="30">
        <v>0.58940988304599995</v>
      </c>
      <c r="Y789" s="30">
        <v>0.373585573708</v>
      </c>
      <c r="Z789" s="30">
        <v>1.02192068461</v>
      </c>
      <c r="AA789" s="30">
        <v>1.6033707189099999</v>
      </c>
      <c r="AB789" s="30">
        <v>0.91528831998600002</v>
      </c>
      <c r="AC789" s="30">
        <v>1.5283842003500001</v>
      </c>
      <c r="AD789" s="30">
        <v>0.61592029262400005</v>
      </c>
      <c r="AE789" s="30">
        <v>1.1787992893899999</v>
      </c>
      <c r="AF789" s="30">
        <v>1.48727631311</v>
      </c>
      <c r="AG789" s="30">
        <v>1.3960188498099999</v>
      </c>
      <c r="AH789" s="30">
        <v>1.0547413191899999</v>
      </c>
      <c r="AI789" s="30">
        <v>1.0297606271999999</v>
      </c>
      <c r="AJ789" s="30">
        <v>1.4380438337799999</v>
      </c>
      <c r="AK789" s="30">
        <v>1.1552711820699999</v>
      </c>
      <c r="AL789" s="30">
        <v>1.5971902120299999</v>
      </c>
      <c r="AM789" s="30">
        <v>1.3853884887000001</v>
      </c>
      <c r="AN789" s="30">
        <v>2.2051245585400001</v>
      </c>
      <c r="AO789" s="30">
        <v>1.51539106758</v>
      </c>
      <c r="AP789" s="30">
        <v>0.36658552335900002</v>
      </c>
      <c r="AQ789" s="30">
        <v>1.8642780034899999</v>
      </c>
      <c r="AR789" s="30">
        <v>1.7647584303599999</v>
      </c>
      <c r="AS789" s="30">
        <v>1.0930789658</v>
      </c>
      <c r="AT789" s="30">
        <v>2.1725640471199998</v>
      </c>
      <c r="AU789" s="30">
        <v>2.7315316321499998</v>
      </c>
      <c r="AV789" s="30">
        <v>1.50568916612</v>
      </c>
      <c r="AW789" s="30">
        <v>1.49336947617</v>
      </c>
      <c r="AX789" s="30">
        <v>2.5263405689099998</v>
      </c>
      <c r="AY789" s="30">
        <v>1.96048888584</v>
      </c>
      <c r="AZ789" s="30">
        <v>0.18570356534599999</v>
      </c>
      <c r="BA789" s="30">
        <v>1.54130704579</v>
      </c>
      <c r="BB789" s="30">
        <v>1.5380978333299999</v>
      </c>
      <c r="BC789" s="30">
        <v>1.7924800078600001</v>
      </c>
      <c r="BD789" s="30">
        <v>2.2244527509799998</v>
      </c>
      <c r="BE789" s="30">
        <v>2.2171531147799999</v>
      </c>
      <c r="BF789" s="30">
        <v>1.35484898159</v>
      </c>
      <c r="BG789" s="30">
        <v>2.65017098613</v>
      </c>
      <c r="BH789" s="30">
        <v>2.2744813760499998</v>
      </c>
      <c r="BI789" s="30">
        <v>1.6372604851699999</v>
      </c>
      <c r="BJ789" s="30">
        <v>3.3312474395499998</v>
      </c>
      <c r="BK789" s="30">
        <v>3.1349766157299999</v>
      </c>
      <c r="BL789" s="30">
        <v>2.8879694116099999</v>
      </c>
      <c r="BM789" s="30">
        <v>1.83233223023</v>
      </c>
      <c r="BN789" s="30">
        <v>2.9280013994499998</v>
      </c>
      <c r="BO789" s="30">
        <v>2.0541188346300001</v>
      </c>
      <c r="BP789" s="30">
        <v>2.7276664459900002</v>
      </c>
      <c r="BQ789" s="30">
        <v>2.7076162781900002</v>
      </c>
    </row>
    <row r="790" spans="1:69" x14ac:dyDescent="0.45">
      <c r="A790" s="11" t="s">
        <v>208</v>
      </c>
      <c r="B790" s="11" t="s">
        <v>205</v>
      </c>
      <c r="C790" s="11">
        <v>8.5</v>
      </c>
      <c r="D790" s="30" t="s">
        <v>187</v>
      </c>
      <c r="E790" s="30">
        <v>1.75610213031</v>
      </c>
      <c r="F790" s="30">
        <v>1.3741301104899999</v>
      </c>
      <c r="G790" s="30">
        <v>0.89380791423399997</v>
      </c>
      <c r="H790" s="30">
        <v>0.698893615804</v>
      </c>
      <c r="I790" s="30">
        <v>1.05903461968</v>
      </c>
      <c r="J790" s="30">
        <v>1.53395482887</v>
      </c>
      <c r="K790" s="30">
        <v>0.54609887043000005</v>
      </c>
      <c r="L790" s="30">
        <v>1.4478765518300001</v>
      </c>
      <c r="M790" s="30">
        <v>0.37078578376299998</v>
      </c>
      <c r="N790" s="30">
        <v>1.15578774716</v>
      </c>
      <c r="O790" s="30">
        <v>1.05085509578</v>
      </c>
      <c r="P790" s="30">
        <v>2.1047567414800001</v>
      </c>
      <c r="Q790" s="30">
        <v>1.3639437572999999</v>
      </c>
      <c r="R790" s="30">
        <v>1.01661868733</v>
      </c>
      <c r="S790" s="30">
        <v>1.57248642921</v>
      </c>
      <c r="T790" s="30">
        <v>1.27019909299</v>
      </c>
      <c r="U790" s="30">
        <v>1.53136960383</v>
      </c>
      <c r="V790" s="30">
        <v>1.47510294269</v>
      </c>
      <c r="W790" s="30">
        <v>1.19904407753</v>
      </c>
      <c r="X790" s="30">
        <v>1.42660568525</v>
      </c>
      <c r="Y790" s="30">
        <v>1.8932534830100001</v>
      </c>
      <c r="Z790" s="30">
        <v>2.1013969059200002</v>
      </c>
      <c r="AA790" s="30">
        <v>2.60551245025</v>
      </c>
      <c r="AB790" s="30">
        <v>2.4627130261399999</v>
      </c>
      <c r="AC790" s="30">
        <v>1.2100794001299999</v>
      </c>
      <c r="AD790" s="30">
        <v>1.7732977001000001</v>
      </c>
      <c r="AE790" s="30">
        <v>1.9967372755199999</v>
      </c>
      <c r="AF790" s="30">
        <v>1.83469626686</v>
      </c>
      <c r="AG790" s="30">
        <v>2.22045718651</v>
      </c>
      <c r="AH790" s="30">
        <v>0.72894452682199995</v>
      </c>
      <c r="AI790" s="30">
        <v>1.42115704301</v>
      </c>
      <c r="AJ790" s="30">
        <v>1.8370588430200001</v>
      </c>
      <c r="AK790" s="30">
        <v>1.9906229519500001</v>
      </c>
      <c r="AL790" s="30">
        <v>2.7591751769899999</v>
      </c>
      <c r="AM790" s="30">
        <v>1.9610659593899999</v>
      </c>
      <c r="AN790" s="30">
        <v>3.3440893800999998</v>
      </c>
      <c r="AO790" s="30">
        <v>2.1127813582099999</v>
      </c>
      <c r="AP790" s="30">
        <v>0.97125805853000002</v>
      </c>
      <c r="AQ790" s="30">
        <v>2.8207064400599999</v>
      </c>
      <c r="AR790" s="30">
        <v>3.1590064400900002</v>
      </c>
      <c r="AS790" s="30">
        <v>1.5170579069500001</v>
      </c>
      <c r="AT790" s="30">
        <v>1.5280151638999999</v>
      </c>
      <c r="AU790" s="30">
        <v>1.96471853706</v>
      </c>
      <c r="AV790" s="30">
        <v>2.5741358160400001</v>
      </c>
      <c r="AW790" s="30">
        <v>2.53109247618</v>
      </c>
      <c r="AX790" s="30">
        <v>2.56344332258</v>
      </c>
      <c r="AY790" s="30">
        <v>2.2311387964699998</v>
      </c>
      <c r="AZ790" s="30">
        <v>2.3918215168199999</v>
      </c>
      <c r="BA790" s="30">
        <v>1.97656682331</v>
      </c>
      <c r="BB790" s="30">
        <v>2.3895670197699999</v>
      </c>
      <c r="BC790" s="30">
        <v>2.7977036871499998</v>
      </c>
      <c r="BD790" s="30">
        <v>2.5274501776</v>
      </c>
      <c r="BE790" s="30">
        <v>2.7331915876999999</v>
      </c>
      <c r="BF790" s="30">
        <v>2.7093363322299999</v>
      </c>
      <c r="BG790" s="30">
        <v>2.7860841729099999</v>
      </c>
      <c r="BH790" s="30">
        <v>2.6511463810400002</v>
      </c>
      <c r="BI790" s="30">
        <v>2.5050197516299999</v>
      </c>
      <c r="BJ790" s="30">
        <v>3.0916456064100002</v>
      </c>
      <c r="BK790" s="30">
        <v>2.5824622378500002</v>
      </c>
      <c r="BL790" s="30">
        <v>3.0571383545700002</v>
      </c>
      <c r="BM790" s="30">
        <v>3.8406669153699999</v>
      </c>
      <c r="BN790" s="30">
        <v>3.6931907278999998</v>
      </c>
      <c r="BO790" s="30">
        <v>3.8163693266999998</v>
      </c>
      <c r="BP790" s="30">
        <v>3.0921438443599998</v>
      </c>
      <c r="BQ790" s="30">
        <v>4.0614409371600004</v>
      </c>
    </row>
    <row r="791" spans="1:69" x14ac:dyDescent="0.45">
      <c r="A791" s="11" t="s">
        <v>208</v>
      </c>
      <c r="B791" s="11" t="s">
        <v>205</v>
      </c>
      <c r="C791" s="11">
        <v>8.5</v>
      </c>
      <c r="D791" s="30" t="s">
        <v>188</v>
      </c>
      <c r="E791" s="30">
        <v>0.48391384201499998</v>
      </c>
      <c r="F791" s="30">
        <v>-8.2975568635700006E-2</v>
      </c>
      <c r="G791" s="30">
        <v>9.1162998685799995E-2</v>
      </c>
      <c r="H791" s="30">
        <v>0.98039174074299995</v>
      </c>
      <c r="I791" s="30">
        <v>0.90735626737300001</v>
      </c>
      <c r="J791" s="30">
        <v>0.23887275251199999</v>
      </c>
      <c r="K791" s="30">
        <v>7.4067433247300002E-2</v>
      </c>
      <c r="L791" s="30">
        <v>0.49960839805599999</v>
      </c>
      <c r="M791" s="30">
        <v>0.57254430340700002</v>
      </c>
      <c r="N791" s="30">
        <v>0.96026117295000002</v>
      </c>
      <c r="O791" s="30">
        <v>1.07977706692</v>
      </c>
      <c r="P791" s="30">
        <v>0.57637781509899999</v>
      </c>
      <c r="Q791" s="30">
        <v>0.16842422553299999</v>
      </c>
      <c r="R791" s="30">
        <v>0.39752800962099999</v>
      </c>
      <c r="S791" s="30">
        <v>1.72456833692</v>
      </c>
      <c r="T791" s="30">
        <v>0.62977608060900003</v>
      </c>
      <c r="U791" s="30">
        <v>1.42384070029</v>
      </c>
      <c r="V791" s="30">
        <v>0.44107269642800001</v>
      </c>
      <c r="W791" s="30">
        <v>0.48565327221600002</v>
      </c>
      <c r="X791" s="30">
        <v>0.82563336197399995</v>
      </c>
      <c r="Y791" s="30">
        <v>1.31359813329</v>
      </c>
      <c r="Z791" s="30">
        <v>1.22709743055</v>
      </c>
      <c r="AA791" s="30">
        <v>0.43630726971799999</v>
      </c>
      <c r="AB791" s="30">
        <v>1.5411853092700001</v>
      </c>
      <c r="AC791" s="30">
        <v>2.0664002202399998</v>
      </c>
      <c r="AD791" s="30">
        <v>1.30231075288</v>
      </c>
      <c r="AE791" s="30">
        <v>1.13182640048</v>
      </c>
      <c r="AF791" s="30">
        <v>2.4723753663200001</v>
      </c>
      <c r="AG791" s="30">
        <v>1.90045575661</v>
      </c>
      <c r="AH791" s="30">
        <v>1.2375294247699999</v>
      </c>
      <c r="AI791" s="30">
        <v>1.08249257708</v>
      </c>
      <c r="AJ791" s="30">
        <v>1.53052024533</v>
      </c>
      <c r="AK791" s="30">
        <v>1.9011598434600001</v>
      </c>
      <c r="AL791" s="30">
        <v>1.81390803122</v>
      </c>
      <c r="AM791" s="30">
        <v>1.16677189058</v>
      </c>
      <c r="AN791" s="30">
        <v>1.4341740338</v>
      </c>
      <c r="AO791" s="30">
        <v>1.85786329966</v>
      </c>
      <c r="AP791" s="30">
        <v>0.68080347093100002</v>
      </c>
      <c r="AQ791" s="30">
        <v>2.75884221982</v>
      </c>
      <c r="AR791" s="30">
        <v>1.52711209312</v>
      </c>
      <c r="AS791" s="30">
        <v>1.0998026543799999</v>
      </c>
      <c r="AT791" s="30">
        <v>2.2019717077999998</v>
      </c>
      <c r="AU791" s="30">
        <v>2.0246588429500001</v>
      </c>
      <c r="AV791" s="30">
        <v>1.65171505344</v>
      </c>
      <c r="AW791" s="30">
        <v>1.70476706271</v>
      </c>
      <c r="AX791" s="30">
        <v>2.6841912838300002</v>
      </c>
      <c r="AY791" s="30">
        <v>2.43372810817</v>
      </c>
      <c r="AZ791" s="30">
        <v>1.3255728074599999</v>
      </c>
      <c r="BA791" s="30">
        <v>1.4454883324800001</v>
      </c>
      <c r="BB791" s="30">
        <v>1.8233162943600001</v>
      </c>
      <c r="BC791" s="30">
        <v>1.95890873679</v>
      </c>
      <c r="BD791" s="30">
        <v>2.3561963725399999</v>
      </c>
      <c r="BE791" s="30">
        <v>1.6072737260300001</v>
      </c>
      <c r="BF791" s="30">
        <v>1.86908936241</v>
      </c>
      <c r="BG791" s="30">
        <v>2.49527100736</v>
      </c>
      <c r="BH791" s="30">
        <v>2.3430943219199998</v>
      </c>
      <c r="BI791" s="30">
        <v>1.46548324821</v>
      </c>
      <c r="BJ791" s="30">
        <v>2.4890612461799999</v>
      </c>
      <c r="BK791" s="30">
        <v>2.8312052732300002</v>
      </c>
      <c r="BL791" s="30">
        <v>2.4075825900000001</v>
      </c>
      <c r="BM791" s="30">
        <v>2.5448260219200001</v>
      </c>
      <c r="BN791" s="30">
        <v>3.26632475662</v>
      </c>
      <c r="BO791" s="30">
        <v>2.2817255837600001</v>
      </c>
      <c r="BP791" s="30">
        <v>3.5422798092000001</v>
      </c>
      <c r="BQ791" s="30">
        <v>3.2578546614500001</v>
      </c>
    </row>
    <row r="792" spans="1:69" x14ac:dyDescent="0.45">
      <c r="A792" s="11" t="s">
        <v>208</v>
      </c>
      <c r="B792" s="11" t="s">
        <v>205</v>
      </c>
      <c r="C792" s="11">
        <v>8.5</v>
      </c>
      <c r="D792" s="30" t="s">
        <v>189</v>
      </c>
      <c r="E792" s="30">
        <v>0.40430685319699999</v>
      </c>
      <c r="F792" s="30">
        <v>-0.132432613787</v>
      </c>
      <c r="G792" s="30">
        <v>-7.5483130864000006E-2</v>
      </c>
      <c r="H792" s="30">
        <v>0.55777668273699998</v>
      </c>
      <c r="I792" s="30">
        <v>1.7984212811</v>
      </c>
      <c r="J792" s="30">
        <v>0.96564045630200002</v>
      </c>
      <c r="K792" s="30">
        <v>0.38243068792599999</v>
      </c>
      <c r="L792" s="30">
        <v>1.04527443384</v>
      </c>
      <c r="M792" s="30">
        <v>6.4484172789300007E-2</v>
      </c>
      <c r="N792" s="30">
        <v>1.0304349937199999</v>
      </c>
      <c r="O792" s="30">
        <v>0.29710849817700002</v>
      </c>
      <c r="P792" s="30">
        <v>0.58141839792500005</v>
      </c>
      <c r="Q792" s="30">
        <v>0.19341255621699999</v>
      </c>
      <c r="R792" s="30">
        <v>1.50343274189</v>
      </c>
      <c r="S792" s="30">
        <v>1.0676104441400001</v>
      </c>
      <c r="T792" s="30">
        <v>0.44427231353199997</v>
      </c>
      <c r="U792" s="30">
        <v>1.58848448258</v>
      </c>
      <c r="V792" s="30">
        <v>1.4859400783000001</v>
      </c>
      <c r="W792" s="30">
        <v>0.83371464805499995</v>
      </c>
      <c r="X792" s="30">
        <v>0.484820466964</v>
      </c>
      <c r="Y792" s="30">
        <v>1.06486625911</v>
      </c>
      <c r="Z792" s="30">
        <v>1.1214541268</v>
      </c>
      <c r="AA792" s="30">
        <v>0.91687931208999995</v>
      </c>
      <c r="AB792" s="30">
        <v>1.3333611756499999</v>
      </c>
      <c r="AC792" s="30">
        <v>2.36005356195</v>
      </c>
      <c r="AD792" s="30">
        <v>1.3738102382399999</v>
      </c>
      <c r="AE792" s="30">
        <v>2.1953631072199999</v>
      </c>
      <c r="AF792" s="30">
        <v>1.48855689111</v>
      </c>
      <c r="AG792" s="30">
        <v>1.7014631258899999</v>
      </c>
      <c r="AH792" s="30">
        <v>1.4917922664000001</v>
      </c>
      <c r="AI792" s="30">
        <v>2.4279905951499998</v>
      </c>
      <c r="AJ792" s="30">
        <v>1.43694688802</v>
      </c>
      <c r="AK792" s="30">
        <v>1.75055337836</v>
      </c>
      <c r="AL792" s="30">
        <v>2.01253907683</v>
      </c>
      <c r="AM792" s="30">
        <v>1.0694177441399999</v>
      </c>
      <c r="AN792" s="30">
        <v>1.7456348984500001</v>
      </c>
      <c r="AO792" s="30">
        <v>1.9016756933300001</v>
      </c>
      <c r="AP792" s="30">
        <v>1.9065831900200001</v>
      </c>
      <c r="AQ792" s="30">
        <v>2.2973903834499998</v>
      </c>
      <c r="AR792" s="30">
        <v>1.27286001714</v>
      </c>
      <c r="AS792" s="30">
        <v>1.8411837396699999</v>
      </c>
      <c r="AT792" s="30">
        <v>2.15074002838</v>
      </c>
      <c r="AU792" s="30">
        <v>2.4665674986799999</v>
      </c>
      <c r="AV792" s="30">
        <v>2.0073503333299998</v>
      </c>
      <c r="AW792" s="30">
        <v>1.8872759958200001</v>
      </c>
      <c r="AX792" s="30">
        <v>3.2330421870500001</v>
      </c>
      <c r="AY792" s="30">
        <v>2.4693760601500001</v>
      </c>
      <c r="AZ792" s="30">
        <v>0.40345293002499999</v>
      </c>
      <c r="BA792" s="30">
        <v>2.06914395611</v>
      </c>
      <c r="BB792" s="30">
        <v>1.9460519142199999</v>
      </c>
      <c r="BC792" s="30">
        <v>2.2393081342899999</v>
      </c>
      <c r="BD792" s="30">
        <v>1.9868959188999999</v>
      </c>
      <c r="BE792" s="30">
        <v>2.6955583549800002</v>
      </c>
      <c r="BF792" s="30">
        <v>1.3520900311199999</v>
      </c>
      <c r="BG792" s="30">
        <v>3.4884669664599999</v>
      </c>
      <c r="BH792" s="30">
        <v>2.9699342554900001</v>
      </c>
      <c r="BI792" s="30">
        <v>2.8897422069999998</v>
      </c>
      <c r="BJ792" s="30">
        <v>3.0880222235399999</v>
      </c>
      <c r="BK792" s="30">
        <v>3.4763208147000002</v>
      </c>
      <c r="BL792" s="30">
        <v>2.9214929896899999</v>
      </c>
      <c r="BM792" s="30">
        <v>2.44097846809</v>
      </c>
      <c r="BN792" s="30">
        <v>3.62987760046</v>
      </c>
      <c r="BO792" s="30">
        <v>3.27629350094</v>
      </c>
      <c r="BP792" s="30">
        <v>3.71336380829</v>
      </c>
      <c r="BQ792" s="30">
        <v>3.9069470614399999</v>
      </c>
    </row>
    <row r="793" spans="1:69" x14ac:dyDescent="0.45">
      <c r="A793" s="11" t="s">
        <v>208</v>
      </c>
      <c r="B793" s="11" t="s">
        <v>205</v>
      </c>
      <c r="C793" s="11">
        <v>8.5</v>
      </c>
      <c r="D793" s="30" t="s">
        <v>190</v>
      </c>
      <c r="E793" s="30">
        <v>0.89365813502199998</v>
      </c>
      <c r="F793" s="30">
        <v>0.49904701098100002</v>
      </c>
      <c r="G793" s="30">
        <v>1.6921190098500001</v>
      </c>
      <c r="H793" s="30">
        <v>1.91234200583</v>
      </c>
      <c r="I793" s="30">
        <v>0.75408177765999995</v>
      </c>
      <c r="J793" s="30">
        <v>-0.44627747443100002</v>
      </c>
      <c r="K793" s="30">
        <v>1.5200560455100001</v>
      </c>
      <c r="L793" s="30">
        <v>1.4531908308599999</v>
      </c>
      <c r="M793" s="30">
        <v>0.65736401275699996</v>
      </c>
      <c r="N793" s="30">
        <v>0.19114649449000001</v>
      </c>
      <c r="O793" s="30">
        <v>1.6973324171099999</v>
      </c>
      <c r="P793" s="30">
        <v>1.5207589500900001</v>
      </c>
      <c r="Q793" s="30">
        <v>0.85427651930899995</v>
      </c>
      <c r="R793" s="30">
        <v>1.2946310786699999</v>
      </c>
      <c r="S793" s="30">
        <v>0.41075818850000001</v>
      </c>
      <c r="T793" s="30">
        <v>0.39386253555200001</v>
      </c>
      <c r="U793" s="30">
        <v>1.2809444723700001</v>
      </c>
      <c r="V793" s="30">
        <v>1.9615330127799999</v>
      </c>
      <c r="W793" s="30">
        <v>0.70655403875099998</v>
      </c>
      <c r="X793" s="30">
        <v>2.1931765363400002</v>
      </c>
      <c r="Y793" s="30">
        <v>2.2859378019999999</v>
      </c>
      <c r="Z793" s="30">
        <v>0.41239640704000002</v>
      </c>
      <c r="AA793" s="30">
        <v>0.66987823272199998</v>
      </c>
      <c r="AB793" s="30">
        <v>0.97458759072199996</v>
      </c>
      <c r="AC793" s="30">
        <v>1.6047216954200001</v>
      </c>
      <c r="AD793" s="30">
        <v>1.5425225574000001</v>
      </c>
      <c r="AE793" s="30">
        <v>2.2017693006600001</v>
      </c>
      <c r="AF793" s="30">
        <v>0.19275794434499999</v>
      </c>
      <c r="AG793" s="30">
        <v>2.17583929211</v>
      </c>
      <c r="AH793" s="30">
        <v>1.92605792442</v>
      </c>
      <c r="AI793" s="30">
        <v>1.9541946165599999</v>
      </c>
      <c r="AJ793" s="30">
        <v>1.9134140883899999</v>
      </c>
      <c r="AK793" s="30">
        <v>2.0872446685999999</v>
      </c>
      <c r="AL793" s="30">
        <v>1.5811476063200001</v>
      </c>
      <c r="AM793" s="30">
        <v>1.58083415487</v>
      </c>
      <c r="AN793" s="30">
        <v>0.96698576175600004</v>
      </c>
      <c r="AO793" s="30">
        <v>1.0512852053499999</v>
      </c>
      <c r="AP793" s="30">
        <v>1.3849068605799999</v>
      </c>
      <c r="AQ793" s="30">
        <v>2.2789998598699999</v>
      </c>
      <c r="AR793" s="30">
        <v>3.4195437802700002</v>
      </c>
      <c r="AS793" s="30">
        <v>3.3527453659200002</v>
      </c>
      <c r="AT793" s="30">
        <v>3.2123966139200002</v>
      </c>
      <c r="AU793" s="30">
        <v>2.8675960924299999</v>
      </c>
      <c r="AV793" s="30">
        <v>2.1523271151499999</v>
      </c>
      <c r="AW793" s="30">
        <v>1.87920876725</v>
      </c>
      <c r="AX793" s="30">
        <v>1.94236460446</v>
      </c>
      <c r="AY793" s="30">
        <v>2.3937723801600002</v>
      </c>
      <c r="AZ793" s="30">
        <v>2.8998967487599998</v>
      </c>
      <c r="BA793" s="30">
        <v>2.7771362418700001</v>
      </c>
      <c r="BB793" s="30">
        <v>3.2144654231900001</v>
      </c>
      <c r="BC793" s="30">
        <v>3.1326459550200001</v>
      </c>
      <c r="BD793" s="30">
        <v>3.3079854334899998</v>
      </c>
      <c r="BE793" s="30">
        <v>2.5706994563499999</v>
      </c>
      <c r="BF793" s="30">
        <v>2.58573332411</v>
      </c>
      <c r="BG793" s="30">
        <v>3.3662792105700001</v>
      </c>
      <c r="BH793" s="30">
        <v>3.3502063960699999</v>
      </c>
      <c r="BI793" s="30">
        <v>3.1157335747400001</v>
      </c>
      <c r="BJ793" s="30">
        <v>3.5475809569400001</v>
      </c>
      <c r="BK793" s="30">
        <v>4.1388777983200002</v>
      </c>
      <c r="BL793" s="30">
        <v>3.8724753917400001</v>
      </c>
      <c r="BM793" s="30">
        <v>3.8475633895899999</v>
      </c>
      <c r="BN793" s="30">
        <v>4.4959386711500002</v>
      </c>
      <c r="BO793" s="30">
        <v>4.1312121996200002</v>
      </c>
      <c r="BP793" s="30">
        <v>5.0796257884799996</v>
      </c>
      <c r="BQ793" s="30">
        <v>3.8477778624100001</v>
      </c>
    </row>
    <row r="794" spans="1:69" x14ac:dyDescent="0.45">
      <c r="A794" s="11" t="s">
        <v>208</v>
      </c>
      <c r="B794" s="11" t="s">
        <v>205</v>
      </c>
      <c r="C794" s="11">
        <v>8.5</v>
      </c>
      <c r="D794" s="30" t="s">
        <v>191</v>
      </c>
      <c r="E794" s="30">
        <v>0.71718710391100005</v>
      </c>
      <c r="F794" s="30">
        <v>1.2672369397600001</v>
      </c>
      <c r="G794" s="30">
        <v>0.35838681305800002</v>
      </c>
      <c r="H794" s="30">
        <v>1.3439813032700001</v>
      </c>
      <c r="I794" s="30">
        <v>1.54292057303</v>
      </c>
      <c r="J794" s="30">
        <v>1.15913074899</v>
      </c>
      <c r="K794" s="30">
        <v>1.38168700416</v>
      </c>
      <c r="L794" s="30">
        <v>1.6481140707499999</v>
      </c>
      <c r="M794" s="30">
        <v>2.1283469360499998</v>
      </c>
      <c r="N794" s="30">
        <v>0.32833433317299998</v>
      </c>
      <c r="O794" s="30">
        <v>0.62880646070400004</v>
      </c>
      <c r="P794" s="30">
        <v>0.30630028575700002</v>
      </c>
      <c r="Q794" s="30">
        <v>0.88392440307200004</v>
      </c>
      <c r="R794" s="30">
        <v>2.21732903904</v>
      </c>
      <c r="S794" s="30">
        <v>1.71207687875</v>
      </c>
      <c r="T794" s="30">
        <v>1.1468619768499999</v>
      </c>
      <c r="U794" s="30">
        <v>0.84796846367699996</v>
      </c>
      <c r="V794" s="30">
        <v>2.6622057709</v>
      </c>
      <c r="W794" s="30">
        <v>1.8889552027500001</v>
      </c>
      <c r="X794" s="30">
        <v>1.5256399570900001</v>
      </c>
      <c r="Y794" s="30">
        <v>1.2940698103399999</v>
      </c>
      <c r="Z794" s="30">
        <v>2.1059514402500001</v>
      </c>
      <c r="AA794" s="30">
        <v>1.50697837971</v>
      </c>
      <c r="AB794" s="30">
        <v>2.98600460778</v>
      </c>
      <c r="AC794" s="30">
        <v>1.2200054930799999</v>
      </c>
      <c r="AD794" s="30">
        <v>1.4505910376</v>
      </c>
      <c r="AE794" s="30">
        <v>1.34305138909</v>
      </c>
      <c r="AF794" s="30">
        <v>1.6562653898099999</v>
      </c>
      <c r="AG794" s="30">
        <v>2.8046657583300001</v>
      </c>
      <c r="AH794" s="30">
        <v>2.33427896747</v>
      </c>
      <c r="AI794" s="30">
        <v>2.0737980352599998</v>
      </c>
      <c r="AJ794" s="30">
        <v>1.4640162206</v>
      </c>
      <c r="AK794" s="30">
        <v>1.83203834262</v>
      </c>
      <c r="AL794" s="30">
        <v>2.7529424650699998</v>
      </c>
      <c r="AM794" s="30">
        <v>1.47088593339</v>
      </c>
      <c r="AN794" s="30">
        <v>1.06341159678</v>
      </c>
      <c r="AO794" s="30">
        <v>2.5190594865899998</v>
      </c>
      <c r="AP794" s="30">
        <v>3.4386510728799999</v>
      </c>
      <c r="AQ794" s="30">
        <v>3.24239025397</v>
      </c>
      <c r="AR794" s="30">
        <v>2.8812352522100002</v>
      </c>
      <c r="AS794" s="30">
        <v>1.6706951060699999</v>
      </c>
      <c r="AT794" s="30">
        <v>2.43293329756</v>
      </c>
      <c r="AU794" s="30">
        <v>2.7636521100899998</v>
      </c>
      <c r="AV794" s="30">
        <v>2.43506285041</v>
      </c>
      <c r="AW794" s="30">
        <v>2.5087911945000001</v>
      </c>
      <c r="AX794" s="30">
        <v>2.0670637459300001</v>
      </c>
      <c r="AY794" s="30">
        <v>2.7333782076699999</v>
      </c>
      <c r="AZ794" s="30">
        <v>3.6506627425999998</v>
      </c>
      <c r="BA794" s="30">
        <v>2.8178177402800002</v>
      </c>
      <c r="BB794" s="30">
        <v>3.6583819107700002</v>
      </c>
      <c r="BC794" s="30">
        <v>3.4446316513399999</v>
      </c>
      <c r="BD794" s="30">
        <v>3.1542814508300001</v>
      </c>
      <c r="BE794" s="30">
        <v>2.3888765547299999</v>
      </c>
      <c r="BF794" s="30">
        <v>3.52615522935</v>
      </c>
      <c r="BG794" s="30">
        <v>4.1922955795399997</v>
      </c>
      <c r="BH794" s="30">
        <v>3.7229279292099999</v>
      </c>
      <c r="BI794" s="30">
        <v>2.4654877435500002</v>
      </c>
      <c r="BJ794" s="30">
        <v>2.4156877128800001</v>
      </c>
      <c r="BK794" s="30">
        <v>3.5332786497600002</v>
      </c>
      <c r="BL794" s="30">
        <v>3.9920047898000002</v>
      </c>
      <c r="BM794" s="30">
        <v>3.5930834490499999</v>
      </c>
      <c r="BN794" s="30">
        <v>3.74021055563</v>
      </c>
      <c r="BO794" s="30">
        <v>3.3870898390100002</v>
      </c>
      <c r="BP794" s="30">
        <v>3.3599793074500002</v>
      </c>
      <c r="BQ794" s="30">
        <v>4.4490755354099996</v>
      </c>
    </row>
    <row r="795" spans="1:69" x14ac:dyDescent="0.45">
      <c r="A795" s="11" t="s">
        <v>208</v>
      </c>
      <c r="B795" s="11" t="s">
        <v>205</v>
      </c>
      <c r="C795" s="11">
        <v>8.5</v>
      </c>
      <c r="D795" s="30" t="s">
        <v>192</v>
      </c>
      <c r="E795" s="30">
        <v>0.457239418723</v>
      </c>
      <c r="F795" s="30">
        <v>0.28550831873400001</v>
      </c>
      <c r="G795" s="30">
        <v>0.89692922291400001</v>
      </c>
      <c r="H795" s="30">
        <v>4.2733795226899997E-2</v>
      </c>
      <c r="I795" s="30">
        <v>0.77057597797499999</v>
      </c>
      <c r="J795" s="30">
        <v>0.61906587263400004</v>
      </c>
      <c r="K795" s="30">
        <v>-0.84980168289900004</v>
      </c>
      <c r="L795" s="30">
        <v>1.69721810906</v>
      </c>
      <c r="M795" s="30">
        <v>1.1684602106299999</v>
      </c>
      <c r="N795" s="30">
        <v>0.188169980382</v>
      </c>
      <c r="O795" s="30">
        <v>1.4893876960100001</v>
      </c>
      <c r="P795" s="30">
        <v>0.66801587468300005</v>
      </c>
      <c r="Q795" s="30">
        <v>0.91803543889899997</v>
      </c>
      <c r="R795" s="30">
        <v>1.41894705089</v>
      </c>
      <c r="S795" s="30">
        <v>2.1665519731599998</v>
      </c>
      <c r="T795" s="30">
        <v>0.392380703414</v>
      </c>
      <c r="U795" s="30">
        <v>1.34524682245</v>
      </c>
      <c r="V795" s="30">
        <v>0.64223186467100002</v>
      </c>
      <c r="W795" s="30">
        <v>1.38633226735</v>
      </c>
      <c r="X795" s="30">
        <v>1.2361038075599999</v>
      </c>
      <c r="Y795" s="30">
        <v>0.68895489842199997</v>
      </c>
      <c r="Z795" s="30">
        <v>0.81441982205499996</v>
      </c>
      <c r="AA795" s="30">
        <v>1.23899680033</v>
      </c>
      <c r="AB795" s="30">
        <v>0.55543580987700003</v>
      </c>
      <c r="AC795" s="30">
        <v>1.5630936951800001</v>
      </c>
      <c r="AD795" s="30">
        <v>0.89237491561799998</v>
      </c>
      <c r="AE795" s="30">
        <v>1.8534806428099999</v>
      </c>
      <c r="AF795" s="30">
        <v>2.6121219363199999</v>
      </c>
      <c r="AG795" s="30">
        <v>0.71758390451800003</v>
      </c>
      <c r="AH795" s="30">
        <v>1.9810840403400001</v>
      </c>
      <c r="AI795" s="30">
        <v>2.30869111164</v>
      </c>
      <c r="AJ795" s="30">
        <v>1.2204244211299999</v>
      </c>
      <c r="AK795" s="30">
        <v>2.3303773077900001</v>
      </c>
      <c r="AL795" s="30">
        <v>2.2834017655099998</v>
      </c>
      <c r="AM795" s="30">
        <v>1.3053076964400001</v>
      </c>
      <c r="AN795" s="30">
        <v>2.2988525307200001</v>
      </c>
      <c r="AO795" s="30">
        <v>1.48351996016</v>
      </c>
      <c r="AP795" s="30">
        <v>0.801246769724</v>
      </c>
      <c r="AQ795" s="30">
        <v>1.1656614332399999</v>
      </c>
      <c r="AR795" s="30">
        <v>1.0266306543599999</v>
      </c>
      <c r="AS795" s="30">
        <v>2.7975683557500002</v>
      </c>
      <c r="AT795" s="30">
        <v>2.3746676745999999</v>
      </c>
      <c r="AU795" s="30">
        <v>2.6097218394500001</v>
      </c>
      <c r="AV795" s="30">
        <v>1.91266457016</v>
      </c>
      <c r="AW795" s="30">
        <v>2.3060879334600002</v>
      </c>
      <c r="AX795" s="30">
        <v>2.39991120483</v>
      </c>
      <c r="AY795" s="30">
        <v>2.7601875737000001</v>
      </c>
      <c r="AZ795" s="30">
        <v>2.4999487945599999</v>
      </c>
      <c r="BA795" s="30">
        <v>2.0619096620800001</v>
      </c>
      <c r="BB795" s="30">
        <v>2.1997622220499999</v>
      </c>
      <c r="BC795" s="30">
        <v>4.0335864309399998</v>
      </c>
      <c r="BD795" s="30">
        <v>2.9110456633699999</v>
      </c>
      <c r="BE795" s="30">
        <v>1.6291345724699999</v>
      </c>
      <c r="BF795" s="30">
        <v>4.57520224683</v>
      </c>
      <c r="BG795" s="30">
        <v>4.0424293143199996</v>
      </c>
      <c r="BH795" s="30">
        <v>3.8818724630400001</v>
      </c>
      <c r="BI795" s="30">
        <v>3.97552473518</v>
      </c>
      <c r="BJ795" s="30">
        <v>3.2451812986399999</v>
      </c>
      <c r="BK795" s="30">
        <v>1.3606124820700001</v>
      </c>
      <c r="BL795" s="30">
        <v>4.1155685864600002</v>
      </c>
      <c r="BM795" s="30">
        <v>3.9816815853600001</v>
      </c>
      <c r="BN795" s="30">
        <v>3.0538487216900001</v>
      </c>
      <c r="BO795" s="30">
        <v>4.2443673302100002</v>
      </c>
      <c r="BP795" s="30">
        <v>4.30561127071</v>
      </c>
      <c r="BQ795" s="30">
        <v>2.22202902158</v>
      </c>
    </row>
    <row r="796" spans="1:69" x14ac:dyDescent="0.45">
      <c r="A796" s="11" t="s">
        <v>208</v>
      </c>
      <c r="B796" s="11" t="s">
        <v>205</v>
      </c>
      <c r="C796" s="11">
        <v>8.5</v>
      </c>
      <c r="D796" s="30" t="s">
        <v>193</v>
      </c>
      <c r="E796" s="30">
        <v>0.40304469663199999</v>
      </c>
      <c r="F796" s="30">
        <v>-9.0567543615099999E-2</v>
      </c>
      <c r="G796" s="30">
        <v>0.86029745811500002</v>
      </c>
      <c r="H796" s="30">
        <v>0.323071056523</v>
      </c>
      <c r="I796" s="30">
        <v>1.2911240051499999</v>
      </c>
      <c r="J796" s="30">
        <v>1.45448060883</v>
      </c>
      <c r="K796" s="30">
        <v>0.62035331966700002</v>
      </c>
      <c r="L796" s="30">
        <v>1.34975994833</v>
      </c>
      <c r="M796" s="30">
        <v>1.2295856217200001</v>
      </c>
      <c r="N796" s="30">
        <v>0.84245431856800002</v>
      </c>
      <c r="O796" s="30">
        <v>1.6674086324899999</v>
      </c>
      <c r="P796" s="30">
        <v>1.0855496706700001</v>
      </c>
      <c r="Q796" s="30">
        <v>1.44838430706</v>
      </c>
      <c r="R796" s="30">
        <v>1.9500621522699999</v>
      </c>
      <c r="S796" s="30">
        <v>1.8342228766799999</v>
      </c>
      <c r="T796" s="30">
        <v>0.32677084749599999</v>
      </c>
      <c r="U796" s="30">
        <v>1.17981731283</v>
      </c>
      <c r="V796" s="30">
        <v>1.50513795005</v>
      </c>
      <c r="W796" s="30">
        <v>2.13897380498</v>
      </c>
      <c r="X796" s="30">
        <v>1.73098254196</v>
      </c>
      <c r="Y796" s="30">
        <v>1.63829002981</v>
      </c>
      <c r="Z796" s="30">
        <v>1.11785018252</v>
      </c>
      <c r="AA796" s="30">
        <v>1.8952739543799999</v>
      </c>
      <c r="AB796" s="30">
        <v>0.84931989610199998</v>
      </c>
      <c r="AC796" s="30">
        <v>1.7103755851</v>
      </c>
      <c r="AD796" s="30">
        <v>1.36852285021</v>
      </c>
      <c r="AE796" s="30">
        <v>2.2340049978100001</v>
      </c>
      <c r="AF796" s="30">
        <v>2.5983449421599998</v>
      </c>
      <c r="AG796" s="30">
        <v>1.66125092674</v>
      </c>
      <c r="AH796" s="30">
        <v>2.4391361867199999</v>
      </c>
      <c r="AI796" s="30">
        <v>2.96306337622</v>
      </c>
      <c r="AJ796" s="30">
        <v>1.69401127227</v>
      </c>
      <c r="AK796" s="30">
        <v>2.8626983461700002</v>
      </c>
      <c r="AL796" s="30">
        <v>2.5524126596499999</v>
      </c>
      <c r="AM796" s="30">
        <v>2.1980674176799999</v>
      </c>
      <c r="AN796" s="30">
        <v>2.5715756183499998</v>
      </c>
      <c r="AO796" s="30">
        <v>1.2960418659299999</v>
      </c>
      <c r="AP796" s="30">
        <v>2.0955340005399998</v>
      </c>
      <c r="AQ796" s="30">
        <v>2.3335444438000001</v>
      </c>
      <c r="AR796" s="30">
        <v>1.9397589420700001</v>
      </c>
      <c r="AS796" s="30">
        <v>3.5498392122400002</v>
      </c>
      <c r="AT796" s="30">
        <v>3.3150468332399998</v>
      </c>
      <c r="AU796" s="30">
        <v>3.81352765318</v>
      </c>
      <c r="AV796" s="30">
        <v>3.5153282742699998</v>
      </c>
      <c r="AW796" s="30">
        <v>2.9498677761800001</v>
      </c>
      <c r="AX796" s="30">
        <v>3.2508398248099999</v>
      </c>
      <c r="AY796" s="30">
        <v>2.8539061456799999</v>
      </c>
      <c r="AZ796" s="30">
        <v>2.61322943443</v>
      </c>
      <c r="BA796" s="30">
        <v>2.58833623676</v>
      </c>
      <c r="BB796" s="30">
        <v>3.3219680866800001</v>
      </c>
      <c r="BC796" s="30">
        <v>4.1997530059199999</v>
      </c>
      <c r="BD796" s="30">
        <v>4.1807958761200004</v>
      </c>
      <c r="BE796" s="30">
        <v>2.1965277881800001</v>
      </c>
      <c r="BF796" s="30">
        <v>5.22131153639</v>
      </c>
      <c r="BG796" s="30">
        <v>4.7092315350199998</v>
      </c>
      <c r="BH796" s="30">
        <v>4.0606446160800003</v>
      </c>
      <c r="BI796" s="30">
        <v>4.7884345261599996</v>
      </c>
      <c r="BJ796" s="30">
        <v>3.87881544179</v>
      </c>
      <c r="BK796" s="30">
        <v>2.79924909574</v>
      </c>
      <c r="BL796" s="30">
        <v>5.4426799530999999</v>
      </c>
      <c r="BM796" s="30">
        <v>4.6704403060099997</v>
      </c>
      <c r="BN796" s="30">
        <v>3.7693887673600002</v>
      </c>
      <c r="BO796" s="30">
        <v>5.1855081258300002</v>
      </c>
      <c r="BP796" s="30">
        <v>5.5416255966400003</v>
      </c>
      <c r="BQ796" s="30">
        <v>3.3537902316300001</v>
      </c>
    </row>
    <row r="797" spans="1:69" x14ac:dyDescent="0.45">
      <c r="A797" s="11" t="s">
        <v>208</v>
      </c>
      <c r="B797" s="11" t="s">
        <v>205</v>
      </c>
      <c r="C797" s="11">
        <v>8.5</v>
      </c>
      <c r="D797" s="30" t="s">
        <v>194</v>
      </c>
      <c r="E797" s="30">
        <v>0.67874955559600003</v>
      </c>
      <c r="F797" s="30">
        <v>0.83794204620799995</v>
      </c>
      <c r="G797" s="30">
        <v>0.987812259749</v>
      </c>
      <c r="H797" s="30">
        <v>0.23075991130500001</v>
      </c>
      <c r="I797" s="30">
        <v>0.242333915579</v>
      </c>
      <c r="J797" s="30">
        <v>0.35759206903599999</v>
      </c>
      <c r="K797" s="30">
        <v>0.64363913805799999</v>
      </c>
      <c r="L797" s="30">
        <v>0.877481629333</v>
      </c>
      <c r="M797" s="30">
        <v>0.39824185663900002</v>
      </c>
      <c r="N797" s="30">
        <v>0.56045843321699995</v>
      </c>
      <c r="O797" s="30">
        <v>1.2646989392600001</v>
      </c>
      <c r="P797" s="30">
        <v>0.47275466502699998</v>
      </c>
      <c r="Q797" s="30">
        <v>1.15924995318</v>
      </c>
      <c r="R797" s="30">
        <v>0.97506125525999998</v>
      </c>
      <c r="S797" s="30">
        <v>1.44395896485</v>
      </c>
      <c r="T797" s="30">
        <v>0.498172067271</v>
      </c>
      <c r="U797" s="30">
        <v>1.3516602496300001</v>
      </c>
      <c r="V797" s="30">
        <v>1.6852816904200001</v>
      </c>
      <c r="W797" s="30">
        <v>1.2884235868</v>
      </c>
      <c r="X797" s="30">
        <v>0.64709287022399997</v>
      </c>
      <c r="Y797" s="30">
        <v>1.4996591807199999</v>
      </c>
      <c r="Z797" s="30">
        <v>1.13208722728</v>
      </c>
      <c r="AA797" s="30">
        <v>1.2332658599099999</v>
      </c>
      <c r="AB797" s="30">
        <v>1.17069583639</v>
      </c>
      <c r="AC797" s="30">
        <v>1.0821397049100001</v>
      </c>
      <c r="AD797" s="30">
        <v>0.756243408748</v>
      </c>
      <c r="AE797" s="30">
        <v>1.3757126685800001</v>
      </c>
      <c r="AF797" s="30">
        <v>1.3187301152399999</v>
      </c>
      <c r="AG797" s="30">
        <v>1.60342934366</v>
      </c>
      <c r="AH797" s="30">
        <v>2.45433259105</v>
      </c>
      <c r="AI797" s="30">
        <v>3.2356263534499998</v>
      </c>
      <c r="AJ797" s="30">
        <v>2.1339020335800001</v>
      </c>
      <c r="AK797" s="30">
        <v>2.9584936184899999</v>
      </c>
      <c r="AL797" s="30">
        <v>2.45410069862</v>
      </c>
      <c r="AM797" s="30">
        <v>2.2474168189500001</v>
      </c>
      <c r="AN797" s="30">
        <v>2.1644580260000001</v>
      </c>
      <c r="AO797" s="30">
        <v>0.82015859205499997</v>
      </c>
      <c r="AP797" s="30">
        <v>1.6386450773900001</v>
      </c>
      <c r="AQ797" s="30">
        <v>1.37405439818</v>
      </c>
      <c r="AR797" s="30">
        <v>1.5358384566700001</v>
      </c>
      <c r="AS797" s="30">
        <v>2.1383802363000002</v>
      </c>
      <c r="AT797" s="30">
        <v>1.59420105134</v>
      </c>
      <c r="AU797" s="30">
        <v>2.8499411600800002</v>
      </c>
      <c r="AV797" s="30">
        <v>1.87777583283</v>
      </c>
      <c r="AW797" s="30">
        <v>1.9750270375700001</v>
      </c>
      <c r="AX797" s="30">
        <v>2.2740228765200001</v>
      </c>
      <c r="AY797" s="30">
        <v>3.0662474397000001</v>
      </c>
      <c r="AZ797" s="30">
        <v>2.9198653655400002</v>
      </c>
      <c r="BA797" s="30">
        <v>2.6766628560900001</v>
      </c>
      <c r="BB797" s="30">
        <v>2.4683073015299999</v>
      </c>
      <c r="BC797" s="30">
        <v>3.69810080807</v>
      </c>
      <c r="BD797" s="30">
        <v>3.5294031681</v>
      </c>
      <c r="BE797" s="30">
        <v>1.4430877689699999</v>
      </c>
      <c r="BF797" s="30">
        <v>4.5421670350300003</v>
      </c>
      <c r="BG797" s="30">
        <v>3.5991726724299999</v>
      </c>
      <c r="BH797" s="30">
        <v>3.0036851697800002</v>
      </c>
      <c r="BI797" s="30">
        <v>3.7497776523200002</v>
      </c>
      <c r="BJ797" s="30">
        <v>3.7248448843999999</v>
      </c>
      <c r="BK797" s="30">
        <v>2.2027904073100002</v>
      </c>
      <c r="BL797" s="30">
        <v>3.5819021480100002</v>
      </c>
      <c r="BM797" s="30">
        <v>3.3403272235900001</v>
      </c>
      <c r="BN797" s="30">
        <v>2.8135883774699999</v>
      </c>
      <c r="BO797" s="30">
        <v>4.3181964592300002</v>
      </c>
      <c r="BP797" s="30">
        <v>3.98660070094</v>
      </c>
      <c r="BQ797" s="30">
        <v>1.8935643539</v>
      </c>
    </row>
    <row r="798" spans="1:69" x14ac:dyDescent="0.45">
      <c r="A798" s="11" t="s">
        <v>208</v>
      </c>
      <c r="B798" s="11" t="s">
        <v>205</v>
      </c>
      <c r="C798" s="11">
        <v>8.5</v>
      </c>
      <c r="D798" s="30" t="s">
        <v>195</v>
      </c>
      <c r="E798" s="30">
        <v>-0.60616003563900001</v>
      </c>
      <c r="F798" s="30">
        <v>0.65687194977100005</v>
      </c>
      <c r="G798" s="30">
        <v>-0.321140959763</v>
      </c>
      <c r="H798" s="30">
        <v>-0.80414712841799996</v>
      </c>
      <c r="I798" s="30">
        <v>0.41578230229199997</v>
      </c>
      <c r="J798" s="30">
        <v>2.09471065951</v>
      </c>
      <c r="K798" s="30">
        <v>-0.20412106781</v>
      </c>
      <c r="L798" s="30">
        <v>2.4342118315199999</v>
      </c>
      <c r="M798" s="30">
        <v>1.0994945096099999</v>
      </c>
      <c r="N798" s="30">
        <v>1.7574130556600001</v>
      </c>
      <c r="O798" s="30">
        <v>0.22788825676800001</v>
      </c>
      <c r="P798" s="30">
        <v>1.0461450970399999</v>
      </c>
      <c r="Q798" s="30">
        <v>1.4632195907400001</v>
      </c>
      <c r="R798" s="30">
        <v>1.0387594405</v>
      </c>
      <c r="S798" s="30">
        <v>1.09219103069</v>
      </c>
      <c r="T798" s="30">
        <v>1.84207788839</v>
      </c>
      <c r="U798" s="30">
        <v>1.8265535991999999</v>
      </c>
      <c r="V798" s="30">
        <v>0.28454577679800003</v>
      </c>
      <c r="W798" s="30">
        <v>1.0367638967299999</v>
      </c>
      <c r="X798" s="30">
        <v>2.3064901578099999</v>
      </c>
      <c r="Y798" s="30">
        <v>0.71862153620400004</v>
      </c>
      <c r="Z798" s="30">
        <v>1.89406847695</v>
      </c>
      <c r="AA798" s="30">
        <v>1.7463558775400001</v>
      </c>
      <c r="AB798" s="30">
        <v>1.3850931523100001</v>
      </c>
      <c r="AC798" s="30">
        <v>1.1440909627</v>
      </c>
      <c r="AD798" s="30">
        <v>1.40424916016</v>
      </c>
      <c r="AE798" s="30">
        <v>0.82486955719999999</v>
      </c>
      <c r="AF798" s="30">
        <v>1.50991010578</v>
      </c>
      <c r="AG798" s="30">
        <v>1.11702045153</v>
      </c>
      <c r="AH798" s="30">
        <v>2.10265810294</v>
      </c>
      <c r="AI798" s="30">
        <v>0.95638645763800001</v>
      </c>
      <c r="AJ798" s="30">
        <v>2.00091967981</v>
      </c>
      <c r="AK798" s="30">
        <v>1.3985718244200001</v>
      </c>
      <c r="AL798" s="30">
        <v>1.90670109693</v>
      </c>
      <c r="AM798" s="30">
        <v>1.84605658338</v>
      </c>
      <c r="AN798" s="30">
        <v>1.7676926151600001</v>
      </c>
      <c r="AO798" s="30">
        <v>1.09027221319</v>
      </c>
      <c r="AP798" s="30">
        <v>1.7875975578900001</v>
      </c>
      <c r="AQ798" s="30">
        <v>2.5559418998600001</v>
      </c>
      <c r="AR798" s="30">
        <v>2.4707421622400001</v>
      </c>
      <c r="AS798" s="30">
        <v>0.46325988197599999</v>
      </c>
      <c r="AT798" s="30">
        <v>1.31684380844</v>
      </c>
      <c r="AU798" s="30">
        <v>2.6418904942100001</v>
      </c>
      <c r="AV798" s="30">
        <v>1.70131161663</v>
      </c>
      <c r="AW798" s="30">
        <v>2.0611959741599999</v>
      </c>
      <c r="AX798" s="30">
        <v>2.1612818922799999</v>
      </c>
      <c r="AY798" s="30">
        <v>1.57851971092</v>
      </c>
      <c r="AZ798" s="30">
        <v>3.32511888255</v>
      </c>
      <c r="BA798" s="30">
        <v>3.5836314745900002</v>
      </c>
      <c r="BB798" s="30">
        <v>2.1920457170900001</v>
      </c>
      <c r="BC798" s="30">
        <v>3.0558822438500002</v>
      </c>
      <c r="BD798" s="30">
        <v>2.1862350659300001</v>
      </c>
      <c r="BE798" s="30">
        <v>2.8842737974700001</v>
      </c>
      <c r="BF798" s="30">
        <v>3.1115239998300002</v>
      </c>
      <c r="BG798" s="30">
        <v>2.6064051156099999</v>
      </c>
      <c r="BH798" s="30">
        <v>2.1788813842999999</v>
      </c>
      <c r="BI798" s="30">
        <v>2.3341279015500001</v>
      </c>
      <c r="BJ798" s="30">
        <v>2.6105109371799999</v>
      </c>
      <c r="BK798" s="30">
        <v>2.53510974259</v>
      </c>
      <c r="BL798" s="30">
        <v>1.5996399640200001</v>
      </c>
      <c r="BM798" s="30">
        <v>3.8973682405900001</v>
      </c>
      <c r="BN798" s="30">
        <v>2.5038861595999999</v>
      </c>
      <c r="BO798" s="30">
        <v>3.4439792850000002</v>
      </c>
      <c r="BP798" s="30">
        <v>4.1931349582299999</v>
      </c>
      <c r="BQ798" s="30">
        <v>3.1373576665299998</v>
      </c>
    </row>
    <row r="799" spans="1:69" x14ac:dyDescent="0.45">
      <c r="A799" s="11" t="s">
        <v>208</v>
      </c>
      <c r="B799" s="11" t="s">
        <v>205</v>
      </c>
      <c r="C799" s="11">
        <v>8.5</v>
      </c>
      <c r="D799" s="30" t="s">
        <v>196</v>
      </c>
      <c r="E799" s="30">
        <v>-0.34635039947000001</v>
      </c>
      <c r="F799" s="30">
        <v>0.61947859911100001</v>
      </c>
      <c r="G799" s="30">
        <v>-2.2258580330999998E-2</v>
      </c>
      <c r="H799" s="30">
        <v>-0.72726316383800005</v>
      </c>
      <c r="I799" s="30">
        <v>0.59504158510100003</v>
      </c>
      <c r="J799" s="30">
        <v>0.92386197114400004</v>
      </c>
      <c r="K799" s="30">
        <v>0.608941800812</v>
      </c>
      <c r="L799" s="30">
        <v>2.3859613236600001</v>
      </c>
      <c r="M799" s="30">
        <v>0.95179364553699997</v>
      </c>
      <c r="N799" s="30">
        <v>1.2290936805899999</v>
      </c>
      <c r="O799" s="30">
        <v>1.2697774803299999</v>
      </c>
      <c r="P799" s="30">
        <v>0.507480260086</v>
      </c>
      <c r="Q799" s="30">
        <v>0.71572007605900001</v>
      </c>
      <c r="R799" s="30">
        <v>0.57245893006799997</v>
      </c>
      <c r="S799" s="30">
        <v>0.68203007360000001</v>
      </c>
      <c r="T799" s="30">
        <v>2.4298284719400001</v>
      </c>
      <c r="U799" s="30">
        <v>1.2136319185</v>
      </c>
      <c r="V799" s="30">
        <v>0.40234255219499998</v>
      </c>
      <c r="W799" s="30">
        <v>1.6251984285400001</v>
      </c>
      <c r="X799" s="30">
        <v>1.7087797414599999</v>
      </c>
      <c r="Y799" s="30">
        <v>1.65428106056</v>
      </c>
      <c r="Z799" s="30">
        <v>0.85760096006700004</v>
      </c>
      <c r="AA799" s="30">
        <v>1.03934637697</v>
      </c>
      <c r="AB799" s="30">
        <v>0.83250783327800004</v>
      </c>
      <c r="AC799" s="30">
        <v>0.55607020899600001</v>
      </c>
      <c r="AD799" s="30">
        <v>1.2239795309399999</v>
      </c>
      <c r="AE799" s="30">
        <v>0.72962331278400006</v>
      </c>
      <c r="AF799" s="30">
        <v>1.59034305802</v>
      </c>
      <c r="AG799" s="30">
        <v>2.5404895783699999</v>
      </c>
      <c r="AH799" s="30">
        <v>1.5757386497799999</v>
      </c>
      <c r="AI799" s="30">
        <v>1.1594992261399999</v>
      </c>
      <c r="AJ799" s="30">
        <v>1.8567707931999999</v>
      </c>
      <c r="AK799" s="30">
        <v>0.61371993109300005</v>
      </c>
      <c r="AL799" s="30">
        <v>1.5554980358899999</v>
      </c>
      <c r="AM799" s="30">
        <v>1.7372715037299999</v>
      </c>
      <c r="AN799" s="30">
        <v>1.7140277900600001</v>
      </c>
      <c r="AO799" s="30">
        <v>1.38396575537</v>
      </c>
      <c r="AP799" s="30">
        <v>1.68047577652</v>
      </c>
      <c r="AQ799" s="30">
        <v>1.96366600588</v>
      </c>
      <c r="AR799" s="30">
        <v>1.02658525342</v>
      </c>
      <c r="AS799" s="30">
        <v>0.54131786341599997</v>
      </c>
      <c r="AT799" s="30">
        <v>1.47589890806</v>
      </c>
      <c r="AU799" s="30">
        <v>1.82862122744</v>
      </c>
      <c r="AV799" s="30">
        <v>1.43924181283</v>
      </c>
      <c r="AW799" s="30">
        <v>2.41358968226</v>
      </c>
      <c r="AX799" s="30">
        <v>1.75870040859</v>
      </c>
      <c r="AY799" s="30">
        <v>1.27371601787</v>
      </c>
      <c r="AZ799" s="30">
        <v>2.93926268928</v>
      </c>
      <c r="BA799" s="30">
        <v>3.1230123701000001</v>
      </c>
      <c r="BB799" s="30">
        <v>1.4586319536000001</v>
      </c>
      <c r="BC799" s="30">
        <v>2.4133156688600002</v>
      </c>
      <c r="BD799" s="30">
        <v>2.3205708250399999</v>
      </c>
      <c r="BE799" s="30">
        <v>2.4122423477199999</v>
      </c>
      <c r="BF799" s="30">
        <v>3.11535720486</v>
      </c>
      <c r="BG799" s="30">
        <v>2.7076709659399998</v>
      </c>
      <c r="BH799" s="30">
        <v>2.13301715881</v>
      </c>
      <c r="BI799" s="30">
        <v>2.1459028439700001</v>
      </c>
      <c r="BJ799" s="30">
        <v>2.7303699671700001</v>
      </c>
      <c r="BK799" s="30">
        <v>1.9364094385099999</v>
      </c>
      <c r="BL799" s="30">
        <v>2.1358200497099999</v>
      </c>
      <c r="BM799" s="30">
        <v>3.0798461230699998</v>
      </c>
      <c r="BN799" s="30">
        <v>2.4204374319599999</v>
      </c>
      <c r="BO799" s="30">
        <v>2.9444628670299999</v>
      </c>
      <c r="BP799" s="30">
        <v>3.73973172041</v>
      </c>
      <c r="BQ799" s="30">
        <v>2.6446531130599999</v>
      </c>
    </row>
    <row r="800" spans="1:69" x14ac:dyDescent="0.45">
      <c r="A800" s="11" t="s">
        <v>208</v>
      </c>
      <c r="B800" s="11" t="s">
        <v>205</v>
      </c>
      <c r="C800" s="11">
        <v>8.5</v>
      </c>
      <c r="D800" s="30" t="s">
        <v>197</v>
      </c>
      <c r="E800" s="30">
        <v>0.17873832794200001</v>
      </c>
      <c r="F800" s="30">
        <v>0.18342212296099999</v>
      </c>
      <c r="G800" s="30">
        <v>-0.463340794587</v>
      </c>
      <c r="H800" s="30">
        <v>-0.77892483450100003</v>
      </c>
      <c r="I800" s="30">
        <v>0.75374788262100001</v>
      </c>
      <c r="J800" s="30">
        <v>0.95126107703600005</v>
      </c>
      <c r="K800" s="30">
        <v>0.31013116516099998</v>
      </c>
      <c r="L800" s="30">
        <v>1.9928269514300001</v>
      </c>
      <c r="M800" s="30">
        <v>0.85486265965599995</v>
      </c>
      <c r="N800" s="30">
        <v>1.4074893873200001</v>
      </c>
      <c r="O800" s="30">
        <v>0.88381272507499997</v>
      </c>
      <c r="P800" s="30">
        <v>1.10562732899</v>
      </c>
      <c r="Q800" s="30">
        <v>0.86274336069400004</v>
      </c>
      <c r="R800" s="30">
        <v>0.27566291702599999</v>
      </c>
      <c r="S800" s="30">
        <v>0.58191877244900003</v>
      </c>
      <c r="T800" s="30">
        <v>2.0704520787099998</v>
      </c>
      <c r="U800" s="30">
        <v>1.5181285900199999</v>
      </c>
      <c r="V800" s="30">
        <v>0.15749213232600001</v>
      </c>
      <c r="W800" s="30">
        <v>0.60665571366600002</v>
      </c>
      <c r="X800" s="30">
        <v>2.0480105484900002</v>
      </c>
      <c r="Y800" s="30">
        <v>2.16560196522</v>
      </c>
      <c r="Z800" s="30">
        <v>1.1473427819399999</v>
      </c>
      <c r="AA800" s="30">
        <v>1.22090178925</v>
      </c>
      <c r="AB800" s="30">
        <v>1.2786882668599999</v>
      </c>
      <c r="AC800" s="30">
        <v>0.63362042182800005</v>
      </c>
      <c r="AD800" s="30">
        <v>1.3004013508700001</v>
      </c>
      <c r="AE800" s="30">
        <v>0.91998341644799997</v>
      </c>
      <c r="AF800" s="30">
        <v>2.1124506966099998</v>
      </c>
      <c r="AG800" s="30">
        <v>2.6821860691000001</v>
      </c>
      <c r="AH800" s="30">
        <v>1.85088872318</v>
      </c>
      <c r="AI800" s="30">
        <v>1.57815447986</v>
      </c>
      <c r="AJ800" s="30">
        <v>1.2827784016199999</v>
      </c>
      <c r="AK800" s="30">
        <v>0.82948525273700002</v>
      </c>
      <c r="AL800" s="30">
        <v>2.1350189527299999</v>
      </c>
      <c r="AM800" s="30">
        <v>1.7379019496500001</v>
      </c>
      <c r="AN800" s="30">
        <v>1.78359205038</v>
      </c>
      <c r="AO800" s="30">
        <v>1.72252967601</v>
      </c>
      <c r="AP800" s="30">
        <v>2.0824895483399999</v>
      </c>
      <c r="AQ800" s="30">
        <v>2.0615815105899999</v>
      </c>
      <c r="AR800" s="30">
        <v>1.6388896831099999</v>
      </c>
      <c r="AS800" s="30">
        <v>1.0714631669400001</v>
      </c>
      <c r="AT800" s="30">
        <v>1.91448642987</v>
      </c>
      <c r="AU800" s="30">
        <v>1.35234679911</v>
      </c>
      <c r="AV800" s="30">
        <v>1.40372113706</v>
      </c>
      <c r="AW800" s="30">
        <v>2.09768043539</v>
      </c>
      <c r="AX800" s="30">
        <v>2.33339499069</v>
      </c>
      <c r="AY800" s="30">
        <v>1.8694086271499999</v>
      </c>
      <c r="AZ800" s="30">
        <v>3.15172850132</v>
      </c>
      <c r="BA800" s="30">
        <v>3.6114095986399999</v>
      </c>
      <c r="BB800" s="30">
        <v>1.9517771039</v>
      </c>
      <c r="BC800" s="30">
        <v>2.43907291305</v>
      </c>
      <c r="BD800" s="30">
        <v>2.1439280919299999</v>
      </c>
      <c r="BE800" s="30">
        <v>2.34042776716</v>
      </c>
      <c r="BF800" s="30">
        <v>2.8970816314499999</v>
      </c>
      <c r="BG800" s="30">
        <v>2.6138294360700001</v>
      </c>
      <c r="BH800" s="30">
        <v>1.9284883445000001</v>
      </c>
      <c r="BI800" s="30">
        <v>2.28040749004</v>
      </c>
      <c r="BJ800" s="30">
        <v>2.8569409620599999</v>
      </c>
      <c r="BK800" s="30">
        <v>2.7893997727299999</v>
      </c>
      <c r="BL800" s="30">
        <v>2.1662718350099999</v>
      </c>
      <c r="BM800" s="30">
        <v>3.3238506000700001</v>
      </c>
      <c r="BN800" s="30">
        <v>2.8782848729200001</v>
      </c>
      <c r="BO800" s="30">
        <v>3.0339085502400001</v>
      </c>
      <c r="BP800" s="30">
        <v>3.2121148218600002</v>
      </c>
      <c r="BQ800" s="30">
        <v>2.97876362459</v>
      </c>
    </row>
    <row r="801" spans="1:69" x14ac:dyDescent="0.45">
      <c r="A801" s="11" t="s">
        <v>208</v>
      </c>
      <c r="B801" s="11" t="s">
        <v>205</v>
      </c>
      <c r="C801" s="11">
        <v>8.5</v>
      </c>
      <c r="D801" s="30" t="s">
        <v>198</v>
      </c>
      <c r="E801" s="30">
        <v>0.92808493490800004</v>
      </c>
      <c r="F801" s="30">
        <v>-5.5296685971900003E-2</v>
      </c>
      <c r="G801" s="30">
        <v>1.11050951064</v>
      </c>
      <c r="H801" s="30">
        <v>1.3420924050800001</v>
      </c>
      <c r="I801" s="30">
        <v>1.20057353501</v>
      </c>
      <c r="J801" s="30">
        <v>0.70449179585999999</v>
      </c>
      <c r="K801" s="30">
        <v>3.8730864727599998E-2</v>
      </c>
      <c r="L801" s="30">
        <v>1.01028377246</v>
      </c>
      <c r="M801" s="30">
        <v>1.0817480148500001</v>
      </c>
      <c r="N801" s="30">
        <v>2.3671782508299999</v>
      </c>
      <c r="O801" s="30">
        <v>1.3735961591300001</v>
      </c>
      <c r="P801" s="30">
        <v>1.3609686517999999</v>
      </c>
      <c r="Q801" s="30">
        <v>1.41829896263</v>
      </c>
      <c r="R801" s="30">
        <v>1.76442796946</v>
      </c>
      <c r="S801" s="30">
        <v>0.51000850402099995</v>
      </c>
      <c r="T801" s="30">
        <v>1.8184103168300001</v>
      </c>
      <c r="U801" s="30">
        <v>0.91676554974699997</v>
      </c>
      <c r="V801" s="30">
        <v>1.49993499462</v>
      </c>
      <c r="W801" s="30">
        <v>1.4969555907600001</v>
      </c>
      <c r="X801" s="30">
        <v>1.5566057228400001</v>
      </c>
      <c r="Y801" s="30">
        <v>1.78358270336</v>
      </c>
      <c r="Z801" s="30">
        <v>1.41211988122</v>
      </c>
      <c r="AA801" s="30">
        <v>0.97693752936599998</v>
      </c>
      <c r="AB801" s="30">
        <v>0.414247084519</v>
      </c>
      <c r="AC801" s="30">
        <v>1.6510955007799999</v>
      </c>
      <c r="AD801" s="30">
        <v>1.16821021813</v>
      </c>
      <c r="AE801" s="30">
        <v>1.0593115793600001</v>
      </c>
      <c r="AF801" s="30">
        <v>1.90587123514</v>
      </c>
      <c r="AG801" s="30">
        <v>2.3842371135999998</v>
      </c>
      <c r="AH801" s="30">
        <v>1.01231208442</v>
      </c>
      <c r="AI801" s="30">
        <v>2.23278736983</v>
      </c>
      <c r="AJ801" s="30">
        <v>2.3146549044200002</v>
      </c>
      <c r="AK801" s="30">
        <v>2.61591177648</v>
      </c>
      <c r="AL801" s="30">
        <v>1.6430664046200001</v>
      </c>
      <c r="AM801" s="30">
        <v>0.91770013685600005</v>
      </c>
      <c r="AN801" s="30">
        <v>1.64386527208</v>
      </c>
      <c r="AO801" s="30">
        <v>1.54534545105</v>
      </c>
      <c r="AP801" s="30">
        <v>2.2682199873600002</v>
      </c>
      <c r="AQ801" s="30">
        <v>1.7661475036900001</v>
      </c>
      <c r="AR801" s="30">
        <v>1.6565093587099999</v>
      </c>
      <c r="AS801" s="30">
        <v>1.7969716146200001</v>
      </c>
      <c r="AT801" s="30">
        <v>2.73476251093</v>
      </c>
      <c r="AU801" s="30">
        <v>2.5617647739999998</v>
      </c>
      <c r="AV801" s="30">
        <v>0.283607373632</v>
      </c>
      <c r="AW801" s="30">
        <v>2.0744913874500002</v>
      </c>
      <c r="AX801" s="30">
        <v>1.17894887889</v>
      </c>
      <c r="AY801" s="30">
        <v>3.1089395561800002</v>
      </c>
      <c r="AZ801" s="30">
        <v>2.6968223038499999</v>
      </c>
      <c r="BA801" s="30">
        <v>2.6493889848299998</v>
      </c>
      <c r="BB801" s="30">
        <v>2.7869868861199998</v>
      </c>
      <c r="BC801" s="30">
        <v>1.84976383688</v>
      </c>
      <c r="BD801" s="30">
        <v>2.9062461497599998</v>
      </c>
      <c r="BE801" s="30">
        <v>2.5043803763199999</v>
      </c>
      <c r="BF801" s="30">
        <v>2.27721763064</v>
      </c>
      <c r="BG801" s="30">
        <v>4.8103464316300002</v>
      </c>
      <c r="BH801" s="30">
        <v>2.7560944370699998</v>
      </c>
      <c r="BI801" s="30">
        <v>2.51870525008</v>
      </c>
      <c r="BJ801" s="30">
        <v>2.63444427616</v>
      </c>
      <c r="BK801" s="30">
        <v>2.6323250301600001</v>
      </c>
      <c r="BL801" s="30">
        <v>3.5657717086999998</v>
      </c>
      <c r="BM801" s="30">
        <v>2.08068482901</v>
      </c>
      <c r="BN801" s="30">
        <v>2.86420528338</v>
      </c>
      <c r="BO801" s="30">
        <v>1.9099377236199999</v>
      </c>
      <c r="BP801" s="30">
        <v>3.9655753374599998</v>
      </c>
      <c r="BQ801" s="30">
        <v>3.2646373925400001</v>
      </c>
    </row>
    <row r="802" spans="1:69" x14ac:dyDescent="0.45">
      <c r="A802" s="11" t="s">
        <v>208</v>
      </c>
      <c r="B802" s="11" t="s">
        <v>205</v>
      </c>
      <c r="C802" s="11">
        <v>8.5</v>
      </c>
      <c r="D802" s="30" t="s">
        <v>199</v>
      </c>
      <c r="E802" s="30">
        <v>1.59123241845</v>
      </c>
      <c r="F802" s="30">
        <v>-0.22451879644700001</v>
      </c>
      <c r="G802" s="30">
        <v>0.86397163326299997</v>
      </c>
      <c r="H802" s="30">
        <v>1.4897027745</v>
      </c>
      <c r="I802" s="30">
        <v>0.38479354213700001</v>
      </c>
      <c r="J802" s="30">
        <v>1.2333892019399999</v>
      </c>
      <c r="K802" s="30">
        <v>2.3149921787699999</v>
      </c>
      <c r="L802" s="30">
        <v>1.1572418019999999</v>
      </c>
      <c r="M802" s="30">
        <v>1.5463040313900001</v>
      </c>
      <c r="N802" s="30">
        <v>2.4873422005100001</v>
      </c>
      <c r="O802" s="30">
        <v>2.1226407791300002</v>
      </c>
      <c r="P802" s="30">
        <v>1.37099615989</v>
      </c>
      <c r="Q802" s="30">
        <v>1.5326206653300001</v>
      </c>
      <c r="R802" s="30">
        <v>1.0602367883099999</v>
      </c>
      <c r="S802" s="30">
        <v>-1.0501393798700001</v>
      </c>
      <c r="T802" s="30">
        <v>1.0507316100899999</v>
      </c>
      <c r="U802" s="30">
        <v>1.4772668015999999</v>
      </c>
      <c r="V802" s="30">
        <v>1.31754157602</v>
      </c>
      <c r="W802" s="30">
        <v>1.6212852923500001</v>
      </c>
      <c r="X802" s="30">
        <v>1.20171780313</v>
      </c>
      <c r="Y802" s="30">
        <v>2.0284062877900002</v>
      </c>
      <c r="Z802" s="30">
        <v>1.6954335945700001</v>
      </c>
      <c r="AA802" s="30">
        <v>1.50921369347</v>
      </c>
      <c r="AB802" s="30">
        <v>1.6756941671600001</v>
      </c>
      <c r="AC802" s="30">
        <v>1.50717912499</v>
      </c>
      <c r="AD802" s="30">
        <v>1.8604508432</v>
      </c>
      <c r="AE802" s="30">
        <v>2.6356769469299999</v>
      </c>
      <c r="AF802" s="30">
        <v>1.07502272833</v>
      </c>
      <c r="AG802" s="30">
        <v>1.5793629605099999</v>
      </c>
      <c r="AH802" s="30">
        <v>1.3819924528300001</v>
      </c>
      <c r="AI802" s="30">
        <v>2.2640688743299999</v>
      </c>
      <c r="AJ802" s="30">
        <v>2.2956809912599998</v>
      </c>
      <c r="AK802" s="30">
        <v>1.72030807847</v>
      </c>
      <c r="AL802" s="30">
        <v>2.32764156522</v>
      </c>
      <c r="AM802" s="30">
        <v>2.0295879534500001</v>
      </c>
      <c r="AN802" s="30">
        <v>2.20738708888</v>
      </c>
      <c r="AO802" s="30">
        <v>1.6686895568</v>
      </c>
      <c r="AP802" s="30">
        <v>1.9983676325299999</v>
      </c>
      <c r="AQ802" s="30">
        <v>2.9412090651699998</v>
      </c>
      <c r="AR802" s="30">
        <v>2.9698671555299998</v>
      </c>
      <c r="AS802" s="30">
        <v>1.98014137899</v>
      </c>
      <c r="AT802" s="30">
        <v>3.04894583428</v>
      </c>
      <c r="AU802" s="30">
        <v>2.2989159369399998</v>
      </c>
      <c r="AV802" s="30">
        <v>2.29320056797</v>
      </c>
      <c r="AW802" s="30">
        <v>2.9150740080399999</v>
      </c>
      <c r="AX802" s="30">
        <v>2.5126488888299998</v>
      </c>
      <c r="AY802" s="30">
        <v>2.23639451744</v>
      </c>
      <c r="AZ802" s="30">
        <v>3.21894296389</v>
      </c>
      <c r="BA802" s="30">
        <v>2.21587820918</v>
      </c>
      <c r="BB802" s="30">
        <v>2.4939712269399998</v>
      </c>
      <c r="BC802" s="30">
        <v>2.6784909569100002</v>
      </c>
      <c r="BD802" s="30">
        <v>4.0715290238800002</v>
      </c>
      <c r="BE802" s="30">
        <v>2.6452468923699999</v>
      </c>
      <c r="BF802" s="30">
        <v>3.41933385417</v>
      </c>
      <c r="BG802" s="30">
        <v>3.6149168108</v>
      </c>
      <c r="BH802" s="30">
        <v>2.3524531787399998</v>
      </c>
      <c r="BI802" s="30">
        <v>2.7576186547099999</v>
      </c>
      <c r="BJ802" s="30">
        <v>2.3745325154499999</v>
      </c>
      <c r="BK802" s="30">
        <v>3.2379743351100001</v>
      </c>
      <c r="BL802" s="30">
        <v>2.7778518969200001</v>
      </c>
      <c r="BM802" s="30">
        <v>2.7911746748900002</v>
      </c>
      <c r="BN802" s="30">
        <v>3.0343398989799999</v>
      </c>
      <c r="BO802" s="30">
        <v>3.3800337698199998</v>
      </c>
      <c r="BP802" s="30">
        <v>3.5665281744100001</v>
      </c>
      <c r="BQ802" s="30">
        <v>3.7892348615999998</v>
      </c>
    </row>
    <row r="803" spans="1:69" x14ac:dyDescent="0.45">
      <c r="A803" t="s">
        <v>209</v>
      </c>
      <c r="B803" s="11" t="s">
        <v>201</v>
      </c>
      <c r="C803" s="11">
        <v>4.5</v>
      </c>
      <c r="D803" s="13" t="s">
        <v>0</v>
      </c>
      <c r="E803" s="2">
        <v>2.2540472060000001</v>
      </c>
      <c r="F803" s="2">
        <v>-0.42967051499999998</v>
      </c>
      <c r="G803" s="2">
        <v>0.23279518699999999</v>
      </c>
      <c r="H803" s="2">
        <v>2.021455054</v>
      </c>
      <c r="I803" s="2">
        <v>0.46760438500000001</v>
      </c>
      <c r="J803" s="2">
        <v>-0.24793617000000001</v>
      </c>
      <c r="K803" s="2">
        <v>8.4623715000000002E-2</v>
      </c>
      <c r="L803" s="2">
        <v>0.99661424700000001</v>
      </c>
      <c r="M803" s="2">
        <v>-8.1284879000000004E-2</v>
      </c>
      <c r="N803" s="2">
        <v>0.687423483</v>
      </c>
      <c r="O803" s="2">
        <v>1.0207661290000001</v>
      </c>
      <c r="P803" s="2">
        <v>1.7052017690000001</v>
      </c>
      <c r="Q803" s="2">
        <v>0.96562568299999996</v>
      </c>
      <c r="R803" s="2">
        <v>1.0645508910000001</v>
      </c>
      <c r="S803" s="2">
        <v>1.6485411080000001</v>
      </c>
      <c r="T803" s="2">
        <v>0.68996840400000004</v>
      </c>
      <c r="U803" s="2">
        <v>1.2303707530000001</v>
      </c>
      <c r="V803" s="2">
        <v>2.3069127319999998</v>
      </c>
      <c r="W803" s="2">
        <v>1.26397505</v>
      </c>
      <c r="X803" s="2">
        <v>0.89317420300000006</v>
      </c>
      <c r="Y803" s="2">
        <v>1.0667555010000001</v>
      </c>
      <c r="Z803" s="2">
        <v>1.257038039</v>
      </c>
      <c r="AA803" s="2">
        <v>0.54843863100000001</v>
      </c>
      <c r="AB803" s="2">
        <v>1.573939355</v>
      </c>
      <c r="AC803" s="2">
        <v>2.2757600579999999</v>
      </c>
      <c r="AD803" s="2">
        <v>0.99439958100000003</v>
      </c>
      <c r="AE803" s="2">
        <v>1.2600036830000001</v>
      </c>
      <c r="AF803" s="2">
        <v>1.785060839</v>
      </c>
      <c r="AG803" s="2">
        <v>1.2406424199999999</v>
      </c>
      <c r="AH803" s="2">
        <v>1.0593754500000001</v>
      </c>
      <c r="AI803" s="2">
        <v>1.8612186589999999</v>
      </c>
      <c r="AJ803" s="2">
        <v>2.9380684910000001</v>
      </c>
      <c r="AK803" s="2">
        <v>1.6480010629999999</v>
      </c>
      <c r="AL803" s="2">
        <v>1.7732738960000001</v>
      </c>
      <c r="AM803" s="2">
        <v>2.6473273719999999</v>
      </c>
      <c r="AN803" s="2">
        <v>2.0127514259999999</v>
      </c>
      <c r="AO803" s="2">
        <v>2.3659819569999998</v>
      </c>
      <c r="AP803" s="2">
        <v>0.30835852200000002</v>
      </c>
      <c r="AQ803" s="2">
        <v>1.9158851180000001</v>
      </c>
      <c r="AR803" s="2">
        <v>1.963679604</v>
      </c>
      <c r="AS803" s="2">
        <v>3.1646351519999998</v>
      </c>
      <c r="AT803" s="2">
        <v>2.1779785679999999</v>
      </c>
      <c r="AU803" s="2">
        <v>1.420439072</v>
      </c>
      <c r="AV803" s="2">
        <v>2.8350550800000001</v>
      </c>
      <c r="AW803" s="2">
        <v>2.0323237879999998</v>
      </c>
      <c r="AX803" s="2">
        <v>3.065657533</v>
      </c>
      <c r="AY803" s="2">
        <v>1.610430654</v>
      </c>
      <c r="AZ803" s="2">
        <v>2.6352651429999998</v>
      </c>
      <c r="BA803" s="2">
        <v>1.45616641</v>
      </c>
      <c r="BB803" s="2">
        <v>1.380873418</v>
      </c>
      <c r="BC803" s="2">
        <v>1.868096303</v>
      </c>
      <c r="BD803" s="2">
        <v>1.905381319</v>
      </c>
      <c r="BE803" s="2">
        <v>2.0074298810000002</v>
      </c>
      <c r="BF803" s="2">
        <v>2.9622233160000002</v>
      </c>
      <c r="BG803" s="2">
        <v>2.8077327140000001</v>
      </c>
      <c r="BH803" s="2">
        <v>1.8234103070000001</v>
      </c>
      <c r="BI803" s="2">
        <v>2.974460025</v>
      </c>
      <c r="BJ803" s="2">
        <v>2.0883719690000002</v>
      </c>
      <c r="BK803" s="2">
        <v>2.6480089950000001</v>
      </c>
      <c r="BL803" s="2">
        <v>1.723333531</v>
      </c>
      <c r="BM803" s="2">
        <v>2.3748487200000001</v>
      </c>
      <c r="BN803" s="2">
        <v>1.579171423</v>
      </c>
      <c r="BO803" s="2">
        <v>1.80190301</v>
      </c>
      <c r="BP803" s="2">
        <v>2.6880557629999999</v>
      </c>
      <c r="BQ803" s="2">
        <v>2.1124037109999998</v>
      </c>
    </row>
    <row r="804" spans="1:69" x14ac:dyDescent="0.45">
      <c r="A804" s="11" t="s">
        <v>209</v>
      </c>
      <c r="B804" s="11" t="s">
        <v>201</v>
      </c>
      <c r="C804" s="11">
        <v>4.5</v>
      </c>
      <c r="D804" s="13" t="s">
        <v>1</v>
      </c>
      <c r="E804" s="2">
        <v>1.6697207249999999</v>
      </c>
      <c r="F804" s="2">
        <v>0.74204685800000003</v>
      </c>
      <c r="G804" s="2">
        <v>0.163669693</v>
      </c>
      <c r="H804" s="2">
        <v>1.592742594</v>
      </c>
      <c r="I804" s="2">
        <v>1.8021503240000001</v>
      </c>
      <c r="J804" s="2">
        <v>0.91541929300000002</v>
      </c>
      <c r="K804" s="2">
        <v>0.48008972100000002</v>
      </c>
      <c r="L804" s="2">
        <v>1.299414563</v>
      </c>
      <c r="M804" s="2">
        <v>0.197049263</v>
      </c>
      <c r="N804" s="2">
        <v>1.198597964</v>
      </c>
      <c r="O804" s="2">
        <v>0.82127474</v>
      </c>
      <c r="P804" s="2">
        <v>1.0426734099999999</v>
      </c>
      <c r="Q804" s="2">
        <v>1.340303021</v>
      </c>
      <c r="R804" s="2">
        <v>1.378535855</v>
      </c>
      <c r="S804" s="2">
        <v>1.7905670650000001</v>
      </c>
      <c r="T804" s="2">
        <v>1.116646287</v>
      </c>
      <c r="U804" s="2">
        <v>2.169125481</v>
      </c>
      <c r="V804" s="2">
        <v>2.3321634339999999</v>
      </c>
      <c r="W804" s="2">
        <v>1.4016313899999999</v>
      </c>
      <c r="X804" s="2">
        <v>0.95288797000000003</v>
      </c>
      <c r="Y804" s="2">
        <v>1.7167015919999999</v>
      </c>
      <c r="Z804" s="2">
        <v>1.3428855799999999</v>
      </c>
      <c r="AA804" s="2">
        <v>1.750086013</v>
      </c>
      <c r="AB804" s="2">
        <v>1.3692298000000001</v>
      </c>
      <c r="AC804" s="2">
        <v>2.207367938</v>
      </c>
      <c r="AD804" s="2">
        <v>1.560024659</v>
      </c>
      <c r="AE804" s="2">
        <v>0.73524509599999999</v>
      </c>
      <c r="AF804" s="2">
        <v>1.814088269</v>
      </c>
      <c r="AG804" s="2">
        <v>1.448903031</v>
      </c>
      <c r="AH804" s="2">
        <v>1.553078113</v>
      </c>
      <c r="AI804" s="2">
        <v>1.8248002109999999</v>
      </c>
      <c r="AJ804" s="2">
        <v>2.7012195879999998</v>
      </c>
      <c r="AK804" s="2">
        <v>1.7783602249999999</v>
      </c>
      <c r="AL804" s="2">
        <v>1.418800734</v>
      </c>
      <c r="AM804" s="2">
        <v>2.8176186689999998</v>
      </c>
      <c r="AN804" s="2">
        <v>2.0987278420000002</v>
      </c>
      <c r="AO804" s="2">
        <v>2.322567442</v>
      </c>
      <c r="AP804" s="2">
        <v>1.5977078149999999</v>
      </c>
      <c r="AQ804" s="2">
        <v>1.717948359</v>
      </c>
      <c r="AR804" s="2">
        <v>1.3622801419999999</v>
      </c>
      <c r="AS804" s="2">
        <v>2.9390350609999998</v>
      </c>
      <c r="AT804" s="2">
        <v>2.6853540850000002</v>
      </c>
      <c r="AU804" s="2">
        <v>2.0808906519999999</v>
      </c>
      <c r="AV804" s="2">
        <v>2.5547558659999998</v>
      </c>
      <c r="AW804" s="2">
        <v>2.2922189670000002</v>
      </c>
      <c r="AX804" s="2">
        <v>3.3243898490000001</v>
      </c>
      <c r="AY804" s="2">
        <v>1.9771057249999999</v>
      </c>
      <c r="AZ804" s="2">
        <v>3.1502252930000001</v>
      </c>
      <c r="BA804" s="2">
        <v>1.488485257</v>
      </c>
      <c r="BB804" s="2">
        <v>2.0801951590000001</v>
      </c>
      <c r="BC804" s="2">
        <v>2.449712189</v>
      </c>
      <c r="BD804" s="2">
        <v>1.7542706640000001</v>
      </c>
      <c r="BE804" s="2">
        <v>2.4386964149999999</v>
      </c>
      <c r="BF804" s="2">
        <v>2.8472601000000002</v>
      </c>
      <c r="BG804" s="2">
        <v>2.8390965779999999</v>
      </c>
      <c r="BH804" s="2">
        <v>2.4453834909999999</v>
      </c>
      <c r="BI804" s="2">
        <v>2.8743647509999999</v>
      </c>
      <c r="BJ804" s="2">
        <v>2.4583880769999999</v>
      </c>
      <c r="BK804" s="2">
        <v>2.801695864</v>
      </c>
      <c r="BL804" s="2">
        <v>1.730859565</v>
      </c>
      <c r="BM804" s="2">
        <v>2.4033587160000001</v>
      </c>
      <c r="BN804" s="2">
        <v>2.4982863549999998</v>
      </c>
      <c r="BO804" s="2">
        <v>2.6394284730000002</v>
      </c>
      <c r="BP804" s="2">
        <v>3.5633417449999998</v>
      </c>
      <c r="BQ804" s="2">
        <v>2.8158535960000002</v>
      </c>
    </row>
    <row r="805" spans="1:69" x14ac:dyDescent="0.45">
      <c r="A805" s="11" t="s">
        <v>209</v>
      </c>
      <c r="B805" s="11" t="s">
        <v>201</v>
      </c>
      <c r="C805" s="11">
        <v>4.5</v>
      </c>
      <c r="D805" s="13" t="s">
        <v>2</v>
      </c>
      <c r="E805" s="2">
        <v>0.23443789100000001</v>
      </c>
      <c r="F805" s="2">
        <v>-0.20274126000000001</v>
      </c>
      <c r="G805" s="2">
        <v>0.43019049500000001</v>
      </c>
      <c r="H805" s="2">
        <v>1.5081231020000001</v>
      </c>
      <c r="I805" s="2">
        <v>-0.19317551999999999</v>
      </c>
      <c r="J805" s="2">
        <v>-1.8536117000000001E-2</v>
      </c>
      <c r="K805" s="2">
        <v>-0.29340726</v>
      </c>
      <c r="L805" s="2">
        <v>-0.24622365099999999</v>
      </c>
      <c r="M805" s="2">
        <v>0.16786937900000001</v>
      </c>
      <c r="N805" s="2">
        <v>0.462159561</v>
      </c>
      <c r="O805" s="2">
        <v>0.84107838400000001</v>
      </c>
      <c r="P805" s="2">
        <v>0.82337612999999998</v>
      </c>
      <c r="Q805" s="2">
        <v>-8.0562010000000007E-3</v>
      </c>
      <c r="R805" s="2">
        <v>0.44253987900000002</v>
      </c>
      <c r="S805" s="2">
        <v>0.72653546000000002</v>
      </c>
      <c r="T805" s="2">
        <v>0.87099215100000005</v>
      </c>
      <c r="U805" s="2">
        <v>-0.39186378300000002</v>
      </c>
      <c r="V805" s="2">
        <v>8.3814860000000005E-3</v>
      </c>
      <c r="W805" s="2">
        <v>0.65745432699999995</v>
      </c>
      <c r="X805" s="2">
        <v>1.0449082430000001</v>
      </c>
      <c r="Y805" s="2">
        <v>1.3305220449999999</v>
      </c>
      <c r="Z805" s="2">
        <v>0.24139111499999999</v>
      </c>
      <c r="AA805" s="2">
        <v>0.99362505700000003</v>
      </c>
      <c r="AB805" s="2">
        <v>0.77854183200000004</v>
      </c>
      <c r="AC805" s="2">
        <v>1.0686579899999999</v>
      </c>
      <c r="AD805" s="2">
        <v>0.94257197299999995</v>
      </c>
      <c r="AE805" s="2">
        <v>1.941985675</v>
      </c>
      <c r="AF805" s="2">
        <v>1.304061191</v>
      </c>
      <c r="AG805" s="2">
        <v>1.0509084</v>
      </c>
      <c r="AH805" s="2">
        <v>1.552400894</v>
      </c>
      <c r="AI805" s="2">
        <v>0.36326144500000002</v>
      </c>
      <c r="AJ805" s="2">
        <v>0.84325278599999998</v>
      </c>
      <c r="AK805" s="2">
        <v>0.92408705899999999</v>
      </c>
      <c r="AL805" s="2">
        <v>1.9687392640000001</v>
      </c>
      <c r="AM805" s="2">
        <v>0.44127461000000001</v>
      </c>
      <c r="AN805" s="2">
        <v>1.4654245319999999</v>
      </c>
      <c r="AO805" s="2">
        <v>0.85962250799999995</v>
      </c>
      <c r="AP805" s="2">
        <v>0.56680141299999998</v>
      </c>
      <c r="AQ805" s="2">
        <v>0.863980788</v>
      </c>
      <c r="AR805" s="2">
        <v>1.8772031689999999</v>
      </c>
      <c r="AS805" s="2">
        <v>1.7077910089999999</v>
      </c>
      <c r="AT805" s="2">
        <v>2.855397484</v>
      </c>
      <c r="AU805" s="2">
        <v>2.4629817300000001</v>
      </c>
      <c r="AV805" s="2">
        <v>1.594854848</v>
      </c>
      <c r="AW805" s="2">
        <v>1.152132205</v>
      </c>
      <c r="AX805" s="2">
        <v>1.5327669909999999</v>
      </c>
      <c r="AY805" s="2">
        <v>1.4765996379999999</v>
      </c>
      <c r="AZ805" s="2">
        <v>2.0563733979999999</v>
      </c>
      <c r="BA805" s="2">
        <v>2.0381997439999999</v>
      </c>
      <c r="BB805" s="2">
        <v>2.3783650650000001</v>
      </c>
      <c r="BC805" s="2">
        <v>1.57272038</v>
      </c>
      <c r="BD805" s="2">
        <v>1.228446889</v>
      </c>
      <c r="BE805" s="2">
        <v>1.5132747959999999</v>
      </c>
      <c r="BF805" s="2">
        <v>1.5168466789999999</v>
      </c>
      <c r="BG805" s="2">
        <v>1.8823089749999999</v>
      </c>
      <c r="BH805" s="2">
        <v>2.0506457189999998</v>
      </c>
      <c r="BI805" s="2">
        <v>0.98002631600000001</v>
      </c>
      <c r="BJ805" s="2">
        <v>1.901691198</v>
      </c>
      <c r="BK805" s="2">
        <v>2.376130415</v>
      </c>
      <c r="BL805" s="2">
        <v>2.5454655239999999</v>
      </c>
      <c r="BM805" s="2">
        <v>0.97514664299999998</v>
      </c>
      <c r="BN805" s="2">
        <v>2.2039507450000002</v>
      </c>
      <c r="BO805" s="2">
        <v>1.704982738</v>
      </c>
      <c r="BP805" s="2">
        <v>1.898705672</v>
      </c>
      <c r="BQ805" s="2">
        <v>2.123914122</v>
      </c>
    </row>
    <row r="806" spans="1:69" x14ac:dyDescent="0.45">
      <c r="A806" s="11" t="s">
        <v>209</v>
      </c>
      <c r="B806" s="11" t="s">
        <v>201</v>
      </c>
      <c r="C806" s="11">
        <v>4.5</v>
      </c>
      <c r="D806" s="13" t="s">
        <v>3</v>
      </c>
      <c r="E806" s="2">
        <v>0.27421068700000001</v>
      </c>
      <c r="F806" s="2">
        <v>0.60287511299999996</v>
      </c>
      <c r="G806" s="2">
        <v>1.0783055459999999</v>
      </c>
      <c r="H806" s="2">
        <v>0.42306769399999999</v>
      </c>
      <c r="I806" s="2">
        <v>9.6875194999999997E-2</v>
      </c>
      <c r="J806" s="2">
        <v>0.646485329</v>
      </c>
      <c r="K806" s="2">
        <v>0.35763582100000002</v>
      </c>
      <c r="L806" s="2">
        <v>0.77180909399999997</v>
      </c>
      <c r="M806" s="2">
        <v>0.27924776600000001</v>
      </c>
      <c r="N806" s="2">
        <v>0.40138075600000001</v>
      </c>
      <c r="O806" s="2">
        <v>0.64733221900000004</v>
      </c>
      <c r="P806" s="2">
        <v>0.973199861</v>
      </c>
      <c r="Q806" s="2">
        <v>0.65003811499999997</v>
      </c>
      <c r="R806" s="2">
        <v>0.39583376999999997</v>
      </c>
      <c r="S806" s="2">
        <v>1.1107399840000001</v>
      </c>
      <c r="T806" s="2">
        <v>0.48825342500000002</v>
      </c>
      <c r="U806" s="2">
        <v>0.236641562</v>
      </c>
      <c r="V806" s="2">
        <v>0.72226868</v>
      </c>
      <c r="W806" s="2">
        <v>0.89011087099999997</v>
      </c>
      <c r="X806" s="2">
        <v>1.5666726900000001</v>
      </c>
      <c r="Y806" s="2">
        <v>0.66643208300000001</v>
      </c>
      <c r="Z806" s="2">
        <v>-0.16204160000000001</v>
      </c>
      <c r="AA806" s="2">
        <v>1.207881024</v>
      </c>
      <c r="AB806" s="2">
        <v>0.64563761099999994</v>
      </c>
      <c r="AC806" s="2">
        <v>0.72427081599999998</v>
      </c>
      <c r="AD806" s="2">
        <v>0.79982689600000001</v>
      </c>
      <c r="AE806" s="2">
        <v>1.5097722069999999</v>
      </c>
      <c r="AF806" s="2">
        <v>0.13057770199999999</v>
      </c>
      <c r="AG806" s="2">
        <v>1.661866445</v>
      </c>
      <c r="AH806" s="2">
        <v>1.6711281</v>
      </c>
      <c r="AI806" s="2">
        <v>0.98796274399999995</v>
      </c>
      <c r="AJ806" s="2">
        <v>0.68109056199999995</v>
      </c>
      <c r="AK806" s="2">
        <v>1.2826640389999999</v>
      </c>
      <c r="AL806" s="2">
        <v>1.378339738</v>
      </c>
      <c r="AM806" s="2">
        <v>0.96704284500000004</v>
      </c>
      <c r="AN806" s="2">
        <v>1.2603297440000001</v>
      </c>
      <c r="AO806" s="2">
        <v>1.0328378250000001</v>
      </c>
      <c r="AP806" s="2">
        <v>1.3575615940000001</v>
      </c>
      <c r="AQ806" s="2">
        <v>0.88208670899999997</v>
      </c>
      <c r="AR806" s="2">
        <v>0.90954526999999996</v>
      </c>
      <c r="AS806" s="2">
        <v>1.8479981489999999</v>
      </c>
      <c r="AT806" s="2">
        <v>2.8019655609999998</v>
      </c>
      <c r="AU806" s="2">
        <v>1.9685954219999999</v>
      </c>
      <c r="AV806" s="2">
        <v>1.4786946400000001</v>
      </c>
      <c r="AW806" s="2">
        <v>1.318501575</v>
      </c>
      <c r="AX806" s="2">
        <v>1.4789972849999999</v>
      </c>
      <c r="AY806" s="2">
        <v>1.272543719</v>
      </c>
      <c r="AZ806" s="2">
        <v>1.7990293980000001</v>
      </c>
      <c r="BA806" s="2">
        <v>1.6102217569999999</v>
      </c>
      <c r="BB806" s="2">
        <v>1.872609159</v>
      </c>
      <c r="BC806" s="2">
        <v>1.2795806510000001</v>
      </c>
      <c r="BD806" s="2">
        <v>1.594242178</v>
      </c>
      <c r="BE806" s="2">
        <v>1.325745688</v>
      </c>
      <c r="BF806" s="2">
        <v>1.6273125340000001</v>
      </c>
      <c r="BG806" s="2">
        <v>1.6305403190000001</v>
      </c>
      <c r="BH806" s="2">
        <v>1.6015877270000001</v>
      </c>
      <c r="BI806" s="2">
        <v>1.041084817</v>
      </c>
      <c r="BJ806" s="2">
        <v>1.7860020569999999</v>
      </c>
      <c r="BK806" s="2">
        <v>1.7917520339999999</v>
      </c>
      <c r="BL806" s="2">
        <v>1.2967082320000001</v>
      </c>
      <c r="BM806" s="2">
        <v>1.7150289869999999</v>
      </c>
      <c r="BN806" s="2">
        <v>1.6610158639999999</v>
      </c>
      <c r="BO806" s="2">
        <v>1.4445288519999999</v>
      </c>
      <c r="BP806" s="2">
        <v>1.8301371179999999</v>
      </c>
      <c r="BQ806" s="2">
        <v>2.1908625329999998</v>
      </c>
    </row>
    <row r="807" spans="1:69" x14ac:dyDescent="0.45">
      <c r="A807" s="11" t="s">
        <v>209</v>
      </c>
      <c r="B807" s="11" t="s">
        <v>201</v>
      </c>
      <c r="C807" s="11">
        <v>4.5</v>
      </c>
      <c r="D807" s="13" t="s">
        <v>4</v>
      </c>
      <c r="E807" s="2">
        <v>-3.1347630000000001E-2</v>
      </c>
      <c r="F807" s="2">
        <v>-0.18050255300000001</v>
      </c>
      <c r="G807" s="2">
        <v>0.42191704899999999</v>
      </c>
      <c r="H807" s="2">
        <v>0.60655567099999996</v>
      </c>
      <c r="I807" s="2">
        <v>1.2813241319999999</v>
      </c>
      <c r="J807" s="2">
        <v>0.58913089500000004</v>
      </c>
      <c r="K807" s="2">
        <v>1.054334799</v>
      </c>
      <c r="L807" s="2">
        <v>1.568842324</v>
      </c>
      <c r="M807" s="2">
        <v>0.67734366400000001</v>
      </c>
      <c r="N807" s="2">
        <v>0.23384691599999999</v>
      </c>
      <c r="O807" s="2">
        <v>1.2125804200000001</v>
      </c>
      <c r="P807" s="2">
        <v>0.89057574100000003</v>
      </c>
      <c r="Q807" s="2">
        <v>0.59899240799999998</v>
      </c>
      <c r="R807" s="2">
        <v>1.396771996</v>
      </c>
      <c r="S807" s="2">
        <v>0.72930316399999995</v>
      </c>
      <c r="T807" s="2">
        <v>0.87902553000000005</v>
      </c>
      <c r="U807" s="2">
        <v>1.356206416</v>
      </c>
      <c r="V807" s="2">
        <v>0.30175633600000001</v>
      </c>
      <c r="W807" s="2">
        <v>1.2981170639999999</v>
      </c>
      <c r="X807" s="2">
        <v>1.0790781549999999</v>
      </c>
      <c r="Y807" s="2">
        <v>1.1173709700000001</v>
      </c>
      <c r="Z807" s="2">
        <v>0.631476221</v>
      </c>
      <c r="AA807" s="2">
        <v>0.95569279799999995</v>
      </c>
      <c r="AB807" s="2">
        <v>0.969196693</v>
      </c>
      <c r="AC807" s="2">
        <v>0.88430922099999998</v>
      </c>
      <c r="AD807" s="2">
        <v>0.57464245199999997</v>
      </c>
      <c r="AE807" s="2">
        <v>1.1511154910000001</v>
      </c>
      <c r="AF807" s="2">
        <v>0.55883802999999999</v>
      </c>
      <c r="AG807" s="2">
        <v>0.833791002</v>
      </c>
      <c r="AH807" s="2">
        <v>1.1914711689999999</v>
      </c>
      <c r="AI807" s="2">
        <v>1.9671103409999999</v>
      </c>
      <c r="AJ807" s="2">
        <v>2.4573916750000002</v>
      </c>
      <c r="AK807" s="2">
        <v>2.798260913</v>
      </c>
      <c r="AL807" s="2">
        <v>1.2747485789999999</v>
      </c>
      <c r="AM807" s="2">
        <v>1.2642293229999999</v>
      </c>
      <c r="AN807" s="2">
        <v>2.2125494259999998</v>
      </c>
      <c r="AO807" s="2">
        <v>2.4583403330000002</v>
      </c>
      <c r="AP807" s="2">
        <v>1.7017434090000001</v>
      </c>
      <c r="AQ807" s="2">
        <v>2.0207177139999999</v>
      </c>
      <c r="AR807" s="2">
        <v>2.056535405</v>
      </c>
      <c r="AS807" s="2">
        <v>1.624874001</v>
      </c>
      <c r="AT807" s="2">
        <v>0.36050136100000002</v>
      </c>
      <c r="AU807" s="2">
        <v>2.585795777</v>
      </c>
      <c r="AV807" s="2">
        <v>2.572040307</v>
      </c>
      <c r="AW807" s="2">
        <v>2.578671259</v>
      </c>
      <c r="AX807" s="2">
        <v>1.9420992589999999</v>
      </c>
      <c r="AY807" s="2">
        <v>3.0016066910000001</v>
      </c>
      <c r="AZ807" s="2">
        <v>2.779807178</v>
      </c>
      <c r="BA807" s="2">
        <v>3.5986233890000001</v>
      </c>
      <c r="BB807" s="2">
        <v>3.5233474440000001</v>
      </c>
      <c r="BC807" s="2">
        <v>2.32676148</v>
      </c>
      <c r="BD807" s="2">
        <v>2.7657792190000001</v>
      </c>
      <c r="BE807" s="2">
        <v>3.3786579570000002</v>
      </c>
      <c r="BF807" s="2">
        <v>3.1940431880000002</v>
      </c>
      <c r="BG807" s="2">
        <v>3.4850245470000001</v>
      </c>
      <c r="BH807" s="2">
        <v>2.7827672689999998</v>
      </c>
      <c r="BI807" s="2">
        <v>2.2883911189999999</v>
      </c>
      <c r="BJ807" s="2">
        <v>2.5873613409999998</v>
      </c>
      <c r="BK807" s="2">
        <v>2.814906283</v>
      </c>
      <c r="BL807" s="2">
        <v>2.5741190970000001</v>
      </c>
      <c r="BM807" s="2">
        <v>2.5051673110000001</v>
      </c>
      <c r="BN807" s="2">
        <v>3.1847954129999998</v>
      </c>
      <c r="BO807" s="2">
        <v>3.4531778970000002</v>
      </c>
      <c r="BP807" s="2">
        <v>3.2653029240000002</v>
      </c>
      <c r="BQ807" s="2">
        <v>3.2558296260000001</v>
      </c>
    </row>
    <row r="808" spans="1:69" x14ac:dyDescent="0.45">
      <c r="A808" s="11" t="s">
        <v>209</v>
      </c>
      <c r="B808" s="11" t="s">
        <v>201</v>
      </c>
      <c r="C808" s="11">
        <v>4.5</v>
      </c>
      <c r="D808" s="13" t="s">
        <v>5</v>
      </c>
      <c r="E808" s="2">
        <v>0.46539246499999998</v>
      </c>
      <c r="F808" s="2">
        <v>0.82739258400000004</v>
      </c>
      <c r="G808" s="2">
        <v>0.63685745999999999</v>
      </c>
      <c r="H808" s="2">
        <v>0.29544848200000001</v>
      </c>
      <c r="I808" s="2">
        <v>0.78151033400000003</v>
      </c>
      <c r="J808" s="2">
        <v>0.91620208700000005</v>
      </c>
      <c r="K808" s="2">
        <v>0.92915750100000005</v>
      </c>
      <c r="L808" s="2">
        <v>1.032100872</v>
      </c>
      <c r="M808" s="2">
        <v>1.3079016409999999</v>
      </c>
      <c r="N808" s="2">
        <v>1.1422619469999999</v>
      </c>
      <c r="O808" s="2">
        <v>0.473661475</v>
      </c>
      <c r="P808" s="2">
        <v>0.67113082400000001</v>
      </c>
      <c r="Q808" s="2">
        <v>1.140871615</v>
      </c>
      <c r="R808" s="2">
        <v>0.92371119400000001</v>
      </c>
      <c r="S808" s="2">
        <v>1.140619614</v>
      </c>
      <c r="T808" s="2">
        <v>0.13913772499999999</v>
      </c>
      <c r="U808" s="2">
        <v>0.72589932800000001</v>
      </c>
      <c r="V808" s="2">
        <v>1.2591468560000001</v>
      </c>
      <c r="W808" s="2">
        <v>0.55159412100000005</v>
      </c>
      <c r="X808" s="2">
        <v>0.77025234099999995</v>
      </c>
      <c r="Y808" s="2">
        <v>1.5327266829999999</v>
      </c>
      <c r="Z808" s="2">
        <v>0.92202503199999997</v>
      </c>
      <c r="AA808" s="2">
        <v>0.63354083999999999</v>
      </c>
      <c r="AB808" s="2">
        <v>0.95254931700000001</v>
      </c>
      <c r="AC808" s="2">
        <v>1.03499846</v>
      </c>
      <c r="AD808" s="2">
        <v>0.84617445599999996</v>
      </c>
      <c r="AE808" s="2">
        <v>1.042088036</v>
      </c>
      <c r="AF808" s="2">
        <v>1.578379014</v>
      </c>
      <c r="AG808" s="2">
        <v>0.79616988</v>
      </c>
      <c r="AH808" s="2">
        <v>0.47963545600000002</v>
      </c>
      <c r="AI808" s="2">
        <v>1.0614153390000001</v>
      </c>
      <c r="AJ808" s="2">
        <v>1.1482912199999999</v>
      </c>
      <c r="AK808" s="2">
        <v>0.43286513300000001</v>
      </c>
      <c r="AL808" s="2">
        <v>1.3505373110000001</v>
      </c>
      <c r="AM808" s="2">
        <v>1.1876515190000001</v>
      </c>
      <c r="AN808" s="2">
        <v>1.5003543589999999</v>
      </c>
      <c r="AO808" s="2">
        <v>1.5410956520000001</v>
      </c>
      <c r="AP808" s="2">
        <v>1.37690318</v>
      </c>
      <c r="AQ808" s="2">
        <v>1.6375131009999999</v>
      </c>
      <c r="AR808" s="2">
        <v>1.441817342</v>
      </c>
      <c r="AS808" s="2">
        <v>1.230659629</v>
      </c>
      <c r="AT808" s="2">
        <v>1.5162908070000001</v>
      </c>
      <c r="AU808" s="2">
        <v>1.1224917780000001</v>
      </c>
      <c r="AV808" s="2">
        <v>1.590166382</v>
      </c>
      <c r="AW808" s="2">
        <v>1.952127282</v>
      </c>
      <c r="AX808" s="2">
        <v>1.7050875889999999</v>
      </c>
      <c r="AY808" s="2">
        <v>1.7937000059999999</v>
      </c>
      <c r="AZ808" s="2">
        <v>1.323761355</v>
      </c>
      <c r="BA808" s="2">
        <v>1.4358128320000001</v>
      </c>
      <c r="BB808" s="2">
        <v>1.522253657</v>
      </c>
      <c r="BC808" s="2">
        <v>1.4135351089999999</v>
      </c>
      <c r="BD808" s="2">
        <v>1.4603699750000001</v>
      </c>
      <c r="BE808" s="2">
        <v>1.700900302</v>
      </c>
      <c r="BF808" s="2">
        <v>1.7645722079999999</v>
      </c>
      <c r="BG808" s="2">
        <v>2.2792227340000002</v>
      </c>
      <c r="BH808" s="2">
        <v>1.59701077</v>
      </c>
      <c r="BI808" s="2">
        <v>1.922852241</v>
      </c>
      <c r="BJ808" s="2">
        <v>1.7273098</v>
      </c>
      <c r="BK808" s="2">
        <v>1.371888349</v>
      </c>
      <c r="BL808" s="2">
        <v>1.670333793</v>
      </c>
      <c r="BM808" s="2">
        <v>1.624568319</v>
      </c>
      <c r="BN808" s="2">
        <v>2.3087405109999999</v>
      </c>
      <c r="BO808" s="2">
        <v>2.2172696360000002</v>
      </c>
      <c r="BP808" s="2">
        <v>1.904529165</v>
      </c>
      <c r="BQ808" s="2">
        <v>1.973656233</v>
      </c>
    </row>
    <row r="809" spans="1:69" x14ac:dyDescent="0.45">
      <c r="A809" s="11" t="s">
        <v>209</v>
      </c>
      <c r="B809" s="11" t="s">
        <v>201</v>
      </c>
      <c r="C809" s="11">
        <v>4.5</v>
      </c>
      <c r="D809" s="13" t="s">
        <v>6</v>
      </c>
      <c r="E809" s="2">
        <v>1.0297698850000001</v>
      </c>
      <c r="F809" s="2">
        <v>0.71169300199999996</v>
      </c>
      <c r="G809" s="2">
        <v>0.37500926499999998</v>
      </c>
      <c r="H809" s="2">
        <v>0.104815794</v>
      </c>
      <c r="I809" s="2">
        <v>0.39903356800000001</v>
      </c>
      <c r="J809" s="2">
        <v>0.39618683100000002</v>
      </c>
      <c r="K809" s="2">
        <v>0.54306530399999997</v>
      </c>
      <c r="L809" s="2">
        <v>1.0603874049999999</v>
      </c>
      <c r="M809" s="2">
        <v>1.9381693980000001</v>
      </c>
      <c r="N809" s="2">
        <v>0.21616570399999999</v>
      </c>
      <c r="O809" s="2">
        <v>1.5917299359999999</v>
      </c>
      <c r="P809" s="2">
        <v>1.7935017600000001</v>
      </c>
      <c r="Q809" s="2">
        <v>1.0731882999999999E-2</v>
      </c>
      <c r="R809" s="2">
        <v>0.70936359999999998</v>
      </c>
      <c r="S809" s="2">
        <v>1.7694976469999999</v>
      </c>
      <c r="T809" s="2">
        <v>1.8216632150000001</v>
      </c>
      <c r="U809" s="2">
        <v>0.44050044100000002</v>
      </c>
      <c r="V809" s="2">
        <v>1.17540814</v>
      </c>
      <c r="W809" s="2">
        <v>1.526361611</v>
      </c>
      <c r="X809" s="2">
        <v>0.98995693399999996</v>
      </c>
      <c r="Y809" s="2">
        <v>1.279914167</v>
      </c>
      <c r="Z809" s="2">
        <v>1.545401238</v>
      </c>
      <c r="AA809" s="2">
        <v>0.32793135499999998</v>
      </c>
      <c r="AB809" s="2">
        <v>1.4490769020000001</v>
      </c>
      <c r="AC809" s="2">
        <v>0.84563081600000001</v>
      </c>
      <c r="AD809" s="2">
        <v>0.159786225</v>
      </c>
      <c r="AE809" s="2">
        <v>0.70529334899999996</v>
      </c>
      <c r="AF809" s="2">
        <v>1.329546814</v>
      </c>
      <c r="AG809" s="2">
        <v>0.69984972499999998</v>
      </c>
      <c r="AH809" s="2">
        <v>1.3462224220000001</v>
      </c>
      <c r="AI809" s="2">
        <v>0.90509937299999998</v>
      </c>
      <c r="AJ809" s="2">
        <v>0.141327956</v>
      </c>
      <c r="AK809" s="2">
        <v>0.56606448899999995</v>
      </c>
      <c r="AL809" s="2">
        <v>1.3215764729999999</v>
      </c>
      <c r="AM809" s="2">
        <v>1.397313789</v>
      </c>
      <c r="AN809" s="2">
        <v>1.673117548</v>
      </c>
      <c r="AO809" s="2">
        <v>1.045504137</v>
      </c>
      <c r="AP809" s="2">
        <v>0.98628270100000004</v>
      </c>
      <c r="AQ809" s="2">
        <v>1.266440832</v>
      </c>
      <c r="AR809" s="2">
        <v>2.9625041099999998</v>
      </c>
      <c r="AS809" s="2">
        <v>2.3897323309999998</v>
      </c>
      <c r="AT809" s="2">
        <v>1.351474445</v>
      </c>
      <c r="AU809" s="2">
        <v>1.694229475</v>
      </c>
      <c r="AV809" s="2">
        <v>1.2503885159999999</v>
      </c>
      <c r="AW809" s="2">
        <v>1.5452829699999999</v>
      </c>
      <c r="AX809" s="2">
        <v>1.654038772</v>
      </c>
      <c r="AY809" s="2">
        <v>2.6282209480000001</v>
      </c>
      <c r="AZ809" s="2">
        <v>0.98537307100000004</v>
      </c>
      <c r="BA809" s="2">
        <v>1.104772673</v>
      </c>
      <c r="BB809" s="2">
        <v>0.94043859200000002</v>
      </c>
      <c r="BC809" s="2">
        <v>2.9313818249999999</v>
      </c>
      <c r="BD809" s="2">
        <v>1.5984751699999999</v>
      </c>
      <c r="BE809" s="2">
        <v>2.1559440740000002</v>
      </c>
      <c r="BF809" s="2">
        <v>1.748137265</v>
      </c>
      <c r="BG809" s="2">
        <v>0.94238013700000001</v>
      </c>
      <c r="BH809" s="2">
        <v>1.48835209</v>
      </c>
      <c r="BI809" s="2">
        <v>2.0855359409999998</v>
      </c>
      <c r="BJ809" s="2">
        <v>1.493460121</v>
      </c>
      <c r="BK809" s="2">
        <v>2.8617007210000001</v>
      </c>
      <c r="BL809" s="2">
        <v>1.8533218199999999</v>
      </c>
      <c r="BM809" s="2">
        <v>2.9505396020000001</v>
      </c>
      <c r="BN809" s="2">
        <v>2.718226042</v>
      </c>
      <c r="BO809" s="2">
        <v>1.454883106</v>
      </c>
      <c r="BP809" s="2">
        <v>2.9860546569999999</v>
      </c>
      <c r="BQ809" s="2">
        <v>1.5172902539999999</v>
      </c>
    </row>
    <row r="810" spans="1:69" x14ac:dyDescent="0.45">
      <c r="A810" s="11" t="s">
        <v>209</v>
      </c>
      <c r="B810" s="11" t="s">
        <v>201</v>
      </c>
      <c r="C810" s="11">
        <v>4.5</v>
      </c>
      <c r="D810" s="13" t="s">
        <v>7</v>
      </c>
      <c r="E810" s="2">
        <v>1.3636211760000001</v>
      </c>
      <c r="F810" s="2">
        <v>0.66935066899999995</v>
      </c>
      <c r="G810" s="2">
        <v>0.40287088500000001</v>
      </c>
      <c r="H810" s="2">
        <v>0.60964906299999999</v>
      </c>
      <c r="I810" s="2">
        <v>0.77544457200000005</v>
      </c>
      <c r="J810" s="2">
        <v>0.98192969699999999</v>
      </c>
      <c r="K810" s="2">
        <v>0.77889873200000004</v>
      </c>
      <c r="L810" s="2">
        <v>1.0851672969999999</v>
      </c>
      <c r="M810" s="2">
        <v>0.98342904499999995</v>
      </c>
      <c r="N810" s="2">
        <v>0.58624673900000002</v>
      </c>
      <c r="O810" s="2">
        <v>0.399435716</v>
      </c>
      <c r="P810" s="2">
        <v>1.713246987</v>
      </c>
      <c r="Q810" s="2">
        <v>2.2909513999999999E-2</v>
      </c>
      <c r="R810" s="2">
        <v>1.508045697</v>
      </c>
      <c r="S810" s="2">
        <v>0.14688737700000001</v>
      </c>
      <c r="T810" s="2">
        <v>0.65372885199999997</v>
      </c>
      <c r="U810" s="2">
        <v>1.3729083630000001</v>
      </c>
      <c r="V810" s="2">
        <v>0.40520790499999998</v>
      </c>
      <c r="W810" s="2">
        <v>1.308527255</v>
      </c>
      <c r="X810" s="2">
        <v>0.94968809700000001</v>
      </c>
      <c r="Y810" s="2">
        <v>1.0831604969999999</v>
      </c>
      <c r="Z810" s="2">
        <v>1.7351850230000001</v>
      </c>
      <c r="AA810" s="2">
        <v>1.429040286</v>
      </c>
      <c r="AB810" s="2">
        <v>1.1715289330000001</v>
      </c>
      <c r="AC810" s="2">
        <v>0.841578194</v>
      </c>
      <c r="AD810" s="2">
        <v>0.463127126</v>
      </c>
      <c r="AE810" s="2">
        <v>1.2866209209999999</v>
      </c>
      <c r="AF810" s="2">
        <v>0.43720931099999999</v>
      </c>
      <c r="AG810" s="2">
        <v>0.90137688100000002</v>
      </c>
      <c r="AH810" s="2">
        <v>0.57666539699999997</v>
      </c>
      <c r="AI810" s="2">
        <v>1.1318573759999999</v>
      </c>
      <c r="AJ810" s="2">
        <v>1.1679581450000001</v>
      </c>
      <c r="AK810" s="2">
        <v>1.3351031609999999</v>
      </c>
      <c r="AL810" s="2">
        <v>0.95468665699999999</v>
      </c>
      <c r="AM810" s="2">
        <v>2.0379013700000002</v>
      </c>
      <c r="AN810" s="2">
        <v>1.463747264</v>
      </c>
      <c r="AO810" s="2">
        <v>2.7459085509999999</v>
      </c>
      <c r="AP810" s="2">
        <v>1.7224436670000001</v>
      </c>
      <c r="AQ810" s="2">
        <v>1.0403290000000001</v>
      </c>
      <c r="AR810" s="2">
        <v>0.77008242699999996</v>
      </c>
      <c r="AS810" s="2">
        <v>2.1601650120000002</v>
      </c>
      <c r="AT810" s="2">
        <v>1.812097536</v>
      </c>
      <c r="AU810" s="2">
        <v>1.390468421</v>
      </c>
      <c r="AV810" s="2">
        <v>1.568323607</v>
      </c>
      <c r="AW810" s="2">
        <v>2.60094198</v>
      </c>
      <c r="AX810" s="2">
        <v>2.228243397</v>
      </c>
      <c r="AY810" s="2">
        <v>1.455217239</v>
      </c>
      <c r="AZ810" s="2">
        <v>2.360929477</v>
      </c>
      <c r="BA810" s="2">
        <v>2.0073233519999998</v>
      </c>
      <c r="BB810" s="2">
        <v>2.433359308</v>
      </c>
      <c r="BC810" s="2">
        <v>2.7365189029999999</v>
      </c>
      <c r="BD810" s="2">
        <v>1.7108590829999999</v>
      </c>
      <c r="BE810" s="2">
        <v>2.2866025969999999</v>
      </c>
      <c r="BF810" s="2">
        <v>1.849986514</v>
      </c>
      <c r="BG810" s="2">
        <v>1.7571694689999999</v>
      </c>
      <c r="BH810" s="2">
        <v>1.9067023860000001</v>
      </c>
      <c r="BI810" s="2">
        <v>2.0446607129999999</v>
      </c>
      <c r="BJ810" s="2">
        <v>2.966391904</v>
      </c>
      <c r="BK810" s="2">
        <v>2.7628435630000001</v>
      </c>
      <c r="BL810" s="2">
        <v>1.7170691629999999</v>
      </c>
      <c r="BM810" s="2">
        <v>1.8522973869999999</v>
      </c>
      <c r="BN810" s="2">
        <v>2.9689985669999999</v>
      </c>
      <c r="BO810" s="2">
        <v>2.0926486940000002</v>
      </c>
      <c r="BP810" s="2">
        <v>2.2081103770000001</v>
      </c>
      <c r="BQ810" s="2">
        <v>2.6066808620000002</v>
      </c>
    </row>
    <row r="811" spans="1:69" x14ac:dyDescent="0.45">
      <c r="A811" s="11" t="s">
        <v>209</v>
      </c>
      <c r="B811" s="11" t="s">
        <v>201</v>
      </c>
      <c r="C811" s="11">
        <v>4.5</v>
      </c>
      <c r="D811" s="13" t="s">
        <v>8</v>
      </c>
      <c r="E811" s="2">
        <v>0.277158028</v>
      </c>
      <c r="F811" s="2">
        <v>0.96854394700000002</v>
      </c>
      <c r="G811" s="2">
        <v>0.80947910099999998</v>
      </c>
      <c r="H811" s="2">
        <v>0.34484384499999998</v>
      </c>
      <c r="I811" s="2">
        <v>0.17955980899999999</v>
      </c>
      <c r="J811" s="2">
        <v>0.33854406500000001</v>
      </c>
      <c r="K811" s="2">
        <v>1.6624912249999999</v>
      </c>
      <c r="L811" s="2">
        <v>1.7068933879999999</v>
      </c>
      <c r="M811" s="2">
        <v>0.56288192000000004</v>
      </c>
      <c r="N811" s="2">
        <v>1.046506398</v>
      </c>
      <c r="O811" s="2">
        <v>0.95976865600000005</v>
      </c>
      <c r="P811" s="2">
        <v>0.80516181499999995</v>
      </c>
      <c r="Q811" s="2">
        <v>4.7816011999999998E-2</v>
      </c>
      <c r="R811" s="2">
        <v>0.435878759</v>
      </c>
      <c r="S811" s="2">
        <v>1.47422513</v>
      </c>
      <c r="T811" s="2">
        <v>0.45815331399999998</v>
      </c>
      <c r="U811" s="2">
        <v>0.78040506600000004</v>
      </c>
      <c r="V811" s="2">
        <v>0.62049295400000004</v>
      </c>
      <c r="W811" s="2">
        <v>1.126189726</v>
      </c>
      <c r="X811" s="2">
        <v>1.1729856279999999</v>
      </c>
      <c r="Y811" s="2">
        <v>0.51062477299999998</v>
      </c>
      <c r="Z811" s="2">
        <v>1.137280573</v>
      </c>
      <c r="AA811" s="2">
        <v>1.056464093</v>
      </c>
      <c r="AB811" s="2">
        <v>1.2343057529999999</v>
      </c>
      <c r="AC811" s="2">
        <v>1.0442702880000001</v>
      </c>
      <c r="AD811" s="2">
        <v>0.14625739300000001</v>
      </c>
      <c r="AE811" s="2">
        <v>0.31199998400000001</v>
      </c>
      <c r="AF811" s="2">
        <v>0.70600407799999998</v>
      </c>
      <c r="AG811" s="2">
        <v>8.3598939999999997E-2</v>
      </c>
      <c r="AH811" s="2">
        <v>0.73007918100000002</v>
      </c>
      <c r="AI811" s="2">
        <v>1.0706916989999999</v>
      </c>
      <c r="AJ811" s="2">
        <v>0.84168850299999998</v>
      </c>
      <c r="AK811" s="2">
        <v>2.074136609</v>
      </c>
      <c r="AL811" s="2">
        <v>2.3717022550000002</v>
      </c>
      <c r="AM811" s="2">
        <v>0.77499626300000002</v>
      </c>
      <c r="AN811" s="2">
        <v>1.2776854339999999</v>
      </c>
      <c r="AO811" s="2">
        <v>0.35848862999999997</v>
      </c>
      <c r="AP811" s="2">
        <v>1.3523723679999999</v>
      </c>
      <c r="AQ811" s="2">
        <v>1.8571963199999999</v>
      </c>
      <c r="AR811" s="2">
        <v>2.4557300049999999</v>
      </c>
      <c r="AS811" s="2">
        <v>1.718863815</v>
      </c>
      <c r="AT811" s="2">
        <v>2.3646368029999998</v>
      </c>
      <c r="AU811" s="2">
        <v>1.6070183899999999</v>
      </c>
      <c r="AV811" s="2">
        <v>1.8767875730000001</v>
      </c>
      <c r="AW811" s="2">
        <v>2.40461503</v>
      </c>
      <c r="AX811" s="2">
        <v>1.280258157</v>
      </c>
      <c r="AY811" s="2">
        <v>1.606903185</v>
      </c>
      <c r="AZ811" s="2">
        <v>1.011321505</v>
      </c>
      <c r="BA811" s="2">
        <v>1.3218255350000001</v>
      </c>
      <c r="BB811" s="2">
        <v>1.421228124</v>
      </c>
      <c r="BC811" s="2">
        <v>1.7168754509999999</v>
      </c>
      <c r="BD811" s="2">
        <v>1.7212999680000001</v>
      </c>
      <c r="BE811" s="2">
        <v>1.4546378740000001</v>
      </c>
      <c r="BF811" s="2">
        <v>2.1288668909999999</v>
      </c>
      <c r="BG811" s="2">
        <v>1.5147854759999999</v>
      </c>
      <c r="BH811" s="2">
        <v>1.65745543</v>
      </c>
      <c r="BI811" s="2">
        <v>1.5877610179999999</v>
      </c>
      <c r="BJ811" s="2">
        <v>0.90146254000000003</v>
      </c>
      <c r="BK811" s="2">
        <v>1.623355549</v>
      </c>
      <c r="BL811" s="2">
        <v>1.067648068</v>
      </c>
      <c r="BM811" s="2">
        <v>2.0192995730000001</v>
      </c>
      <c r="BN811" s="2">
        <v>1.969675343</v>
      </c>
      <c r="BO811" s="2">
        <v>1.9135356530000001</v>
      </c>
      <c r="BP811" s="2">
        <v>1.870997078</v>
      </c>
      <c r="BQ811" s="2">
        <v>1.359750215</v>
      </c>
    </row>
    <row r="812" spans="1:69" x14ac:dyDescent="0.45">
      <c r="A812" s="11" t="s">
        <v>209</v>
      </c>
      <c r="B812" s="11" t="s">
        <v>201</v>
      </c>
      <c r="C812" s="11">
        <v>4.5</v>
      </c>
      <c r="D812" s="13" t="s">
        <v>9</v>
      </c>
      <c r="E812" s="2">
        <v>0.58314183600000002</v>
      </c>
      <c r="F812" s="2">
        <v>0.36896322599999998</v>
      </c>
      <c r="G812" s="2">
        <v>-1.0126572E-2</v>
      </c>
      <c r="H812" s="2">
        <v>0.42601575200000003</v>
      </c>
      <c r="I812" s="2">
        <v>0.68089225799999997</v>
      </c>
      <c r="J812" s="2">
        <v>0.41426017900000001</v>
      </c>
      <c r="K812" s="2">
        <v>0.48599172200000001</v>
      </c>
      <c r="L812" s="2">
        <v>0.67048166499999995</v>
      </c>
      <c r="M812" s="2">
        <v>0.82573054199999996</v>
      </c>
      <c r="N812" s="2">
        <v>0.45534590899999999</v>
      </c>
      <c r="O812" s="2">
        <v>0.60707760700000002</v>
      </c>
      <c r="P812" s="2">
        <v>1.0385583700000001</v>
      </c>
      <c r="Q812" s="2">
        <v>0.464216823</v>
      </c>
      <c r="R812" s="2">
        <v>0.75082130800000002</v>
      </c>
      <c r="S812" s="2">
        <v>1.4338216500000001</v>
      </c>
      <c r="T812" s="2">
        <v>0.94439841999999996</v>
      </c>
      <c r="U812" s="2">
        <v>0.75111425600000004</v>
      </c>
      <c r="V812" s="2">
        <v>1.6323507719999999</v>
      </c>
      <c r="W812" s="2">
        <v>1.0492180449999999</v>
      </c>
      <c r="X812" s="2">
        <v>1.658387603</v>
      </c>
      <c r="Y812" s="2">
        <v>0.65275986699999999</v>
      </c>
      <c r="Z812" s="2">
        <v>0.85539878999999996</v>
      </c>
      <c r="AA812" s="2">
        <v>0.74456336599999995</v>
      </c>
      <c r="AB812" s="2">
        <v>0.85836453300000004</v>
      </c>
      <c r="AC812" s="2">
        <v>1.1197353350000001</v>
      </c>
      <c r="AD812" s="2">
        <v>0.67891623800000001</v>
      </c>
      <c r="AE812" s="2">
        <v>0.99130112400000003</v>
      </c>
      <c r="AF812" s="2">
        <v>0.90715866000000001</v>
      </c>
      <c r="AG812" s="2">
        <v>0.79155961100000005</v>
      </c>
      <c r="AH812" s="2">
        <v>1.222507271</v>
      </c>
      <c r="AI812" s="2">
        <v>1.1499876440000001</v>
      </c>
      <c r="AJ812" s="2">
        <v>0.63781842399999999</v>
      </c>
      <c r="AK812" s="2">
        <v>1.276953912</v>
      </c>
      <c r="AL812" s="2">
        <v>1.6960445470000001</v>
      </c>
      <c r="AM812" s="2">
        <v>1.3791583439999999</v>
      </c>
      <c r="AN812" s="2">
        <v>1.6881173389999999</v>
      </c>
      <c r="AO812" s="2">
        <v>1.516536093</v>
      </c>
      <c r="AP812" s="2">
        <v>1.3417074659999999</v>
      </c>
      <c r="AQ812" s="2">
        <v>1.4415628060000001</v>
      </c>
      <c r="AR812" s="2">
        <v>2.250086456</v>
      </c>
      <c r="AS812" s="2">
        <v>1.749446643</v>
      </c>
      <c r="AT812" s="2">
        <v>1.581570964</v>
      </c>
      <c r="AU812" s="2">
        <v>1.8142452229999999</v>
      </c>
      <c r="AV812" s="2">
        <v>2.1199721509999998</v>
      </c>
      <c r="AW812" s="2">
        <v>1.5213018220000001</v>
      </c>
      <c r="AX812" s="2">
        <v>1.8605460920000001</v>
      </c>
      <c r="AY812" s="2">
        <v>2.0678436769999999</v>
      </c>
      <c r="AZ812" s="2">
        <v>0.828480773</v>
      </c>
      <c r="BA812" s="2">
        <v>1.1066122060000001</v>
      </c>
      <c r="BB812" s="2">
        <v>1.328662896</v>
      </c>
      <c r="BC812" s="2">
        <v>2.3809564640000001</v>
      </c>
      <c r="BD812" s="2">
        <v>1.8098199210000001</v>
      </c>
      <c r="BE812" s="2">
        <v>1.4628801300000001</v>
      </c>
      <c r="BF812" s="2">
        <v>1.767904666</v>
      </c>
      <c r="BG812" s="2">
        <v>1.4981635099999999</v>
      </c>
      <c r="BH812" s="2">
        <v>2.0506895090000001</v>
      </c>
      <c r="BI812" s="2">
        <v>1.4195098129999999</v>
      </c>
      <c r="BJ812" s="2">
        <v>1.7957029710000001</v>
      </c>
      <c r="BK812" s="2">
        <v>1.4593447500000001</v>
      </c>
      <c r="BL812" s="2">
        <v>1.9703797030000001</v>
      </c>
      <c r="BM812" s="2">
        <v>2.1437542039999999</v>
      </c>
      <c r="BN812" s="2">
        <v>2.175647042</v>
      </c>
      <c r="BO812" s="2">
        <v>1.7895887610000001</v>
      </c>
      <c r="BP812" s="2">
        <v>2.1721018519999999</v>
      </c>
      <c r="BQ812" s="2">
        <v>1.519113747</v>
      </c>
    </row>
    <row r="813" spans="1:69" x14ac:dyDescent="0.45">
      <c r="A813" s="11" t="s">
        <v>209</v>
      </c>
      <c r="B813" s="11" t="s">
        <v>201</v>
      </c>
      <c r="C813" s="11">
        <v>4.5</v>
      </c>
      <c r="D813" s="13" t="s">
        <v>10</v>
      </c>
      <c r="E813" s="2">
        <v>0.661062331</v>
      </c>
      <c r="F813" s="2">
        <v>-0.64117638499999996</v>
      </c>
      <c r="G813" s="2">
        <v>1.138992571</v>
      </c>
      <c r="H813" s="2">
        <v>0.718094923</v>
      </c>
      <c r="I813" s="2">
        <v>0.173353114</v>
      </c>
      <c r="J813" s="2">
        <v>0.301482945</v>
      </c>
      <c r="K813" s="2">
        <v>1.144051079</v>
      </c>
      <c r="L813" s="2">
        <v>0.73221214700000004</v>
      </c>
      <c r="M813" s="2">
        <v>0.63395869299999996</v>
      </c>
      <c r="N813" s="2">
        <v>0.34980044799999999</v>
      </c>
      <c r="O813" s="2">
        <v>1.2347584620000001</v>
      </c>
      <c r="P813" s="2">
        <v>1.097756822</v>
      </c>
      <c r="Q813" s="2">
        <v>0.39266647100000002</v>
      </c>
      <c r="R813" s="2">
        <v>1.0716113270000001</v>
      </c>
      <c r="S813" s="2">
        <v>1.239074032</v>
      </c>
      <c r="T813" s="2">
        <v>0.32485156799999998</v>
      </c>
      <c r="U813" s="2">
        <v>1.268398938</v>
      </c>
      <c r="V813" s="2">
        <v>1.748173873</v>
      </c>
      <c r="W813" s="2">
        <v>2.0476034520000002</v>
      </c>
      <c r="X813" s="2">
        <v>1.1628990219999999</v>
      </c>
      <c r="Y813" s="2">
        <v>1.7175520500000001</v>
      </c>
      <c r="Z813" s="2">
        <v>0.49170757300000001</v>
      </c>
      <c r="AA813" s="2">
        <v>1.129822763</v>
      </c>
      <c r="AB813" s="2">
        <v>1.36020473</v>
      </c>
      <c r="AC813" s="2">
        <v>2.1764000810000002</v>
      </c>
      <c r="AD813" s="2">
        <v>3.1109584629999998</v>
      </c>
      <c r="AE813" s="2">
        <v>2.126053406</v>
      </c>
      <c r="AF813" s="2">
        <v>0.97438088700000003</v>
      </c>
      <c r="AG813" s="2">
        <v>1.9699129369999999</v>
      </c>
      <c r="AH813" s="2">
        <v>1.833611587</v>
      </c>
      <c r="AI813" s="2">
        <v>0.66776848899999997</v>
      </c>
      <c r="AJ813" s="2">
        <v>0.44741593200000002</v>
      </c>
      <c r="AK813" s="2">
        <v>1.2910200510000001</v>
      </c>
      <c r="AL813" s="2">
        <v>2.2472229929999998</v>
      </c>
      <c r="AM813" s="2">
        <v>1.9373902199999999</v>
      </c>
      <c r="AN813" s="2">
        <v>0.95771941699999996</v>
      </c>
      <c r="AO813" s="2">
        <v>1.499116683</v>
      </c>
      <c r="AP813" s="2">
        <v>2.0744528299999998</v>
      </c>
      <c r="AQ813" s="2">
        <v>1.2675170570000001</v>
      </c>
      <c r="AR813" s="2">
        <v>2.3106117670000001</v>
      </c>
      <c r="AS813" s="2">
        <v>1.5247626219999999</v>
      </c>
      <c r="AT813" s="2">
        <v>1.9744162510000001</v>
      </c>
      <c r="AU813" s="2">
        <v>1.9403763380000001</v>
      </c>
      <c r="AV813" s="2">
        <v>2.3981220570000001</v>
      </c>
      <c r="AW813" s="2">
        <v>1.583719517</v>
      </c>
      <c r="AX813" s="2">
        <v>1.159659741</v>
      </c>
      <c r="AY813" s="2">
        <v>1.738282195</v>
      </c>
      <c r="AZ813" s="2">
        <v>1.9950735550000001</v>
      </c>
      <c r="BA813" s="2">
        <v>1.8272197459999999</v>
      </c>
      <c r="BB813" s="2">
        <v>1.1513444850000001</v>
      </c>
      <c r="BC813" s="2">
        <v>1.4457745259999999</v>
      </c>
      <c r="BD813" s="2">
        <v>1.52411165</v>
      </c>
      <c r="BE813" s="2">
        <v>2.0370536459999999</v>
      </c>
      <c r="BF813" s="2">
        <v>1.8842073699999999</v>
      </c>
      <c r="BG813" s="2">
        <v>1.8043626850000001</v>
      </c>
      <c r="BH813" s="2">
        <v>2.6902664010000001</v>
      </c>
      <c r="BI813" s="2">
        <v>1.7546106130000001</v>
      </c>
      <c r="BJ813" s="2">
        <v>2.612194294</v>
      </c>
      <c r="BK813" s="2">
        <v>2.6428983929999998</v>
      </c>
      <c r="BL813" s="2">
        <v>1.660161427</v>
      </c>
      <c r="BM813" s="2">
        <v>2.0817349080000001</v>
      </c>
      <c r="BN813" s="2">
        <v>1.897656668</v>
      </c>
      <c r="BO813" s="2">
        <v>1.958753934</v>
      </c>
      <c r="BP813" s="2">
        <v>2.191935387</v>
      </c>
      <c r="BQ813" s="2">
        <v>2.3118382660000001</v>
      </c>
    </row>
    <row r="814" spans="1:69" x14ac:dyDescent="0.45">
      <c r="A814" s="11" t="s">
        <v>209</v>
      </c>
      <c r="B814" s="11" t="s">
        <v>201</v>
      </c>
      <c r="C814" s="11">
        <v>4.5</v>
      </c>
      <c r="D814" s="13" t="s">
        <v>11</v>
      </c>
      <c r="E814" s="2">
        <v>0.21841228400000001</v>
      </c>
      <c r="F814" s="2">
        <v>-0.11665874</v>
      </c>
      <c r="G814" s="2">
        <v>0.22049346</v>
      </c>
      <c r="H814" s="2">
        <v>0.56549844599999999</v>
      </c>
      <c r="I814" s="2">
        <v>1.6458966500000001</v>
      </c>
      <c r="J814" s="2">
        <v>0.85596213300000001</v>
      </c>
      <c r="K814" s="2">
        <v>0.183500993</v>
      </c>
      <c r="L814" s="2">
        <v>-0.15721917999999999</v>
      </c>
      <c r="M814" s="2">
        <v>0.97436447599999998</v>
      </c>
      <c r="N814" s="2">
        <v>2.1717312149999999</v>
      </c>
      <c r="O814" s="2">
        <v>0.93221246800000002</v>
      </c>
      <c r="P814" s="2">
        <v>0.62176634799999997</v>
      </c>
      <c r="Q814" s="2">
        <v>-0.244697784</v>
      </c>
      <c r="R814" s="2">
        <v>0.469769508</v>
      </c>
      <c r="S814" s="2">
        <v>1.8593124409999999</v>
      </c>
      <c r="T814" s="2">
        <v>1.1786668570000001</v>
      </c>
      <c r="U814" s="2">
        <v>0.79915309000000001</v>
      </c>
      <c r="V814" s="2">
        <v>-4.3609530000000001E-2</v>
      </c>
      <c r="W814" s="2">
        <v>0.70505365099999995</v>
      </c>
      <c r="X814" s="2">
        <v>0.80455072599999999</v>
      </c>
      <c r="Y814" s="2">
        <v>2.3072395769999998</v>
      </c>
      <c r="Z814" s="2">
        <v>2.0109848920000002</v>
      </c>
      <c r="AA814" s="2">
        <v>0.59547850599999996</v>
      </c>
      <c r="AB814" s="2">
        <v>0.48101955099999999</v>
      </c>
      <c r="AC814" s="2">
        <v>1.008709072</v>
      </c>
      <c r="AD814" s="2">
        <v>1.6038131689999999</v>
      </c>
      <c r="AE814" s="2">
        <v>2.4685672190000001</v>
      </c>
      <c r="AF814" s="2">
        <v>2.3655040540000001</v>
      </c>
      <c r="AG814" s="2">
        <v>1.235271054</v>
      </c>
      <c r="AH814" s="2">
        <v>1.3733247909999999</v>
      </c>
      <c r="AI814" s="2">
        <v>0.85002942299999995</v>
      </c>
      <c r="AJ814" s="2">
        <v>1.9421453740000001</v>
      </c>
      <c r="AK814" s="2">
        <v>2.5538933949999998</v>
      </c>
      <c r="AL814" s="2">
        <v>1.2519418849999999</v>
      </c>
      <c r="AM814" s="2">
        <v>1.2349255079999999</v>
      </c>
      <c r="AN814" s="2">
        <v>1.3210924129999999</v>
      </c>
      <c r="AO814" s="2">
        <v>2.417905776</v>
      </c>
      <c r="AP814" s="2">
        <v>2.6935176300000001</v>
      </c>
      <c r="AQ814" s="2">
        <v>2.5933815729999998</v>
      </c>
      <c r="AR814" s="2">
        <v>1.23812908</v>
      </c>
      <c r="AS814" s="2">
        <v>1.764945062</v>
      </c>
      <c r="AT814" s="2">
        <v>1.905355253</v>
      </c>
      <c r="AU814" s="2">
        <v>3.0178415529999998</v>
      </c>
      <c r="AV814" s="2">
        <v>3.0469448269999999</v>
      </c>
      <c r="AW814" s="2">
        <v>1.6949660639999999</v>
      </c>
      <c r="AX814" s="2">
        <v>1.272177109</v>
      </c>
      <c r="AY814" s="2">
        <v>1.39587247</v>
      </c>
      <c r="AZ814" s="2">
        <v>1.3281897810000001</v>
      </c>
      <c r="BA814" s="2">
        <v>3.1373732580000002</v>
      </c>
      <c r="BB814" s="2">
        <v>2.2148825950000002</v>
      </c>
      <c r="BC814" s="2">
        <v>1.4139778009999999</v>
      </c>
      <c r="BD814" s="2">
        <v>2.0816894779999999</v>
      </c>
      <c r="BE814" s="2">
        <v>2.3429778909999999</v>
      </c>
      <c r="BF814" s="2">
        <v>2.1452923699999999</v>
      </c>
      <c r="BG814" s="2">
        <v>2.904736304</v>
      </c>
      <c r="BH814" s="2">
        <v>1.800471476</v>
      </c>
      <c r="BI814" s="2">
        <v>1.43478514</v>
      </c>
      <c r="BJ814" s="2">
        <v>1.5997199799999999</v>
      </c>
      <c r="BK814" s="2">
        <v>1.688122511</v>
      </c>
      <c r="BL814" s="2">
        <v>3.0865855689999999</v>
      </c>
      <c r="BM814" s="2">
        <v>2.620233663</v>
      </c>
      <c r="BN814" s="2">
        <v>1.075455032</v>
      </c>
      <c r="BO814" s="2">
        <v>1.9022185680000001</v>
      </c>
      <c r="BP814" s="2">
        <v>2.8777748409999999</v>
      </c>
      <c r="BQ814" s="2">
        <v>2.850810466</v>
      </c>
    </row>
    <row r="815" spans="1:69" x14ac:dyDescent="0.45">
      <c r="A815" s="11" t="s">
        <v>209</v>
      </c>
      <c r="B815" s="11" t="s">
        <v>201</v>
      </c>
      <c r="C815" s="11">
        <v>4.5</v>
      </c>
      <c r="D815" s="13" t="s">
        <v>12</v>
      </c>
      <c r="E815" s="2">
        <v>1.048210672</v>
      </c>
      <c r="F815" s="2">
        <v>2.4871750979999998</v>
      </c>
      <c r="G815" s="2">
        <v>0.208917623</v>
      </c>
      <c r="H815" s="2">
        <v>1.23691047</v>
      </c>
      <c r="I815" s="2">
        <v>0.851441581</v>
      </c>
      <c r="J815" s="2">
        <v>1.2183662129999999</v>
      </c>
      <c r="K815" s="2">
        <v>0.80645111599999997</v>
      </c>
      <c r="L815" s="2">
        <v>1.254358944</v>
      </c>
      <c r="M815" s="2">
        <v>1.420306165</v>
      </c>
      <c r="N815" s="2">
        <v>0.82309966499999998</v>
      </c>
      <c r="O815" s="2">
        <v>1.8325405690000001</v>
      </c>
      <c r="P815" s="2">
        <v>0.487350328</v>
      </c>
      <c r="Q815" s="2">
        <v>1.344111187</v>
      </c>
      <c r="R815" s="2">
        <v>1.16492584</v>
      </c>
      <c r="S815" s="2">
        <v>1.01475442</v>
      </c>
      <c r="T815" s="2">
        <v>1.6508950710000001</v>
      </c>
      <c r="U815" s="2">
        <v>1.728866351</v>
      </c>
      <c r="V815" s="2">
        <v>3.02403245</v>
      </c>
      <c r="W815" s="2">
        <v>0.45730548900000001</v>
      </c>
      <c r="X815" s="2">
        <v>1.8169479500000001</v>
      </c>
      <c r="Y815" s="2">
        <v>1.029546235</v>
      </c>
      <c r="Z815" s="2">
        <v>2.059989394</v>
      </c>
      <c r="AA815" s="2">
        <v>1.6090937110000001</v>
      </c>
      <c r="AB815" s="2">
        <v>1.3320952829999999</v>
      </c>
      <c r="AC815" s="2">
        <v>0.50472417300000005</v>
      </c>
      <c r="AD815" s="2">
        <v>0.59358370999999999</v>
      </c>
      <c r="AE815" s="2">
        <v>1.307916868</v>
      </c>
      <c r="AF815" s="2">
        <v>2.2233662430000001</v>
      </c>
      <c r="AG815" s="2">
        <v>2.5938480249999998</v>
      </c>
      <c r="AH815" s="2">
        <v>1.2047530179999999</v>
      </c>
      <c r="AI815" s="2">
        <v>1.538889175</v>
      </c>
      <c r="AJ815" s="2">
        <v>2.4820879900000001</v>
      </c>
      <c r="AK815" s="2">
        <v>1.419182468</v>
      </c>
      <c r="AL815" s="2">
        <v>1.012472518</v>
      </c>
      <c r="AM815" s="2">
        <v>2.0380504909999999</v>
      </c>
      <c r="AN815" s="2">
        <v>1.993351844</v>
      </c>
      <c r="AO815" s="2">
        <v>1.373255584</v>
      </c>
      <c r="AP815" s="2">
        <v>2.4358964740000002</v>
      </c>
      <c r="AQ815" s="2">
        <v>0.95516245200000005</v>
      </c>
      <c r="AR815" s="2">
        <v>0.95236860499999998</v>
      </c>
      <c r="AS815" s="2">
        <v>3.0995985959999999</v>
      </c>
      <c r="AT815" s="2">
        <v>3.0501018160000002</v>
      </c>
      <c r="AU815" s="2">
        <v>1.8941223439999999</v>
      </c>
      <c r="AV815" s="2">
        <v>2.7427686740000001</v>
      </c>
      <c r="AW815" s="2">
        <v>1.4263038859999999</v>
      </c>
      <c r="AX815" s="2">
        <v>0.34313926900000002</v>
      </c>
      <c r="AY815" s="2">
        <v>1.2860939469999999</v>
      </c>
      <c r="AZ815" s="2">
        <v>1.6931519580000001</v>
      </c>
      <c r="BA815" s="2">
        <v>1.980374313</v>
      </c>
      <c r="BB815" s="2">
        <v>2.2789066359999999</v>
      </c>
      <c r="BC815" s="2">
        <v>3.3944927059999999</v>
      </c>
      <c r="BD815" s="2">
        <v>2.8094246950000001</v>
      </c>
      <c r="BE815" s="2">
        <v>2.1770945099999999</v>
      </c>
      <c r="BF815" s="2">
        <v>2.903631587</v>
      </c>
      <c r="BG815" s="2">
        <v>1.6329033209999999</v>
      </c>
      <c r="BH815" s="2">
        <v>2.5272339289999999</v>
      </c>
      <c r="BI815" s="2">
        <v>3.1684189030000001</v>
      </c>
      <c r="BJ815" s="2">
        <v>2.8325713449999999</v>
      </c>
      <c r="BK815" s="2">
        <v>3.0220754749999998</v>
      </c>
      <c r="BL815" s="2">
        <v>1.980571115</v>
      </c>
      <c r="BM815" s="2">
        <v>3.2954285410000002</v>
      </c>
      <c r="BN815" s="2">
        <v>3.4416262799999999</v>
      </c>
      <c r="BO815" s="2">
        <v>1.9076556419999999</v>
      </c>
      <c r="BP815" s="2">
        <v>2.928400511</v>
      </c>
      <c r="BQ815" s="2">
        <v>1.921609503</v>
      </c>
    </row>
    <row r="816" spans="1:69" x14ac:dyDescent="0.45">
      <c r="A816" s="11" t="s">
        <v>209</v>
      </c>
      <c r="B816" s="11" t="s">
        <v>201</v>
      </c>
      <c r="C816" s="11">
        <v>4.5</v>
      </c>
      <c r="D816" s="13" t="s">
        <v>13</v>
      </c>
      <c r="E816" s="2">
        <v>-0.22682836200000001</v>
      </c>
      <c r="F816" s="2">
        <v>1.3660566080000001</v>
      </c>
      <c r="G816" s="2">
        <v>4.7382316000000001E-2</v>
      </c>
      <c r="H816" s="2">
        <v>0.724792981</v>
      </c>
      <c r="I816" s="2">
        <v>1.116768714</v>
      </c>
      <c r="J816" s="2">
        <v>1.0270791500000001</v>
      </c>
      <c r="K816" s="2">
        <v>0.62931785900000003</v>
      </c>
      <c r="L816" s="2">
        <v>0.76410413899999996</v>
      </c>
      <c r="M816" s="2">
        <v>1.550300931</v>
      </c>
      <c r="N816" s="2">
        <v>1.2468375570000001</v>
      </c>
      <c r="O816" s="2">
        <v>1.3517844729999999</v>
      </c>
      <c r="P816" s="2">
        <v>1.19443996</v>
      </c>
      <c r="Q816" s="2">
        <v>2.5210196900000001</v>
      </c>
      <c r="R816" s="2">
        <v>1.1672799599999999</v>
      </c>
      <c r="S816" s="2">
        <v>1.5057475330000001</v>
      </c>
      <c r="T816" s="2">
        <v>2.0758464330000002</v>
      </c>
      <c r="U816" s="2">
        <v>1.731513952</v>
      </c>
      <c r="V816" s="2">
        <v>2.5941657070000002</v>
      </c>
      <c r="W816" s="2">
        <v>1.2228824629999999</v>
      </c>
      <c r="X816" s="2">
        <v>1.569101861</v>
      </c>
      <c r="Y816" s="2">
        <v>1.0731880579999999</v>
      </c>
      <c r="Z816" s="2">
        <v>1.4414229510000001</v>
      </c>
      <c r="AA816" s="2">
        <v>2.1571697749999998</v>
      </c>
      <c r="AB816" s="2">
        <v>1.510927693</v>
      </c>
      <c r="AC816" s="2">
        <v>1.284830122</v>
      </c>
      <c r="AD816" s="2">
        <v>1.239045929</v>
      </c>
      <c r="AE816" s="2">
        <v>1.7017646900000001</v>
      </c>
      <c r="AF816" s="2">
        <v>2.2839560470000002</v>
      </c>
      <c r="AG816" s="2">
        <v>2.7160864689999999</v>
      </c>
      <c r="AH816" s="2">
        <v>1.753515763</v>
      </c>
      <c r="AI816" s="2">
        <v>2.3530271919999999</v>
      </c>
      <c r="AJ816" s="2">
        <v>2.7418844010000001</v>
      </c>
      <c r="AK816" s="2">
        <v>2.0083371759999999</v>
      </c>
      <c r="AL816" s="2">
        <v>0.62552687500000004</v>
      </c>
      <c r="AM816" s="2">
        <v>2.3367181530000001</v>
      </c>
      <c r="AN816" s="2">
        <v>2.648796586</v>
      </c>
      <c r="AO816" s="2">
        <v>2.1050992420000001</v>
      </c>
      <c r="AP816" s="2">
        <v>2.9489204930000001</v>
      </c>
      <c r="AQ816" s="2">
        <v>1.7003637</v>
      </c>
      <c r="AR816" s="2">
        <v>1.6203813069999999</v>
      </c>
      <c r="AS816" s="2">
        <v>2.3327164260000002</v>
      </c>
      <c r="AT816" s="2">
        <v>2.3305622370000001</v>
      </c>
      <c r="AU816" s="2">
        <v>1.9619795390000001</v>
      </c>
      <c r="AV816" s="2">
        <v>3.2801308499999999</v>
      </c>
      <c r="AW816" s="2">
        <v>1.5259548979999999</v>
      </c>
      <c r="AX816" s="2">
        <v>1.3993367249999999</v>
      </c>
      <c r="AY816" s="2">
        <v>2.545727249</v>
      </c>
      <c r="AZ816" s="2">
        <v>2.3077366800000001</v>
      </c>
      <c r="BA816" s="2">
        <v>1.5608285420000001</v>
      </c>
      <c r="BB816" s="2">
        <v>2.8238004769999998</v>
      </c>
      <c r="BC816" s="2">
        <v>3.4595260099999998</v>
      </c>
      <c r="BD816" s="2">
        <v>2.598239607</v>
      </c>
      <c r="BE816" s="2">
        <v>2.989619335</v>
      </c>
      <c r="BF816" s="2">
        <v>3.4547138959999999</v>
      </c>
      <c r="BG816" s="2">
        <v>2.6756379510000001</v>
      </c>
      <c r="BH816" s="2">
        <v>3.2378389400000001</v>
      </c>
      <c r="BI816" s="2">
        <v>3.3919357290000001</v>
      </c>
      <c r="BJ816" s="2">
        <v>2.3113278319999999</v>
      </c>
      <c r="BK816" s="2">
        <v>2.7545186799999999</v>
      </c>
      <c r="BL816" s="2">
        <v>2.4157135809999999</v>
      </c>
      <c r="BM816" s="2">
        <v>3.684629755</v>
      </c>
      <c r="BN816" s="2">
        <v>3.0943941110000002</v>
      </c>
      <c r="BO816" s="2">
        <v>2.624022997</v>
      </c>
      <c r="BP816" s="2">
        <v>3.4890334030000001</v>
      </c>
      <c r="BQ816" s="2">
        <v>2.7710870519999999</v>
      </c>
    </row>
    <row r="817" spans="1:69" x14ac:dyDescent="0.45">
      <c r="A817" s="11" t="s">
        <v>209</v>
      </c>
      <c r="B817" s="11" t="s">
        <v>201</v>
      </c>
      <c r="C817" s="11">
        <v>4.5</v>
      </c>
      <c r="D817" s="13" t="s">
        <v>14</v>
      </c>
      <c r="E817" s="2">
        <v>0.635121677</v>
      </c>
      <c r="F817" s="2">
        <v>1.242962506</v>
      </c>
      <c r="G817" s="2">
        <v>0.93132220499999996</v>
      </c>
      <c r="H817" s="2">
        <v>0.35666011800000003</v>
      </c>
      <c r="I817" s="2">
        <v>1.161770119</v>
      </c>
      <c r="J817" s="2">
        <v>0.14181768</v>
      </c>
      <c r="K817" s="2">
        <v>-0.375711409</v>
      </c>
      <c r="L817" s="2">
        <v>0.14112788900000001</v>
      </c>
      <c r="M817" s="2">
        <v>0.75278582999999999</v>
      </c>
      <c r="N817" s="2">
        <v>0.85745386199999996</v>
      </c>
      <c r="O817" s="2">
        <v>1.542063693</v>
      </c>
      <c r="P817" s="2">
        <v>1.091580159</v>
      </c>
      <c r="Q817" s="2">
        <v>1.1131795419999999</v>
      </c>
      <c r="R817" s="2">
        <v>1.388175003</v>
      </c>
      <c r="S817" s="2">
        <v>0.70053740799999997</v>
      </c>
      <c r="T817" s="2">
        <v>1.006573191</v>
      </c>
      <c r="U817" s="2">
        <v>1.2279180089999999</v>
      </c>
      <c r="V817" s="2">
        <v>1.97528389</v>
      </c>
      <c r="W817" s="2">
        <v>0.67406493700000003</v>
      </c>
      <c r="X817" s="2">
        <v>1.0633592059999999</v>
      </c>
      <c r="Y817" s="2">
        <v>0.53124270900000004</v>
      </c>
      <c r="Z817" s="2">
        <v>0.95957592800000002</v>
      </c>
      <c r="AA817" s="2">
        <v>1.3979009840000001</v>
      </c>
      <c r="AB817" s="2">
        <v>1.066255293</v>
      </c>
      <c r="AC817" s="2">
        <v>1.1644791910000001</v>
      </c>
      <c r="AD817" s="2">
        <v>1.1694806259999999</v>
      </c>
      <c r="AE817" s="2">
        <v>1.2586037480000001</v>
      </c>
      <c r="AF817" s="2">
        <v>1.7273809170000001</v>
      </c>
      <c r="AG817" s="2">
        <v>1.1291455180000001</v>
      </c>
      <c r="AH817" s="2">
        <v>1.315215003</v>
      </c>
      <c r="AI817" s="2">
        <v>1.5845533919999999</v>
      </c>
      <c r="AJ817" s="2">
        <v>1.82047387</v>
      </c>
      <c r="AK817" s="2">
        <v>1.1893802259999999</v>
      </c>
      <c r="AL817" s="2">
        <v>1.1080517519999999</v>
      </c>
      <c r="AM817" s="2">
        <v>1.793567914</v>
      </c>
      <c r="AN817" s="2">
        <v>1.01942428</v>
      </c>
      <c r="AO817" s="2">
        <v>1.701292598</v>
      </c>
      <c r="AP817" s="2">
        <v>2.3612277189999999</v>
      </c>
      <c r="AQ817" s="2">
        <v>1.521841456</v>
      </c>
      <c r="AR817" s="2">
        <v>1.2374072380000001</v>
      </c>
      <c r="AS817" s="2">
        <v>2.0369903420000002</v>
      </c>
      <c r="AT817" s="2">
        <v>1.6173054309999999</v>
      </c>
      <c r="AU817" s="2">
        <v>1.8523406200000001</v>
      </c>
      <c r="AV817" s="2">
        <v>1.9837261150000001</v>
      </c>
      <c r="AW817" s="2">
        <v>1.6305619389999999</v>
      </c>
      <c r="AX817" s="2">
        <v>0.84380397600000001</v>
      </c>
      <c r="AY817" s="2">
        <v>2.1117161379999998</v>
      </c>
      <c r="AZ817" s="2">
        <v>2.0032403150000002</v>
      </c>
      <c r="BA817" s="2">
        <v>2.1062202440000002</v>
      </c>
      <c r="BB817" s="2">
        <v>1.607866156</v>
      </c>
      <c r="BC817" s="2">
        <v>2.5078934300000002</v>
      </c>
      <c r="BD817" s="2">
        <v>1.6011977390000001</v>
      </c>
      <c r="BE817" s="2">
        <v>2.1580080850000001</v>
      </c>
      <c r="BF817" s="2">
        <v>2.108291559</v>
      </c>
      <c r="BG817" s="2">
        <v>2.0349271529999999</v>
      </c>
      <c r="BH817" s="2">
        <v>2.4746158220000001</v>
      </c>
      <c r="BI817" s="2">
        <v>2.526604684</v>
      </c>
      <c r="BJ817" s="2">
        <v>1.8538099990000001</v>
      </c>
      <c r="BK817" s="2">
        <v>1.7592482389999999</v>
      </c>
      <c r="BL817" s="2">
        <v>2.074063641</v>
      </c>
      <c r="BM817" s="2">
        <v>2.4201065210000001</v>
      </c>
      <c r="BN817" s="2">
        <v>1.855609053</v>
      </c>
      <c r="BO817" s="2">
        <v>1.6441601939999999</v>
      </c>
      <c r="BP817" s="2">
        <v>2.5033228900000002</v>
      </c>
      <c r="BQ817" s="2">
        <v>1.9445245959999999</v>
      </c>
    </row>
    <row r="818" spans="1:69" x14ac:dyDescent="0.45">
      <c r="A818" s="11" t="s">
        <v>209</v>
      </c>
      <c r="B818" s="11" t="s">
        <v>201</v>
      </c>
      <c r="C818" s="11">
        <v>4.5</v>
      </c>
      <c r="D818" s="13" t="s">
        <v>15</v>
      </c>
      <c r="E818" s="2">
        <v>0.88030604599999995</v>
      </c>
      <c r="F818" s="2">
        <v>0.25004876199999998</v>
      </c>
      <c r="G818" s="2">
        <v>0.285708356</v>
      </c>
      <c r="H818" s="2">
        <v>0.88315969999999999</v>
      </c>
      <c r="I818" s="2">
        <v>1.069361478</v>
      </c>
      <c r="J818" s="2">
        <v>2.191238706</v>
      </c>
      <c r="K818" s="2">
        <v>1.1353101050000001</v>
      </c>
      <c r="L818" s="2">
        <v>1.1649750510000001</v>
      </c>
      <c r="M818" s="2">
        <v>1.1676359409999999</v>
      </c>
      <c r="N818" s="2">
        <v>1.650115872</v>
      </c>
      <c r="O818" s="2">
        <v>2.8362964169999998</v>
      </c>
      <c r="P818" s="2">
        <v>2.229144936</v>
      </c>
      <c r="Q818" s="2">
        <v>0.60890227299999999</v>
      </c>
      <c r="R818" s="2">
        <v>0.61637715999999998</v>
      </c>
      <c r="S818" s="2">
        <v>1.8160234529999999</v>
      </c>
      <c r="T818" s="2">
        <v>1.726315815</v>
      </c>
      <c r="U818" s="2">
        <v>0.41450783299999999</v>
      </c>
      <c r="V818" s="2">
        <v>0.975682296</v>
      </c>
      <c r="W818" s="2">
        <v>0.67568281500000005</v>
      </c>
      <c r="X818" s="2">
        <v>2.2606664699999999</v>
      </c>
      <c r="Y818" s="2">
        <v>2.5021786600000002</v>
      </c>
      <c r="Z818" s="2">
        <v>0.87404161599999997</v>
      </c>
      <c r="AA818" s="2">
        <v>1.086194114</v>
      </c>
      <c r="AB818" s="2">
        <v>2.2800654869999999</v>
      </c>
      <c r="AC818" s="2">
        <v>1.04367265</v>
      </c>
      <c r="AD818" s="2">
        <v>1.610018317</v>
      </c>
      <c r="AE818" s="2">
        <v>1.958315727</v>
      </c>
      <c r="AF818" s="2">
        <v>2.8115410989999998</v>
      </c>
      <c r="AG818" s="2">
        <v>1.9827564049999999</v>
      </c>
      <c r="AH818" s="2">
        <v>0.99013546600000002</v>
      </c>
      <c r="AI818" s="2">
        <v>1.779043135</v>
      </c>
      <c r="AJ818" s="2">
        <v>2.6091254940000002</v>
      </c>
      <c r="AK818" s="2">
        <v>1.6980681019999999</v>
      </c>
      <c r="AL818" s="2">
        <v>2.204258297</v>
      </c>
      <c r="AM818" s="2">
        <v>1.3952484789999999</v>
      </c>
      <c r="AN818" s="2">
        <v>1.9645273169999999</v>
      </c>
      <c r="AO818" s="2">
        <v>1.7254402049999999</v>
      </c>
      <c r="AP818" s="2">
        <v>2.6651563199999999</v>
      </c>
      <c r="AQ818" s="2">
        <v>2.802262415</v>
      </c>
      <c r="AR818" s="2">
        <v>0.92172226999999995</v>
      </c>
      <c r="AS818" s="2">
        <v>0.646018604</v>
      </c>
      <c r="AT818" s="2">
        <v>1.84873909</v>
      </c>
      <c r="AU818" s="2">
        <v>2.11605284</v>
      </c>
      <c r="AV818" s="2">
        <v>2.7381068220000002</v>
      </c>
      <c r="AW818" s="2">
        <v>2.9834063990000002</v>
      </c>
      <c r="AX818" s="2">
        <v>2.4710258509999998</v>
      </c>
      <c r="AY818" s="2">
        <v>1.9903454899999999</v>
      </c>
      <c r="AZ818" s="2">
        <v>1.9877619959999999</v>
      </c>
      <c r="BA818" s="2">
        <v>2.2945068229999999</v>
      </c>
      <c r="BB818" s="2">
        <v>1.954211564</v>
      </c>
      <c r="BC818" s="2">
        <v>1.7314435029999999</v>
      </c>
      <c r="BD818" s="2">
        <v>2.5278823400000001</v>
      </c>
      <c r="BE818" s="2">
        <v>2.9819479530000002</v>
      </c>
      <c r="BF818" s="2">
        <v>2.3944347119999998</v>
      </c>
      <c r="BG818" s="2">
        <v>1.172133619</v>
      </c>
      <c r="BH818" s="2">
        <v>2.0757775039999999</v>
      </c>
      <c r="BI818" s="2">
        <v>2.7817654250000001</v>
      </c>
      <c r="BJ818" s="2">
        <v>3.609543564</v>
      </c>
      <c r="BK818" s="2">
        <v>3.3225567489999999</v>
      </c>
      <c r="BL818" s="2">
        <v>2.5554847490000001</v>
      </c>
      <c r="BM818" s="2">
        <v>2.0888312569999998</v>
      </c>
      <c r="BN818" s="2">
        <v>1.4652785660000001</v>
      </c>
      <c r="BO818" s="2">
        <v>2.1757583280000001</v>
      </c>
      <c r="BP818" s="2">
        <v>3.184354291</v>
      </c>
      <c r="BQ818" s="2">
        <v>3.1978126499999999</v>
      </c>
    </row>
    <row r="819" spans="1:69" x14ac:dyDescent="0.45">
      <c r="A819" s="11" t="s">
        <v>209</v>
      </c>
      <c r="B819" s="11" t="s">
        <v>201</v>
      </c>
      <c r="C819" s="11">
        <v>4.5</v>
      </c>
      <c r="D819" s="13" t="s">
        <v>16</v>
      </c>
      <c r="E819" s="2">
        <v>0.38580862300000002</v>
      </c>
      <c r="F819" s="2">
        <v>0.94608986299999998</v>
      </c>
      <c r="G819" s="2">
        <v>0.62081631900000001</v>
      </c>
      <c r="H819" s="2">
        <v>-2.7804695000000001E-2</v>
      </c>
      <c r="I819" s="2">
        <v>0.31032420999999999</v>
      </c>
      <c r="J819" s="2">
        <v>0.64959136699999998</v>
      </c>
      <c r="K819" s="2">
        <v>0.80715218399999999</v>
      </c>
      <c r="L819" s="2">
        <v>-4.2479562999999998E-2</v>
      </c>
      <c r="M819" s="2">
        <v>7.8365895000000005E-2</v>
      </c>
      <c r="N819" s="2">
        <v>1.1683857499999999</v>
      </c>
      <c r="O819" s="2">
        <v>1.6638295809999999</v>
      </c>
      <c r="P819" s="2">
        <v>0.303455529</v>
      </c>
      <c r="Q819" s="2">
        <v>0.467903709</v>
      </c>
      <c r="R819" s="2">
        <v>0.37425301700000002</v>
      </c>
      <c r="S819" s="2">
        <v>1.6652626699999999</v>
      </c>
      <c r="T819" s="2">
        <v>1.4496741559999999</v>
      </c>
      <c r="U819" s="2">
        <v>0.54583833199999998</v>
      </c>
      <c r="V819" s="2">
        <v>0.92442214099999998</v>
      </c>
      <c r="W819" s="2">
        <v>0.168954401</v>
      </c>
      <c r="X819" s="2">
        <v>1.326458151</v>
      </c>
      <c r="Y819" s="2">
        <v>1.0314178899999999</v>
      </c>
      <c r="Z819" s="2">
        <v>0.64939288500000003</v>
      </c>
      <c r="AA819" s="2">
        <v>0.80490390300000003</v>
      </c>
      <c r="AB819" s="2">
        <v>1.5034325719999999</v>
      </c>
      <c r="AC819" s="2">
        <v>1.272348448</v>
      </c>
      <c r="AD819" s="2">
        <v>1.3473208510000001</v>
      </c>
      <c r="AE819" s="2">
        <v>1.6799332149999999</v>
      </c>
      <c r="AF819" s="2">
        <v>2.9098454679999999</v>
      </c>
      <c r="AG819" s="2">
        <v>0.98090672099999998</v>
      </c>
      <c r="AH819" s="2">
        <v>0.69701328900000004</v>
      </c>
      <c r="AI819" s="2">
        <v>0.90727674899999999</v>
      </c>
      <c r="AJ819" s="2">
        <v>1.455783268</v>
      </c>
      <c r="AK819" s="2">
        <v>1.388986077</v>
      </c>
      <c r="AL819" s="2">
        <v>1.2420113699999999</v>
      </c>
      <c r="AM819" s="2">
        <v>1.198571611</v>
      </c>
      <c r="AN819" s="2">
        <v>1.285113159</v>
      </c>
      <c r="AO819" s="2">
        <v>0.76213138999999996</v>
      </c>
      <c r="AP819" s="2">
        <v>2.0388544350000002</v>
      </c>
      <c r="AQ819" s="2">
        <v>2.3911970729999998</v>
      </c>
      <c r="AR819" s="2">
        <v>1.220496859</v>
      </c>
      <c r="AS819" s="2">
        <v>1.054499769</v>
      </c>
      <c r="AT819" s="2">
        <v>1.7930183630000001</v>
      </c>
      <c r="AU819" s="2">
        <v>1.594787562</v>
      </c>
      <c r="AV819" s="2">
        <v>1.2781199910000001</v>
      </c>
      <c r="AW819" s="2">
        <v>1.219494885</v>
      </c>
      <c r="AX819" s="2">
        <v>1.3838870480000001</v>
      </c>
      <c r="AY819" s="2">
        <v>2.1387374960000001</v>
      </c>
      <c r="AZ819" s="2">
        <v>1.6259785529999999</v>
      </c>
      <c r="BA819" s="2">
        <v>1.286599966</v>
      </c>
      <c r="BB819" s="2">
        <v>1.4180377550000001</v>
      </c>
      <c r="BC819" s="2">
        <v>0.98243269799999999</v>
      </c>
      <c r="BD819" s="2">
        <v>1.4118550270000001</v>
      </c>
      <c r="BE819" s="2">
        <v>2.4896671530000001</v>
      </c>
      <c r="BF819" s="2">
        <v>2.4659923799999999</v>
      </c>
      <c r="BG819" s="2">
        <v>1.47288829</v>
      </c>
      <c r="BH819" s="2">
        <v>1.444859436</v>
      </c>
      <c r="BI819" s="2">
        <v>1.5361188560000001</v>
      </c>
      <c r="BJ819" s="2">
        <v>1.8994801210000001</v>
      </c>
      <c r="BK819" s="2">
        <v>2.4073037899999998</v>
      </c>
      <c r="BL819" s="2">
        <v>2.0585565940000001</v>
      </c>
      <c r="BM819" s="2">
        <v>1.1961152589999999</v>
      </c>
      <c r="BN819" s="2">
        <v>2.1203612770000002</v>
      </c>
      <c r="BO819" s="2">
        <v>1.3863549209999999</v>
      </c>
      <c r="BP819" s="2">
        <v>2.723283071</v>
      </c>
      <c r="BQ819" s="2">
        <v>2.7303537499999999</v>
      </c>
    </row>
    <row r="820" spans="1:69" x14ac:dyDescent="0.45">
      <c r="A820" s="11" t="s">
        <v>209</v>
      </c>
      <c r="B820" s="11" t="s">
        <v>201</v>
      </c>
      <c r="C820" s="11">
        <v>4.5</v>
      </c>
      <c r="D820" s="13" t="s">
        <v>17</v>
      </c>
      <c r="E820" s="2">
        <v>0.54526012300000004</v>
      </c>
      <c r="F820" s="2">
        <v>1.0807824800000001</v>
      </c>
      <c r="G820" s="2">
        <v>0.65795552800000001</v>
      </c>
      <c r="H820" s="2">
        <v>0.29851596699999999</v>
      </c>
      <c r="I820" s="2">
        <v>1.165029731</v>
      </c>
      <c r="J820" s="2">
        <v>0.89864751300000001</v>
      </c>
      <c r="K820" s="2">
        <v>1.163802961</v>
      </c>
      <c r="L820" s="2">
        <v>0.50190009800000002</v>
      </c>
      <c r="M820" s="2">
        <v>0.77000283300000005</v>
      </c>
      <c r="N820" s="2">
        <v>1.648918251</v>
      </c>
      <c r="O820" s="2">
        <v>1.666090487</v>
      </c>
      <c r="P820" s="2">
        <v>0.23696373200000001</v>
      </c>
      <c r="Q820" s="2">
        <v>-1.1147476999999999E-2</v>
      </c>
      <c r="R820" s="2">
        <v>0.78700650999999999</v>
      </c>
      <c r="S820" s="2">
        <v>1.1299737089999999</v>
      </c>
      <c r="T820" s="2">
        <v>1.483465077</v>
      </c>
      <c r="U820" s="2">
        <v>-1.2463192999999999E-2</v>
      </c>
      <c r="V820" s="2">
        <v>0.39609892699999999</v>
      </c>
      <c r="W820" s="2">
        <v>1.0215851039999999</v>
      </c>
      <c r="X820" s="2">
        <v>1.5416959139999999</v>
      </c>
      <c r="Y820" s="2">
        <v>0.62436649399999999</v>
      </c>
      <c r="Z820" s="2">
        <v>-5.0735930000000004E-3</v>
      </c>
      <c r="AA820" s="2">
        <v>9.1537012000000001E-2</v>
      </c>
      <c r="AB820" s="2">
        <v>1.381472233</v>
      </c>
      <c r="AC820" s="2">
        <v>0.90420917599999995</v>
      </c>
      <c r="AD820" s="2">
        <v>1.102194557</v>
      </c>
      <c r="AE820" s="2">
        <v>2.321755434</v>
      </c>
      <c r="AF820" s="2">
        <v>2.320100542</v>
      </c>
      <c r="AG820" s="2">
        <v>1.6592619019999999</v>
      </c>
      <c r="AH820" s="2">
        <v>0.53213744200000002</v>
      </c>
      <c r="AI820" s="2">
        <v>1.6878743570000001</v>
      </c>
      <c r="AJ820" s="2">
        <v>1.9177751750000001</v>
      </c>
      <c r="AK820" s="2">
        <v>0.86978670999999996</v>
      </c>
      <c r="AL820" s="2">
        <v>1.641359265</v>
      </c>
      <c r="AM820" s="2">
        <v>1.729782854</v>
      </c>
      <c r="AN820" s="2">
        <v>1.0668167340000001</v>
      </c>
      <c r="AO820" s="2">
        <v>1.1975336750000001</v>
      </c>
      <c r="AP820" s="2">
        <v>1.9873161070000001</v>
      </c>
      <c r="AQ820" s="2">
        <v>2.407630793</v>
      </c>
      <c r="AR820" s="2">
        <v>0.331462912</v>
      </c>
      <c r="AS820" s="2">
        <v>0.70213594300000004</v>
      </c>
      <c r="AT820" s="2">
        <v>1.765285019</v>
      </c>
      <c r="AU820" s="2">
        <v>1.249680095</v>
      </c>
      <c r="AV820" s="2">
        <v>1.435048176</v>
      </c>
      <c r="AW820" s="2">
        <v>1.343394178</v>
      </c>
      <c r="AX820" s="2">
        <v>2.0245654630000001</v>
      </c>
      <c r="AY820" s="2">
        <v>2.2263890979999998</v>
      </c>
      <c r="AZ820" s="2">
        <v>1.6590014500000001</v>
      </c>
      <c r="BA820" s="2">
        <v>1.9182421620000001</v>
      </c>
      <c r="BB820" s="2">
        <v>1.903743465</v>
      </c>
      <c r="BC820" s="2">
        <v>1.453932062</v>
      </c>
      <c r="BD820" s="2">
        <v>2.021650985</v>
      </c>
      <c r="BE820" s="2">
        <v>2.3235436319999998</v>
      </c>
      <c r="BF820" s="2">
        <v>1.682900566</v>
      </c>
      <c r="BG820" s="2">
        <v>1.213527239</v>
      </c>
      <c r="BH820" s="2">
        <v>1.670315752</v>
      </c>
      <c r="BI820" s="2">
        <v>3.1756161829999998</v>
      </c>
      <c r="BJ820" s="2">
        <v>3.078950109</v>
      </c>
      <c r="BK820" s="2">
        <v>2.140460579</v>
      </c>
      <c r="BL820" s="2">
        <v>2.049453728</v>
      </c>
      <c r="BM820" s="2">
        <v>1.7981040960000001</v>
      </c>
      <c r="BN820" s="2">
        <v>1.8122924359999999</v>
      </c>
      <c r="BO820" s="2">
        <v>1.3650876270000001</v>
      </c>
      <c r="BP820" s="2">
        <v>2.2603925710000001</v>
      </c>
      <c r="BQ820" s="2">
        <v>2.3955424779999999</v>
      </c>
    </row>
    <row r="821" spans="1:69" x14ac:dyDescent="0.45">
      <c r="A821" s="11" t="s">
        <v>209</v>
      </c>
      <c r="B821" s="11" t="s">
        <v>201</v>
      </c>
      <c r="C821" s="11">
        <v>4.5</v>
      </c>
      <c r="D821" s="13" t="s">
        <v>18</v>
      </c>
      <c r="E821" s="2">
        <v>0.18631456099999999</v>
      </c>
      <c r="F821" s="2">
        <v>0.33307793800000002</v>
      </c>
      <c r="G821" s="2">
        <v>0.37722768000000001</v>
      </c>
      <c r="H821" s="2">
        <v>0.93734124399999996</v>
      </c>
      <c r="I821" s="2">
        <v>0.29114911999999998</v>
      </c>
      <c r="J821" s="2">
        <v>0.73893620199999999</v>
      </c>
      <c r="K821" s="2">
        <v>0.49852101199999999</v>
      </c>
      <c r="L821" s="2">
        <v>1.0564975510000001</v>
      </c>
      <c r="M821" s="2">
        <v>0.17411917499999999</v>
      </c>
      <c r="N821" s="2">
        <v>0.97850889699999999</v>
      </c>
      <c r="O821" s="2">
        <v>0.187909203</v>
      </c>
      <c r="P821" s="2">
        <v>0.84984134099999997</v>
      </c>
      <c r="Q821" s="2">
        <v>0.75987564299999999</v>
      </c>
      <c r="R821" s="2">
        <v>0.30657061099999999</v>
      </c>
      <c r="S821" s="2">
        <v>0.92454466000000002</v>
      </c>
      <c r="T821" s="2">
        <v>0.78489183699999998</v>
      </c>
      <c r="U821" s="2">
        <v>0.70820196499999999</v>
      </c>
      <c r="V821" s="2">
        <v>1.119104989</v>
      </c>
      <c r="W821" s="2">
        <v>0.77597371800000003</v>
      </c>
      <c r="X821" s="2">
        <v>0.98611428999999995</v>
      </c>
      <c r="Y821" s="2">
        <v>0.72061824699999999</v>
      </c>
      <c r="Z821" s="2">
        <v>0.427046814</v>
      </c>
      <c r="AA821" s="2">
        <v>0.63036362199999996</v>
      </c>
      <c r="AB821" s="2">
        <v>1.296287397</v>
      </c>
      <c r="AC821" s="2">
        <v>1.35487976</v>
      </c>
      <c r="AD821" s="2">
        <v>0.69292326100000001</v>
      </c>
      <c r="AE821" s="2">
        <v>1.631953741</v>
      </c>
      <c r="AF821" s="2">
        <v>0.440747624</v>
      </c>
      <c r="AG821" s="2">
        <v>0.79791825400000005</v>
      </c>
      <c r="AH821" s="2">
        <v>1.1861990579999999</v>
      </c>
      <c r="AI821" s="2">
        <v>1.208390064</v>
      </c>
      <c r="AJ821" s="2">
        <v>1.6575635339999999</v>
      </c>
      <c r="AK821" s="2">
        <v>1.5891196649999999</v>
      </c>
      <c r="AL821" s="2">
        <v>1.748537378</v>
      </c>
      <c r="AM821" s="2">
        <v>1.2421455539999999</v>
      </c>
      <c r="AN821" s="2">
        <v>0.62409493400000005</v>
      </c>
      <c r="AO821" s="2">
        <v>1.2087789529999999</v>
      </c>
      <c r="AP821" s="2">
        <v>1.5000514650000001</v>
      </c>
      <c r="AQ821" s="2">
        <v>1.493309182</v>
      </c>
      <c r="AR821" s="2">
        <v>2.2968959230000001</v>
      </c>
      <c r="AS821" s="2">
        <v>1.250756387</v>
      </c>
      <c r="AT821" s="2">
        <v>1.157289309</v>
      </c>
      <c r="AU821" s="2">
        <v>1.282856051</v>
      </c>
      <c r="AV821" s="2">
        <v>1.555697237</v>
      </c>
      <c r="AW821" s="2">
        <v>1.5493896110000001</v>
      </c>
      <c r="AX821" s="2">
        <v>1.6055033219999999</v>
      </c>
      <c r="AY821" s="2">
        <v>1.956202252</v>
      </c>
      <c r="AZ821" s="2">
        <v>1.197186351</v>
      </c>
      <c r="BA821" s="2">
        <v>1.8403892850000001</v>
      </c>
      <c r="BB821" s="2">
        <v>1.763989832</v>
      </c>
      <c r="BC821" s="2">
        <v>1.7546300589999999</v>
      </c>
      <c r="BD821" s="2">
        <v>1.5239307630000001</v>
      </c>
      <c r="BE821" s="2">
        <v>1.1697664860000001</v>
      </c>
      <c r="BF821" s="2">
        <v>1.3429610219999999</v>
      </c>
      <c r="BG821" s="2">
        <v>1.098927566</v>
      </c>
      <c r="BH821" s="2">
        <v>1.9444887099999999</v>
      </c>
      <c r="BI821" s="2">
        <v>2.395551223</v>
      </c>
      <c r="BJ821" s="2">
        <v>1.640016967</v>
      </c>
      <c r="BK821" s="2">
        <v>1.016572936</v>
      </c>
      <c r="BL821" s="2">
        <v>1.075354916</v>
      </c>
      <c r="BM821" s="2">
        <v>1.0834200629999999</v>
      </c>
      <c r="BN821" s="2">
        <v>1.0961503640000001</v>
      </c>
      <c r="BO821" s="2">
        <v>0.791710154</v>
      </c>
      <c r="BP821" s="2">
        <v>1.3132638590000001</v>
      </c>
      <c r="BQ821" s="2">
        <v>1.7986380280000001</v>
      </c>
    </row>
    <row r="822" spans="1:69" x14ac:dyDescent="0.45">
      <c r="A822" s="11" t="s">
        <v>209</v>
      </c>
      <c r="B822" s="11" t="s">
        <v>201</v>
      </c>
      <c r="C822" s="11">
        <v>4.5</v>
      </c>
      <c r="D822" s="13" t="s">
        <v>19</v>
      </c>
      <c r="E822" s="2">
        <v>0.80274421699999998</v>
      </c>
      <c r="F822" s="2">
        <v>1.4566781280000001</v>
      </c>
      <c r="G822" s="2">
        <v>0.232535095</v>
      </c>
      <c r="H822" s="2">
        <v>0.68926699199999997</v>
      </c>
      <c r="I822" s="2">
        <v>1.0449783479999999</v>
      </c>
      <c r="J822" s="2">
        <v>0.54756845399999998</v>
      </c>
      <c r="K822" s="2">
        <v>0.96746290599999996</v>
      </c>
      <c r="L822" s="2">
        <v>0.65486715299999998</v>
      </c>
      <c r="M822" s="2">
        <v>1.5800731960000001</v>
      </c>
      <c r="N822" s="2">
        <v>0.34977825600000001</v>
      </c>
      <c r="O822" s="2">
        <v>1.762642899</v>
      </c>
      <c r="P822" s="2">
        <v>1.471828948</v>
      </c>
      <c r="Q822" s="2">
        <v>1.58588386</v>
      </c>
      <c r="R822" s="2">
        <v>1.386644598</v>
      </c>
      <c r="S822" s="2">
        <v>1.502143716</v>
      </c>
      <c r="T822" s="2">
        <v>1.2694497229999999</v>
      </c>
      <c r="U822" s="2">
        <v>0.90926901999999998</v>
      </c>
      <c r="V822" s="2">
        <v>0.75502924599999999</v>
      </c>
      <c r="W822" s="2">
        <v>1.6087098179999999</v>
      </c>
      <c r="X822" s="2">
        <v>1.6647664870000001</v>
      </c>
      <c r="Y822" s="2">
        <v>0.61329202199999999</v>
      </c>
      <c r="Z822" s="2">
        <v>0.44718803499999998</v>
      </c>
      <c r="AA822" s="2">
        <v>1.7256360070000001</v>
      </c>
      <c r="AB822" s="2">
        <v>1.183981357</v>
      </c>
      <c r="AC822" s="2">
        <v>1.2673319059999999</v>
      </c>
      <c r="AD822" s="2">
        <v>1.3118628450000001</v>
      </c>
      <c r="AE822" s="2">
        <v>1.0299088380000001</v>
      </c>
      <c r="AF822" s="2">
        <v>1.876055155</v>
      </c>
      <c r="AG822" s="2">
        <v>1.7459877909999999</v>
      </c>
      <c r="AH822" s="2">
        <v>1.7263563289999999</v>
      </c>
      <c r="AI822" s="2">
        <v>1.0163144470000001</v>
      </c>
      <c r="AJ822" s="2">
        <v>1.260021813</v>
      </c>
      <c r="AK822" s="2">
        <v>1.4388905240000001</v>
      </c>
      <c r="AL822" s="2">
        <v>1.2478069780000001</v>
      </c>
      <c r="AM822" s="2">
        <v>1.027701873</v>
      </c>
      <c r="AN822" s="2">
        <v>1.6104007259999999</v>
      </c>
      <c r="AO822" s="2">
        <v>2.1609508129999999</v>
      </c>
      <c r="AP822" s="2">
        <v>1.3500884150000001</v>
      </c>
      <c r="AQ822" s="2">
        <v>1.6687232670000001</v>
      </c>
      <c r="AR822" s="2">
        <v>1.414261032</v>
      </c>
      <c r="AS822" s="2">
        <v>0.98638399899999996</v>
      </c>
      <c r="AT822" s="2">
        <v>1.3918220960000001</v>
      </c>
      <c r="AU822" s="2">
        <v>1.086639232</v>
      </c>
      <c r="AV822" s="2">
        <v>2.1325680990000002</v>
      </c>
      <c r="AW822" s="2">
        <v>0.88603462799999999</v>
      </c>
      <c r="AX822" s="2">
        <v>1.003740718</v>
      </c>
      <c r="AY822" s="2">
        <v>1.809968958</v>
      </c>
      <c r="AZ822" s="2">
        <v>2.9719700750000002</v>
      </c>
      <c r="BA822" s="2">
        <v>1.5532208169999999</v>
      </c>
      <c r="BB822" s="2">
        <v>1.5133428710000001</v>
      </c>
      <c r="BC822" s="2">
        <v>2.0323772309999999</v>
      </c>
      <c r="BD822" s="2">
        <v>2.1622394819999999</v>
      </c>
      <c r="BE822" s="2">
        <v>1.0086168609999999</v>
      </c>
      <c r="BF822" s="2">
        <v>1.9876046300000001</v>
      </c>
      <c r="BG822" s="2">
        <v>1.3956404689999999</v>
      </c>
      <c r="BH822" s="2">
        <v>1.5409186050000001</v>
      </c>
      <c r="BI822" s="2">
        <v>1.9845635239999999</v>
      </c>
      <c r="BJ822" s="2">
        <v>1.796005595</v>
      </c>
      <c r="BK822" s="2">
        <v>1.479321434</v>
      </c>
      <c r="BL822" s="2">
        <v>2.2115845950000002</v>
      </c>
      <c r="BM822" s="2">
        <v>2.6288880840000002</v>
      </c>
      <c r="BN822" s="2">
        <v>1.487659938</v>
      </c>
      <c r="BO822" s="2">
        <v>2.111545386</v>
      </c>
      <c r="BP822" s="2">
        <v>1.3491107529999999</v>
      </c>
      <c r="BQ822" s="2">
        <v>1.7962804569999999</v>
      </c>
    </row>
    <row r="823" spans="1:69" x14ac:dyDescent="0.45">
      <c r="A823" s="11" t="s">
        <v>209</v>
      </c>
      <c r="B823" s="11" t="s">
        <v>201</v>
      </c>
      <c r="C823" s="11">
        <v>8.5</v>
      </c>
      <c r="D823" s="13" t="s">
        <v>20</v>
      </c>
      <c r="E823" s="2">
        <v>1.1379438239999999</v>
      </c>
      <c r="F823" s="2">
        <v>0.48639816299999999</v>
      </c>
      <c r="G823" s="2">
        <v>2.3373192000000001E-2</v>
      </c>
      <c r="H823" s="2">
        <v>1.3363901250000001</v>
      </c>
      <c r="I823" s="2">
        <v>0.43827770999999999</v>
      </c>
      <c r="J823" s="2">
        <v>1.3765651919999999</v>
      </c>
      <c r="K823" s="2">
        <v>-6.5431029000000002E-2</v>
      </c>
      <c r="L823" s="2">
        <v>-0.56572526700000003</v>
      </c>
      <c r="M823" s="2">
        <v>1.207462407</v>
      </c>
      <c r="N823" s="2">
        <v>0.24616339400000001</v>
      </c>
      <c r="O823" s="2">
        <v>1.526934899</v>
      </c>
      <c r="P823" s="2">
        <v>1.518585072</v>
      </c>
      <c r="Q823" s="2">
        <v>1.451048127</v>
      </c>
      <c r="R823" s="2">
        <v>0.25694096500000002</v>
      </c>
      <c r="S823" s="2">
        <v>2.2126398620000001</v>
      </c>
      <c r="T823" s="2">
        <v>1.09250655</v>
      </c>
      <c r="U823" s="2">
        <v>1.2986331840000001</v>
      </c>
      <c r="V823" s="2">
        <v>1.924226644</v>
      </c>
      <c r="W823" s="2">
        <v>1.358119077</v>
      </c>
      <c r="X823" s="2">
        <v>2.7411597300000001</v>
      </c>
      <c r="Y823" s="2">
        <v>1.417130899</v>
      </c>
      <c r="Z823" s="2">
        <v>2.3654561379999999</v>
      </c>
      <c r="AA823" s="2">
        <v>2.8825498220000001</v>
      </c>
      <c r="AB823" s="2">
        <v>1.3189982140000001</v>
      </c>
      <c r="AC823" s="2">
        <v>0.94965900400000003</v>
      </c>
      <c r="AD823" s="2">
        <v>1.7676733840000001</v>
      </c>
      <c r="AE823" s="2">
        <v>2.1790914350000001</v>
      </c>
      <c r="AF823" s="2">
        <v>2.7894880739999999</v>
      </c>
      <c r="AG823" s="2">
        <v>1.187825862</v>
      </c>
      <c r="AH823" s="2">
        <v>1.968656279</v>
      </c>
      <c r="AI823" s="2">
        <v>1.774339941</v>
      </c>
      <c r="AJ823" s="2">
        <v>1.9363749910000001</v>
      </c>
      <c r="AK823" s="2">
        <v>1.767433697</v>
      </c>
      <c r="AL823" s="2">
        <v>1.6073317890000001</v>
      </c>
      <c r="AM823" s="2">
        <v>1.404828559</v>
      </c>
      <c r="AN823" s="2">
        <v>2.8334927310000002</v>
      </c>
      <c r="AO823" s="2">
        <v>4.030185865</v>
      </c>
      <c r="AP823" s="2">
        <v>2.0093703829999998</v>
      </c>
      <c r="AQ823" s="2">
        <v>1.3455684459999999</v>
      </c>
      <c r="AR823" s="2">
        <v>1.795613803</v>
      </c>
      <c r="AS823" s="2">
        <v>1.7617069439999999</v>
      </c>
      <c r="AT823" s="2">
        <v>3.150422388</v>
      </c>
      <c r="AU823" s="2">
        <v>2.3833785889999999</v>
      </c>
      <c r="AV823" s="2">
        <v>1.7649928239999999</v>
      </c>
      <c r="AW823" s="2">
        <v>3.3733002519999999</v>
      </c>
      <c r="AX823" s="2">
        <v>2.6264060169999999</v>
      </c>
      <c r="AY823" s="2">
        <v>2.1067101180000001</v>
      </c>
      <c r="AZ823" s="2">
        <v>2.1369683290000001</v>
      </c>
      <c r="BA823" s="2">
        <v>3.0151519630000001</v>
      </c>
      <c r="BB823" s="2">
        <v>2.9372924880000002</v>
      </c>
      <c r="BC823" s="2">
        <v>2.4382223349999999</v>
      </c>
      <c r="BD823" s="2">
        <v>2.658278353</v>
      </c>
      <c r="BE823" s="2">
        <v>3.8015935239999998</v>
      </c>
      <c r="BF823" s="2">
        <v>2.5965955979999999</v>
      </c>
      <c r="BG823" s="2">
        <v>3.814989465</v>
      </c>
      <c r="BH823" s="2">
        <v>3.2562177010000002</v>
      </c>
      <c r="BI823" s="2">
        <v>3.669681524</v>
      </c>
      <c r="BJ823" s="2">
        <v>3.6696378840000001</v>
      </c>
      <c r="BK823" s="2">
        <v>2.8563975259999999</v>
      </c>
      <c r="BL823" s="2">
        <v>3.2936888880000001</v>
      </c>
      <c r="BM823" s="2">
        <v>2.9552599989999999</v>
      </c>
      <c r="BN823" s="2">
        <v>2.9010111940000001</v>
      </c>
      <c r="BO823" s="2">
        <v>4.4274268450000003</v>
      </c>
      <c r="BP823" s="2">
        <v>3.029472079</v>
      </c>
      <c r="BQ823" s="2">
        <v>4.6406253929999997</v>
      </c>
    </row>
    <row r="824" spans="1:69" x14ac:dyDescent="0.45">
      <c r="A824" s="11" t="s">
        <v>209</v>
      </c>
      <c r="B824" s="11" t="s">
        <v>201</v>
      </c>
      <c r="C824" s="11">
        <v>8.5</v>
      </c>
      <c r="D824" s="13" t="s">
        <v>21</v>
      </c>
      <c r="E824" s="2">
        <v>1.6411501470000001</v>
      </c>
      <c r="F824" s="2">
        <v>0.26688768899999998</v>
      </c>
      <c r="G824" s="2">
        <v>0.48630634499999997</v>
      </c>
      <c r="H824" s="2">
        <v>1.0815084589999999</v>
      </c>
      <c r="I824" s="2">
        <v>1.4279797919999999</v>
      </c>
      <c r="J824" s="2">
        <v>1.6112931079999999</v>
      </c>
      <c r="K824" s="2">
        <v>0.34631057799999998</v>
      </c>
      <c r="L824" s="2">
        <v>0.81686020199999998</v>
      </c>
      <c r="M824" s="2">
        <v>0.52961191799999996</v>
      </c>
      <c r="N824" s="2">
        <v>0.48758377200000003</v>
      </c>
      <c r="O824" s="2">
        <v>1.6130910089999999</v>
      </c>
      <c r="P824" s="2">
        <v>1.12051843</v>
      </c>
      <c r="Q824" s="2">
        <v>1.8115747849999999</v>
      </c>
      <c r="R824" s="2">
        <v>1.2618160869999999</v>
      </c>
      <c r="S824" s="2">
        <v>1.828702096</v>
      </c>
      <c r="T824" s="2">
        <v>1.4891715839999999</v>
      </c>
      <c r="U824" s="2">
        <v>1.700000621</v>
      </c>
      <c r="V824" s="2">
        <v>1.60552271</v>
      </c>
      <c r="W824" s="2">
        <v>1.8015269949999999</v>
      </c>
      <c r="X824" s="2">
        <v>2.6478602750000002</v>
      </c>
      <c r="Y824" s="2">
        <v>1.7504775960000001</v>
      </c>
      <c r="Z824" s="2">
        <v>2.2860381639999998</v>
      </c>
      <c r="AA824" s="2">
        <v>2.0312486509999998</v>
      </c>
      <c r="AB824" s="2">
        <v>1.764473301</v>
      </c>
      <c r="AC824" s="2">
        <v>1.7021108840000001</v>
      </c>
      <c r="AD824" s="2">
        <v>2.9331724110000001</v>
      </c>
      <c r="AE824" s="2">
        <v>2.9708059520000001</v>
      </c>
      <c r="AF824" s="2">
        <v>2.1834891079999998</v>
      </c>
      <c r="AG824" s="2">
        <v>2.3613904140000002</v>
      </c>
      <c r="AH824" s="2">
        <v>2.332806562</v>
      </c>
      <c r="AI824" s="2">
        <v>1.971260727</v>
      </c>
      <c r="AJ824" s="2">
        <v>2.465870169</v>
      </c>
      <c r="AK824" s="2">
        <v>2.2884052939999999</v>
      </c>
      <c r="AL824" s="2">
        <v>1.8812356939999999</v>
      </c>
      <c r="AM824" s="2">
        <v>1.3133956369999999</v>
      </c>
      <c r="AN824" s="2">
        <v>3.5114548929999998</v>
      </c>
      <c r="AO824" s="2">
        <v>3.421098771</v>
      </c>
      <c r="AP824" s="2">
        <v>1.8531878390000001</v>
      </c>
      <c r="AQ824" s="2">
        <v>2.0587816619999999</v>
      </c>
      <c r="AR824" s="2">
        <v>1.7285038319999999</v>
      </c>
      <c r="AS824" s="2">
        <v>2.5057783040000001</v>
      </c>
      <c r="AT824" s="2">
        <v>3.4632266120000001</v>
      </c>
      <c r="AU824" s="2">
        <v>2.9874126300000001</v>
      </c>
      <c r="AV824" s="2">
        <v>3.4468296619999998</v>
      </c>
      <c r="AW824" s="2">
        <v>2.7337444519999998</v>
      </c>
      <c r="AX824" s="2">
        <v>3.5617106380000001</v>
      </c>
      <c r="AY824" s="2">
        <v>2.7483754450000002</v>
      </c>
      <c r="AZ824" s="2">
        <v>3.577338852</v>
      </c>
      <c r="BA824" s="2">
        <v>3.5475431259999999</v>
      </c>
      <c r="BB824" s="2">
        <v>3.7039394209999998</v>
      </c>
      <c r="BC824" s="2">
        <v>3.5026395250000002</v>
      </c>
      <c r="BD824" s="2">
        <v>3.0955084589999999</v>
      </c>
      <c r="BE824" s="2">
        <v>3.504372219</v>
      </c>
      <c r="BF824" s="2">
        <v>3.2227653890000001</v>
      </c>
      <c r="BG824" s="2">
        <v>3.4963541760000001</v>
      </c>
      <c r="BH824" s="2">
        <v>3.0212438389999998</v>
      </c>
      <c r="BI824" s="2">
        <v>4.0527566449999997</v>
      </c>
      <c r="BJ824" s="2">
        <v>3.7793598820000001</v>
      </c>
      <c r="BK824" s="2">
        <v>4.3772142409999999</v>
      </c>
      <c r="BL824" s="2">
        <v>3.6293871370000002</v>
      </c>
      <c r="BM824" s="2">
        <v>3.341969068</v>
      </c>
      <c r="BN824" s="2">
        <v>4.1632417049999999</v>
      </c>
      <c r="BO824" s="2">
        <v>3.8831922560000001</v>
      </c>
      <c r="BP824" s="2">
        <v>3.1802655720000002</v>
      </c>
      <c r="BQ824" s="2">
        <v>3.6051769400000002</v>
      </c>
    </row>
    <row r="825" spans="1:69" x14ac:dyDescent="0.45">
      <c r="A825" s="11" t="s">
        <v>209</v>
      </c>
      <c r="B825" s="11" t="s">
        <v>201</v>
      </c>
      <c r="C825" s="11">
        <v>8.5</v>
      </c>
      <c r="D825" s="13" t="s">
        <v>22</v>
      </c>
      <c r="E825" s="2">
        <v>1.022299903</v>
      </c>
      <c r="F825" s="2">
        <v>0.70399539300000002</v>
      </c>
      <c r="G825" s="2">
        <v>-2.4545055999999999E-2</v>
      </c>
      <c r="H825" s="2">
        <v>0.17047568900000001</v>
      </c>
      <c r="I825" s="2">
        <v>-0.203647418</v>
      </c>
      <c r="J825" s="2">
        <v>0.52753936199999996</v>
      </c>
      <c r="K825" s="2">
        <v>0.404035647</v>
      </c>
      <c r="L825" s="2">
        <v>0.43049228499999997</v>
      </c>
      <c r="M825" s="2">
        <v>0.564139803</v>
      </c>
      <c r="N825" s="2">
        <v>3.6068393999999997E-2</v>
      </c>
      <c r="O825" s="2">
        <v>0.22894705400000001</v>
      </c>
      <c r="P825" s="2">
        <v>1.4469598539999999</v>
      </c>
      <c r="Q825" s="2">
        <v>0.22761724999999999</v>
      </c>
      <c r="R825" s="2">
        <v>0.87285727999999996</v>
      </c>
      <c r="S825" s="2">
        <v>1.3400576340000001</v>
      </c>
      <c r="T825" s="2">
        <v>1.1760518639999999</v>
      </c>
      <c r="U825" s="2">
        <v>0.61028407399999995</v>
      </c>
      <c r="V825" s="2">
        <v>-0.30323961500000002</v>
      </c>
      <c r="W825" s="2">
        <v>7.8953633999999995E-2</v>
      </c>
      <c r="X825" s="2">
        <v>0.32333982500000003</v>
      </c>
      <c r="Y825" s="2">
        <v>0.96142147</v>
      </c>
      <c r="Z825" s="2">
        <v>0.81551349699999998</v>
      </c>
      <c r="AA825" s="2">
        <v>0.37593759199999999</v>
      </c>
      <c r="AB825" s="2">
        <v>1.385228516</v>
      </c>
      <c r="AC825" s="2">
        <v>2.013975458</v>
      </c>
      <c r="AD825" s="2">
        <v>0.77197033199999998</v>
      </c>
      <c r="AE825" s="2">
        <v>0.48398914300000001</v>
      </c>
      <c r="AF825" s="2">
        <v>0.76140285299999999</v>
      </c>
      <c r="AG825" s="2">
        <v>0.83979556700000002</v>
      </c>
      <c r="AH825" s="2">
        <v>-0.59066369699999999</v>
      </c>
      <c r="AI825" s="2">
        <v>1.8827839319999999</v>
      </c>
      <c r="AJ825" s="2">
        <v>0.300660064</v>
      </c>
      <c r="AK825" s="2">
        <v>0.55986196399999999</v>
      </c>
      <c r="AL825" s="2">
        <v>1.264001132</v>
      </c>
      <c r="AM825" s="2">
        <v>1.5177163360000001</v>
      </c>
      <c r="AN825" s="2">
        <v>1.1782498850000001</v>
      </c>
      <c r="AO825" s="2">
        <v>1.439113493</v>
      </c>
      <c r="AP825" s="2">
        <v>1.6840272060000001</v>
      </c>
      <c r="AQ825" s="2">
        <v>2.2568994249999998</v>
      </c>
      <c r="AR825" s="2">
        <v>1.504768637</v>
      </c>
      <c r="AS825" s="2">
        <v>0.75344935499999999</v>
      </c>
      <c r="AT825" s="2">
        <v>0.95597015600000002</v>
      </c>
      <c r="AU825" s="2">
        <v>1.23213252</v>
      </c>
      <c r="AV825" s="2">
        <v>0.50547008699999996</v>
      </c>
      <c r="AW825" s="2">
        <v>1.4874047180000001</v>
      </c>
      <c r="AX825" s="2">
        <v>1.646156776</v>
      </c>
      <c r="AY825" s="2">
        <v>2.0256122620000001</v>
      </c>
      <c r="AZ825" s="2">
        <v>2.5411624559999999</v>
      </c>
      <c r="BA825" s="2">
        <v>2.5881674750000001</v>
      </c>
      <c r="BB825" s="2">
        <v>1.793765276</v>
      </c>
      <c r="BC825" s="2">
        <v>2.3601736569999998</v>
      </c>
      <c r="BD825" s="2">
        <v>2.34025902</v>
      </c>
      <c r="BE825" s="2">
        <v>2.1786937279999998</v>
      </c>
      <c r="BF825" s="2">
        <v>2.5148573380000001</v>
      </c>
      <c r="BG825" s="2">
        <v>2.7022915250000001</v>
      </c>
      <c r="BH825" s="2">
        <v>1.985626788</v>
      </c>
      <c r="BI825" s="2">
        <v>2.119032765</v>
      </c>
      <c r="BJ825" s="2">
        <v>2.1236487629999998</v>
      </c>
      <c r="BK825" s="2">
        <v>2.3590253080000001</v>
      </c>
      <c r="BL825" s="2">
        <v>2.1664946450000002</v>
      </c>
      <c r="BM825" s="2">
        <v>2.3702861390000001</v>
      </c>
      <c r="BN825" s="2">
        <v>3.873603058</v>
      </c>
      <c r="BO825" s="2">
        <v>3.4055625119999999</v>
      </c>
      <c r="BP825" s="2">
        <v>2.683076791</v>
      </c>
      <c r="BQ825" s="2">
        <v>2.7130088140000002</v>
      </c>
    </row>
    <row r="826" spans="1:69" x14ac:dyDescent="0.45">
      <c r="A826" s="11" t="s">
        <v>209</v>
      </c>
      <c r="B826" s="11" t="s">
        <v>201</v>
      </c>
      <c r="C826" s="11">
        <v>8.5</v>
      </c>
      <c r="D826" s="13" t="s">
        <v>23</v>
      </c>
      <c r="E826" s="2">
        <v>5.9894903999999999E-2</v>
      </c>
      <c r="F826" s="2">
        <v>0.817654938</v>
      </c>
      <c r="G826" s="2">
        <v>0.82684848399999999</v>
      </c>
      <c r="H826" s="2">
        <v>0.49563141700000002</v>
      </c>
      <c r="I826" s="2">
        <v>0.42275242699999999</v>
      </c>
      <c r="J826" s="2">
        <v>0.719641796</v>
      </c>
      <c r="K826" s="2">
        <v>0.53302822599999999</v>
      </c>
      <c r="L826" s="2">
        <v>0.35295255199999997</v>
      </c>
      <c r="M826" s="2">
        <v>0.353910206</v>
      </c>
      <c r="N826" s="2">
        <v>0.47249949899999999</v>
      </c>
      <c r="O826" s="2">
        <v>0.78389666599999996</v>
      </c>
      <c r="P826" s="2">
        <v>1.175055636</v>
      </c>
      <c r="Q826" s="2">
        <v>0.61216518099999995</v>
      </c>
      <c r="R826" s="2">
        <v>0.81354801200000004</v>
      </c>
      <c r="S826" s="2">
        <v>0.543089669</v>
      </c>
      <c r="T826" s="2">
        <v>0.65744030099999995</v>
      </c>
      <c r="U826" s="2">
        <v>0.54734657499999995</v>
      </c>
      <c r="V826" s="2">
        <v>0.74007336899999998</v>
      </c>
      <c r="W826" s="2">
        <v>0.91349718899999999</v>
      </c>
      <c r="X826" s="2">
        <v>0.59891275099999997</v>
      </c>
      <c r="Y826" s="2">
        <v>1.3975129930000001</v>
      </c>
      <c r="Z826" s="2">
        <v>0.94416606999999997</v>
      </c>
      <c r="AA826" s="2">
        <v>0.94955595199999998</v>
      </c>
      <c r="AB826" s="2">
        <v>0.52718117200000003</v>
      </c>
      <c r="AC826" s="2">
        <v>1.115089242</v>
      </c>
      <c r="AD826" s="2">
        <v>0.99261602199999999</v>
      </c>
      <c r="AE826" s="2">
        <v>1.119963126</v>
      </c>
      <c r="AF826" s="2">
        <v>1.244420013</v>
      </c>
      <c r="AG826" s="2">
        <v>0.744764655</v>
      </c>
      <c r="AH826" s="2">
        <v>0.77886295100000003</v>
      </c>
      <c r="AI826" s="2">
        <v>1.6897161409999999</v>
      </c>
      <c r="AJ826" s="2">
        <v>0.75362393299999997</v>
      </c>
      <c r="AK826" s="2">
        <v>1.1838192759999999</v>
      </c>
      <c r="AL826" s="2">
        <v>1.97799619</v>
      </c>
      <c r="AM826" s="2">
        <v>1.239235699</v>
      </c>
      <c r="AN826" s="2">
        <v>1.3529750679999999</v>
      </c>
      <c r="AO826" s="2">
        <v>1.2315910480000001</v>
      </c>
      <c r="AP826" s="2">
        <v>1.57139468</v>
      </c>
      <c r="AQ826" s="2">
        <v>1.497848531</v>
      </c>
      <c r="AR826" s="2">
        <v>1.886952704</v>
      </c>
      <c r="AS826" s="2">
        <v>1.4943022589999999</v>
      </c>
      <c r="AT826" s="2">
        <v>1.247937039</v>
      </c>
      <c r="AU826" s="2">
        <v>1.5496268129999999</v>
      </c>
      <c r="AV826" s="2">
        <v>1.708822184</v>
      </c>
      <c r="AW826" s="2">
        <v>1.476196463</v>
      </c>
      <c r="AX826" s="2">
        <v>1.4349339109999999</v>
      </c>
      <c r="AY826" s="2">
        <v>1.6331000879999999</v>
      </c>
      <c r="AZ826" s="2">
        <v>1.949930108</v>
      </c>
      <c r="BA826" s="2">
        <v>2.291257603</v>
      </c>
      <c r="BB826" s="2">
        <v>1.875356872</v>
      </c>
      <c r="BC826" s="2">
        <v>1.8803820609999999</v>
      </c>
      <c r="BD826" s="2">
        <v>2.1574491349999998</v>
      </c>
      <c r="BE826" s="2">
        <v>2.1987261230000001</v>
      </c>
      <c r="BF826" s="2">
        <v>2.4456322660000001</v>
      </c>
      <c r="BG826" s="2">
        <v>1.5762639650000001</v>
      </c>
      <c r="BH826" s="2">
        <v>1.9510491569999999</v>
      </c>
      <c r="BI826" s="2">
        <v>2.0969655810000001</v>
      </c>
      <c r="BJ826" s="2">
        <v>1.945100308</v>
      </c>
      <c r="BK826" s="2">
        <v>3.0968145890000001</v>
      </c>
      <c r="BL826" s="2">
        <v>1.482066989</v>
      </c>
      <c r="BM826" s="2">
        <v>2.5694449669999999</v>
      </c>
      <c r="BN826" s="2">
        <v>3.228147721</v>
      </c>
      <c r="BO826" s="2">
        <v>2.7217989079999998</v>
      </c>
      <c r="BP826" s="2">
        <v>2.3251327939999999</v>
      </c>
      <c r="BQ826" s="2">
        <v>2.208513516</v>
      </c>
    </row>
    <row r="827" spans="1:69" x14ac:dyDescent="0.45">
      <c r="A827" s="11" t="s">
        <v>209</v>
      </c>
      <c r="B827" s="11" t="s">
        <v>201</v>
      </c>
      <c r="C827" s="11">
        <v>8.5</v>
      </c>
      <c r="D827" s="13" t="s">
        <v>24</v>
      </c>
      <c r="E827" s="2">
        <v>0.143751927</v>
      </c>
      <c r="F827" s="2">
        <v>0.35497411099999998</v>
      </c>
      <c r="G827" s="2">
        <v>0.53663848000000003</v>
      </c>
      <c r="H827" s="2">
        <v>1.1151943959999999</v>
      </c>
      <c r="I827" s="2">
        <v>0.46433426500000002</v>
      </c>
      <c r="J827" s="2">
        <v>0.20072296100000001</v>
      </c>
      <c r="K827" s="2">
        <v>0.62254626899999999</v>
      </c>
      <c r="L827" s="2">
        <v>0.88871752999999998</v>
      </c>
      <c r="M827" s="2">
        <v>1.239628068</v>
      </c>
      <c r="N827" s="2">
        <v>-0.172122251</v>
      </c>
      <c r="O827" s="2">
        <v>0.20520149900000001</v>
      </c>
      <c r="P827" s="2">
        <v>0.423739111</v>
      </c>
      <c r="Q827" s="2">
        <v>0.93554904500000002</v>
      </c>
      <c r="R827" s="2">
        <v>0.98290810399999995</v>
      </c>
      <c r="S827" s="2">
        <v>1.2146200490000001</v>
      </c>
      <c r="T827" s="2">
        <v>1.5623277849999999</v>
      </c>
      <c r="U827" s="2">
        <v>0.340675477</v>
      </c>
      <c r="V827" s="2">
        <v>0.35133232399999997</v>
      </c>
      <c r="W827" s="2">
        <v>1.439219067</v>
      </c>
      <c r="X827" s="2">
        <v>0.92590006899999999</v>
      </c>
      <c r="Y827" s="2">
        <v>1.1791982889999999</v>
      </c>
      <c r="Z827" s="2">
        <v>2.0287137620000002</v>
      </c>
      <c r="AA827" s="2">
        <v>1.1647925889999999</v>
      </c>
      <c r="AB827" s="2">
        <v>1.4387343859999999</v>
      </c>
      <c r="AC827" s="2">
        <v>1.167947056</v>
      </c>
      <c r="AD827" s="2">
        <v>0.21627765600000001</v>
      </c>
      <c r="AE827" s="2">
        <v>0.96554321300000001</v>
      </c>
      <c r="AF827" s="2">
        <v>1.059427079</v>
      </c>
      <c r="AG827" s="2">
        <v>1.3534253039999999</v>
      </c>
      <c r="AH827" s="2">
        <v>1.733566242</v>
      </c>
      <c r="AI827" s="2">
        <v>2.2404315459999999</v>
      </c>
      <c r="AJ827" s="2">
        <v>1.483983101</v>
      </c>
      <c r="AK827" s="2">
        <v>2.1300925730000002</v>
      </c>
      <c r="AL827" s="2">
        <v>1.5222196800000001</v>
      </c>
      <c r="AM827" s="2">
        <v>2.1709842070000001</v>
      </c>
      <c r="AN827" s="2">
        <v>1.9057401679999999</v>
      </c>
      <c r="AO827" s="2">
        <v>2.168264696</v>
      </c>
      <c r="AP827" s="2">
        <v>0.92421254399999997</v>
      </c>
      <c r="AQ827" s="2">
        <v>1.874795258</v>
      </c>
      <c r="AR827" s="2">
        <v>2.7518887969999999</v>
      </c>
      <c r="AS827" s="2">
        <v>2.641140193</v>
      </c>
      <c r="AT827" s="2">
        <v>3.8317117089999999</v>
      </c>
      <c r="AU827" s="2">
        <v>2.2624502190000002</v>
      </c>
      <c r="AV827" s="2">
        <v>1.9349274320000001</v>
      </c>
      <c r="AW827" s="2">
        <v>1.832866544</v>
      </c>
      <c r="AX827" s="2">
        <v>2.233997633</v>
      </c>
      <c r="AY827" s="2">
        <v>1.8737359229999999</v>
      </c>
      <c r="AZ827" s="2">
        <v>3.5290092280000001</v>
      </c>
      <c r="BA827" s="2">
        <v>3.5833289189999999</v>
      </c>
      <c r="BB827" s="2">
        <v>3.1532307340000001</v>
      </c>
      <c r="BC827" s="2">
        <v>3.819479114</v>
      </c>
      <c r="BD827" s="2">
        <v>3.2027918469999999</v>
      </c>
      <c r="BE827" s="2">
        <v>3.4542084059999998</v>
      </c>
      <c r="BF827" s="2">
        <v>2.9109344099999999</v>
      </c>
      <c r="BG827" s="2">
        <v>2.88095071</v>
      </c>
      <c r="BH827" s="2">
        <v>3.4680440209999999</v>
      </c>
      <c r="BI827" s="2">
        <v>4.2938911040000001</v>
      </c>
      <c r="BJ827" s="2">
        <v>3.6856872150000002</v>
      </c>
      <c r="BK827" s="2">
        <v>3.6807912780000001</v>
      </c>
      <c r="BL827" s="2">
        <v>3.8023287419999998</v>
      </c>
      <c r="BM827" s="2">
        <v>4.4597515789999997</v>
      </c>
      <c r="BN827" s="2">
        <v>3.092668513</v>
      </c>
      <c r="BO827" s="2">
        <v>3.3101285109999998</v>
      </c>
      <c r="BP827" s="2">
        <v>3.598637766</v>
      </c>
      <c r="BQ827" s="2">
        <v>3.7862340310000002</v>
      </c>
    </row>
    <row r="828" spans="1:69" x14ac:dyDescent="0.45">
      <c r="A828" s="11" t="s">
        <v>209</v>
      </c>
      <c r="B828" s="11" t="s">
        <v>201</v>
      </c>
      <c r="C828" s="11">
        <v>8.5</v>
      </c>
      <c r="D828" s="13" t="s">
        <v>25</v>
      </c>
      <c r="E828" s="2">
        <v>0.42021465400000002</v>
      </c>
      <c r="F828" s="2">
        <v>0.49888164499999998</v>
      </c>
      <c r="G828" s="2">
        <v>0.615407814</v>
      </c>
      <c r="H828" s="2">
        <v>0.536431345</v>
      </c>
      <c r="I828" s="2">
        <v>0.49277072500000002</v>
      </c>
      <c r="J828" s="2">
        <v>0.281404243</v>
      </c>
      <c r="K828" s="2">
        <v>0.77960611700000004</v>
      </c>
      <c r="L828" s="2">
        <v>0.17620688900000001</v>
      </c>
      <c r="M828" s="2">
        <v>0.140533875</v>
      </c>
      <c r="N828" s="2">
        <v>1.0154523200000001</v>
      </c>
      <c r="O828" s="2">
        <v>0.357112231</v>
      </c>
      <c r="P828" s="2">
        <v>0.810778055</v>
      </c>
      <c r="Q828" s="2">
        <v>0.839646059</v>
      </c>
      <c r="R828" s="2">
        <v>0.58062925700000001</v>
      </c>
      <c r="S828" s="2">
        <v>1.271951616</v>
      </c>
      <c r="T828" s="2">
        <v>1.2730984649999999</v>
      </c>
      <c r="U828" s="2">
        <v>0.44707751499999998</v>
      </c>
      <c r="V828" s="2">
        <v>0.69492021800000003</v>
      </c>
      <c r="W828" s="2">
        <v>1.031042478</v>
      </c>
      <c r="X828" s="2">
        <v>1.67804782</v>
      </c>
      <c r="Y828" s="2">
        <v>1.1635667119999999</v>
      </c>
      <c r="Z828" s="2">
        <v>0.99435499699999996</v>
      </c>
      <c r="AA828" s="2">
        <v>1.278826282</v>
      </c>
      <c r="AB828" s="2">
        <v>1.9044697209999999</v>
      </c>
      <c r="AC828" s="2">
        <v>0.81352050799999998</v>
      </c>
      <c r="AD828" s="2">
        <v>0.85075826700000001</v>
      </c>
      <c r="AE828" s="2">
        <v>0.97996541599999998</v>
      </c>
      <c r="AF828" s="2">
        <v>1.583404405</v>
      </c>
      <c r="AG828" s="2">
        <v>1.2977680490000001</v>
      </c>
      <c r="AH828" s="2">
        <v>2.0401630640000001</v>
      </c>
      <c r="AI828" s="2">
        <v>1.468203919</v>
      </c>
      <c r="AJ828" s="2">
        <v>1.5463499350000001</v>
      </c>
      <c r="AK828" s="2">
        <v>0.97750823200000003</v>
      </c>
      <c r="AL828" s="2">
        <v>1.347913114</v>
      </c>
      <c r="AM828" s="2">
        <v>1.06020698</v>
      </c>
      <c r="AN828" s="2">
        <v>1.720079723</v>
      </c>
      <c r="AO828" s="2">
        <v>1.487288328</v>
      </c>
      <c r="AP828" s="2">
        <v>2.0620346500000002</v>
      </c>
      <c r="AQ828" s="2">
        <v>1.9321882699999999</v>
      </c>
      <c r="AR828" s="2">
        <v>1.953200542</v>
      </c>
      <c r="AS828" s="2">
        <v>1.7931340440000001</v>
      </c>
      <c r="AT828" s="2">
        <v>1.4673972740000001</v>
      </c>
      <c r="AU828" s="2">
        <v>1.6812737179999999</v>
      </c>
      <c r="AV828" s="2">
        <v>2.2170563169999999</v>
      </c>
      <c r="AW828" s="2">
        <v>2.6253171549999998</v>
      </c>
      <c r="AX828" s="2">
        <v>1.647467598</v>
      </c>
      <c r="AY828" s="2">
        <v>1.6472749229999999</v>
      </c>
      <c r="AZ828" s="2">
        <v>2.314130601</v>
      </c>
      <c r="BA828" s="2">
        <v>2.5458831750000002</v>
      </c>
      <c r="BB828" s="2">
        <v>2.1277774809999999</v>
      </c>
      <c r="BC828" s="2">
        <v>2.002908133</v>
      </c>
      <c r="BD828" s="2">
        <v>2.4083658859999999</v>
      </c>
      <c r="BE828" s="2">
        <v>2.6978864210000002</v>
      </c>
      <c r="BF828" s="2">
        <v>2.303220042</v>
      </c>
      <c r="BG828" s="2">
        <v>1.6191058460000001</v>
      </c>
      <c r="BH828" s="2">
        <v>1.8234026210000001</v>
      </c>
      <c r="BI828" s="2">
        <v>1.744619184</v>
      </c>
      <c r="BJ828" s="2">
        <v>2.8736643979999998</v>
      </c>
      <c r="BK828" s="2">
        <v>2.2427306250000001</v>
      </c>
      <c r="BL828" s="2">
        <v>3.1768576780000002</v>
      </c>
      <c r="BM828" s="2">
        <v>2.7799486330000001</v>
      </c>
      <c r="BN828" s="2">
        <v>2.6963817300000001</v>
      </c>
      <c r="BO828" s="2">
        <v>2.716628815</v>
      </c>
      <c r="BP828" s="2">
        <v>3.2268249820000001</v>
      </c>
      <c r="BQ828" s="2">
        <v>2.9683458749999998</v>
      </c>
    </row>
    <row r="829" spans="1:69" x14ac:dyDescent="0.45">
      <c r="A829" s="11" t="s">
        <v>209</v>
      </c>
      <c r="B829" s="11" t="s">
        <v>201</v>
      </c>
      <c r="C829" s="11">
        <v>8.5</v>
      </c>
      <c r="D829" s="13" t="s">
        <v>26</v>
      </c>
      <c r="E829" s="2">
        <v>-0.64336912800000001</v>
      </c>
      <c r="F829" s="2">
        <v>1.385016445</v>
      </c>
      <c r="G829" s="2">
        <v>0.77653299799999997</v>
      </c>
      <c r="H829" s="2">
        <v>1.8504559920000001</v>
      </c>
      <c r="I829" s="2">
        <v>0.59455406799999999</v>
      </c>
      <c r="J829" s="2">
        <v>1.1839466460000001</v>
      </c>
      <c r="K829" s="2">
        <v>1.0168909660000001</v>
      </c>
      <c r="L829" s="2">
        <v>1.859192102</v>
      </c>
      <c r="M829" s="2">
        <v>1.2292436659999999</v>
      </c>
      <c r="N829" s="2">
        <v>1.7557311229999999</v>
      </c>
      <c r="O829" s="2">
        <v>1.2324420199999999</v>
      </c>
      <c r="P829" s="2">
        <v>6.7409652E-2</v>
      </c>
      <c r="Q829" s="2">
        <v>0.485002076</v>
      </c>
      <c r="R829" s="2">
        <v>1.3576929520000001</v>
      </c>
      <c r="S829" s="2">
        <v>2.48211417</v>
      </c>
      <c r="T829" s="2">
        <v>1.430671993</v>
      </c>
      <c r="U829" s="2">
        <v>1.116870824</v>
      </c>
      <c r="V829" s="2">
        <v>1.89232515</v>
      </c>
      <c r="W829" s="2">
        <v>2.3462508999999998</v>
      </c>
      <c r="X829" s="2">
        <v>1.746109132</v>
      </c>
      <c r="Y829" s="2">
        <v>1.185231572</v>
      </c>
      <c r="Z829" s="2">
        <v>1.7172675740000001</v>
      </c>
      <c r="AA829" s="2">
        <v>1.1041817220000001</v>
      </c>
      <c r="AB829" s="2">
        <v>7.1998302E-2</v>
      </c>
      <c r="AC829" s="2">
        <v>2.2130029950000001</v>
      </c>
      <c r="AD829" s="2">
        <v>1.4935076730000001</v>
      </c>
      <c r="AE829" s="2">
        <v>1.368672211</v>
      </c>
      <c r="AF829" s="2">
        <v>2.4605108090000001</v>
      </c>
      <c r="AG829" s="2">
        <v>2.0353674000000002</v>
      </c>
      <c r="AH829" s="2">
        <v>2.466718067</v>
      </c>
      <c r="AI829" s="2">
        <v>1.2389040769999999</v>
      </c>
      <c r="AJ829" s="2">
        <v>1.488148636</v>
      </c>
      <c r="AK829" s="2">
        <v>1.1178734829999999</v>
      </c>
      <c r="AL829" s="2">
        <v>2.3154038670000001</v>
      </c>
      <c r="AM829" s="2">
        <v>2.0820210920000002</v>
      </c>
      <c r="AN829" s="2">
        <v>1.847000218</v>
      </c>
      <c r="AO829" s="2">
        <v>1.361834671</v>
      </c>
      <c r="AP829" s="2">
        <v>2.394706389</v>
      </c>
      <c r="AQ829" s="2">
        <v>2.6689040290000001</v>
      </c>
      <c r="AR829" s="2">
        <v>3.3700217289999999</v>
      </c>
      <c r="AS829" s="2">
        <v>2.036775097</v>
      </c>
      <c r="AT829" s="2">
        <v>2.0839353470000002</v>
      </c>
      <c r="AU829" s="2">
        <v>2.7154005040000002</v>
      </c>
      <c r="AV829" s="2">
        <v>1.0281406200000001</v>
      </c>
      <c r="AW829" s="2">
        <v>1.307093244</v>
      </c>
      <c r="AX829" s="2">
        <v>2.9860916890000002</v>
      </c>
      <c r="AY829" s="2">
        <v>3.3947691679999998</v>
      </c>
      <c r="AZ829" s="2">
        <v>2.2302185219999999</v>
      </c>
      <c r="BA829" s="2">
        <v>2.4419161869999999</v>
      </c>
      <c r="BB829" s="2">
        <v>1.1804391970000001</v>
      </c>
      <c r="BC829" s="2">
        <v>3.3612324739999999</v>
      </c>
      <c r="BD829" s="2">
        <v>2.913258517</v>
      </c>
      <c r="BE829" s="2">
        <v>1.216624417</v>
      </c>
      <c r="BF829" s="2">
        <v>3.084441183</v>
      </c>
      <c r="BG829" s="2">
        <v>3.0202424109999999</v>
      </c>
      <c r="BH829" s="2">
        <v>2.1825757110000001</v>
      </c>
      <c r="BI829" s="2">
        <v>2.3327990700000001</v>
      </c>
      <c r="BJ829" s="2">
        <v>3.1813823120000002</v>
      </c>
      <c r="BK829" s="2">
        <v>3.285248046</v>
      </c>
      <c r="BL829" s="2">
        <v>4.3110724139999999</v>
      </c>
      <c r="BM829" s="2">
        <v>2.7435954229999999</v>
      </c>
      <c r="BN829" s="2">
        <v>3.9366799640000001</v>
      </c>
      <c r="BO829" s="2">
        <v>2.7155756960000001</v>
      </c>
      <c r="BP829" s="2">
        <v>2.9115101650000001</v>
      </c>
      <c r="BQ829" s="2">
        <v>3.0604054089999999</v>
      </c>
    </row>
    <row r="830" spans="1:69" x14ac:dyDescent="0.45">
      <c r="A830" s="11" t="s">
        <v>209</v>
      </c>
      <c r="B830" s="11" t="s">
        <v>201</v>
      </c>
      <c r="C830" s="11">
        <v>8.5</v>
      </c>
      <c r="D830" s="13" t="s">
        <v>27</v>
      </c>
      <c r="E830" s="2">
        <v>0.94087247799999996</v>
      </c>
      <c r="F830" s="2">
        <v>0.67630780999999995</v>
      </c>
      <c r="G830" s="2">
        <v>0.13759901599999999</v>
      </c>
      <c r="H830" s="2">
        <v>0.34114363800000003</v>
      </c>
      <c r="I830" s="2">
        <v>1.3999942460000001</v>
      </c>
      <c r="J830" s="2">
        <v>0.74889322700000005</v>
      </c>
      <c r="K830" s="2">
        <v>0.538642913</v>
      </c>
      <c r="L830" s="2">
        <v>0.23317615799999999</v>
      </c>
      <c r="M830" s="2">
        <v>0.81836846299999999</v>
      </c>
      <c r="N830" s="2">
        <v>1.136382097</v>
      </c>
      <c r="O830" s="2">
        <v>1.0179790360000001</v>
      </c>
      <c r="P830" s="2">
        <v>1.3364174150000001</v>
      </c>
      <c r="Q830" s="2">
        <v>0.715182918</v>
      </c>
      <c r="R830" s="2">
        <v>0.654081739</v>
      </c>
      <c r="S830" s="2">
        <v>0.87061060800000001</v>
      </c>
      <c r="T830" s="2">
        <v>0.71957598899999997</v>
      </c>
      <c r="U830" s="2">
        <v>1.6172816839999999</v>
      </c>
      <c r="V830" s="2">
        <v>0.85119187699999999</v>
      </c>
      <c r="W830" s="2">
        <v>0.69415130700000005</v>
      </c>
      <c r="X830" s="2">
        <v>2.0147132889999999</v>
      </c>
      <c r="Y830" s="2">
        <v>1.353726582</v>
      </c>
      <c r="Z830" s="2">
        <v>1.7097348809999999</v>
      </c>
      <c r="AA830" s="2">
        <v>1.070381287</v>
      </c>
      <c r="AB830" s="2">
        <v>2.085247141</v>
      </c>
      <c r="AC830" s="2">
        <v>0.76148116399999999</v>
      </c>
      <c r="AD830" s="2">
        <v>1.1155718139999999</v>
      </c>
      <c r="AE830" s="2">
        <v>1.083233525</v>
      </c>
      <c r="AF830" s="2">
        <v>1.084381649</v>
      </c>
      <c r="AG830" s="2">
        <v>2.4507425939999998</v>
      </c>
      <c r="AH830" s="2">
        <v>1.2399552460000001</v>
      </c>
      <c r="AI830" s="2">
        <v>0.90745797699999997</v>
      </c>
      <c r="AJ830" s="2">
        <v>1.3276835039999999</v>
      </c>
      <c r="AK830" s="2">
        <v>2.1294943260000001</v>
      </c>
      <c r="AL830" s="2">
        <v>2.0601674839999999</v>
      </c>
      <c r="AM830" s="2">
        <v>2.0485768900000001</v>
      </c>
      <c r="AN830" s="2">
        <v>2.268916742</v>
      </c>
      <c r="AO830" s="2">
        <v>1.921205748</v>
      </c>
      <c r="AP830" s="2">
        <v>1.55855937</v>
      </c>
      <c r="AQ830" s="2">
        <v>2.2605663260000002</v>
      </c>
      <c r="AR830" s="2">
        <v>2.4769550260000002</v>
      </c>
      <c r="AS830" s="2">
        <v>1.5875536269999999</v>
      </c>
      <c r="AT830" s="2">
        <v>1.1385887029999999</v>
      </c>
      <c r="AU830" s="2">
        <v>1.411055183</v>
      </c>
      <c r="AV830" s="2">
        <v>1.9665316180000001</v>
      </c>
      <c r="AW830" s="2">
        <v>2.5357245750000001</v>
      </c>
      <c r="AX830" s="2">
        <v>1.942374619</v>
      </c>
      <c r="AY830" s="2">
        <v>2.1223720400000001</v>
      </c>
      <c r="AZ830" s="2">
        <v>2.226264837</v>
      </c>
      <c r="BA830" s="2">
        <v>1.1884828119999999</v>
      </c>
      <c r="BB830" s="2">
        <v>2.176326794</v>
      </c>
      <c r="BC830" s="2">
        <v>2.4205139139999998</v>
      </c>
      <c r="BD830" s="2">
        <v>2.0820715500000002</v>
      </c>
      <c r="BE830" s="2">
        <v>2.277971279</v>
      </c>
      <c r="BF830" s="2">
        <v>2.2929851609999998</v>
      </c>
      <c r="BG830" s="2">
        <v>2.4465790040000002</v>
      </c>
      <c r="BH830" s="2">
        <v>2.686056298</v>
      </c>
      <c r="BI830" s="2">
        <v>2.460534161</v>
      </c>
      <c r="BJ830" s="2">
        <v>2.5189286630000001</v>
      </c>
      <c r="BK830" s="2">
        <v>2.7924275189999999</v>
      </c>
      <c r="BL830" s="2">
        <v>3.1719036809999999</v>
      </c>
      <c r="BM830" s="2">
        <v>3.4614877420000001</v>
      </c>
      <c r="BN830" s="2">
        <v>3.0873700199999998</v>
      </c>
      <c r="BO830" s="2">
        <v>3.0509643720000001</v>
      </c>
      <c r="BP830" s="2">
        <v>2.1736259109999998</v>
      </c>
      <c r="BQ830" s="2">
        <v>3.3025123770000002</v>
      </c>
    </row>
    <row r="831" spans="1:69" x14ac:dyDescent="0.45">
      <c r="A831" s="11" t="s">
        <v>209</v>
      </c>
      <c r="B831" s="11" t="s">
        <v>201</v>
      </c>
      <c r="C831" s="11">
        <v>8.5</v>
      </c>
      <c r="D831" s="13" t="s">
        <v>28</v>
      </c>
      <c r="E831" s="2">
        <v>-8.9988958999999993E-2</v>
      </c>
      <c r="F831" s="2">
        <v>1.2838073270000001</v>
      </c>
      <c r="G831" s="2">
        <v>0.84699592899999998</v>
      </c>
      <c r="H831" s="2">
        <v>1.222908436</v>
      </c>
      <c r="I831" s="2">
        <v>0.89034430899999994</v>
      </c>
      <c r="J831" s="2">
        <v>-0.31945804</v>
      </c>
      <c r="K831" s="2">
        <v>0.46176343800000003</v>
      </c>
      <c r="L831" s="2">
        <v>0.28342105099999998</v>
      </c>
      <c r="M831" s="2">
        <v>0.98277864699999995</v>
      </c>
      <c r="N831" s="2">
        <v>0.53979624100000001</v>
      </c>
      <c r="O831" s="2">
        <v>1.0469055119999999</v>
      </c>
      <c r="P831" s="2">
        <v>9.6199833999999998E-2</v>
      </c>
      <c r="Q831" s="2">
        <v>0.54266692800000005</v>
      </c>
      <c r="R831" s="2">
        <v>0.75518865300000004</v>
      </c>
      <c r="S831" s="2">
        <v>2.1938757149999999</v>
      </c>
      <c r="T831" s="2">
        <v>1.517564527</v>
      </c>
      <c r="U831" s="2">
        <v>1.393429298</v>
      </c>
      <c r="V831" s="2">
        <v>0.90361811700000005</v>
      </c>
      <c r="W831" s="2">
        <v>0.992685288</v>
      </c>
      <c r="X831" s="2">
        <v>1.540285897</v>
      </c>
      <c r="Y831" s="2">
        <v>1.9075834439999999</v>
      </c>
      <c r="Z831" s="2">
        <v>1.3696281880000001</v>
      </c>
      <c r="AA831" s="2">
        <v>0.89693367700000004</v>
      </c>
      <c r="AB831" s="2">
        <v>1.502149242</v>
      </c>
      <c r="AC831" s="2">
        <v>2.6768406050000002</v>
      </c>
      <c r="AD831" s="2">
        <v>1.5580381999999999</v>
      </c>
      <c r="AE831" s="2">
        <v>1.207404328</v>
      </c>
      <c r="AF831" s="2">
        <v>2.6588844059999999</v>
      </c>
      <c r="AG831" s="2">
        <v>2.127191641</v>
      </c>
      <c r="AH831" s="2">
        <v>1.7152012619999999</v>
      </c>
      <c r="AI831" s="2">
        <v>1.1523962919999999</v>
      </c>
      <c r="AJ831" s="2">
        <v>1.728471329</v>
      </c>
      <c r="AK831" s="2">
        <v>1.7742606270000001</v>
      </c>
      <c r="AL831" s="2">
        <v>1.5771115659999999</v>
      </c>
      <c r="AM831" s="2">
        <v>1.4084712130000001</v>
      </c>
      <c r="AN831" s="2">
        <v>2.0140177760000002</v>
      </c>
      <c r="AO831" s="2">
        <v>1.4585274829999999</v>
      </c>
      <c r="AP831" s="2">
        <v>1.582645203</v>
      </c>
      <c r="AQ831" s="2">
        <v>2.5613858079999998</v>
      </c>
      <c r="AR831" s="2">
        <v>1.335426091</v>
      </c>
      <c r="AS831" s="2">
        <v>1.319070728</v>
      </c>
      <c r="AT831" s="2">
        <v>2.3861695140000001</v>
      </c>
      <c r="AU831" s="2">
        <v>3.0214769700000002</v>
      </c>
      <c r="AV831" s="2">
        <v>1.712807679</v>
      </c>
      <c r="AW831" s="2">
        <v>1.5468397380000001</v>
      </c>
      <c r="AX831" s="2">
        <v>2.5431614069999999</v>
      </c>
      <c r="AY831" s="2">
        <v>3.875981049</v>
      </c>
      <c r="AZ831" s="2">
        <v>2.7596206599999999</v>
      </c>
      <c r="BA831" s="2">
        <v>1.9908912329999999</v>
      </c>
      <c r="BB831" s="2">
        <v>1.94142616</v>
      </c>
      <c r="BC831" s="2">
        <v>2.6295848679999998</v>
      </c>
      <c r="BD831" s="2">
        <v>3.020236605</v>
      </c>
      <c r="BE831" s="2">
        <v>1.3821950949999999</v>
      </c>
      <c r="BF831" s="2">
        <v>3.0397247599999999</v>
      </c>
      <c r="BG831" s="2">
        <v>2.2758441230000002</v>
      </c>
      <c r="BH831" s="2">
        <v>2.1159320259999999</v>
      </c>
      <c r="BI831" s="2">
        <v>1.8115310929999999</v>
      </c>
      <c r="BJ831" s="2">
        <v>1.6094821930000001</v>
      </c>
      <c r="BK831" s="2">
        <v>3.747761068</v>
      </c>
      <c r="BL831" s="2">
        <v>3.5774778039999999</v>
      </c>
      <c r="BM831" s="2">
        <v>2.5408320049999999</v>
      </c>
      <c r="BN831" s="2">
        <v>3.0731526900000001</v>
      </c>
      <c r="BO831" s="2">
        <v>2.7908414430000001</v>
      </c>
      <c r="BP831" s="2">
        <v>3.5822409749999999</v>
      </c>
      <c r="BQ831" s="2">
        <v>3.952723888</v>
      </c>
    </row>
    <row r="832" spans="1:69" x14ac:dyDescent="0.45">
      <c r="A832" s="11" t="s">
        <v>209</v>
      </c>
      <c r="B832" s="11" t="s">
        <v>201</v>
      </c>
      <c r="C832" s="11">
        <v>8.5</v>
      </c>
      <c r="D832" s="13" t="s">
        <v>29</v>
      </c>
      <c r="E832" s="2">
        <v>-3.3332607E-2</v>
      </c>
      <c r="F832" s="2">
        <v>0.64931515299999998</v>
      </c>
      <c r="G832" s="2">
        <v>-0.143466228</v>
      </c>
      <c r="H832" s="2">
        <v>0.72759755299999995</v>
      </c>
      <c r="I832" s="2">
        <v>1.0582608060000001</v>
      </c>
      <c r="J832" s="2">
        <v>0.53987868100000003</v>
      </c>
      <c r="K832" s="2">
        <v>0.55976208999999999</v>
      </c>
      <c r="L832" s="2">
        <v>0.89583623000000001</v>
      </c>
      <c r="M832" s="2">
        <v>0.10186980299999999</v>
      </c>
      <c r="N832" s="2">
        <v>0.944488365</v>
      </c>
      <c r="O832" s="2">
        <v>0.94219269900000002</v>
      </c>
      <c r="P832" s="2">
        <v>1.0100729829999999</v>
      </c>
      <c r="Q832" s="2">
        <v>0.97604627499999996</v>
      </c>
      <c r="R832" s="2">
        <v>1.280753655</v>
      </c>
      <c r="S832" s="2">
        <v>1.385803924</v>
      </c>
      <c r="T832" s="2">
        <v>0.745127765</v>
      </c>
      <c r="U832" s="2">
        <v>1.150970552</v>
      </c>
      <c r="V832" s="2">
        <v>1.097746219</v>
      </c>
      <c r="W832" s="2">
        <v>1.285178763</v>
      </c>
      <c r="X832" s="2">
        <v>1.4150176750000001</v>
      </c>
      <c r="Y832" s="2">
        <v>0.88798382200000003</v>
      </c>
      <c r="Z832" s="2">
        <v>0.93014143299999996</v>
      </c>
      <c r="AA832" s="2">
        <v>1.2371420470000001</v>
      </c>
      <c r="AB832" s="2">
        <v>0.99469047899999996</v>
      </c>
      <c r="AC832" s="2">
        <v>2.1079208230000002</v>
      </c>
      <c r="AD832" s="2">
        <v>1.2269684089999999</v>
      </c>
      <c r="AE832" s="2">
        <v>1.0965037820000001</v>
      </c>
      <c r="AF832" s="2">
        <v>1.6732293730000001</v>
      </c>
      <c r="AG832" s="2">
        <v>1.6659326729999999</v>
      </c>
      <c r="AH832" s="2">
        <v>1.2159924419999999</v>
      </c>
      <c r="AI832" s="2">
        <v>2.1233090130000001</v>
      </c>
      <c r="AJ832" s="2">
        <v>1.271163064</v>
      </c>
      <c r="AK832" s="2">
        <v>1.344002267</v>
      </c>
      <c r="AL832" s="2">
        <v>1.5568888249999999</v>
      </c>
      <c r="AM832" s="2">
        <v>1.3369355409999999</v>
      </c>
      <c r="AN832" s="2">
        <v>1.4061028390000001</v>
      </c>
      <c r="AO832" s="2">
        <v>1.5422881660000001</v>
      </c>
      <c r="AP832" s="2">
        <v>1.980112648</v>
      </c>
      <c r="AQ832" s="2">
        <v>2.2679519369999999</v>
      </c>
      <c r="AR832" s="2">
        <v>1.946117248</v>
      </c>
      <c r="AS832" s="2">
        <v>1.5988249800000001</v>
      </c>
      <c r="AT832" s="2">
        <v>2.2043221229999999</v>
      </c>
      <c r="AU832" s="2">
        <v>2.1255253289999998</v>
      </c>
      <c r="AV832" s="2">
        <v>1.511388983</v>
      </c>
      <c r="AW832" s="2">
        <v>2.0063387150000001</v>
      </c>
      <c r="AX832" s="2">
        <v>3.129724548</v>
      </c>
      <c r="AY832" s="2">
        <v>2.556844736</v>
      </c>
      <c r="AZ832" s="2">
        <v>1.7422417189999999</v>
      </c>
      <c r="BA832" s="2">
        <v>2.4339913709999998</v>
      </c>
      <c r="BB832" s="2">
        <v>2.2662481849999998</v>
      </c>
      <c r="BC832" s="2">
        <v>2.292918835</v>
      </c>
      <c r="BD832" s="2">
        <v>2.947728777</v>
      </c>
      <c r="BE832" s="2">
        <v>2.2985338710000001</v>
      </c>
      <c r="BF832" s="2">
        <v>2.558437536</v>
      </c>
      <c r="BG832" s="2">
        <v>2.0414191220000002</v>
      </c>
      <c r="BH832" s="2">
        <v>2.7539641810000002</v>
      </c>
      <c r="BI832" s="2">
        <v>1.781310867</v>
      </c>
      <c r="BJ832" s="2">
        <v>2.5319380649999998</v>
      </c>
      <c r="BK832" s="2">
        <v>3.0607148190000002</v>
      </c>
      <c r="BL832" s="2">
        <v>2.8036028320000002</v>
      </c>
      <c r="BM832" s="2">
        <v>2.294366992</v>
      </c>
      <c r="BN832" s="2">
        <v>3.6257837429999999</v>
      </c>
      <c r="BO832" s="2">
        <v>2.7481612549999999</v>
      </c>
      <c r="BP832" s="2">
        <v>3.3366413920000002</v>
      </c>
      <c r="BQ832" s="2">
        <v>3.1161090389999999</v>
      </c>
    </row>
    <row r="833" spans="1:69" x14ac:dyDescent="0.45">
      <c r="A833" s="11" t="s">
        <v>209</v>
      </c>
      <c r="B833" s="11" t="s">
        <v>201</v>
      </c>
      <c r="C833" s="11">
        <v>8.5</v>
      </c>
      <c r="D833" s="13" t="s">
        <v>30</v>
      </c>
      <c r="E833" s="2">
        <v>0.88643530800000003</v>
      </c>
      <c r="F833" s="2">
        <v>-1.0549533999999999E-2</v>
      </c>
      <c r="G833" s="2">
        <v>1.143216027</v>
      </c>
      <c r="H833" s="2">
        <v>0.87142204400000001</v>
      </c>
      <c r="I833" s="2">
        <v>0.42884103899999998</v>
      </c>
      <c r="J833" s="2">
        <v>-0.19556945000000001</v>
      </c>
      <c r="K833" s="2">
        <v>1.3106306969999999</v>
      </c>
      <c r="L833" s="2">
        <v>0.91157473499999997</v>
      </c>
      <c r="M833" s="2">
        <v>1.120626935</v>
      </c>
      <c r="N833" s="2">
        <v>1.4416650900000001</v>
      </c>
      <c r="O833" s="2">
        <v>1.341327385</v>
      </c>
      <c r="P833" s="2">
        <v>1.1281851709999999</v>
      </c>
      <c r="Q833" s="2">
        <v>1.7867387459999999</v>
      </c>
      <c r="R833" s="2">
        <v>0.16885117699999999</v>
      </c>
      <c r="S833" s="2">
        <v>0.85078757599999999</v>
      </c>
      <c r="T833" s="2">
        <v>0.86949895499999996</v>
      </c>
      <c r="U833" s="2">
        <v>0.85122974900000004</v>
      </c>
      <c r="V833" s="2">
        <v>1.092089737</v>
      </c>
      <c r="W833" s="2">
        <v>1.3718822690000001</v>
      </c>
      <c r="X833" s="2">
        <v>1.507227933</v>
      </c>
      <c r="Y833" s="2">
        <v>2.0809028409999999</v>
      </c>
      <c r="Z833" s="2">
        <v>0.45097292500000002</v>
      </c>
      <c r="AA833" s="2">
        <v>0.62205251500000003</v>
      </c>
      <c r="AB833" s="2">
        <v>0.52922824800000001</v>
      </c>
      <c r="AC833" s="2">
        <v>1.6690972749999999</v>
      </c>
      <c r="AD833" s="2">
        <v>0.93763607599999998</v>
      </c>
      <c r="AE833" s="2">
        <v>1.463602574</v>
      </c>
      <c r="AF833" s="2">
        <v>1.1848383730000001</v>
      </c>
      <c r="AG833" s="2">
        <v>1.810750598</v>
      </c>
      <c r="AH833" s="2">
        <v>1.9462781440000001</v>
      </c>
      <c r="AI833" s="2">
        <v>2.2979457449999998</v>
      </c>
      <c r="AJ833" s="2">
        <v>1.5551107820000001</v>
      </c>
      <c r="AK833" s="2">
        <v>1.983376432</v>
      </c>
      <c r="AL833" s="2">
        <v>1.350071609</v>
      </c>
      <c r="AM833" s="2">
        <v>1.4007660900000001</v>
      </c>
      <c r="AN833" s="2">
        <v>1.6041685830000001</v>
      </c>
      <c r="AO833" s="2">
        <v>1.517488441</v>
      </c>
      <c r="AP833" s="2">
        <v>2.0092195849999999</v>
      </c>
      <c r="AQ833" s="2">
        <v>1.383040394</v>
      </c>
      <c r="AR833" s="2">
        <v>2.694270655</v>
      </c>
      <c r="AS833" s="2">
        <v>3.0190140240000001</v>
      </c>
      <c r="AT833" s="2">
        <v>3.259644502</v>
      </c>
      <c r="AU833" s="2">
        <v>2.8871463780000002</v>
      </c>
      <c r="AV833" s="2">
        <v>1.9145175729999999</v>
      </c>
      <c r="AW833" s="2">
        <v>2.8703822510000001</v>
      </c>
      <c r="AX833" s="2">
        <v>1.8400082200000001</v>
      </c>
      <c r="AY833" s="2">
        <v>2.4430595770000001</v>
      </c>
      <c r="AZ833" s="2">
        <v>2.4620322620000001</v>
      </c>
      <c r="BA833" s="2">
        <v>2.6091476729999998</v>
      </c>
      <c r="BB833" s="2">
        <v>2.5913067459999999</v>
      </c>
      <c r="BC833" s="2">
        <v>3.220198946</v>
      </c>
      <c r="BD833" s="2">
        <v>2.996454344</v>
      </c>
      <c r="BE833" s="2">
        <v>2.075526188</v>
      </c>
      <c r="BF833" s="2">
        <v>2.390854837</v>
      </c>
      <c r="BG833" s="2">
        <v>3.6206031310000002</v>
      </c>
      <c r="BH833" s="2">
        <v>3.4381769719999999</v>
      </c>
      <c r="BI833" s="2">
        <v>2.7337556099999998</v>
      </c>
      <c r="BJ833" s="2">
        <v>2.5740324619999999</v>
      </c>
      <c r="BK833" s="2">
        <v>2.8320617700000001</v>
      </c>
      <c r="BL833" s="2">
        <v>3.5971366069999999</v>
      </c>
      <c r="BM833" s="2">
        <v>3.7847939039999998</v>
      </c>
      <c r="BN833" s="2">
        <v>3.461796477</v>
      </c>
      <c r="BO833" s="2">
        <v>4.0823239579999999</v>
      </c>
      <c r="BP833" s="2">
        <v>4.1481740460000003</v>
      </c>
      <c r="BQ833" s="2">
        <v>3.8516202129999999</v>
      </c>
    </row>
    <row r="834" spans="1:69" x14ac:dyDescent="0.45">
      <c r="A834" s="11" t="s">
        <v>209</v>
      </c>
      <c r="B834" s="11" t="s">
        <v>201</v>
      </c>
      <c r="C834" s="11">
        <v>8.5</v>
      </c>
      <c r="D834" s="13" t="s">
        <v>31</v>
      </c>
      <c r="E834" s="2">
        <v>0.33588223299999997</v>
      </c>
      <c r="F834" s="2">
        <v>0.26607109899999998</v>
      </c>
      <c r="G834" s="2">
        <v>0.58508675899999996</v>
      </c>
      <c r="H834" s="2">
        <v>0.93191585899999996</v>
      </c>
      <c r="I834" s="2">
        <v>0.66708794999999999</v>
      </c>
      <c r="J834" s="2">
        <v>0.86807181</v>
      </c>
      <c r="K834" s="2">
        <v>1.034156436</v>
      </c>
      <c r="L834" s="2">
        <v>1.745806736</v>
      </c>
      <c r="M834" s="2">
        <v>1.2869719690000001</v>
      </c>
      <c r="N834" s="2">
        <v>0.82454624099999996</v>
      </c>
      <c r="O834" s="2">
        <v>-9.4242800000000002E-3</v>
      </c>
      <c r="P834" s="2">
        <v>0.314803255</v>
      </c>
      <c r="Q834" s="2">
        <v>0.92142371199999995</v>
      </c>
      <c r="R834" s="2">
        <v>2.7190794700000001</v>
      </c>
      <c r="S834" s="2">
        <v>0.98690683999999995</v>
      </c>
      <c r="T834" s="2">
        <v>2.0227138450000002</v>
      </c>
      <c r="U834" s="2">
        <v>0.55752847000000005</v>
      </c>
      <c r="V834" s="2">
        <v>2.3283878690000002</v>
      </c>
      <c r="W834" s="2">
        <v>2.2128048840000001</v>
      </c>
      <c r="X834" s="2">
        <v>1.4304679870000001</v>
      </c>
      <c r="Y834" s="2">
        <v>0.86170390900000005</v>
      </c>
      <c r="Z834" s="2">
        <v>1.821116306</v>
      </c>
      <c r="AA834" s="2">
        <v>2.1013940089999998</v>
      </c>
      <c r="AB834" s="2">
        <v>3.6356915490000001</v>
      </c>
      <c r="AC834" s="2">
        <v>1.3947822649999999</v>
      </c>
      <c r="AD834" s="2">
        <v>0.72599403699999998</v>
      </c>
      <c r="AE834" s="2">
        <v>1.4406884760000001</v>
      </c>
      <c r="AF834" s="2">
        <v>2.3359823159999999</v>
      </c>
      <c r="AG834" s="2">
        <v>2.8272685910000002</v>
      </c>
      <c r="AH834" s="2">
        <v>1.480459078</v>
      </c>
      <c r="AI834" s="2">
        <v>1.260173295</v>
      </c>
      <c r="AJ834" s="2">
        <v>1.903440531</v>
      </c>
      <c r="AK834" s="2">
        <v>2.1133020500000002</v>
      </c>
      <c r="AL834" s="2">
        <v>1.6164232599999999</v>
      </c>
      <c r="AM834" s="2">
        <v>1.1579032060000001</v>
      </c>
      <c r="AN834" s="2">
        <v>1.2732955850000001</v>
      </c>
      <c r="AO834" s="2">
        <v>2.539290212</v>
      </c>
      <c r="AP834" s="2">
        <v>2.45113052</v>
      </c>
      <c r="AQ834" s="2">
        <v>2.067552166</v>
      </c>
      <c r="AR834" s="2">
        <v>1.892698918</v>
      </c>
      <c r="AS834" s="2">
        <v>1.5157549269999999</v>
      </c>
      <c r="AT834" s="2">
        <v>2.5700725169999998</v>
      </c>
      <c r="AU834" s="2">
        <v>2.1221587020000001</v>
      </c>
      <c r="AV834" s="2">
        <v>2.1542131549999999</v>
      </c>
      <c r="AW834" s="2">
        <v>2.0766202900000001</v>
      </c>
      <c r="AX834" s="2">
        <v>2.2107682789999998</v>
      </c>
      <c r="AY834" s="2">
        <v>3.0164052720000001</v>
      </c>
      <c r="AZ834" s="2">
        <v>3.6935526639999998</v>
      </c>
      <c r="BA834" s="2">
        <v>2.4330953850000001</v>
      </c>
      <c r="BB834" s="2">
        <v>3.4836367049999999</v>
      </c>
      <c r="BC834" s="2">
        <v>2.2275918529999998</v>
      </c>
      <c r="BD834" s="2">
        <v>2.6065603880000001</v>
      </c>
      <c r="BE834" s="2">
        <v>3.0996512140000001</v>
      </c>
      <c r="BF834" s="2">
        <v>2.9067938550000001</v>
      </c>
      <c r="BG834" s="2">
        <v>3.7721331490000001</v>
      </c>
      <c r="BH834" s="2">
        <v>2.8995601739999999</v>
      </c>
      <c r="BI834" s="2">
        <v>1.604673064</v>
      </c>
      <c r="BJ834" s="2">
        <v>2.0672286089999998</v>
      </c>
      <c r="BK834" s="2">
        <v>3.5581878969999998</v>
      </c>
      <c r="BL834" s="2">
        <v>3.8892487230000001</v>
      </c>
      <c r="BM834" s="2">
        <v>3.7773735290000001</v>
      </c>
      <c r="BN834" s="2">
        <v>3.0603271680000002</v>
      </c>
      <c r="BO834" s="2">
        <v>2.8032889050000001</v>
      </c>
      <c r="BP834" s="2">
        <v>3.7607522860000002</v>
      </c>
      <c r="BQ834" s="2">
        <v>3.7667647070000001</v>
      </c>
    </row>
    <row r="835" spans="1:69" x14ac:dyDescent="0.45">
      <c r="A835" s="11" t="s">
        <v>209</v>
      </c>
      <c r="B835" s="11" t="s">
        <v>201</v>
      </c>
      <c r="C835" s="11">
        <v>8.5</v>
      </c>
      <c r="D835" s="13" t="s">
        <v>32</v>
      </c>
      <c r="E835" s="2">
        <v>8.6392600999999999E-2</v>
      </c>
      <c r="F835" s="2">
        <v>0.59844309200000001</v>
      </c>
      <c r="G835" s="2">
        <v>1.1131299020000001</v>
      </c>
      <c r="H835" s="2">
        <v>0.89399712099999995</v>
      </c>
      <c r="I835" s="2">
        <v>1.6499650669999999</v>
      </c>
      <c r="J835" s="2">
        <v>1.071389905</v>
      </c>
      <c r="K835" s="2">
        <v>1.6520922</v>
      </c>
      <c r="L835" s="2">
        <v>1.6740377769999999</v>
      </c>
      <c r="M835" s="2">
        <v>1.408594296</v>
      </c>
      <c r="N835" s="2">
        <v>0.45723243400000002</v>
      </c>
      <c r="O835" s="2">
        <v>0.72601595200000002</v>
      </c>
      <c r="P835" s="2">
        <v>1.2738845110000001</v>
      </c>
      <c r="Q835" s="2">
        <v>1.989789407</v>
      </c>
      <c r="R835" s="2">
        <v>1.7470560449999999</v>
      </c>
      <c r="S835" s="2">
        <v>2.1293374109999998</v>
      </c>
      <c r="T835" s="2">
        <v>2.1548583840000002</v>
      </c>
      <c r="U835" s="2">
        <v>1.558182419</v>
      </c>
      <c r="V835" s="2">
        <v>1.6839356249999999</v>
      </c>
      <c r="W835" s="2">
        <v>2.466584347</v>
      </c>
      <c r="X835" s="2">
        <v>1.4470696709999999</v>
      </c>
      <c r="Y835" s="2">
        <v>1.349817507</v>
      </c>
      <c r="Z835" s="2">
        <v>2.0265409079999999</v>
      </c>
      <c r="AA835" s="2">
        <v>1.851525823</v>
      </c>
      <c r="AB835" s="2">
        <v>1.756622253</v>
      </c>
      <c r="AC835" s="2">
        <v>2.260962471</v>
      </c>
      <c r="AD835" s="2">
        <v>1.03190845</v>
      </c>
      <c r="AE835" s="2">
        <v>2.4765032040000001</v>
      </c>
      <c r="AF835" s="2">
        <v>2.3659346729999999</v>
      </c>
      <c r="AG835" s="2">
        <v>1.7542050499999999</v>
      </c>
      <c r="AH835" s="2">
        <v>3.2697042390000002</v>
      </c>
      <c r="AI835" s="2">
        <v>2.8715435779999998</v>
      </c>
      <c r="AJ835" s="2">
        <v>1.576033021</v>
      </c>
      <c r="AK835" s="2">
        <v>1.8627993030000001</v>
      </c>
      <c r="AL835" s="2">
        <v>1.8329565720000001</v>
      </c>
      <c r="AM835" s="2">
        <v>1.8363512639999999</v>
      </c>
      <c r="AN835" s="2">
        <v>1.9489264120000001</v>
      </c>
      <c r="AO835" s="2">
        <v>2.9579829110000002</v>
      </c>
      <c r="AP835" s="2">
        <v>2.056569922</v>
      </c>
      <c r="AQ835" s="2">
        <v>2.6007282269999998</v>
      </c>
      <c r="AR835" s="2">
        <v>2.357920735</v>
      </c>
      <c r="AS835" s="2">
        <v>3.3781633109999998</v>
      </c>
      <c r="AT835" s="2">
        <v>2.6420436970000001</v>
      </c>
      <c r="AU835" s="2">
        <v>2.93470532</v>
      </c>
      <c r="AV835" s="2">
        <v>2.7461816699999999</v>
      </c>
      <c r="AW835" s="2">
        <v>2.9989801159999998</v>
      </c>
      <c r="AX835" s="2">
        <v>2.2721790070000001</v>
      </c>
      <c r="AY835" s="2">
        <v>1.6808222100000001</v>
      </c>
      <c r="AZ835" s="2">
        <v>3.4271821220000001</v>
      </c>
      <c r="BA835" s="2">
        <v>2.3048700969999998</v>
      </c>
      <c r="BB835" s="2">
        <v>2.7630758549999999</v>
      </c>
      <c r="BC835" s="2">
        <v>2.9380200740000002</v>
      </c>
      <c r="BD835" s="2">
        <v>2.3619207809999998</v>
      </c>
      <c r="BE835" s="2">
        <v>3.7491447880000002</v>
      </c>
      <c r="BF835" s="2">
        <v>4.6040075639999998</v>
      </c>
      <c r="BG835" s="2">
        <v>4.3439455169999999</v>
      </c>
      <c r="BH835" s="2">
        <v>4.6275724040000004</v>
      </c>
      <c r="BI835" s="2">
        <v>4.119726633</v>
      </c>
      <c r="BJ835" s="2">
        <v>3.1755295769999998</v>
      </c>
      <c r="BK835" s="2">
        <v>2.6554847619999999</v>
      </c>
      <c r="BL835" s="2">
        <v>3.7749280920000001</v>
      </c>
      <c r="BM835" s="2">
        <v>3.452749823</v>
      </c>
      <c r="BN835" s="2">
        <v>2.9278959969999998</v>
      </c>
      <c r="BO835" s="2">
        <v>4.5653503000000004</v>
      </c>
      <c r="BP835" s="2">
        <v>4.3683860780000003</v>
      </c>
      <c r="BQ835" s="2">
        <v>4.479836283</v>
      </c>
    </row>
    <row r="836" spans="1:69" x14ac:dyDescent="0.45">
      <c r="A836" s="11" t="s">
        <v>209</v>
      </c>
      <c r="B836" s="11" t="s">
        <v>201</v>
      </c>
      <c r="C836" s="11">
        <v>8.5</v>
      </c>
      <c r="D836" s="13" t="s">
        <v>33</v>
      </c>
      <c r="E836" s="2">
        <v>0.168758357</v>
      </c>
      <c r="F836" s="2">
        <v>0.49999242500000002</v>
      </c>
      <c r="G836" s="2">
        <v>1.046689432</v>
      </c>
      <c r="H836" s="2">
        <v>0.70204177199999995</v>
      </c>
      <c r="I836" s="2">
        <v>1.7850701899999999</v>
      </c>
      <c r="J836" s="2">
        <v>1.770331565</v>
      </c>
      <c r="K836" s="2">
        <v>1.67521118</v>
      </c>
      <c r="L836" s="2">
        <v>1.177351354</v>
      </c>
      <c r="M836" s="2">
        <v>1.017462308</v>
      </c>
      <c r="N836" s="2">
        <v>0.71432487099999997</v>
      </c>
      <c r="O836" s="2">
        <v>1.261174201</v>
      </c>
      <c r="P836" s="2">
        <v>1.8886609270000001</v>
      </c>
      <c r="Q836" s="2">
        <v>1.833017484</v>
      </c>
      <c r="R836" s="2">
        <v>1.7205705769999999</v>
      </c>
      <c r="S836" s="2">
        <v>1.476474863</v>
      </c>
      <c r="T836" s="2">
        <v>0.89973817</v>
      </c>
      <c r="U836" s="2">
        <v>1.2489638620000001</v>
      </c>
      <c r="V836" s="2">
        <v>1.295954649</v>
      </c>
      <c r="W836" s="2">
        <v>1.8952950099999999</v>
      </c>
      <c r="X836" s="2">
        <v>1.9890065809999999</v>
      </c>
      <c r="Y836" s="2">
        <v>1.9838338360000001</v>
      </c>
      <c r="Z836" s="2">
        <v>1.7908349370000001</v>
      </c>
      <c r="AA836" s="2">
        <v>2.065814874</v>
      </c>
      <c r="AB836" s="2">
        <v>0.89786986000000002</v>
      </c>
      <c r="AC836" s="2">
        <v>1.840548587</v>
      </c>
      <c r="AD836" s="2">
        <v>1.267419928</v>
      </c>
      <c r="AE836" s="2">
        <v>1.845437604</v>
      </c>
      <c r="AF836" s="2">
        <v>2.591128017</v>
      </c>
      <c r="AG836" s="2">
        <v>1.9025981489999999</v>
      </c>
      <c r="AH836" s="2">
        <v>2.1421539049999998</v>
      </c>
      <c r="AI836" s="2">
        <v>2.7500377189999998</v>
      </c>
      <c r="AJ836" s="2">
        <v>1.9241571669999999</v>
      </c>
      <c r="AK836" s="2">
        <v>1.466972967</v>
      </c>
      <c r="AL836" s="2">
        <v>1.7312076599999999</v>
      </c>
      <c r="AM836" s="2">
        <v>2.0223857810000001</v>
      </c>
      <c r="AN836" s="2">
        <v>1.795553014</v>
      </c>
      <c r="AO836" s="2">
        <v>2.4730631449999998</v>
      </c>
      <c r="AP836" s="2">
        <v>2.7634704029999999</v>
      </c>
      <c r="AQ836" s="2">
        <v>2.6398298040000001</v>
      </c>
      <c r="AR836" s="2">
        <v>2.0570563919999998</v>
      </c>
      <c r="AS836" s="2">
        <v>3.0289497449999998</v>
      </c>
      <c r="AT836" s="2">
        <v>3.553983074</v>
      </c>
      <c r="AU836" s="2">
        <v>2.719951725</v>
      </c>
      <c r="AV836" s="2">
        <v>3.7100971070000002</v>
      </c>
      <c r="AW836" s="2">
        <v>3.4053927829999999</v>
      </c>
      <c r="AX836" s="2">
        <v>3.1460188050000002</v>
      </c>
      <c r="AY836" s="2">
        <v>1.9526114619999999</v>
      </c>
      <c r="AZ836" s="2">
        <v>3.1082505500000002</v>
      </c>
      <c r="BA836" s="2">
        <v>2.3771146480000001</v>
      </c>
      <c r="BB836" s="2">
        <v>3.0001351679999999</v>
      </c>
      <c r="BC836" s="2">
        <v>3.4281879220000002</v>
      </c>
      <c r="BD836" s="2">
        <v>2.8600603590000002</v>
      </c>
      <c r="BE836" s="2">
        <v>3.6197744529999998</v>
      </c>
      <c r="BF836" s="2">
        <v>4.7906937090000001</v>
      </c>
      <c r="BG836" s="2">
        <v>4.246527038</v>
      </c>
      <c r="BH836" s="2">
        <v>4.2103302359999999</v>
      </c>
      <c r="BI836" s="2">
        <v>3.8936129290000001</v>
      </c>
      <c r="BJ836" s="2">
        <v>3.6772564550000002</v>
      </c>
      <c r="BK836" s="2">
        <v>4.0931951240000002</v>
      </c>
      <c r="BL836" s="2">
        <v>4.543132473</v>
      </c>
      <c r="BM836" s="2">
        <v>4.4068821089999997</v>
      </c>
      <c r="BN836" s="2">
        <v>3.2757217129999998</v>
      </c>
      <c r="BO836" s="2">
        <v>4.2249199040000001</v>
      </c>
      <c r="BP836" s="2">
        <v>4.386805506</v>
      </c>
      <c r="BQ836" s="2">
        <v>4.3075182600000002</v>
      </c>
    </row>
    <row r="837" spans="1:69" x14ac:dyDescent="0.45">
      <c r="A837" s="11" t="s">
        <v>209</v>
      </c>
      <c r="B837" s="11" t="s">
        <v>201</v>
      </c>
      <c r="C837" s="11">
        <v>8.5</v>
      </c>
      <c r="D837" s="13" t="s">
        <v>34</v>
      </c>
      <c r="E837" s="2">
        <v>0.45609923899999999</v>
      </c>
      <c r="F837" s="2">
        <v>0.83022540199999995</v>
      </c>
      <c r="G837" s="2">
        <v>0.98329181499999996</v>
      </c>
      <c r="H837" s="2">
        <v>0.69040698899999997</v>
      </c>
      <c r="I837" s="2">
        <v>1.4381059949999999</v>
      </c>
      <c r="J837" s="2">
        <v>1.189177181</v>
      </c>
      <c r="K837" s="2">
        <v>0.56916082099999998</v>
      </c>
      <c r="L837" s="2">
        <v>8.5463229999999998E-3</v>
      </c>
      <c r="M837" s="2">
        <v>0.48276507699999999</v>
      </c>
      <c r="N837" s="2">
        <v>0.86223656400000004</v>
      </c>
      <c r="O837" s="2">
        <v>1.2327788669999999</v>
      </c>
      <c r="P837" s="2">
        <v>1.168153886</v>
      </c>
      <c r="Q837" s="2">
        <v>0.93043158400000003</v>
      </c>
      <c r="R837" s="2">
        <v>1.071703187</v>
      </c>
      <c r="S837" s="2">
        <v>1.751839173</v>
      </c>
      <c r="T837" s="2">
        <v>1.4586352419999999</v>
      </c>
      <c r="U837" s="2">
        <v>1.2866986579999999</v>
      </c>
      <c r="V837" s="2">
        <v>1.1152479179999999</v>
      </c>
      <c r="W837" s="2">
        <v>0.88975261699999997</v>
      </c>
      <c r="X837" s="2">
        <v>0.99299900600000002</v>
      </c>
      <c r="Y837" s="2">
        <v>1.558465639</v>
      </c>
      <c r="Z837" s="2">
        <v>1.3366112939999999</v>
      </c>
      <c r="AA837" s="2">
        <v>1.2979656719999999</v>
      </c>
      <c r="AB837" s="2">
        <v>1.1072157250000001</v>
      </c>
      <c r="AC837" s="2">
        <v>1.4399914700000001</v>
      </c>
      <c r="AD837" s="2">
        <v>1.0088731550000001</v>
      </c>
      <c r="AE837" s="2">
        <v>1.441537635</v>
      </c>
      <c r="AF837" s="2">
        <v>2.093423069</v>
      </c>
      <c r="AG837" s="2">
        <v>1.1736967949999999</v>
      </c>
      <c r="AH837" s="2">
        <v>1.676861715</v>
      </c>
      <c r="AI837" s="2">
        <v>2.3096521000000001</v>
      </c>
      <c r="AJ837" s="2">
        <v>1.418485679</v>
      </c>
      <c r="AK837" s="2">
        <v>2.0448583440000001</v>
      </c>
      <c r="AL837" s="2">
        <v>2.0566350899999999</v>
      </c>
      <c r="AM837" s="2">
        <v>1.6144812820000001</v>
      </c>
      <c r="AN837" s="2">
        <v>1.9807132140000001</v>
      </c>
      <c r="AO837" s="2">
        <v>2.2173920809999998</v>
      </c>
      <c r="AP837" s="2">
        <v>1.741385655</v>
      </c>
      <c r="AQ837" s="2">
        <v>2.0262545840000001</v>
      </c>
      <c r="AR837" s="2">
        <v>1.3837660199999999</v>
      </c>
      <c r="AS837" s="2">
        <v>1.9351257980000001</v>
      </c>
      <c r="AT837" s="2">
        <v>3.066195359</v>
      </c>
      <c r="AU837" s="2">
        <v>2.048080949</v>
      </c>
      <c r="AV837" s="2">
        <v>2.3973124640000001</v>
      </c>
      <c r="AW837" s="2">
        <v>2.8693964479999998</v>
      </c>
      <c r="AX837" s="2">
        <v>1.8831292770000001</v>
      </c>
      <c r="AY837" s="2">
        <v>1.5885150210000001</v>
      </c>
      <c r="AZ837" s="2">
        <v>3.1491233109999999</v>
      </c>
      <c r="BA837" s="2">
        <v>2.3709033879999999</v>
      </c>
      <c r="BB837" s="2">
        <v>2.076133359</v>
      </c>
      <c r="BC837" s="2">
        <v>2.7535187479999998</v>
      </c>
      <c r="BD837" s="2">
        <v>3.4353920680000001</v>
      </c>
      <c r="BE837" s="2">
        <v>2.7717620119999999</v>
      </c>
      <c r="BF837" s="2">
        <v>3.5566158630000002</v>
      </c>
      <c r="BG837" s="2">
        <v>3.5510779530000001</v>
      </c>
      <c r="BH837" s="2">
        <v>3.4687056809999999</v>
      </c>
      <c r="BI837" s="2">
        <v>3.436582139</v>
      </c>
      <c r="BJ837" s="2">
        <v>2.9802486410000002</v>
      </c>
      <c r="BK837" s="2">
        <v>2.9849026379999999</v>
      </c>
      <c r="BL837" s="2">
        <v>3.5746777230000002</v>
      </c>
      <c r="BM837" s="2">
        <v>3.3529796100000002</v>
      </c>
      <c r="BN837" s="2">
        <v>2.7293744559999999</v>
      </c>
      <c r="BO837" s="2">
        <v>3.7414617670000001</v>
      </c>
      <c r="BP837" s="2">
        <v>3.1018107530000001</v>
      </c>
      <c r="BQ837" s="2">
        <v>3.7365511389999999</v>
      </c>
    </row>
    <row r="838" spans="1:69" x14ac:dyDescent="0.45">
      <c r="A838" s="11" t="s">
        <v>209</v>
      </c>
      <c r="B838" s="11" t="s">
        <v>201</v>
      </c>
      <c r="C838" s="11">
        <v>8.5</v>
      </c>
      <c r="D838" s="13" t="s">
        <v>35</v>
      </c>
      <c r="E838" s="2">
        <v>-6.2263760000000001E-2</v>
      </c>
      <c r="F838" s="2">
        <v>1.0007615379999999</v>
      </c>
      <c r="G838" s="2">
        <v>-9.5499217999999997E-2</v>
      </c>
      <c r="H838" s="2">
        <v>1.151345643</v>
      </c>
      <c r="I838" s="2">
        <v>-7.9280200999999995E-2</v>
      </c>
      <c r="J838" s="2">
        <v>1.6761977830000001</v>
      </c>
      <c r="K838" s="2">
        <v>1.2888346799999999</v>
      </c>
      <c r="L838" s="2">
        <v>3.0297078310000001</v>
      </c>
      <c r="M838" s="2">
        <v>1.463464573</v>
      </c>
      <c r="N838" s="2">
        <v>2.7930599300000001</v>
      </c>
      <c r="O838" s="2">
        <v>1.885359029</v>
      </c>
      <c r="P838" s="2">
        <v>1.6917529760000001</v>
      </c>
      <c r="Q838" s="2">
        <v>0.31031513199999999</v>
      </c>
      <c r="R838" s="2">
        <v>0.68601239000000003</v>
      </c>
      <c r="S838" s="2">
        <v>1.7898783039999999</v>
      </c>
      <c r="T838" s="2">
        <v>3.5200752839999998</v>
      </c>
      <c r="U838" s="2">
        <v>1.9815636759999999</v>
      </c>
      <c r="V838" s="2">
        <v>0.894802494</v>
      </c>
      <c r="W838" s="2">
        <v>1.4430388700000001</v>
      </c>
      <c r="X838" s="2">
        <v>1.1502342809999999</v>
      </c>
      <c r="Y838" s="2">
        <v>1.2778602299999999</v>
      </c>
      <c r="Z838" s="2">
        <v>2.494846098</v>
      </c>
      <c r="AA838" s="2">
        <v>1.0545240739999999</v>
      </c>
      <c r="AB838" s="2">
        <v>1.2701742090000001</v>
      </c>
      <c r="AC838" s="2">
        <v>0.693323523</v>
      </c>
      <c r="AD838" s="2">
        <v>0.79627946800000005</v>
      </c>
      <c r="AE838" s="2">
        <v>1.2269026999999999</v>
      </c>
      <c r="AF838" s="2">
        <v>2.3655750879999999</v>
      </c>
      <c r="AG838" s="2">
        <v>2.0810096589999998</v>
      </c>
      <c r="AH838" s="2">
        <v>1.0396655239999999</v>
      </c>
      <c r="AI838" s="2">
        <v>0.36073943800000002</v>
      </c>
      <c r="AJ838" s="2">
        <v>1.1844761720000001</v>
      </c>
      <c r="AK838" s="2">
        <v>2.3270331340000001</v>
      </c>
      <c r="AL838" s="2">
        <v>2.5982059149999999</v>
      </c>
      <c r="AM838" s="2">
        <v>2.4746844769999998</v>
      </c>
      <c r="AN838" s="2">
        <v>0.75465512700000004</v>
      </c>
      <c r="AO838" s="2">
        <v>2.3467210829999998</v>
      </c>
      <c r="AP838" s="2">
        <v>3.5851567219999998</v>
      </c>
      <c r="AQ838" s="2">
        <v>2.923207374</v>
      </c>
      <c r="AR838" s="2">
        <v>1.835736195</v>
      </c>
      <c r="AS838" s="2">
        <v>1.2066601990000001</v>
      </c>
      <c r="AT838" s="2">
        <v>2.540689612</v>
      </c>
      <c r="AU838" s="2">
        <v>2.7639948259999998</v>
      </c>
      <c r="AV838" s="2">
        <v>1.667848574</v>
      </c>
      <c r="AW838" s="2">
        <v>1.9781596420000001</v>
      </c>
      <c r="AX838" s="2">
        <v>1.6841242700000001</v>
      </c>
      <c r="AY838" s="2">
        <v>1.6851243069999999</v>
      </c>
      <c r="AZ838" s="2">
        <v>2.6608502729999999</v>
      </c>
      <c r="BA838" s="2">
        <v>3.8794290029999998</v>
      </c>
      <c r="BB838" s="2">
        <v>3.952306348</v>
      </c>
      <c r="BC838" s="2">
        <v>3.2606198009999998</v>
      </c>
      <c r="BD838" s="2">
        <v>1.940243275</v>
      </c>
      <c r="BE838" s="2">
        <v>2.1143786960000002</v>
      </c>
      <c r="BF838" s="2">
        <v>3.1743695820000002</v>
      </c>
      <c r="BG838" s="2">
        <v>3.5047517030000002</v>
      </c>
      <c r="BH838" s="2">
        <v>2.6804883249999998</v>
      </c>
      <c r="BI838" s="2">
        <v>2.9631541029999999</v>
      </c>
      <c r="BJ838" s="2">
        <v>2.8359762650000002</v>
      </c>
      <c r="BK838" s="2">
        <v>3.3101136200000001</v>
      </c>
      <c r="BL838" s="2">
        <v>3.145900272</v>
      </c>
      <c r="BM838" s="2">
        <v>4.0463451570000002</v>
      </c>
      <c r="BN838" s="2">
        <v>3.686078406</v>
      </c>
      <c r="BO838" s="2">
        <v>3.3112174990000001</v>
      </c>
      <c r="BP838" s="2">
        <v>4.87069872</v>
      </c>
      <c r="BQ838" s="2">
        <v>3.5054449089999999</v>
      </c>
    </row>
    <row r="839" spans="1:69" x14ac:dyDescent="0.45">
      <c r="A839" s="11" t="s">
        <v>209</v>
      </c>
      <c r="B839" s="11" t="s">
        <v>201</v>
      </c>
      <c r="C839" s="11">
        <v>8.5</v>
      </c>
      <c r="D839" s="13" t="s">
        <v>36</v>
      </c>
      <c r="E839" s="2">
        <v>0.28854221200000002</v>
      </c>
      <c r="F839" s="2">
        <v>0.54300771000000003</v>
      </c>
      <c r="G839" s="2">
        <v>0.29338709299999999</v>
      </c>
      <c r="H839" s="2">
        <v>0.50489115500000004</v>
      </c>
      <c r="I839" s="2">
        <v>0.82014193000000002</v>
      </c>
      <c r="J839" s="2">
        <v>0.48383556599999999</v>
      </c>
      <c r="K839" s="2">
        <v>1.161337965</v>
      </c>
      <c r="L839" s="2">
        <v>1.9062180500000001</v>
      </c>
      <c r="M839" s="2">
        <v>1.2705354680000001</v>
      </c>
      <c r="N839" s="2">
        <v>2.3879153209999999</v>
      </c>
      <c r="O839" s="2">
        <v>1.9235544090000001</v>
      </c>
      <c r="P839" s="2">
        <v>1.0413944070000001</v>
      </c>
      <c r="Q839" s="2">
        <v>0.211035258</v>
      </c>
      <c r="R839" s="2">
        <v>-0.190891962</v>
      </c>
      <c r="S839" s="2">
        <v>1.104870171</v>
      </c>
      <c r="T839" s="2">
        <v>2.8615060809999999</v>
      </c>
      <c r="U839" s="2">
        <v>1.3446763180000001</v>
      </c>
      <c r="V839" s="2">
        <v>0.77086600599999999</v>
      </c>
      <c r="W839" s="2">
        <v>1.3093468690000001</v>
      </c>
      <c r="X839" s="2">
        <v>0.49415601300000001</v>
      </c>
      <c r="Y839" s="2">
        <v>1.4846800600000001</v>
      </c>
      <c r="Z839" s="2">
        <v>0.96117935200000004</v>
      </c>
      <c r="AA839" s="2">
        <v>1.0094010529999999</v>
      </c>
      <c r="AB839" s="2">
        <v>0.85994410499999996</v>
      </c>
      <c r="AC839" s="2">
        <v>0.67871152800000001</v>
      </c>
      <c r="AD839" s="2">
        <v>0.25973384900000002</v>
      </c>
      <c r="AE839" s="2">
        <v>0.49491747200000002</v>
      </c>
      <c r="AF839" s="2">
        <v>1.7094548810000001</v>
      </c>
      <c r="AG839" s="2">
        <v>3.1226226960000001</v>
      </c>
      <c r="AH839" s="2">
        <v>0.836177434</v>
      </c>
      <c r="AI839" s="2">
        <v>1.2538554550000001</v>
      </c>
      <c r="AJ839" s="2">
        <v>2.0914111640000002</v>
      </c>
      <c r="AK839" s="2">
        <v>1.209725943</v>
      </c>
      <c r="AL839" s="2">
        <v>1.33431246</v>
      </c>
      <c r="AM839" s="2">
        <v>1.1249073300000001</v>
      </c>
      <c r="AN839" s="2">
        <v>1.1651298139999999</v>
      </c>
      <c r="AO839" s="2">
        <v>1.257949634</v>
      </c>
      <c r="AP839" s="2">
        <v>2.296358364</v>
      </c>
      <c r="AQ839" s="2">
        <v>2.5928601420000001</v>
      </c>
      <c r="AR839" s="2">
        <v>1.253696946</v>
      </c>
      <c r="AS839" s="2">
        <v>0.83392829099999999</v>
      </c>
      <c r="AT839" s="2">
        <v>1.9679450549999999</v>
      </c>
      <c r="AU839" s="2">
        <v>1.7138285870000001</v>
      </c>
      <c r="AV839" s="2">
        <v>1.830648152</v>
      </c>
      <c r="AW839" s="2">
        <v>2.82706371</v>
      </c>
      <c r="AX839" s="2">
        <v>1.2330715830000001</v>
      </c>
      <c r="AY839" s="2">
        <v>0.66134132199999995</v>
      </c>
      <c r="AZ839" s="2">
        <v>1.9430998129999999</v>
      </c>
      <c r="BA839" s="2">
        <v>3.0120407770000002</v>
      </c>
      <c r="BB839" s="2">
        <v>1.6633242640000001</v>
      </c>
      <c r="BC839" s="2">
        <v>2.7490026159999998</v>
      </c>
      <c r="BD839" s="2">
        <v>2.0070157530000001</v>
      </c>
      <c r="BE839" s="2">
        <v>2.242542255</v>
      </c>
      <c r="BF839" s="2">
        <v>3.4681755650000001</v>
      </c>
      <c r="BG839" s="2">
        <v>3.4404846130000002</v>
      </c>
      <c r="BH839" s="2">
        <v>2.3148545559999998</v>
      </c>
      <c r="BI839" s="2">
        <v>1.8737611169999999</v>
      </c>
      <c r="BJ839" s="2">
        <v>3.4582211109999998</v>
      </c>
      <c r="BK839" s="2">
        <v>2.750927286</v>
      </c>
      <c r="BL839" s="2">
        <v>2.2918434589999999</v>
      </c>
      <c r="BM839" s="2">
        <v>3.0785348670000001</v>
      </c>
      <c r="BN839" s="2">
        <v>2.5968165710000002</v>
      </c>
      <c r="BO839" s="2">
        <v>2.6364216640000002</v>
      </c>
      <c r="BP839" s="2">
        <v>3.945812622</v>
      </c>
      <c r="BQ839" s="2">
        <v>2.1889373910000001</v>
      </c>
    </row>
    <row r="840" spans="1:69" x14ac:dyDescent="0.45">
      <c r="A840" s="11" t="s">
        <v>209</v>
      </c>
      <c r="B840" s="11" t="s">
        <v>201</v>
      </c>
      <c r="C840" s="11">
        <v>8.5</v>
      </c>
      <c r="D840" s="13" t="s">
        <v>37</v>
      </c>
      <c r="E840" s="2">
        <v>-7.5114932999999995E-2</v>
      </c>
      <c r="F840" s="2">
        <v>0.25981141699999999</v>
      </c>
      <c r="G840" s="2">
        <v>0.36803620500000001</v>
      </c>
      <c r="H840" s="2">
        <v>0.262718744</v>
      </c>
      <c r="I840" s="2">
        <v>0.28374680899999999</v>
      </c>
      <c r="J840" s="2">
        <v>0.65074067099999999</v>
      </c>
      <c r="K840" s="2">
        <v>1.3101882380000001</v>
      </c>
      <c r="L840" s="2">
        <v>1.6452958529999999</v>
      </c>
      <c r="M840" s="2">
        <v>1.285264526</v>
      </c>
      <c r="N840" s="2">
        <v>2.472716868</v>
      </c>
      <c r="O840" s="2">
        <v>1.584732187</v>
      </c>
      <c r="P840" s="2">
        <v>1.480826921</v>
      </c>
      <c r="Q840" s="2">
        <v>0.75490132799999998</v>
      </c>
      <c r="R840" s="2">
        <v>-0.123959386</v>
      </c>
      <c r="S840" s="2">
        <v>1.4143974420000001</v>
      </c>
      <c r="T840" s="2">
        <v>1.51123366</v>
      </c>
      <c r="U840" s="2">
        <v>0.83862160399999996</v>
      </c>
      <c r="V840" s="2">
        <v>5.1269446000000003E-2</v>
      </c>
      <c r="W840" s="2">
        <v>0.83865088799999998</v>
      </c>
      <c r="X840" s="2">
        <v>0.95510563299999995</v>
      </c>
      <c r="Y840" s="2">
        <v>1.5569365310000001</v>
      </c>
      <c r="Z840" s="2">
        <v>1.5821466609999999</v>
      </c>
      <c r="AA840" s="2">
        <v>0.37291156199999997</v>
      </c>
      <c r="AB840" s="2">
        <v>0.98356543100000005</v>
      </c>
      <c r="AC840" s="2">
        <v>0.97491666600000004</v>
      </c>
      <c r="AD840" s="2">
        <v>0.49327077800000002</v>
      </c>
      <c r="AE840" s="2">
        <v>0.70120984900000005</v>
      </c>
      <c r="AF840" s="2">
        <v>2.221431908</v>
      </c>
      <c r="AG840" s="2">
        <v>2.9878558609999999</v>
      </c>
      <c r="AH840" s="2">
        <v>1.4355673790000001</v>
      </c>
      <c r="AI840" s="2">
        <v>0.88444302600000002</v>
      </c>
      <c r="AJ840" s="2">
        <v>1.92996726</v>
      </c>
      <c r="AK840" s="2">
        <v>1.4013543129999999</v>
      </c>
      <c r="AL840" s="2">
        <v>1.79090437</v>
      </c>
      <c r="AM840" s="2">
        <v>1.4907397499999999</v>
      </c>
      <c r="AN840" s="2">
        <v>0.71846883399999995</v>
      </c>
      <c r="AO840" s="2">
        <v>1.571990174</v>
      </c>
      <c r="AP840" s="2">
        <v>3.3911232469999999</v>
      </c>
      <c r="AQ840" s="2">
        <v>1.7311277819999999</v>
      </c>
      <c r="AR840" s="2">
        <v>0.87830014000000001</v>
      </c>
      <c r="AS840" s="2">
        <v>1.1150080170000001</v>
      </c>
      <c r="AT840" s="2">
        <v>1.5037352260000001</v>
      </c>
      <c r="AU840" s="2">
        <v>1.511944156</v>
      </c>
      <c r="AV840" s="2">
        <v>0.97237993</v>
      </c>
      <c r="AW840" s="2">
        <v>2.1160351020000001</v>
      </c>
      <c r="AX840" s="2">
        <v>2.2942294250000002</v>
      </c>
      <c r="AY840" s="2">
        <v>1.922971582</v>
      </c>
      <c r="AZ840" s="2">
        <v>2.6928111050000001</v>
      </c>
      <c r="BA840" s="2">
        <v>3.5653096049999999</v>
      </c>
      <c r="BB840" s="2">
        <v>2.323455381</v>
      </c>
      <c r="BC840" s="2">
        <v>2.5400569819999999</v>
      </c>
      <c r="BD840" s="2">
        <v>1.4971440030000001</v>
      </c>
      <c r="BE840" s="2">
        <v>2.147661947</v>
      </c>
      <c r="BF840" s="2">
        <v>2.7299252300000001</v>
      </c>
      <c r="BG840" s="2">
        <v>2.952938015</v>
      </c>
      <c r="BH840" s="2">
        <v>2.6589673450000002</v>
      </c>
      <c r="BI840" s="2">
        <v>3.048868701</v>
      </c>
      <c r="BJ840" s="2">
        <v>3.0111501020000002</v>
      </c>
      <c r="BK840" s="2">
        <v>2.4390858849999999</v>
      </c>
      <c r="BL840" s="2">
        <v>2.0693749719999999</v>
      </c>
      <c r="BM840" s="2">
        <v>3.3239800970000002</v>
      </c>
      <c r="BN840" s="2">
        <v>3.3757655149999999</v>
      </c>
      <c r="BO840" s="2">
        <v>2.8881420439999999</v>
      </c>
      <c r="BP840" s="2">
        <v>5.069576885</v>
      </c>
      <c r="BQ840" s="2">
        <v>3.1367654969999998</v>
      </c>
    </row>
    <row r="841" spans="1:69" x14ac:dyDescent="0.45">
      <c r="A841" s="11" t="s">
        <v>209</v>
      </c>
      <c r="B841" s="11" t="s">
        <v>201</v>
      </c>
      <c r="C841" s="11">
        <v>8.5</v>
      </c>
      <c r="D841" s="13" t="s">
        <v>38</v>
      </c>
      <c r="E841" s="2">
        <v>1.1005279569999999</v>
      </c>
      <c r="F841" s="2">
        <v>0.270750771</v>
      </c>
      <c r="G841" s="2">
        <v>0.50603055500000005</v>
      </c>
      <c r="H841" s="2">
        <v>1.488115984</v>
      </c>
      <c r="I841" s="2">
        <v>0.47391254700000002</v>
      </c>
      <c r="J841" s="2">
        <v>0.276753784</v>
      </c>
      <c r="K841" s="2">
        <v>-0.109630529</v>
      </c>
      <c r="L841" s="2">
        <v>0.85693159299999999</v>
      </c>
      <c r="M841" s="2">
        <v>0.55163747500000004</v>
      </c>
      <c r="N841" s="2">
        <v>1.1419300370000001</v>
      </c>
      <c r="O841" s="2">
        <v>1.777513999</v>
      </c>
      <c r="P841" s="2">
        <v>-0.10153488200000001</v>
      </c>
      <c r="Q841" s="2">
        <v>0.87076899200000002</v>
      </c>
      <c r="R841" s="2">
        <v>1.378145623</v>
      </c>
      <c r="S841" s="2">
        <v>0.21596821899999999</v>
      </c>
      <c r="T841" s="2">
        <v>0.90534772299999999</v>
      </c>
      <c r="U841" s="2">
        <v>0.27180578700000002</v>
      </c>
      <c r="V841" s="2">
        <v>0.62141424099999998</v>
      </c>
      <c r="W841" s="2">
        <v>0.84197493499999998</v>
      </c>
      <c r="X841" s="2">
        <v>1.4643927269999999</v>
      </c>
      <c r="Y841" s="2">
        <v>0.89109166799999995</v>
      </c>
      <c r="Z841" s="2">
        <v>1.1007604479999999</v>
      </c>
      <c r="AA841" s="2">
        <v>1.005741832</v>
      </c>
      <c r="AB841" s="2">
        <v>0.98150644899999995</v>
      </c>
      <c r="AC841" s="2">
        <v>1.026184963</v>
      </c>
      <c r="AD841" s="2">
        <v>1.008259104</v>
      </c>
      <c r="AE841" s="2">
        <v>1.4150576749999999</v>
      </c>
      <c r="AF841" s="2">
        <v>1.1351999820000001</v>
      </c>
      <c r="AG841" s="2">
        <v>1.5813929330000001</v>
      </c>
      <c r="AH841" s="2">
        <v>1.579700157</v>
      </c>
      <c r="AI841" s="2">
        <v>1.931330845</v>
      </c>
      <c r="AJ841" s="2">
        <v>1.105534408</v>
      </c>
      <c r="AK841" s="2">
        <v>1.347711479</v>
      </c>
      <c r="AL841" s="2">
        <v>1.0658854440000001</v>
      </c>
      <c r="AM841" s="2">
        <v>0.84576732200000004</v>
      </c>
      <c r="AN841" s="2">
        <v>0.79361365900000003</v>
      </c>
      <c r="AO841" s="2">
        <v>1.4005978939999999</v>
      </c>
      <c r="AP841" s="2">
        <v>1.2922680129999999</v>
      </c>
      <c r="AQ841" s="2">
        <v>1.7205641469999999</v>
      </c>
      <c r="AR841" s="2">
        <v>1.7303845170000001</v>
      </c>
      <c r="AS841" s="2">
        <v>1.2400337020000001</v>
      </c>
      <c r="AT841" s="2">
        <v>1.7886276969999999</v>
      </c>
      <c r="AU841" s="2">
        <v>1.540244867</v>
      </c>
      <c r="AV841" s="2">
        <v>1.1548570140000001</v>
      </c>
      <c r="AW841" s="2">
        <v>1.782757374</v>
      </c>
      <c r="AX841" s="2">
        <v>1.3744807050000001</v>
      </c>
      <c r="AY841" s="2">
        <v>2.2887317660000002</v>
      </c>
      <c r="AZ841" s="2">
        <v>1.7424565949999999</v>
      </c>
      <c r="BA841" s="2">
        <v>2.0703557840000002</v>
      </c>
      <c r="BB841" s="2">
        <v>2.8146905320000002</v>
      </c>
      <c r="BC841" s="2">
        <v>1.516912308</v>
      </c>
      <c r="BD841" s="2">
        <v>2.0705358600000001</v>
      </c>
      <c r="BE841" s="2">
        <v>1.6434932680000001</v>
      </c>
      <c r="BF841" s="2">
        <v>2.157802298</v>
      </c>
      <c r="BG841" s="2">
        <v>2.6063621499999998</v>
      </c>
      <c r="BH841" s="2">
        <v>2.002876552</v>
      </c>
      <c r="BI841" s="2">
        <v>2.3631409400000001</v>
      </c>
      <c r="BJ841" s="2">
        <v>1.722420874</v>
      </c>
      <c r="BK841" s="2">
        <v>2.3080585629999999</v>
      </c>
      <c r="BL841" s="2">
        <v>2.9699556490000001</v>
      </c>
      <c r="BM841" s="2">
        <v>2.7544985990000002</v>
      </c>
      <c r="BN841" s="2">
        <v>2.8473434399999999</v>
      </c>
      <c r="BO841" s="2">
        <v>1.907467596</v>
      </c>
      <c r="BP841" s="2">
        <v>3.3654370249999999</v>
      </c>
      <c r="BQ841" s="2">
        <v>3.0193993990000001</v>
      </c>
    </row>
    <row r="842" spans="1:69" x14ac:dyDescent="0.45">
      <c r="A842" s="11" t="s">
        <v>209</v>
      </c>
      <c r="B842" s="11" t="s">
        <v>201</v>
      </c>
      <c r="C842" s="11">
        <v>8.5</v>
      </c>
      <c r="D842" s="13" t="s">
        <v>39</v>
      </c>
      <c r="E842" s="2">
        <v>0.703147148</v>
      </c>
      <c r="F842" s="2">
        <v>0.90112432200000003</v>
      </c>
      <c r="G842" s="2">
        <v>0.42100695100000002</v>
      </c>
      <c r="H842" s="2">
        <v>0.80008959999999996</v>
      </c>
      <c r="I842" s="2">
        <v>0.92051182399999998</v>
      </c>
      <c r="J842" s="2">
        <v>0.55623412500000002</v>
      </c>
      <c r="K842" s="2">
        <v>0.22784048700000001</v>
      </c>
      <c r="L842" s="2">
        <v>1.2627006730000001</v>
      </c>
      <c r="M842" s="2">
        <v>1.2361070489999999</v>
      </c>
      <c r="N842" s="2">
        <v>1.884665429</v>
      </c>
      <c r="O842" s="2">
        <v>1.264931807</v>
      </c>
      <c r="P842" s="2">
        <v>1.9981452239999999</v>
      </c>
      <c r="Q842" s="2">
        <v>1.172564073</v>
      </c>
      <c r="R842" s="2">
        <v>0.105684191</v>
      </c>
      <c r="S842" s="2">
        <v>-9.2580340999999997E-2</v>
      </c>
      <c r="T842" s="2">
        <v>1.510173465</v>
      </c>
      <c r="U842" s="2">
        <v>1.5561589849999999</v>
      </c>
      <c r="V842" s="2">
        <v>0.73853420800000003</v>
      </c>
      <c r="W842" s="2">
        <v>1.151384153</v>
      </c>
      <c r="X842" s="2">
        <v>1.673878032</v>
      </c>
      <c r="Y842" s="2">
        <v>1.614052278</v>
      </c>
      <c r="Z842" s="2">
        <v>0.497156814</v>
      </c>
      <c r="AA842" s="2">
        <v>0.63374451300000001</v>
      </c>
      <c r="AB842" s="2">
        <v>1.501249761</v>
      </c>
      <c r="AC842" s="2">
        <v>0.71410329800000005</v>
      </c>
      <c r="AD842" s="2">
        <v>0.71606300099999998</v>
      </c>
      <c r="AE842" s="2">
        <v>1.515478203</v>
      </c>
      <c r="AF842" s="2">
        <v>0.91544012900000005</v>
      </c>
      <c r="AG842" s="2">
        <v>1.04676327</v>
      </c>
      <c r="AH842" s="2">
        <v>1.4314331629999999</v>
      </c>
      <c r="AI842" s="2">
        <v>2.0274979549999999</v>
      </c>
      <c r="AJ842" s="2">
        <v>1.1680726429999999</v>
      </c>
      <c r="AK842" s="2">
        <v>1.7976458959999999</v>
      </c>
      <c r="AL842" s="2">
        <v>2.216965326</v>
      </c>
      <c r="AM842" s="2">
        <v>1.3331344839999999</v>
      </c>
      <c r="AN842" s="2">
        <v>1.9422070499999999</v>
      </c>
      <c r="AO842" s="2">
        <v>1.706389742</v>
      </c>
      <c r="AP842" s="2">
        <v>2.032173121</v>
      </c>
      <c r="AQ842" s="2">
        <v>3.3026526430000001</v>
      </c>
      <c r="AR842" s="2">
        <v>2.3297330380000001</v>
      </c>
      <c r="AS842" s="2">
        <v>1.848796917</v>
      </c>
      <c r="AT842" s="2">
        <v>1.7922224369999999</v>
      </c>
      <c r="AU842" s="2">
        <v>2.0766167819999999</v>
      </c>
      <c r="AV842" s="2">
        <v>1.2525848989999999</v>
      </c>
      <c r="AW842" s="2">
        <v>2.3810736600000002</v>
      </c>
      <c r="AX842" s="2">
        <v>2.6448428079999999</v>
      </c>
      <c r="AY842" s="2">
        <v>1.3581962889999999</v>
      </c>
      <c r="AZ842" s="2">
        <v>2.199256535</v>
      </c>
      <c r="BA842" s="2">
        <v>3.2241295870000002</v>
      </c>
      <c r="BB842" s="2">
        <v>2.0072934710000001</v>
      </c>
      <c r="BC842" s="2">
        <v>2.3398846309999999</v>
      </c>
      <c r="BD842" s="2">
        <v>3.1981613229999999</v>
      </c>
      <c r="BE842" s="2">
        <v>2.7396866960000001</v>
      </c>
      <c r="BF842" s="2">
        <v>2.2924437320000002</v>
      </c>
      <c r="BG842" s="2">
        <v>2.7025810309999998</v>
      </c>
      <c r="BH842" s="2">
        <v>2.2285778710000002</v>
      </c>
      <c r="BI842" s="2">
        <v>2.8219793110000002</v>
      </c>
      <c r="BJ842" s="2">
        <v>2.5773418929999998</v>
      </c>
      <c r="BK842" s="2">
        <v>3.0818529159999999</v>
      </c>
      <c r="BL842" s="2">
        <v>1.907093513</v>
      </c>
      <c r="BM842" s="2">
        <v>2.876410505</v>
      </c>
      <c r="BN842" s="2">
        <v>3.503681335</v>
      </c>
      <c r="BO842" s="2">
        <v>2.492057151</v>
      </c>
      <c r="BP842" s="2">
        <v>3.0651275409999998</v>
      </c>
      <c r="BQ842" s="2">
        <v>3.498688928</v>
      </c>
    </row>
    <row r="843" spans="1:69" x14ac:dyDescent="0.45">
      <c r="A843" s="11" t="s">
        <v>209</v>
      </c>
      <c r="B843" s="11" t="s">
        <v>202</v>
      </c>
      <c r="C843" s="11">
        <v>4.5</v>
      </c>
      <c r="D843" s="13" t="s">
        <v>40</v>
      </c>
      <c r="E843" s="2">
        <v>2.1611597530000002</v>
      </c>
      <c r="F843" s="2">
        <v>-0.35457690800000002</v>
      </c>
      <c r="G843" s="2">
        <v>0.86101754500000005</v>
      </c>
      <c r="H843" s="2">
        <v>1.3167470530000001</v>
      </c>
      <c r="I843" s="2">
        <v>-0.154987973</v>
      </c>
      <c r="J843" s="2">
        <v>3.2197832000000003E-2</v>
      </c>
      <c r="K843" s="2">
        <v>0.82943560599999999</v>
      </c>
      <c r="L843" s="2">
        <v>0.30004299600000001</v>
      </c>
      <c r="M843" s="2">
        <v>0.23827079000000001</v>
      </c>
      <c r="N843" s="2">
        <v>1.2285382680000001</v>
      </c>
      <c r="O843" s="2">
        <v>0.92107797000000002</v>
      </c>
      <c r="P843" s="2">
        <v>1.383661915</v>
      </c>
      <c r="Q843" s="2">
        <v>1.781141042</v>
      </c>
      <c r="R843" s="2">
        <v>1.229220287</v>
      </c>
      <c r="S843" s="2">
        <v>2.232127492</v>
      </c>
      <c r="T843" s="2">
        <v>1.4119285770000001</v>
      </c>
      <c r="U843" s="2">
        <v>1.3959546819999999</v>
      </c>
      <c r="V843" s="2">
        <v>1.596632839</v>
      </c>
      <c r="W843" s="2">
        <v>1.165841095</v>
      </c>
      <c r="X843" s="2">
        <v>0.63640492999999998</v>
      </c>
      <c r="Y843" s="2">
        <v>1.3614141829999999</v>
      </c>
      <c r="Z843" s="2">
        <v>1.590154088</v>
      </c>
      <c r="AA843" s="2">
        <v>0.742344063</v>
      </c>
      <c r="AB843" s="2">
        <v>2.052464998</v>
      </c>
      <c r="AC843" s="2">
        <v>1.6580355309999999</v>
      </c>
      <c r="AD843" s="2">
        <v>1.607502955</v>
      </c>
      <c r="AE843" s="2">
        <v>-0.29420496099999999</v>
      </c>
      <c r="AF843" s="2">
        <v>2.7076633139999999</v>
      </c>
      <c r="AG843" s="2">
        <v>1.234895855</v>
      </c>
      <c r="AH843" s="2">
        <v>1.7248872019999999</v>
      </c>
      <c r="AI843" s="2">
        <v>1.426465096</v>
      </c>
      <c r="AJ843" s="2">
        <v>1.3434481380000001</v>
      </c>
      <c r="AK843" s="2">
        <v>0.44324052000000003</v>
      </c>
      <c r="AL843" s="2">
        <v>0.56397174299999997</v>
      </c>
      <c r="AM843" s="2">
        <v>3.512147626</v>
      </c>
      <c r="AN843" s="2">
        <v>2.490621306</v>
      </c>
      <c r="AO843" s="2">
        <v>2.102856439</v>
      </c>
      <c r="AP843" s="2">
        <v>0.71144901299999996</v>
      </c>
      <c r="AQ843" s="2">
        <v>1.364004317</v>
      </c>
      <c r="AR843" s="2">
        <v>2.862548614</v>
      </c>
      <c r="AS843" s="2">
        <v>2.8713185019999998</v>
      </c>
      <c r="AT843" s="2">
        <v>0.78764957400000002</v>
      </c>
      <c r="AU843" s="2">
        <v>1.716960303</v>
      </c>
      <c r="AV843" s="2">
        <v>3.5257845649999999</v>
      </c>
      <c r="AW843" s="2">
        <v>2.47004797</v>
      </c>
      <c r="AX843" s="2">
        <v>2.8232151929999998</v>
      </c>
      <c r="AY843" s="2">
        <v>3.085403796</v>
      </c>
      <c r="AZ843" s="2">
        <v>0.32939660700000001</v>
      </c>
      <c r="BA843" s="2">
        <v>1.8988720109999999</v>
      </c>
      <c r="BB843" s="2">
        <v>1.5570445230000001</v>
      </c>
      <c r="BC843" s="2">
        <v>2.6379711709999998</v>
      </c>
      <c r="BD843" s="2">
        <v>3.0074451020000001</v>
      </c>
      <c r="BE843" s="2">
        <v>2.1087159830000002</v>
      </c>
      <c r="BF843" s="2">
        <v>3.5221998010000002</v>
      </c>
      <c r="BG843" s="2">
        <v>2.5487873849999998</v>
      </c>
      <c r="BH843" s="2">
        <v>2.1105185419999999</v>
      </c>
      <c r="BI843" s="2">
        <v>3.3890028590000001</v>
      </c>
      <c r="BJ843" s="2">
        <v>2.495152831</v>
      </c>
      <c r="BK843" s="2">
        <v>1.3996949519999999</v>
      </c>
      <c r="BL843" s="2">
        <v>1.9133174850000001</v>
      </c>
      <c r="BM843" s="2">
        <v>2.288606873</v>
      </c>
      <c r="BN843" s="2">
        <v>2.7252145510000001</v>
      </c>
      <c r="BO843" s="2">
        <v>1.7113685789999999</v>
      </c>
      <c r="BP843" s="2">
        <v>2.9649799689999998</v>
      </c>
      <c r="BQ843" s="2">
        <v>2.045778334</v>
      </c>
    </row>
    <row r="844" spans="1:69" x14ac:dyDescent="0.45">
      <c r="A844" s="11" t="s">
        <v>209</v>
      </c>
      <c r="B844" s="11" t="s">
        <v>202</v>
      </c>
      <c r="C844" s="11">
        <v>4.5</v>
      </c>
      <c r="D844" s="13" t="s">
        <v>41</v>
      </c>
      <c r="E844" s="2">
        <v>0.92994548099999996</v>
      </c>
      <c r="F844" s="2">
        <v>0.30302943599999999</v>
      </c>
      <c r="G844" s="2">
        <v>1.102047389</v>
      </c>
      <c r="H844" s="2">
        <v>1.35780765</v>
      </c>
      <c r="I844" s="2">
        <v>1.229101864</v>
      </c>
      <c r="J844" s="2">
        <v>1.240804987</v>
      </c>
      <c r="K844" s="2">
        <v>0.81500433500000002</v>
      </c>
      <c r="L844" s="2">
        <v>1.2838659160000001</v>
      </c>
      <c r="M844" s="2">
        <v>0.192477971</v>
      </c>
      <c r="N844" s="2">
        <v>1.343788607</v>
      </c>
      <c r="O844" s="2">
        <v>0.21897018800000001</v>
      </c>
      <c r="P844" s="2">
        <v>0.47194369200000003</v>
      </c>
      <c r="Q844" s="2">
        <v>1.2810702140000001</v>
      </c>
      <c r="R844" s="2">
        <v>1.3447250589999999</v>
      </c>
      <c r="S844" s="2">
        <v>0.72337942600000005</v>
      </c>
      <c r="T844" s="2">
        <v>1.3286906510000001</v>
      </c>
      <c r="U844" s="2">
        <v>1.59806816</v>
      </c>
      <c r="V844" s="2">
        <v>1.350402213</v>
      </c>
      <c r="W844" s="2">
        <v>0.45145201400000001</v>
      </c>
      <c r="X844" s="2">
        <v>1.2461937919999999</v>
      </c>
      <c r="Y844" s="2">
        <v>0.89085412100000005</v>
      </c>
      <c r="Z844" s="2">
        <v>1.33402679</v>
      </c>
      <c r="AA844" s="2">
        <v>1.3116745809999999</v>
      </c>
      <c r="AB844" s="2">
        <v>1.735463735</v>
      </c>
      <c r="AC844" s="2">
        <v>2.0257721989999999</v>
      </c>
      <c r="AD844" s="2">
        <v>1.8940616699999999</v>
      </c>
      <c r="AE844" s="2">
        <v>1.109978737</v>
      </c>
      <c r="AF844" s="2">
        <v>1.9872681999999999</v>
      </c>
      <c r="AG844" s="2">
        <v>0.614590729</v>
      </c>
      <c r="AH844" s="2">
        <v>2.230649842</v>
      </c>
      <c r="AI844" s="2">
        <v>1.8933668260000001</v>
      </c>
      <c r="AJ844" s="2">
        <v>1.778808309</v>
      </c>
      <c r="AK844" s="2">
        <v>0.688881309</v>
      </c>
      <c r="AL844" s="2">
        <v>1.9133298459999999</v>
      </c>
      <c r="AM844" s="2">
        <v>3.0148199610000002</v>
      </c>
      <c r="AN844" s="2">
        <v>1.75956972</v>
      </c>
      <c r="AO844" s="2">
        <v>1.4248434210000001</v>
      </c>
      <c r="AP844" s="2">
        <v>2.6216017869999999</v>
      </c>
      <c r="AQ844" s="2">
        <v>1.0937596140000001</v>
      </c>
      <c r="AR844" s="2">
        <v>2.205096873</v>
      </c>
      <c r="AS844" s="2">
        <v>3.014010452</v>
      </c>
      <c r="AT844" s="2">
        <v>1.5919636109999999</v>
      </c>
      <c r="AU844" s="2">
        <v>1.091677239</v>
      </c>
      <c r="AV844" s="2">
        <v>2.582429598</v>
      </c>
      <c r="AW844" s="2">
        <v>2.1093375270000001</v>
      </c>
      <c r="AX844" s="2">
        <v>2.1530558989999999</v>
      </c>
      <c r="AY844" s="2">
        <v>2.7049319249999999</v>
      </c>
      <c r="AZ844" s="2">
        <v>2.0438452260000002</v>
      </c>
      <c r="BA844" s="2">
        <v>1.6547825920000001</v>
      </c>
      <c r="BB844" s="2">
        <v>2.4776494210000002</v>
      </c>
      <c r="BC844" s="2">
        <v>2.4079468469999998</v>
      </c>
      <c r="BD844" s="2">
        <v>2.2899453859999999</v>
      </c>
      <c r="BE844" s="2">
        <v>2.048576766</v>
      </c>
      <c r="BF844" s="2">
        <v>2.6769429680000001</v>
      </c>
      <c r="BG844" s="2">
        <v>2.6212377729999998</v>
      </c>
      <c r="BH844" s="2">
        <v>2.3310973509999999</v>
      </c>
      <c r="BI844" s="2">
        <v>3.6471361130000002</v>
      </c>
      <c r="BJ844" s="2">
        <v>2.7505896999999999</v>
      </c>
      <c r="BK844" s="2">
        <v>2.06499363</v>
      </c>
      <c r="BL844" s="2">
        <v>2.4903467039999998</v>
      </c>
      <c r="BM844" s="2">
        <v>2.2394604020000002</v>
      </c>
      <c r="BN844" s="2">
        <v>2.7602182919999998</v>
      </c>
      <c r="BO844" s="2">
        <v>2.9763146909999998</v>
      </c>
      <c r="BP844" s="2">
        <v>3.297167285</v>
      </c>
      <c r="BQ844" s="2">
        <v>2.3005437660000001</v>
      </c>
    </row>
    <row r="845" spans="1:69" x14ac:dyDescent="0.45">
      <c r="A845" s="11" t="s">
        <v>209</v>
      </c>
      <c r="B845" s="11" t="s">
        <v>202</v>
      </c>
      <c r="C845" s="11">
        <v>4.5</v>
      </c>
      <c r="D845" s="13" t="s">
        <v>42</v>
      </c>
      <c r="E845" s="2">
        <v>-0.56113231600000002</v>
      </c>
      <c r="F845" s="2">
        <v>-0.29991321300000001</v>
      </c>
      <c r="G845" s="2">
        <v>0.61562301100000005</v>
      </c>
      <c r="H845" s="2">
        <v>2.2902106870000001</v>
      </c>
      <c r="I845" s="2">
        <v>1.1594909229999999</v>
      </c>
      <c r="J845" s="2">
        <v>-0.37380427599999999</v>
      </c>
      <c r="K845" s="2">
        <v>-0.72636209699999998</v>
      </c>
      <c r="L845" s="2">
        <v>-0.32978250599999998</v>
      </c>
      <c r="M845" s="2">
        <v>-0.71833302899999996</v>
      </c>
      <c r="N845" s="2">
        <v>-0.14596736599999999</v>
      </c>
      <c r="O845" s="2">
        <v>-0.189803211</v>
      </c>
      <c r="P845" s="2">
        <v>1.074226237</v>
      </c>
      <c r="Q845" s="2">
        <v>0.51142360499999995</v>
      </c>
      <c r="R845" s="2">
        <v>0.59278175700000002</v>
      </c>
      <c r="S845" s="2">
        <v>1.009631457</v>
      </c>
      <c r="T845" s="2">
        <v>0.79167625600000002</v>
      </c>
      <c r="U845" s="2">
        <v>0.67814533300000002</v>
      </c>
      <c r="V845" s="2">
        <v>0.69527158499999997</v>
      </c>
      <c r="W845" s="2">
        <v>-0.458176372</v>
      </c>
      <c r="X845" s="2">
        <v>1.8726485239999999</v>
      </c>
      <c r="Y845" s="2">
        <v>-0.76236086599999997</v>
      </c>
      <c r="Z845" s="2">
        <v>-0.21760958999999999</v>
      </c>
      <c r="AA845" s="2">
        <v>0.72438367299999995</v>
      </c>
      <c r="AB845" s="2">
        <v>1.16845595</v>
      </c>
      <c r="AC845" s="2">
        <v>1.1915456689999999</v>
      </c>
      <c r="AD845" s="2">
        <v>1.200764215</v>
      </c>
      <c r="AE845" s="2">
        <v>2.8864306709999998</v>
      </c>
      <c r="AF845" s="2">
        <v>1.2360151930000001</v>
      </c>
      <c r="AG845" s="2">
        <v>0.93216748500000002</v>
      </c>
      <c r="AH845" s="2">
        <v>2.040300566</v>
      </c>
      <c r="AI845" s="2">
        <v>2.7986235000000002E-2</v>
      </c>
      <c r="AJ845" s="2">
        <v>0.79931645100000004</v>
      </c>
      <c r="AK845" s="2">
        <v>0.50169166099999996</v>
      </c>
      <c r="AL845" s="2">
        <v>2.36164072</v>
      </c>
      <c r="AM845" s="2">
        <v>1.3227156019999999</v>
      </c>
      <c r="AN845" s="2">
        <v>2.389217457</v>
      </c>
      <c r="AO845" s="2">
        <v>1.0068400129999999</v>
      </c>
      <c r="AP845" s="2">
        <v>1.4970671529999999</v>
      </c>
      <c r="AQ845" s="2">
        <v>1.575630281</v>
      </c>
      <c r="AR845" s="2">
        <v>2.058993149</v>
      </c>
      <c r="AS845" s="2">
        <v>3.6167941219999999</v>
      </c>
      <c r="AT845" s="2">
        <v>3.082933342</v>
      </c>
      <c r="AU845" s="2">
        <v>2.8303149209999998</v>
      </c>
      <c r="AV845" s="2">
        <v>1.97643408</v>
      </c>
      <c r="AW845" s="2">
        <v>1.929060089</v>
      </c>
      <c r="AX845" s="2">
        <v>0.39600420200000003</v>
      </c>
      <c r="AY845" s="2">
        <v>2.8770394010000002</v>
      </c>
      <c r="AZ845" s="2">
        <v>3.028856556</v>
      </c>
      <c r="BA845" s="2">
        <v>2.5023172580000002</v>
      </c>
      <c r="BB845" s="2">
        <v>2.6571727799999998</v>
      </c>
      <c r="BC845" s="2">
        <v>1.48677478</v>
      </c>
      <c r="BD845" s="2">
        <v>0.87922832100000003</v>
      </c>
      <c r="BE845" s="2">
        <v>2.424077601</v>
      </c>
      <c r="BF845" s="2">
        <v>1.3489942109999999</v>
      </c>
      <c r="BG845" s="2">
        <v>1.7782544870000001</v>
      </c>
      <c r="BH845" s="2">
        <v>2.178139603</v>
      </c>
      <c r="BI845" s="2">
        <v>2.1393223799999999</v>
      </c>
      <c r="BJ845" s="2">
        <v>3.1803167879999998</v>
      </c>
      <c r="BK845" s="2">
        <v>2.561351825</v>
      </c>
      <c r="BL845" s="2">
        <v>2.6136311860000001</v>
      </c>
      <c r="BM845" s="2">
        <v>1.317255619</v>
      </c>
      <c r="BN845" s="2">
        <v>3.4410594940000001</v>
      </c>
      <c r="BO845" s="2">
        <v>1.177320293</v>
      </c>
      <c r="BP845" s="2">
        <v>2.9410788929999998</v>
      </c>
      <c r="BQ845" s="2">
        <v>1.912347185</v>
      </c>
    </row>
    <row r="846" spans="1:69" x14ac:dyDescent="0.45">
      <c r="A846" s="11" t="s">
        <v>209</v>
      </c>
      <c r="B846" s="11" t="s">
        <v>202</v>
      </c>
      <c r="C846" s="11">
        <v>4.5</v>
      </c>
      <c r="D846" s="13" t="s">
        <v>43</v>
      </c>
      <c r="E846" s="2">
        <v>-1.0398322229999999</v>
      </c>
      <c r="F846" s="2">
        <v>0.62100239099999999</v>
      </c>
      <c r="G846" s="2">
        <v>0.792566938</v>
      </c>
      <c r="H846" s="2">
        <v>0.51211681799999997</v>
      </c>
      <c r="I846" s="2">
        <v>0.80753869099999998</v>
      </c>
      <c r="J846" s="2">
        <v>0.282706925</v>
      </c>
      <c r="K846" s="2">
        <v>0.62055317799999998</v>
      </c>
      <c r="L846" s="2">
        <v>-0.33558183200000002</v>
      </c>
      <c r="M846" s="2">
        <v>-0.39034799799999997</v>
      </c>
      <c r="N846" s="2">
        <v>-1.4275569450000001</v>
      </c>
      <c r="O846" s="2">
        <v>0.12798284600000001</v>
      </c>
      <c r="P846" s="2">
        <v>1.244934811</v>
      </c>
      <c r="Q846" s="2">
        <v>1.0586644009999999</v>
      </c>
      <c r="R846" s="2">
        <v>0.22322951199999999</v>
      </c>
      <c r="S846" s="2">
        <v>1.0960691520000001</v>
      </c>
      <c r="T846" s="2">
        <v>0.26094213100000002</v>
      </c>
      <c r="U846" s="2">
        <v>0.791296365</v>
      </c>
      <c r="V846" s="2">
        <v>1.5439409399999999</v>
      </c>
      <c r="W846" s="2">
        <v>0.47460541699999997</v>
      </c>
      <c r="X846" s="2">
        <v>2.010418746</v>
      </c>
      <c r="Y846" s="2">
        <v>0.45246884599999998</v>
      </c>
      <c r="Z846" s="2">
        <v>0.41672007500000002</v>
      </c>
      <c r="AA846" s="2">
        <v>1.049269572</v>
      </c>
      <c r="AB846" s="2">
        <v>0.39756871999999999</v>
      </c>
      <c r="AC846" s="2">
        <v>1.199191337</v>
      </c>
      <c r="AD846" s="2">
        <v>1.575688703</v>
      </c>
      <c r="AE846" s="2">
        <v>1.4306536519999999</v>
      </c>
      <c r="AF846" s="2">
        <v>0.54045936100000003</v>
      </c>
      <c r="AG846" s="2">
        <v>1.724814359</v>
      </c>
      <c r="AH846" s="2">
        <v>1.414741502</v>
      </c>
      <c r="AI846" s="2">
        <v>0.75660955399999996</v>
      </c>
      <c r="AJ846" s="2">
        <v>0.24709256199999999</v>
      </c>
      <c r="AK846" s="2">
        <v>0.75446997100000002</v>
      </c>
      <c r="AL846" s="2">
        <v>1.599669016</v>
      </c>
      <c r="AM846" s="2">
        <v>1.1015908759999999</v>
      </c>
      <c r="AN846" s="2">
        <v>0.57225839899999997</v>
      </c>
      <c r="AO846" s="2">
        <v>0.87322573599999997</v>
      </c>
      <c r="AP846" s="2">
        <v>1.352020518</v>
      </c>
      <c r="AQ846" s="2">
        <v>1.221574393</v>
      </c>
      <c r="AR846" s="2">
        <v>0.93139413599999998</v>
      </c>
      <c r="AS846" s="2">
        <v>2.8529571319999998</v>
      </c>
      <c r="AT846" s="2">
        <v>2.81637943</v>
      </c>
      <c r="AU846" s="2">
        <v>2.317906384</v>
      </c>
      <c r="AV846" s="2">
        <v>0.90763075599999998</v>
      </c>
      <c r="AW846" s="2">
        <v>1.7599792299999999</v>
      </c>
      <c r="AX846" s="2">
        <v>1.229639529</v>
      </c>
      <c r="AY846" s="2">
        <v>3.0086953639999998</v>
      </c>
      <c r="AZ846" s="2">
        <v>3.0795028929999999</v>
      </c>
      <c r="BA846" s="2">
        <v>1.6760655710000001</v>
      </c>
      <c r="BB846" s="2">
        <v>1.768327035</v>
      </c>
      <c r="BC846" s="2">
        <v>0.42087210400000002</v>
      </c>
      <c r="BD846" s="2">
        <v>1.107189754</v>
      </c>
      <c r="BE846" s="2">
        <v>1.1632857839999999</v>
      </c>
      <c r="BF846" s="2">
        <v>1.6102907289999999</v>
      </c>
      <c r="BG846" s="2">
        <v>1.7200319049999999</v>
      </c>
      <c r="BH846" s="2">
        <v>1.481501078</v>
      </c>
      <c r="BI846" s="2">
        <v>1.348770595</v>
      </c>
      <c r="BJ846" s="2">
        <v>2.0916621709999998</v>
      </c>
      <c r="BK846" s="2">
        <v>1.742472738</v>
      </c>
      <c r="BL846" s="2">
        <v>0.99593329100000005</v>
      </c>
      <c r="BM846" s="2">
        <v>1.514257092</v>
      </c>
      <c r="BN846" s="2">
        <v>1.9291684010000001</v>
      </c>
      <c r="BO846" s="2">
        <v>1.1674908340000001</v>
      </c>
      <c r="BP846" s="2">
        <v>2.1013069569999998</v>
      </c>
      <c r="BQ846" s="2">
        <v>1.40044587</v>
      </c>
    </row>
    <row r="847" spans="1:69" x14ac:dyDescent="0.45">
      <c r="A847" s="11" t="s">
        <v>209</v>
      </c>
      <c r="B847" s="11" t="s">
        <v>202</v>
      </c>
      <c r="C847" s="11">
        <v>4.5</v>
      </c>
      <c r="D847" s="13" t="s">
        <v>44</v>
      </c>
      <c r="E847" s="2">
        <v>0.49734918900000002</v>
      </c>
      <c r="F847" s="2">
        <v>0.344135686</v>
      </c>
      <c r="G847" s="2">
        <v>-0.43844851499999998</v>
      </c>
      <c r="H847" s="2">
        <v>0.434475895</v>
      </c>
      <c r="I847" s="2">
        <v>0.96545537599999998</v>
      </c>
      <c r="J847" s="2">
        <v>-0.25946107499999999</v>
      </c>
      <c r="K847" s="2">
        <v>1.6362529720000001</v>
      </c>
      <c r="L847" s="2">
        <v>1.436610315</v>
      </c>
      <c r="M847" s="2">
        <v>-4.3359162999999999E-2</v>
      </c>
      <c r="N847" s="2">
        <v>0.41316346399999998</v>
      </c>
      <c r="O847" s="2">
        <v>-0.36787982800000002</v>
      </c>
      <c r="P847" s="2">
        <v>1.0353376910000001</v>
      </c>
      <c r="Q847" s="2">
        <v>1.032435607</v>
      </c>
      <c r="R847" s="2">
        <v>1.034617559</v>
      </c>
      <c r="S847" s="2">
        <v>1.3811717990000001</v>
      </c>
      <c r="T847" s="2">
        <v>1.6681596569999999</v>
      </c>
      <c r="U847" s="2">
        <v>1.0607368909999999</v>
      </c>
      <c r="V847" s="2">
        <v>1.0527056189999999</v>
      </c>
      <c r="W847" s="2">
        <v>1.4953145640000001</v>
      </c>
      <c r="X847" s="2">
        <v>0.108868627</v>
      </c>
      <c r="Y847" s="2">
        <v>0.77513369600000004</v>
      </c>
      <c r="Z847" s="2">
        <v>0.79995521599999997</v>
      </c>
      <c r="AA847" s="2">
        <v>-5.6599482E-2</v>
      </c>
      <c r="AB847" s="2">
        <v>1.315523497</v>
      </c>
      <c r="AC847" s="2">
        <v>0.11980164</v>
      </c>
      <c r="AD847" s="2">
        <v>0.96636458700000005</v>
      </c>
      <c r="AE847" s="2">
        <v>1.6567179679999999</v>
      </c>
      <c r="AF847" s="2">
        <v>0.70631018300000004</v>
      </c>
      <c r="AG847" s="2">
        <v>0.99581694300000001</v>
      </c>
      <c r="AH847" s="2">
        <v>1.7245258830000001</v>
      </c>
      <c r="AI847" s="2">
        <v>1.910771751</v>
      </c>
      <c r="AJ847" s="2">
        <v>1.811199614</v>
      </c>
      <c r="AK847" s="2">
        <v>2.576375659</v>
      </c>
      <c r="AL847" s="2">
        <v>0.57417757700000005</v>
      </c>
      <c r="AM847" s="2">
        <v>1.8785918189999999</v>
      </c>
      <c r="AN847" s="2">
        <v>2.1542994950000001</v>
      </c>
      <c r="AO847" s="2">
        <v>2.780856123</v>
      </c>
      <c r="AP847" s="2">
        <v>1.7207542259999999</v>
      </c>
      <c r="AQ847" s="2">
        <v>2.2372893729999999</v>
      </c>
      <c r="AR847" s="2">
        <v>1.5051362909999999</v>
      </c>
      <c r="AS847" s="2">
        <v>1.7921874689999999</v>
      </c>
      <c r="AT847" s="2">
        <v>0.80171400299999995</v>
      </c>
      <c r="AU847" s="2">
        <v>3.1280365840000002</v>
      </c>
      <c r="AV847" s="2">
        <v>1.764735478</v>
      </c>
      <c r="AW847" s="2">
        <v>2.6656242379999999</v>
      </c>
      <c r="AX847" s="2">
        <v>1.2528078490000001</v>
      </c>
      <c r="AY847" s="2">
        <v>3.0149787629999998</v>
      </c>
      <c r="AZ847" s="2">
        <v>3.3178358179999998</v>
      </c>
      <c r="BA847" s="2">
        <v>4.1348649550000003</v>
      </c>
      <c r="BB847" s="2">
        <v>3.1482896189999998</v>
      </c>
      <c r="BC847" s="2">
        <v>2.9767675279999999</v>
      </c>
      <c r="BD847" s="2">
        <v>3.3553904480000001</v>
      </c>
      <c r="BE847" s="2">
        <v>3.6340542999999998</v>
      </c>
      <c r="BF847" s="2">
        <v>3.0820792109999999</v>
      </c>
      <c r="BG847" s="2">
        <v>3.1768721200000001</v>
      </c>
      <c r="BH847" s="2">
        <v>3.0710681100000001</v>
      </c>
      <c r="BI847" s="2">
        <v>2.7626100149999999</v>
      </c>
      <c r="BJ847" s="2">
        <v>2.561223343</v>
      </c>
      <c r="BK847" s="2">
        <v>2.6046672339999999</v>
      </c>
      <c r="BL847" s="2">
        <v>3.339126174</v>
      </c>
      <c r="BM847" s="2">
        <v>1.7111209110000001</v>
      </c>
      <c r="BN847" s="2">
        <v>3.4240143430000001</v>
      </c>
      <c r="BO847" s="2">
        <v>3.555085322</v>
      </c>
      <c r="BP847" s="2">
        <v>3.2172023539999999</v>
      </c>
      <c r="BQ847" s="2">
        <v>2.2869287389999999</v>
      </c>
    </row>
    <row r="848" spans="1:69" x14ac:dyDescent="0.45">
      <c r="A848" s="11" t="s">
        <v>209</v>
      </c>
      <c r="B848" s="11" t="s">
        <v>202</v>
      </c>
      <c r="C848" s="11">
        <v>4.5</v>
      </c>
      <c r="D848" s="13" t="s">
        <v>45</v>
      </c>
      <c r="E848" s="2">
        <v>0.65873221699999995</v>
      </c>
      <c r="F848" s="2">
        <v>0.47509092200000003</v>
      </c>
      <c r="G848" s="2">
        <v>0.49848436499999998</v>
      </c>
      <c r="H848" s="2">
        <v>0.99542635199999996</v>
      </c>
      <c r="I848" s="2">
        <v>0.65938372499999998</v>
      </c>
      <c r="J848" s="2">
        <v>1.233200165</v>
      </c>
      <c r="K848" s="2">
        <v>1.0995767869999999</v>
      </c>
      <c r="L848" s="2">
        <v>1.043832828</v>
      </c>
      <c r="M848" s="2">
        <v>1.648910986</v>
      </c>
      <c r="N848" s="2">
        <v>0.65285802999999998</v>
      </c>
      <c r="O848" s="2">
        <v>0.40813313499999998</v>
      </c>
      <c r="P848" s="2">
        <v>0.922507454</v>
      </c>
      <c r="Q848" s="2">
        <v>0.63064188099999996</v>
      </c>
      <c r="R848" s="2">
        <v>1.144898626</v>
      </c>
      <c r="S848" s="2">
        <v>1.044906004</v>
      </c>
      <c r="T848" s="2">
        <v>3.6328337000000002E-2</v>
      </c>
      <c r="U848" s="2">
        <v>0.37896781000000002</v>
      </c>
      <c r="V848" s="2">
        <v>1.598972931</v>
      </c>
      <c r="W848" s="2">
        <v>0.35440781399999999</v>
      </c>
      <c r="X848" s="2">
        <v>1.2803672989999999</v>
      </c>
      <c r="Y848" s="2">
        <v>1.706966113</v>
      </c>
      <c r="Z848" s="2">
        <v>-0.32191742499999998</v>
      </c>
      <c r="AA848" s="2">
        <v>-5.8286402000000001E-2</v>
      </c>
      <c r="AB848" s="2">
        <v>0.85738028300000002</v>
      </c>
      <c r="AC848" s="2">
        <v>1.145247656</v>
      </c>
      <c r="AD848" s="2">
        <v>1.502489585</v>
      </c>
      <c r="AE848" s="2">
        <v>1.796770709</v>
      </c>
      <c r="AF848" s="2">
        <v>1.932995233</v>
      </c>
      <c r="AG848" s="2">
        <v>0.71747110000000003</v>
      </c>
      <c r="AH848" s="2">
        <v>0.32766547499999998</v>
      </c>
      <c r="AI848" s="2">
        <v>0.97945212199999998</v>
      </c>
      <c r="AJ848" s="2">
        <v>1.152535487</v>
      </c>
      <c r="AK848" s="2">
        <v>0.45691006299999998</v>
      </c>
      <c r="AL848" s="2">
        <v>1.5777717099999999</v>
      </c>
      <c r="AM848" s="2">
        <v>1.441107444</v>
      </c>
      <c r="AN848" s="2">
        <v>1.621284116</v>
      </c>
      <c r="AO848" s="2">
        <v>1.670120507</v>
      </c>
      <c r="AP848" s="2">
        <v>1.367465519</v>
      </c>
      <c r="AQ848" s="2">
        <v>1.387842617</v>
      </c>
      <c r="AR848" s="2">
        <v>0.763272375</v>
      </c>
      <c r="AS848" s="2">
        <v>1.8591756610000001</v>
      </c>
      <c r="AT848" s="2">
        <v>1.5872433619999999</v>
      </c>
      <c r="AU848" s="2">
        <v>1.2255388330000001</v>
      </c>
      <c r="AV848" s="2">
        <v>1.697789344</v>
      </c>
      <c r="AW848" s="2">
        <v>1.2732455069999999</v>
      </c>
      <c r="AX848" s="2">
        <v>2.0222288050000001</v>
      </c>
      <c r="AY848" s="2">
        <v>1.3323070189999999</v>
      </c>
      <c r="AZ848" s="2">
        <v>1.653924191</v>
      </c>
      <c r="BA848" s="2">
        <v>1.6156149870000001</v>
      </c>
      <c r="BB848" s="2">
        <v>1.4792522619999999</v>
      </c>
      <c r="BC848" s="2">
        <v>0.73005666499999999</v>
      </c>
      <c r="BD848" s="2">
        <v>1.3272826069999999</v>
      </c>
      <c r="BE848" s="2">
        <v>2.28191867</v>
      </c>
      <c r="BF848" s="2">
        <v>1.4775591880000001</v>
      </c>
      <c r="BG848" s="2">
        <v>2.3944161980000001</v>
      </c>
      <c r="BH848" s="2">
        <v>2.1200489079999998</v>
      </c>
      <c r="BI848" s="2">
        <v>1.979632045</v>
      </c>
      <c r="BJ848" s="2">
        <v>2.123554038</v>
      </c>
      <c r="BK848" s="2">
        <v>1.8625114949999999</v>
      </c>
      <c r="BL848" s="2">
        <v>1.837780736</v>
      </c>
      <c r="BM848" s="2">
        <v>1.904187756</v>
      </c>
      <c r="BN848" s="2">
        <v>1.9951103109999999</v>
      </c>
      <c r="BO848" s="2">
        <v>1.779238536</v>
      </c>
      <c r="BP848" s="2">
        <v>1.5832665960000001</v>
      </c>
      <c r="BQ848" s="2">
        <v>2.045654833</v>
      </c>
    </row>
    <row r="849" spans="1:69" x14ac:dyDescent="0.45">
      <c r="A849" s="11" t="s">
        <v>209</v>
      </c>
      <c r="B849" s="11" t="s">
        <v>202</v>
      </c>
      <c r="C849" s="11">
        <v>4.5</v>
      </c>
      <c r="D849" s="13" t="s">
        <v>46</v>
      </c>
      <c r="E849" s="2">
        <v>0.89697331899999999</v>
      </c>
      <c r="F849" s="2">
        <v>0.26367577800000003</v>
      </c>
      <c r="G849" s="2">
        <v>0.490100957</v>
      </c>
      <c r="H849" s="2">
        <v>-0.17490989000000001</v>
      </c>
      <c r="I849" s="2">
        <v>0.37128623100000002</v>
      </c>
      <c r="J849" s="2">
        <v>-0.42400059800000001</v>
      </c>
      <c r="K849" s="2">
        <v>0.96587530700000002</v>
      </c>
      <c r="L849" s="2">
        <v>1.2038931450000001</v>
      </c>
      <c r="M849" s="2">
        <v>1.1388352020000001</v>
      </c>
      <c r="N849" s="2">
        <v>0.30313737000000002</v>
      </c>
      <c r="O849" s="2">
        <v>1.549918393</v>
      </c>
      <c r="P849" s="2">
        <v>1.431453992</v>
      </c>
      <c r="Q849" s="2">
        <v>-0.20514938999999999</v>
      </c>
      <c r="R849" s="2">
        <v>0.12143319599999999</v>
      </c>
      <c r="S849" s="2">
        <v>1.680808584</v>
      </c>
      <c r="T849" s="2">
        <v>0.85992890399999999</v>
      </c>
      <c r="U849" s="2">
        <v>1.251373705</v>
      </c>
      <c r="V849" s="2">
        <v>1.330028838</v>
      </c>
      <c r="W849" s="2">
        <v>1.1537299599999999</v>
      </c>
      <c r="X849" s="2">
        <v>0.48237914799999998</v>
      </c>
      <c r="Y849" s="2">
        <v>1.6641957510000001</v>
      </c>
      <c r="Z849" s="2">
        <v>0.93168415900000001</v>
      </c>
      <c r="AA849" s="2">
        <v>1.3786482520000001</v>
      </c>
      <c r="AB849" s="2">
        <v>1.8610106820000001</v>
      </c>
      <c r="AC849" s="2">
        <v>1.3807739139999999</v>
      </c>
      <c r="AD849" s="2">
        <v>0.35820955300000001</v>
      </c>
      <c r="AE849" s="2">
        <v>0.61805651699999997</v>
      </c>
      <c r="AF849" s="2">
        <v>1.436153805</v>
      </c>
      <c r="AG849" s="2">
        <v>0.91590457300000006</v>
      </c>
      <c r="AH849" s="2">
        <v>1.928319814</v>
      </c>
      <c r="AI849" s="2">
        <v>1.151737735</v>
      </c>
      <c r="AJ849" s="2">
        <v>1.4197411049999999</v>
      </c>
      <c r="AK849" s="2">
        <v>1.1213769280000001</v>
      </c>
      <c r="AL849" s="2">
        <v>1.2315229670000001</v>
      </c>
      <c r="AM849" s="2">
        <v>1.2848177409999999</v>
      </c>
      <c r="AN849" s="2">
        <v>1.229356924</v>
      </c>
      <c r="AO849" s="2">
        <v>1.0189635699999999</v>
      </c>
      <c r="AP849" s="2">
        <v>1.3909044690000001</v>
      </c>
      <c r="AQ849" s="2">
        <v>1.410643439</v>
      </c>
      <c r="AR849" s="2">
        <v>2.5101336239999998</v>
      </c>
      <c r="AS849" s="2">
        <v>2.141986444</v>
      </c>
      <c r="AT849" s="2">
        <v>1.1812406660000001</v>
      </c>
      <c r="AU849" s="2">
        <v>1.195716727</v>
      </c>
      <c r="AV849" s="2">
        <v>1.615081902</v>
      </c>
      <c r="AW849" s="2">
        <v>1.883567507</v>
      </c>
      <c r="AX849" s="2">
        <v>3.2524308780000002</v>
      </c>
      <c r="AY849" s="2">
        <v>1.5923315929999999</v>
      </c>
      <c r="AZ849" s="2">
        <v>1.1776109619999999</v>
      </c>
      <c r="BA849" s="2">
        <v>2.1258656550000001</v>
      </c>
      <c r="BB849" s="2">
        <v>1.0872590150000001</v>
      </c>
      <c r="BC849" s="2">
        <v>1.961721847</v>
      </c>
      <c r="BD849" s="2">
        <v>1.9345187109999999</v>
      </c>
      <c r="BE849" s="2">
        <v>2.1835366380000001</v>
      </c>
      <c r="BF849" s="2">
        <v>3.0804374700000001</v>
      </c>
      <c r="BG849" s="2">
        <v>0.92038675199999997</v>
      </c>
      <c r="BH849" s="2">
        <v>2.183879041</v>
      </c>
      <c r="BI849" s="2">
        <v>2.038166065</v>
      </c>
      <c r="BJ849" s="2">
        <v>0.965477425</v>
      </c>
      <c r="BK849" s="2">
        <v>1.786635583</v>
      </c>
      <c r="BL849" s="2">
        <v>2.5972719409999998</v>
      </c>
      <c r="BM849" s="2">
        <v>2.7731763960000002</v>
      </c>
      <c r="BN849" s="2">
        <v>3.7105250390000002</v>
      </c>
      <c r="BO849" s="2">
        <v>3.1261383239999998</v>
      </c>
      <c r="BP849" s="2">
        <v>2.630723921</v>
      </c>
      <c r="BQ849" s="2">
        <v>1.5019764179999999</v>
      </c>
    </row>
    <row r="850" spans="1:69" x14ac:dyDescent="0.45">
      <c r="A850" s="11" t="s">
        <v>209</v>
      </c>
      <c r="B850" s="11" t="s">
        <v>202</v>
      </c>
      <c r="C850" s="11">
        <v>4.5</v>
      </c>
      <c r="D850" s="13" t="s">
        <v>47</v>
      </c>
      <c r="E850" s="2">
        <v>1.3275541179999999</v>
      </c>
      <c r="F850" s="2">
        <v>1.0957797199999999</v>
      </c>
      <c r="G850" s="2">
        <v>1.4822293900000001</v>
      </c>
      <c r="H850" s="2">
        <v>0.48154080100000002</v>
      </c>
      <c r="I850" s="2">
        <v>1.087732111</v>
      </c>
      <c r="J850" s="2">
        <v>0.60530410599999995</v>
      </c>
      <c r="K850" s="2">
        <v>0.75152153799999999</v>
      </c>
      <c r="L850" s="2">
        <v>1.9185267619999999</v>
      </c>
      <c r="M850" s="2">
        <v>2.3466008290000002</v>
      </c>
      <c r="N850" s="2">
        <v>0.44125342899999997</v>
      </c>
      <c r="O850" s="2">
        <v>0.83214545699999998</v>
      </c>
      <c r="P850" s="2">
        <v>2.6310800749999999</v>
      </c>
      <c r="Q850" s="2">
        <v>0.49897698400000001</v>
      </c>
      <c r="R850" s="2">
        <v>1.899192067</v>
      </c>
      <c r="S850" s="2">
        <v>-0.63918967100000001</v>
      </c>
      <c r="T850" s="2">
        <v>-0.25556423</v>
      </c>
      <c r="U850" s="2">
        <v>1.933516778</v>
      </c>
      <c r="V850" s="2">
        <v>0.237022555</v>
      </c>
      <c r="W850" s="2">
        <v>2.5107357709999998</v>
      </c>
      <c r="X850" s="2">
        <v>2.1397898999999998</v>
      </c>
      <c r="Y850" s="2">
        <v>1.356705212</v>
      </c>
      <c r="Z850" s="2">
        <v>1.950416744</v>
      </c>
      <c r="AA850" s="2">
        <v>1.1455526460000001</v>
      </c>
      <c r="AB850" s="2">
        <v>1.815668471</v>
      </c>
      <c r="AC850" s="2">
        <v>1.793211858</v>
      </c>
      <c r="AD850" s="2">
        <v>1.087845215</v>
      </c>
      <c r="AE850" s="2">
        <v>0.771523721</v>
      </c>
      <c r="AF850" s="2">
        <v>0.45830707100000001</v>
      </c>
      <c r="AG850" s="2">
        <v>1.862020759</v>
      </c>
      <c r="AH850" s="2">
        <v>0.88181461699999997</v>
      </c>
      <c r="AI850" s="2">
        <v>1.8066617599999999</v>
      </c>
      <c r="AJ850" s="2">
        <v>8.3498184000000003E-2</v>
      </c>
      <c r="AK850" s="2">
        <v>1.0340971889999999</v>
      </c>
      <c r="AL850" s="2">
        <v>1.480826712</v>
      </c>
      <c r="AM850" s="2">
        <v>2.4053481950000002</v>
      </c>
      <c r="AN850" s="2">
        <v>1.8827217030000001</v>
      </c>
      <c r="AO850" s="2">
        <v>2.932572403</v>
      </c>
      <c r="AP850" s="2">
        <v>2.1562170420000002</v>
      </c>
      <c r="AQ850" s="2">
        <v>2.1599585440000002</v>
      </c>
      <c r="AR850" s="2">
        <v>1.682159143</v>
      </c>
      <c r="AS850" s="2">
        <v>2.0616390459999998</v>
      </c>
      <c r="AT850" s="2">
        <v>2.5971252140000001</v>
      </c>
      <c r="AU850" s="2">
        <v>2.3399337120000001</v>
      </c>
      <c r="AV850" s="2">
        <v>1.1345873799999999</v>
      </c>
      <c r="AW850" s="2">
        <v>2.7408077409999998</v>
      </c>
      <c r="AX850" s="2">
        <v>2.3996818360000001</v>
      </c>
      <c r="AY850" s="2">
        <v>1.5078096000000001</v>
      </c>
      <c r="AZ850" s="2">
        <v>1.2486028840000001</v>
      </c>
      <c r="BA850" s="2">
        <v>1.920366486</v>
      </c>
      <c r="BB850" s="2">
        <v>2.631348553</v>
      </c>
      <c r="BC850" s="2">
        <v>2.7972571799999999</v>
      </c>
      <c r="BD850" s="2">
        <v>2.3328844360000001</v>
      </c>
      <c r="BE850" s="2">
        <v>2.365544962</v>
      </c>
      <c r="BF850" s="2">
        <v>2.751793508</v>
      </c>
      <c r="BG850" s="2">
        <v>1.7012742679999999</v>
      </c>
      <c r="BH850" s="2">
        <v>1.7961874710000001</v>
      </c>
      <c r="BI850" s="2">
        <v>2.05823701</v>
      </c>
      <c r="BJ850" s="2">
        <v>2.1814695099999999</v>
      </c>
      <c r="BK850" s="2">
        <v>3.297293791</v>
      </c>
      <c r="BL850" s="2">
        <v>3.4498398830000001</v>
      </c>
      <c r="BM850" s="2">
        <v>2.7999356679999998</v>
      </c>
      <c r="BN850" s="2">
        <v>2.7832464969999999</v>
      </c>
      <c r="BO850" s="2">
        <v>3.3213482449999998</v>
      </c>
      <c r="BP850" s="2">
        <v>2.3695318040000002</v>
      </c>
      <c r="BQ850" s="2">
        <v>2.489867576</v>
      </c>
    </row>
    <row r="851" spans="1:69" x14ac:dyDescent="0.45">
      <c r="A851" s="11" t="s">
        <v>209</v>
      </c>
      <c r="B851" s="11" t="s">
        <v>202</v>
      </c>
      <c r="C851" s="11">
        <v>4.5</v>
      </c>
      <c r="D851" s="13" t="s">
        <v>48</v>
      </c>
      <c r="E851" s="2">
        <v>0.42498222699999999</v>
      </c>
      <c r="F851" s="2">
        <v>1.3231084660000001</v>
      </c>
      <c r="G851" s="2">
        <v>0.84052984600000002</v>
      </c>
      <c r="H851" s="2">
        <v>0.29511786899999998</v>
      </c>
      <c r="I851" s="2">
        <v>0.31520276000000003</v>
      </c>
      <c r="J851" s="2">
        <v>0.30574022000000001</v>
      </c>
      <c r="K851" s="2">
        <v>1.324574658</v>
      </c>
      <c r="L851" s="2">
        <v>2.2257252780000001</v>
      </c>
      <c r="M851" s="2">
        <v>-0.31671523400000001</v>
      </c>
      <c r="N851" s="2">
        <v>0.94689955000000003</v>
      </c>
      <c r="O851" s="2">
        <v>1.03902424</v>
      </c>
      <c r="P851" s="2">
        <v>1.3123863179999999</v>
      </c>
      <c r="Q851" s="2">
        <v>0.17822228200000001</v>
      </c>
      <c r="R851" s="2">
        <v>0.33792334499999999</v>
      </c>
      <c r="S851" s="2">
        <v>2.0399499649999999</v>
      </c>
      <c r="T851" s="2">
        <v>0.19743688200000001</v>
      </c>
      <c r="U851" s="2">
        <v>1.317898783</v>
      </c>
      <c r="V851" s="2">
        <v>0.94883825899999996</v>
      </c>
      <c r="W851" s="2">
        <v>1.2699546399999999</v>
      </c>
      <c r="X851" s="2">
        <v>1.5895293690000001</v>
      </c>
      <c r="Y851" s="2">
        <v>1.513771719</v>
      </c>
      <c r="Z851" s="2">
        <v>1.7791672080000001</v>
      </c>
      <c r="AA851" s="2">
        <v>1.575867387</v>
      </c>
      <c r="AB851" s="2">
        <v>1.641129659</v>
      </c>
      <c r="AC851" s="2">
        <v>1.8943313340000001</v>
      </c>
      <c r="AD851" s="2">
        <v>0.28750849899999997</v>
      </c>
      <c r="AE851" s="2">
        <v>0.27676248399999998</v>
      </c>
      <c r="AF851" s="2">
        <v>0.61110232399999997</v>
      </c>
      <c r="AG851" s="2">
        <v>1.3207032059999999</v>
      </c>
      <c r="AH851" s="2">
        <v>1.214754391</v>
      </c>
      <c r="AI851" s="2">
        <v>1.732859524</v>
      </c>
      <c r="AJ851" s="2">
        <v>1.065390136</v>
      </c>
      <c r="AK851" s="2">
        <v>2.0789958080000002</v>
      </c>
      <c r="AL851" s="2">
        <v>1.3732035119999999</v>
      </c>
      <c r="AM851" s="2">
        <v>1.540267646</v>
      </c>
      <c r="AN851" s="2">
        <v>1.9188791300000001</v>
      </c>
      <c r="AO851" s="2">
        <v>-0.39745558199999997</v>
      </c>
      <c r="AP851" s="2">
        <v>2.0928392480000002</v>
      </c>
      <c r="AQ851" s="2">
        <v>2.177249545</v>
      </c>
      <c r="AR851" s="2">
        <v>2.9705423569999998</v>
      </c>
      <c r="AS851" s="2">
        <v>2.166041833</v>
      </c>
      <c r="AT851" s="2">
        <v>2.3997726859999999</v>
      </c>
      <c r="AU851" s="2">
        <v>1.975752325</v>
      </c>
      <c r="AV851" s="2">
        <v>1.9283365830000001</v>
      </c>
      <c r="AW851" s="2">
        <v>2.5037734399999998</v>
      </c>
      <c r="AX851" s="2">
        <v>3.071341925</v>
      </c>
      <c r="AY851" s="2">
        <v>2.3376819950000001</v>
      </c>
      <c r="AZ851" s="2">
        <v>1.7103955820000001</v>
      </c>
      <c r="BA851" s="2">
        <v>2.3738370290000002</v>
      </c>
      <c r="BB851" s="2">
        <v>1.8926447850000001</v>
      </c>
      <c r="BC851" s="2">
        <v>1.018364434</v>
      </c>
      <c r="BD851" s="2">
        <v>2.5958524970000001</v>
      </c>
      <c r="BE851" s="2">
        <v>2.2729067559999998</v>
      </c>
      <c r="BF851" s="2">
        <v>3.4958754660000002</v>
      </c>
      <c r="BG851" s="2">
        <v>1.666830526</v>
      </c>
      <c r="BH851" s="2">
        <v>2.120629433</v>
      </c>
      <c r="BI851" s="2">
        <v>1.4460293179999999</v>
      </c>
      <c r="BJ851" s="2">
        <v>0.94945290900000001</v>
      </c>
      <c r="BK851" s="2">
        <v>1.4944802720000001</v>
      </c>
      <c r="BL851" s="2">
        <v>1.787715057</v>
      </c>
      <c r="BM851" s="2">
        <v>2.126081004</v>
      </c>
      <c r="BN851" s="2">
        <v>2.722858038</v>
      </c>
      <c r="BO851" s="2">
        <v>2.902678453</v>
      </c>
      <c r="BP851" s="2">
        <v>1.7378727629999999</v>
      </c>
      <c r="BQ851" s="2">
        <v>1.6306228780000001</v>
      </c>
    </row>
    <row r="852" spans="1:69" x14ac:dyDescent="0.45">
      <c r="A852" s="11" t="s">
        <v>209</v>
      </c>
      <c r="B852" s="11" t="s">
        <v>202</v>
      </c>
      <c r="C852" s="11">
        <v>4.5</v>
      </c>
      <c r="D852" s="13" t="s">
        <v>49</v>
      </c>
      <c r="E852" s="2">
        <v>1.0065260439999999</v>
      </c>
      <c r="F852" s="2">
        <v>0.80967050200000001</v>
      </c>
      <c r="G852" s="2">
        <v>-0.18245088600000001</v>
      </c>
      <c r="H852" s="2">
        <v>0.10259976699999999</v>
      </c>
      <c r="I852" s="2">
        <v>0.517463899</v>
      </c>
      <c r="J852" s="2">
        <v>-0.269964649</v>
      </c>
      <c r="K852" s="2">
        <v>0.34169920999999998</v>
      </c>
      <c r="L852" s="2">
        <v>0.20460024900000001</v>
      </c>
      <c r="M852" s="2">
        <v>0.95991791900000001</v>
      </c>
      <c r="N852" s="2">
        <v>0.669098831</v>
      </c>
      <c r="O852" s="2">
        <v>0.43590245999999999</v>
      </c>
      <c r="P852" s="2">
        <v>1.6961926570000001</v>
      </c>
      <c r="Q852" s="2">
        <v>0.23379798399999999</v>
      </c>
      <c r="R852" s="2">
        <v>0.55822689400000003</v>
      </c>
      <c r="S852" s="2">
        <v>1.573870981</v>
      </c>
      <c r="T852" s="2">
        <v>0.94441737599999998</v>
      </c>
      <c r="U852" s="2">
        <v>0.75678682600000002</v>
      </c>
      <c r="V852" s="2">
        <v>1.550309741</v>
      </c>
      <c r="W852" s="2">
        <v>0.72178107400000002</v>
      </c>
      <c r="X852" s="2">
        <v>1.48417263</v>
      </c>
      <c r="Y852" s="2">
        <v>1.9779382080000001</v>
      </c>
      <c r="Z852" s="2">
        <v>1.2922208019999999</v>
      </c>
      <c r="AA852" s="2">
        <v>1.5690940520000001</v>
      </c>
      <c r="AB852" s="2">
        <v>1.7596540009999999</v>
      </c>
      <c r="AC852" s="2">
        <v>0.42058505200000001</v>
      </c>
      <c r="AD852" s="2">
        <v>0.19937069399999999</v>
      </c>
      <c r="AE852" s="2">
        <v>0.321988634</v>
      </c>
      <c r="AF852" s="2">
        <v>1.248556929</v>
      </c>
      <c r="AG852" s="2">
        <v>1.501793685</v>
      </c>
      <c r="AH852" s="2">
        <v>1.330305404</v>
      </c>
      <c r="AI852" s="2">
        <v>1.941803299</v>
      </c>
      <c r="AJ852" s="2">
        <v>0.51582376799999996</v>
      </c>
      <c r="AK852" s="2">
        <v>1.3912126300000001</v>
      </c>
      <c r="AL852" s="2">
        <v>1.192163863</v>
      </c>
      <c r="AM852" s="2">
        <v>2.4017630520000002</v>
      </c>
      <c r="AN852" s="2">
        <v>2.0880490300000001</v>
      </c>
      <c r="AO852" s="2">
        <v>1.7102484609999999</v>
      </c>
      <c r="AP852" s="2">
        <v>1.4867270130000001</v>
      </c>
      <c r="AQ852" s="2">
        <v>1.1463281460000001</v>
      </c>
      <c r="AR852" s="2">
        <v>2.6064405069999999</v>
      </c>
      <c r="AS852" s="2">
        <v>2.5233448809999999</v>
      </c>
      <c r="AT852" s="2">
        <v>1.0299661280000001</v>
      </c>
      <c r="AU852" s="2">
        <v>2.0116844930000002</v>
      </c>
      <c r="AV852" s="2">
        <v>1.3688102499999999</v>
      </c>
      <c r="AW852" s="2">
        <v>1.8514594120000001</v>
      </c>
      <c r="AX852" s="2">
        <v>3.2731559020000001</v>
      </c>
      <c r="AY852" s="2">
        <v>2.3131517339999998</v>
      </c>
      <c r="AZ852" s="2">
        <v>0.95726538999999999</v>
      </c>
      <c r="BA852" s="2">
        <v>2.6964627010000002</v>
      </c>
      <c r="BB852" s="2">
        <v>1.4339627880000001</v>
      </c>
      <c r="BC852" s="2">
        <v>1.528574039</v>
      </c>
      <c r="BD852" s="2">
        <v>2.0369490030000001</v>
      </c>
      <c r="BE852" s="2">
        <v>1.8622919250000001</v>
      </c>
      <c r="BF852" s="2">
        <v>1.3881240159999999</v>
      </c>
      <c r="BG852" s="2">
        <v>1.6536493489999999</v>
      </c>
      <c r="BH852" s="2">
        <v>2.37524281</v>
      </c>
      <c r="BI852" s="2">
        <v>2.1719651409999998</v>
      </c>
      <c r="BJ852" s="2">
        <v>1.4441831329999999</v>
      </c>
      <c r="BK852" s="2">
        <v>2.2834704480000001</v>
      </c>
      <c r="BL852" s="2">
        <v>2.4058603710000002</v>
      </c>
      <c r="BM852" s="2">
        <v>1.888340841</v>
      </c>
      <c r="BN852" s="2">
        <v>2.7621558249999998</v>
      </c>
      <c r="BO852" s="2">
        <v>2.47929004</v>
      </c>
      <c r="BP852" s="2">
        <v>2.3350887939999998</v>
      </c>
      <c r="BQ852" s="2">
        <v>1.8825531120000001</v>
      </c>
    </row>
    <row r="853" spans="1:69" x14ac:dyDescent="0.45">
      <c r="A853" s="11" t="s">
        <v>209</v>
      </c>
      <c r="B853" s="11" t="s">
        <v>202</v>
      </c>
      <c r="C853" s="11">
        <v>4.5</v>
      </c>
      <c r="D853" s="13" t="s">
        <v>50</v>
      </c>
      <c r="E853" s="2">
        <v>-0.30341308099999997</v>
      </c>
      <c r="F853" s="2">
        <v>-0.93572687799999998</v>
      </c>
      <c r="G853" s="2">
        <v>1.1678314030000001</v>
      </c>
      <c r="H853" s="2">
        <v>0.26911558099999999</v>
      </c>
      <c r="I853" s="2">
        <v>0.930440288</v>
      </c>
      <c r="J853" s="2">
        <v>0.54344296700000005</v>
      </c>
      <c r="K853" s="2">
        <v>1.763616831</v>
      </c>
      <c r="L853" s="2">
        <v>0.71561702299999996</v>
      </c>
      <c r="M853" s="2">
        <v>1.230244318</v>
      </c>
      <c r="N853" s="2">
        <v>-0.37062019200000001</v>
      </c>
      <c r="O853" s="2">
        <v>1.0061924659999999</v>
      </c>
      <c r="P853" s="2">
        <v>0.83911060500000001</v>
      </c>
      <c r="Q853" s="2">
        <v>1.7326686929999999</v>
      </c>
      <c r="R853" s="2">
        <v>1.0122545380000001</v>
      </c>
      <c r="S853" s="2">
        <v>0.52319516300000002</v>
      </c>
      <c r="T853" s="2">
        <v>1.1255911110000001</v>
      </c>
      <c r="U853" s="2">
        <v>0.93050965600000002</v>
      </c>
      <c r="V853" s="2">
        <v>1.613808339</v>
      </c>
      <c r="W853" s="2">
        <v>2.4236485870000002</v>
      </c>
      <c r="X853" s="2">
        <v>1.7503535029999999</v>
      </c>
      <c r="Y853" s="2">
        <v>1.6174158709999999</v>
      </c>
      <c r="Z853" s="2">
        <v>0.22892074800000001</v>
      </c>
      <c r="AA853" s="2">
        <v>1.5336823740000001</v>
      </c>
      <c r="AB853" s="2">
        <v>0.94039167000000001</v>
      </c>
      <c r="AC853" s="2">
        <v>2.546621585</v>
      </c>
      <c r="AD853" s="2">
        <v>1.5227103689999999</v>
      </c>
      <c r="AE853" s="2">
        <v>2.8911514039999999</v>
      </c>
      <c r="AF853" s="2">
        <v>1.3396958109999999</v>
      </c>
      <c r="AG853" s="2">
        <v>2.2836155499999999</v>
      </c>
      <c r="AH853" s="2">
        <v>2.2791622060000001</v>
      </c>
      <c r="AI853" s="2">
        <v>1.610658696</v>
      </c>
      <c r="AJ853" s="2">
        <v>1.584386117</v>
      </c>
      <c r="AK853" s="2">
        <v>2.6776668899999998</v>
      </c>
      <c r="AL853" s="2">
        <v>1.1427967459999999</v>
      </c>
      <c r="AM853" s="2">
        <v>1.6657229440000001</v>
      </c>
      <c r="AN853" s="2">
        <v>1.520779836</v>
      </c>
      <c r="AO853" s="2">
        <v>3.0746492619999999</v>
      </c>
      <c r="AP853" s="2">
        <v>2.3014137200000002</v>
      </c>
      <c r="AQ853" s="2">
        <v>2.5339841729999999</v>
      </c>
      <c r="AR853" s="2">
        <v>2.8057256869999998</v>
      </c>
      <c r="AS853" s="2">
        <v>2.069240508</v>
      </c>
      <c r="AT853" s="2">
        <v>2.1423851159999998</v>
      </c>
      <c r="AU853" s="2">
        <v>1.6358823950000001</v>
      </c>
      <c r="AV853" s="2">
        <v>2.9431850019999999</v>
      </c>
      <c r="AW853" s="2">
        <v>2.2054089380000002</v>
      </c>
      <c r="AX853" s="2">
        <v>0.73577752600000002</v>
      </c>
      <c r="AY853" s="2">
        <v>2.1001918160000002</v>
      </c>
      <c r="AZ853" s="2">
        <v>3.1218175330000002</v>
      </c>
      <c r="BA853" s="2">
        <v>2.466823566</v>
      </c>
      <c r="BB853" s="2">
        <v>1.624374797</v>
      </c>
      <c r="BC853" s="2">
        <v>2.3562979550000001</v>
      </c>
      <c r="BD853" s="2">
        <v>2.3841511789999998</v>
      </c>
      <c r="BE853" s="2">
        <v>2.2263247420000001</v>
      </c>
      <c r="BF853" s="2">
        <v>2.3254632609999999</v>
      </c>
      <c r="BG853" s="2">
        <v>1.858447645</v>
      </c>
      <c r="BH853" s="2">
        <v>3.4833593810000001</v>
      </c>
      <c r="BI853" s="2">
        <v>2.029039236</v>
      </c>
      <c r="BJ853" s="2">
        <v>3.3106289869999999</v>
      </c>
      <c r="BK853" s="2">
        <v>3.270800205</v>
      </c>
      <c r="BL853" s="2">
        <v>1.9979366860000001</v>
      </c>
      <c r="BM853" s="2">
        <v>2.337157554</v>
      </c>
      <c r="BN853" s="2">
        <v>3.2382031109999998</v>
      </c>
      <c r="BO853" s="2">
        <v>1.383542531</v>
      </c>
      <c r="BP853" s="2">
        <v>2.157401014</v>
      </c>
      <c r="BQ853" s="2">
        <v>2.8471072140000002</v>
      </c>
    </row>
    <row r="854" spans="1:69" x14ac:dyDescent="0.45">
      <c r="A854" s="11" t="s">
        <v>209</v>
      </c>
      <c r="B854" s="11" t="s">
        <v>202</v>
      </c>
      <c r="C854" s="11">
        <v>4.5</v>
      </c>
      <c r="D854" s="13" t="s">
        <v>51</v>
      </c>
      <c r="E854" s="2">
        <v>8.6808410000000003E-2</v>
      </c>
      <c r="F854" s="2">
        <v>-0.27522034400000001</v>
      </c>
      <c r="G854" s="2">
        <v>0.76651431199999998</v>
      </c>
      <c r="H854" s="2">
        <v>1.724082739</v>
      </c>
      <c r="I854" s="2">
        <v>1.1384066129999999</v>
      </c>
      <c r="J854" s="2">
        <v>-0.18775697699999999</v>
      </c>
      <c r="K854" s="2">
        <v>0.736115246</v>
      </c>
      <c r="L854" s="2">
        <v>-0.211124693</v>
      </c>
      <c r="M854" s="2">
        <v>2.691663095</v>
      </c>
      <c r="N854" s="2">
        <v>3.0479209119999999</v>
      </c>
      <c r="O854" s="2">
        <v>0.154587156</v>
      </c>
      <c r="P854" s="2">
        <v>1.5272229960000001</v>
      </c>
      <c r="Q854" s="2">
        <v>-0.38778740699999997</v>
      </c>
      <c r="R854" s="2">
        <v>1.799909459</v>
      </c>
      <c r="S854" s="2">
        <v>2.6677861300000001</v>
      </c>
      <c r="T854" s="2">
        <v>0.22573015299999999</v>
      </c>
      <c r="U854" s="2">
        <v>1.31958848</v>
      </c>
      <c r="V854" s="2">
        <v>0.124515501</v>
      </c>
      <c r="W854" s="2">
        <v>1.4883507419999999</v>
      </c>
      <c r="X854" s="2">
        <v>0.99052026800000004</v>
      </c>
      <c r="Y854" s="2">
        <v>3.174593803</v>
      </c>
      <c r="Z854" s="2">
        <v>1.500278612</v>
      </c>
      <c r="AA854" s="2">
        <v>1.0937297880000001</v>
      </c>
      <c r="AB854" s="2">
        <v>1.4256124649999999</v>
      </c>
      <c r="AC854" s="2">
        <v>0.16651645800000001</v>
      </c>
      <c r="AD854" s="2">
        <v>1.587320488</v>
      </c>
      <c r="AE854" s="2">
        <v>2.6314042679999998</v>
      </c>
      <c r="AF854" s="2">
        <v>1.8219455099999999</v>
      </c>
      <c r="AG854" s="2">
        <v>0.90619731000000003</v>
      </c>
      <c r="AH854" s="2">
        <v>1.784576044</v>
      </c>
      <c r="AI854" s="2">
        <v>1.679703406</v>
      </c>
      <c r="AJ854" s="2">
        <v>2.9687487099999998</v>
      </c>
      <c r="AK854" s="2">
        <v>2.4822985540000002</v>
      </c>
      <c r="AL854" s="2">
        <v>0.74640081800000002</v>
      </c>
      <c r="AM854" s="2">
        <v>1.7040790699999999</v>
      </c>
      <c r="AN854" s="2">
        <v>1.7553865829999999</v>
      </c>
      <c r="AO854" s="2">
        <v>2.7652818959999999</v>
      </c>
      <c r="AP854" s="2">
        <v>3.309994337</v>
      </c>
      <c r="AQ854" s="2">
        <v>2.3654313519999999</v>
      </c>
      <c r="AR854" s="2">
        <v>2.4863059669999998</v>
      </c>
      <c r="AS854" s="2">
        <v>1.0122433770000001</v>
      </c>
      <c r="AT854" s="2">
        <v>2.4747012000000002</v>
      </c>
      <c r="AU854" s="2">
        <v>3.788862151</v>
      </c>
      <c r="AV854" s="2">
        <v>3.4470969340000002</v>
      </c>
      <c r="AW854" s="2">
        <v>1.127144822</v>
      </c>
      <c r="AX854" s="2">
        <v>1.1998016010000001</v>
      </c>
      <c r="AY854" s="2">
        <v>1.918678919</v>
      </c>
      <c r="AZ854" s="2">
        <v>2.4525802410000002</v>
      </c>
      <c r="BA854" s="2">
        <v>3.7476975709999998</v>
      </c>
      <c r="BB854" s="2">
        <v>2.5637035469999998</v>
      </c>
      <c r="BC854" s="2">
        <v>1.549238055</v>
      </c>
      <c r="BD854" s="2">
        <v>2.7310540099999998</v>
      </c>
      <c r="BE854" s="2">
        <v>2.697293428</v>
      </c>
      <c r="BF854" s="2">
        <v>2.3797435930000002</v>
      </c>
      <c r="BG854" s="2">
        <v>2.501865231</v>
      </c>
      <c r="BH854" s="2">
        <v>1.809881694</v>
      </c>
      <c r="BI854" s="2">
        <v>2.0259058959999998</v>
      </c>
      <c r="BJ854" s="2">
        <v>1.875568326</v>
      </c>
      <c r="BK854" s="2">
        <v>2.1590932390000002</v>
      </c>
      <c r="BL854" s="2">
        <v>4.5299523180000003</v>
      </c>
      <c r="BM854" s="2">
        <v>2.683220688</v>
      </c>
      <c r="BN854" s="2">
        <v>1.2916785079999999</v>
      </c>
      <c r="BO854" s="2">
        <v>2.6238121699999999</v>
      </c>
      <c r="BP854" s="2">
        <v>3.6095011669999999</v>
      </c>
      <c r="BQ854" s="2">
        <v>3.7911253060000001</v>
      </c>
    </row>
    <row r="855" spans="1:69" x14ac:dyDescent="0.45">
      <c r="A855" s="11" t="s">
        <v>209</v>
      </c>
      <c r="B855" s="11" t="s">
        <v>202</v>
      </c>
      <c r="C855" s="11">
        <v>4.5</v>
      </c>
      <c r="D855" s="13" t="s">
        <v>52</v>
      </c>
      <c r="E855" s="2">
        <v>0.71087018000000002</v>
      </c>
      <c r="F855" s="2">
        <v>0.45205724200000003</v>
      </c>
      <c r="G855" s="2">
        <v>-9.4652492000000005E-2</v>
      </c>
      <c r="H855" s="2">
        <v>0.948206255</v>
      </c>
      <c r="I855" s="2">
        <v>0.31428047199999998</v>
      </c>
      <c r="J855" s="2">
        <v>1.6514964940000001</v>
      </c>
      <c r="K855" s="2">
        <v>1.162735885</v>
      </c>
      <c r="L855" s="2">
        <v>0.71282154200000003</v>
      </c>
      <c r="M855" s="2">
        <v>1.2148894320000001</v>
      </c>
      <c r="N855" s="2">
        <v>1.064256273</v>
      </c>
      <c r="O855" s="2">
        <v>0.59023189499999995</v>
      </c>
      <c r="P855" s="2">
        <v>0.82466810099999999</v>
      </c>
      <c r="Q855" s="2">
        <v>1.1399037889999999</v>
      </c>
      <c r="R855" s="2">
        <v>1.214378027</v>
      </c>
      <c r="S855" s="2">
        <v>1.4280529500000001</v>
      </c>
      <c r="T855" s="2">
        <v>2.033725005</v>
      </c>
      <c r="U855" s="2">
        <v>2.0658797120000001</v>
      </c>
      <c r="V855" s="2">
        <v>1.9274892690000001</v>
      </c>
      <c r="W855" s="2">
        <v>1.038707966</v>
      </c>
      <c r="X855" s="2">
        <v>2.3368660000000001</v>
      </c>
      <c r="Y855" s="2">
        <v>1.507661836</v>
      </c>
      <c r="Z855" s="2">
        <v>1.8465298409999999</v>
      </c>
      <c r="AA855" s="2">
        <v>1.847715609</v>
      </c>
      <c r="AB855" s="2">
        <v>1.4344704850000001</v>
      </c>
      <c r="AC855" s="2">
        <v>1.0753959999999999E-3</v>
      </c>
      <c r="AD855" s="2">
        <v>1.6874751059999999</v>
      </c>
      <c r="AE855" s="2">
        <v>2.278703938</v>
      </c>
      <c r="AF855" s="2">
        <v>1.6702915759999999</v>
      </c>
      <c r="AG855" s="2">
        <v>2.8557660120000001</v>
      </c>
      <c r="AH855" s="2">
        <v>1.6486121030000001</v>
      </c>
      <c r="AI855" s="2">
        <v>1.564601538</v>
      </c>
      <c r="AJ855" s="2">
        <v>2.411872206</v>
      </c>
      <c r="AK855" s="2">
        <v>1.386458926</v>
      </c>
      <c r="AL855" s="2">
        <v>1.582147169</v>
      </c>
      <c r="AM855" s="2">
        <v>2.1923487599999998</v>
      </c>
      <c r="AN855" s="2">
        <v>1.7690485419999999</v>
      </c>
      <c r="AO855" s="2">
        <v>1.931098194</v>
      </c>
      <c r="AP855" s="2">
        <v>1.6870054290000001</v>
      </c>
      <c r="AQ855" s="2">
        <v>2.3399973030000001</v>
      </c>
      <c r="AR855" s="2">
        <v>1.3302892500000001</v>
      </c>
      <c r="AS855" s="2">
        <v>1.7528226330000001</v>
      </c>
      <c r="AT855" s="2">
        <v>1.7237382699999999</v>
      </c>
      <c r="AU855" s="2">
        <v>2.618019678</v>
      </c>
      <c r="AV855" s="2">
        <v>2.3482402599999999</v>
      </c>
      <c r="AW855" s="2">
        <v>1.648644598</v>
      </c>
      <c r="AX855" s="2">
        <v>0.79859050899999995</v>
      </c>
      <c r="AY855" s="2">
        <v>2.5046614659999999</v>
      </c>
      <c r="AZ855" s="2">
        <v>2.1187115830000001</v>
      </c>
      <c r="BA855" s="2">
        <v>1.837305929</v>
      </c>
      <c r="BB855" s="2">
        <v>1.9414956480000001</v>
      </c>
      <c r="BC855" s="2">
        <v>3.4768382870000001</v>
      </c>
      <c r="BD855" s="2">
        <v>2.1202486810000001</v>
      </c>
      <c r="BE855" s="2">
        <v>2.6214704860000002</v>
      </c>
      <c r="BF855" s="2">
        <v>2.009370053</v>
      </c>
      <c r="BG855" s="2">
        <v>1.7538641100000001</v>
      </c>
      <c r="BH855" s="2">
        <v>2.3747517199999999</v>
      </c>
      <c r="BI855" s="2">
        <v>3.0565464800000002</v>
      </c>
      <c r="BJ855" s="2">
        <v>2.4841823590000001</v>
      </c>
      <c r="BK855" s="2">
        <v>1.8526945969999999</v>
      </c>
      <c r="BL855" s="2">
        <v>2.4475666390000002</v>
      </c>
      <c r="BM855" s="2">
        <v>3.3916246980000002</v>
      </c>
      <c r="BN855" s="2">
        <v>2.4274879870000001</v>
      </c>
      <c r="BO855" s="2">
        <v>2.695711363</v>
      </c>
      <c r="BP855" s="2">
        <v>3.030152878</v>
      </c>
      <c r="BQ855" s="2">
        <v>0.86810587400000006</v>
      </c>
    </row>
    <row r="856" spans="1:69" x14ac:dyDescent="0.45">
      <c r="A856" s="11" t="s">
        <v>209</v>
      </c>
      <c r="B856" s="11" t="s">
        <v>202</v>
      </c>
      <c r="C856" s="11">
        <v>4.5</v>
      </c>
      <c r="D856" s="13" t="s">
        <v>53</v>
      </c>
      <c r="E856" s="2">
        <v>-0.20146345299999999</v>
      </c>
      <c r="F856" s="2">
        <v>-1.8830243E-2</v>
      </c>
      <c r="G856" s="2">
        <v>0.43533304</v>
      </c>
      <c r="H856" s="2">
        <v>0.10993016999999999</v>
      </c>
      <c r="I856" s="2">
        <v>0.68232672599999999</v>
      </c>
      <c r="J856" s="2">
        <v>2.04028673</v>
      </c>
      <c r="K856" s="2">
        <v>-8.0320076000000004E-2</v>
      </c>
      <c r="L856" s="2">
        <v>0.45147067499999999</v>
      </c>
      <c r="M856" s="2">
        <v>1.69108072</v>
      </c>
      <c r="N856" s="2">
        <v>1.052322999</v>
      </c>
      <c r="O856" s="2">
        <v>1.0621621400000001</v>
      </c>
      <c r="P856" s="2">
        <v>0.62329496200000001</v>
      </c>
      <c r="Q856" s="2">
        <v>1.6107627369999999</v>
      </c>
      <c r="R856" s="2">
        <v>0.91631174000000004</v>
      </c>
      <c r="S856" s="2">
        <v>1.58982516</v>
      </c>
      <c r="T856" s="2">
        <v>2.417132262</v>
      </c>
      <c r="U856" s="2">
        <v>3.3159843480000002</v>
      </c>
      <c r="V856" s="2">
        <v>2.2624219409999999</v>
      </c>
      <c r="W856" s="2">
        <v>2.1779386939999998</v>
      </c>
      <c r="X856" s="2">
        <v>2.516334504</v>
      </c>
      <c r="Y856" s="2">
        <v>1.5908280589999999</v>
      </c>
      <c r="Z856" s="2">
        <v>2.2165520139999999</v>
      </c>
      <c r="AA856" s="2">
        <v>3.140931304</v>
      </c>
      <c r="AB856" s="2">
        <v>1.77683737</v>
      </c>
      <c r="AC856" s="2">
        <v>1.295684279</v>
      </c>
      <c r="AD856" s="2">
        <v>1.668427656</v>
      </c>
      <c r="AE856" s="2">
        <v>2.3014259639999999</v>
      </c>
      <c r="AF856" s="2">
        <v>2.1229164709999999</v>
      </c>
      <c r="AG856" s="2">
        <v>3.7602086429999999</v>
      </c>
      <c r="AH856" s="2">
        <v>2.45362978</v>
      </c>
      <c r="AI856" s="2">
        <v>2.6202572549999998</v>
      </c>
      <c r="AJ856" s="2">
        <v>3.124353331</v>
      </c>
      <c r="AK856" s="2">
        <v>2.8762870330000001</v>
      </c>
      <c r="AL856" s="2">
        <v>1.357638846</v>
      </c>
      <c r="AM856" s="2">
        <v>2.9810779539999999</v>
      </c>
      <c r="AN856" s="2">
        <v>2.9924972150000002</v>
      </c>
      <c r="AO856" s="2">
        <v>2.774654532</v>
      </c>
      <c r="AP856" s="2">
        <v>3.1324334820000002</v>
      </c>
      <c r="AQ856" s="2">
        <v>1.913756928</v>
      </c>
      <c r="AR856" s="2">
        <v>1.3226480920000001</v>
      </c>
      <c r="AS856" s="2">
        <v>1.12484754</v>
      </c>
      <c r="AT856" s="2">
        <v>2.2483547530000001</v>
      </c>
      <c r="AU856" s="2">
        <v>2.940863529</v>
      </c>
      <c r="AV856" s="2">
        <v>3.8294016310000001</v>
      </c>
      <c r="AW856" s="2">
        <v>1.8631774860000001</v>
      </c>
      <c r="AX856" s="2">
        <v>1.466202657</v>
      </c>
      <c r="AY856" s="2">
        <v>2.1907478990000002</v>
      </c>
      <c r="AZ856" s="2">
        <v>3.3588539370000001</v>
      </c>
      <c r="BA856" s="2">
        <v>2.2337667030000001</v>
      </c>
      <c r="BB856" s="2">
        <v>3.4718523549999998</v>
      </c>
      <c r="BC856" s="2">
        <v>3.948037341</v>
      </c>
      <c r="BD856" s="2">
        <v>3.062358454</v>
      </c>
      <c r="BE856" s="2">
        <v>3.4975775019999999</v>
      </c>
      <c r="BF856" s="2">
        <v>2.888956716</v>
      </c>
      <c r="BG856" s="2">
        <v>2.6603030950000002</v>
      </c>
      <c r="BH856" s="2">
        <v>3.6366103430000001</v>
      </c>
      <c r="BI856" s="2">
        <v>3.7068231040000001</v>
      </c>
      <c r="BJ856" s="2">
        <v>2.707031712</v>
      </c>
      <c r="BK856" s="2">
        <v>2.9069821</v>
      </c>
      <c r="BL856" s="2">
        <v>2.1747985079999999</v>
      </c>
      <c r="BM856" s="2">
        <v>3.5104799839999998</v>
      </c>
      <c r="BN856" s="2">
        <v>2.7494359049999999</v>
      </c>
      <c r="BO856" s="2">
        <v>3.3127742140000001</v>
      </c>
      <c r="BP856" s="2">
        <v>4.0691282160000002</v>
      </c>
      <c r="BQ856" s="2">
        <v>1.889506932</v>
      </c>
    </row>
    <row r="857" spans="1:69" x14ac:dyDescent="0.45">
      <c r="A857" s="11" t="s">
        <v>209</v>
      </c>
      <c r="B857" s="11" t="s">
        <v>202</v>
      </c>
      <c r="C857" s="11">
        <v>4.5</v>
      </c>
      <c r="D857" s="13" t="s">
        <v>54</v>
      </c>
      <c r="E857" s="2">
        <v>0.42482102399999999</v>
      </c>
      <c r="F857" s="2">
        <v>-0.19354670900000001</v>
      </c>
      <c r="G857" s="2">
        <v>1.182550803</v>
      </c>
      <c r="H857" s="2">
        <v>0.27250865400000002</v>
      </c>
      <c r="I857" s="2">
        <v>1.436387246</v>
      </c>
      <c r="J857" s="2">
        <v>0.65099505499999999</v>
      </c>
      <c r="K857" s="2">
        <v>-0.80303978899999995</v>
      </c>
      <c r="L857" s="2">
        <v>-0.60919522699999995</v>
      </c>
      <c r="M857" s="2">
        <v>1.25145927</v>
      </c>
      <c r="N857" s="2">
        <v>0.807594496</v>
      </c>
      <c r="O857" s="2">
        <v>1.5925495970000001</v>
      </c>
      <c r="P857" s="2">
        <v>0.80069296700000003</v>
      </c>
      <c r="Q857" s="2">
        <v>1.247811497</v>
      </c>
      <c r="R857" s="2">
        <v>1.2612704770000001</v>
      </c>
      <c r="S857" s="2">
        <v>0.62217773099999996</v>
      </c>
      <c r="T857" s="2">
        <v>1.979284134</v>
      </c>
      <c r="U857" s="2">
        <v>1.889678711</v>
      </c>
      <c r="V857" s="2">
        <v>1.6904633330000001</v>
      </c>
      <c r="W857" s="2">
        <v>-3.0610786000000001E-2</v>
      </c>
      <c r="X857" s="2">
        <v>2.0559255279999999</v>
      </c>
      <c r="Y857" s="2">
        <v>0.86010870100000003</v>
      </c>
      <c r="Z857" s="2">
        <v>2.467743273</v>
      </c>
      <c r="AA857" s="2">
        <v>1.4156444239999999</v>
      </c>
      <c r="AB857" s="2">
        <v>0.113292716</v>
      </c>
      <c r="AC857" s="2">
        <v>0.57614102899999997</v>
      </c>
      <c r="AD857" s="2">
        <v>1.2100393869999999</v>
      </c>
      <c r="AE857" s="2">
        <v>2.034145214</v>
      </c>
      <c r="AF857" s="2">
        <v>1.8456908430000001</v>
      </c>
      <c r="AG857" s="2">
        <v>2.0438840969999998</v>
      </c>
      <c r="AH857" s="2">
        <v>2.5883471779999998</v>
      </c>
      <c r="AI857" s="2">
        <v>2.3824206270000001</v>
      </c>
      <c r="AJ857" s="2">
        <v>1.08076112</v>
      </c>
      <c r="AK857" s="2">
        <v>2.0061337579999998</v>
      </c>
      <c r="AL857" s="2">
        <v>1.079492984</v>
      </c>
      <c r="AM857" s="2">
        <v>2.7695989970000001</v>
      </c>
      <c r="AN857" s="2">
        <v>2.4163656470000001</v>
      </c>
      <c r="AO857" s="2">
        <v>2.231586954</v>
      </c>
      <c r="AP857" s="2">
        <v>2.0977497829999998</v>
      </c>
      <c r="AQ857" s="2">
        <v>1.6479609200000001</v>
      </c>
      <c r="AR857" s="2">
        <v>1.028129756</v>
      </c>
      <c r="AS857" s="2">
        <v>2.0113557969999998</v>
      </c>
      <c r="AT857" s="2">
        <v>2.3164920750000002</v>
      </c>
      <c r="AU857" s="2">
        <v>2.1318429750000001</v>
      </c>
      <c r="AV857" s="2">
        <v>2.636598593</v>
      </c>
      <c r="AW857" s="2">
        <v>1.5409342930000001</v>
      </c>
      <c r="AX857" s="2">
        <v>1.1234881590000001</v>
      </c>
      <c r="AY857" s="2">
        <v>2.0761122730000001</v>
      </c>
      <c r="AZ857" s="2">
        <v>1.9442763890000001</v>
      </c>
      <c r="BA857" s="2">
        <v>2.2975852090000002</v>
      </c>
      <c r="BB857" s="2">
        <v>2.577163402</v>
      </c>
      <c r="BC857" s="2">
        <v>2.4382726039999998</v>
      </c>
      <c r="BD857" s="2">
        <v>1.66277835</v>
      </c>
      <c r="BE857" s="2">
        <v>2.0136216999999998</v>
      </c>
      <c r="BF857" s="2">
        <v>0.80212052599999994</v>
      </c>
      <c r="BG857" s="2">
        <v>1.63614064</v>
      </c>
      <c r="BH857" s="2">
        <v>2.526228658</v>
      </c>
      <c r="BI857" s="2">
        <v>2.0846766699999999</v>
      </c>
      <c r="BJ857" s="2">
        <v>2.4164778459999998</v>
      </c>
      <c r="BK857" s="2">
        <v>2.2978252239999999</v>
      </c>
      <c r="BL857" s="2">
        <v>2.4000855090000002</v>
      </c>
      <c r="BM857" s="2">
        <v>3.2364975829999998</v>
      </c>
      <c r="BN857" s="2">
        <v>1.3491767990000001</v>
      </c>
      <c r="BO857" s="2">
        <v>2.4397342750000002</v>
      </c>
      <c r="BP857" s="2">
        <v>3.186500771</v>
      </c>
      <c r="BQ857" s="2">
        <v>1.4742684399999999</v>
      </c>
    </row>
    <row r="858" spans="1:69" x14ac:dyDescent="0.45">
      <c r="A858" s="11" t="s">
        <v>209</v>
      </c>
      <c r="B858" s="11" t="s">
        <v>202</v>
      </c>
      <c r="C858" s="11">
        <v>4.5</v>
      </c>
      <c r="D858" s="13" t="s">
        <v>55</v>
      </c>
      <c r="E858" s="2">
        <v>1.8875818980000001</v>
      </c>
      <c r="F858" s="2">
        <v>1.312197472</v>
      </c>
      <c r="G858" s="2">
        <v>-0.59001550700000005</v>
      </c>
      <c r="H858" s="2">
        <v>0.91843540099999998</v>
      </c>
      <c r="I858" s="2">
        <v>0.49404350699999999</v>
      </c>
      <c r="J858" s="2">
        <v>2.1238454240000002</v>
      </c>
      <c r="K858" s="2">
        <v>0.22066517899999999</v>
      </c>
      <c r="L858" s="2">
        <v>0.15095138499999999</v>
      </c>
      <c r="M858" s="2">
        <v>1.508131152</v>
      </c>
      <c r="N858" s="2">
        <v>1.0760018609999999</v>
      </c>
      <c r="O858" s="2">
        <v>2.0389437020000001</v>
      </c>
      <c r="P858" s="2">
        <v>1.377055505</v>
      </c>
      <c r="Q858" s="2">
        <v>1.0930250210000001</v>
      </c>
      <c r="R858" s="2">
        <v>1.062378737</v>
      </c>
      <c r="S858" s="2">
        <v>1.8995732839999999</v>
      </c>
      <c r="T858" s="2">
        <v>2.2057824030000002</v>
      </c>
      <c r="U858" s="2">
        <v>1.435269847</v>
      </c>
      <c r="V858" s="2">
        <v>1.0594798670000001</v>
      </c>
      <c r="W858" s="2">
        <v>1.361323675</v>
      </c>
      <c r="X858" s="2">
        <v>2.1898965430000001</v>
      </c>
      <c r="Y858" s="2">
        <v>1.3658673910000001</v>
      </c>
      <c r="Z858" s="2">
        <v>0.17449673800000001</v>
      </c>
      <c r="AA858" s="2">
        <v>1.7912002970000001</v>
      </c>
      <c r="AB858" s="2">
        <v>1.3167021649999999</v>
      </c>
      <c r="AC858" s="2">
        <v>1.2601517209999999</v>
      </c>
      <c r="AD858" s="2">
        <v>1.835522584</v>
      </c>
      <c r="AE858" s="2">
        <v>2.2077500919999999</v>
      </c>
      <c r="AF858" s="2">
        <v>2.4843723299999998</v>
      </c>
      <c r="AG858" s="2">
        <v>1.8964019000000001</v>
      </c>
      <c r="AH858" s="2">
        <v>1.3878635800000001</v>
      </c>
      <c r="AI858" s="2">
        <v>0.75724746899999995</v>
      </c>
      <c r="AJ858" s="2">
        <v>1.610596522</v>
      </c>
      <c r="AK858" s="2">
        <v>1.340709591</v>
      </c>
      <c r="AL858" s="2">
        <v>2.5043584010000002</v>
      </c>
      <c r="AM858" s="2">
        <v>2.6698955830000002</v>
      </c>
      <c r="AN858" s="2">
        <v>2.3371796909999998</v>
      </c>
      <c r="AO858" s="2">
        <v>1.4236911619999999</v>
      </c>
      <c r="AP858" s="2">
        <v>2.834694872</v>
      </c>
      <c r="AQ858" s="2">
        <v>2.5217073129999998</v>
      </c>
      <c r="AR858" s="2">
        <v>0.34042713099999999</v>
      </c>
      <c r="AS858" s="2">
        <v>0.54667770999999998</v>
      </c>
      <c r="AT858" s="2">
        <v>1.674487337</v>
      </c>
      <c r="AU858" s="2">
        <v>1.470579962</v>
      </c>
      <c r="AV858" s="2">
        <v>1.6543069969999999</v>
      </c>
      <c r="AW858" s="2">
        <v>2.3026778349999999</v>
      </c>
      <c r="AX858" s="2">
        <v>2.813642518</v>
      </c>
      <c r="AY858" s="2">
        <v>1.221220534</v>
      </c>
      <c r="AZ858" s="2">
        <v>2.636351914</v>
      </c>
      <c r="BA858" s="2">
        <v>2.8113115469999999</v>
      </c>
      <c r="BB858" s="2">
        <v>2.0802875099999998</v>
      </c>
      <c r="BC858" s="2">
        <v>3.1077282460000002</v>
      </c>
      <c r="BD858" s="2">
        <v>2.3393963809999998</v>
      </c>
      <c r="BE858" s="2">
        <v>3.1785020319999999</v>
      </c>
      <c r="BF858" s="2">
        <v>3.5030072049999998</v>
      </c>
      <c r="BG858" s="2">
        <v>2.1038917929999998</v>
      </c>
      <c r="BH858" s="2">
        <v>2.0725716520000002</v>
      </c>
      <c r="BI858" s="2">
        <v>3.2298596329999998</v>
      </c>
      <c r="BJ858" s="2">
        <v>3.0114164369999998</v>
      </c>
      <c r="BK858" s="2">
        <v>2.8235149769999999</v>
      </c>
      <c r="BL858" s="2">
        <v>2.0737392730000002</v>
      </c>
      <c r="BM858" s="2">
        <v>2.5587987569999999</v>
      </c>
      <c r="BN858" s="2">
        <v>0.85198554199999998</v>
      </c>
      <c r="BO858" s="2">
        <v>2.1877389370000002</v>
      </c>
      <c r="BP858" s="2">
        <v>2.662035033</v>
      </c>
      <c r="BQ858" s="2">
        <v>2.7229762649999998</v>
      </c>
    </row>
    <row r="859" spans="1:69" x14ac:dyDescent="0.45">
      <c r="A859" s="11" t="s">
        <v>209</v>
      </c>
      <c r="B859" s="11" t="s">
        <v>202</v>
      </c>
      <c r="C859" s="11">
        <v>4.5</v>
      </c>
      <c r="D859" s="13" t="s">
        <v>56</v>
      </c>
      <c r="E859" s="2">
        <v>0.52675814399999998</v>
      </c>
      <c r="F859" s="2">
        <v>1.504776157</v>
      </c>
      <c r="G859" s="2">
        <v>0.356404532</v>
      </c>
      <c r="H859" s="2">
        <v>0.16968680899999999</v>
      </c>
      <c r="I859" s="2">
        <v>-7.4925939999999996E-2</v>
      </c>
      <c r="J859" s="2">
        <v>0.48474013799999999</v>
      </c>
      <c r="K859" s="2">
        <v>0.63135027300000002</v>
      </c>
      <c r="L859" s="2">
        <v>-1.462277523</v>
      </c>
      <c r="M859" s="2">
        <v>-5.1978309E-2</v>
      </c>
      <c r="N859" s="2">
        <v>0.33789314799999998</v>
      </c>
      <c r="O859" s="2">
        <v>1.9437683240000001</v>
      </c>
      <c r="P859" s="2">
        <v>0.79082344100000002</v>
      </c>
      <c r="Q859" s="2">
        <v>0.67851596400000003</v>
      </c>
      <c r="R859" s="2">
        <v>1.234258539</v>
      </c>
      <c r="S859" s="2">
        <v>2.209423315</v>
      </c>
      <c r="T859" s="2">
        <v>2.5274985679999999</v>
      </c>
      <c r="U859" s="2">
        <v>1.8013237470000001</v>
      </c>
      <c r="V859" s="2">
        <v>0.69020117700000005</v>
      </c>
      <c r="W859" s="2">
        <v>0.31534547099999999</v>
      </c>
      <c r="X859" s="2">
        <v>1.9091635010000001</v>
      </c>
      <c r="Y859" s="2">
        <v>0.71596682099999998</v>
      </c>
      <c r="Z859" s="2">
        <v>-0.23528264099999999</v>
      </c>
      <c r="AA859" s="2">
        <v>0.85586461700000005</v>
      </c>
      <c r="AB859" s="2">
        <v>1.787593022</v>
      </c>
      <c r="AC859" s="2">
        <v>1.1991293119999999</v>
      </c>
      <c r="AD859" s="2">
        <v>1.8154603520000001</v>
      </c>
      <c r="AE859" s="2">
        <v>1.8405947490000001</v>
      </c>
      <c r="AF859" s="2">
        <v>2.0326663090000001</v>
      </c>
      <c r="AG859" s="2">
        <v>1.341977932</v>
      </c>
      <c r="AH859" s="2">
        <v>0.49761635700000001</v>
      </c>
      <c r="AI859" s="2">
        <v>1.4013257969999999</v>
      </c>
      <c r="AJ859" s="2">
        <v>1.179499544</v>
      </c>
      <c r="AK859" s="2">
        <v>1.0435062530000001</v>
      </c>
      <c r="AL859" s="2">
        <v>1.562842134</v>
      </c>
      <c r="AM859" s="2">
        <v>1.1636358520000001</v>
      </c>
      <c r="AN859" s="2">
        <v>1.999788436</v>
      </c>
      <c r="AO859" s="2">
        <v>0.85894608900000002</v>
      </c>
      <c r="AP859" s="2">
        <v>1.926296934</v>
      </c>
      <c r="AQ859" s="2">
        <v>2.1294925400000002</v>
      </c>
      <c r="AR859" s="2">
        <v>0.45311949600000001</v>
      </c>
      <c r="AS859" s="2">
        <v>1.4236728219999999</v>
      </c>
      <c r="AT859" s="2">
        <v>1.9750275939999999</v>
      </c>
      <c r="AU859" s="2">
        <v>1.4170220280000001</v>
      </c>
      <c r="AV859" s="2">
        <v>0.43730887600000001</v>
      </c>
      <c r="AW859" s="2">
        <v>1.9234568519999999</v>
      </c>
      <c r="AX859" s="2">
        <v>1.6619175530000001</v>
      </c>
      <c r="AY859" s="2">
        <v>1.5508938109999999</v>
      </c>
      <c r="AZ859" s="2">
        <v>1.220894747</v>
      </c>
      <c r="BA859" s="2">
        <v>2.232441122</v>
      </c>
      <c r="BB859" s="2">
        <v>0.57438158100000003</v>
      </c>
      <c r="BC859" s="2">
        <v>1.859920274</v>
      </c>
      <c r="BD859" s="2">
        <v>1.021845197</v>
      </c>
      <c r="BE859" s="2">
        <v>1.8915259</v>
      </c>
      <c r="BF859" s="2">
        <v>2.5676734720000001</v>
      </c>
      <c r="BG859" s="2">
        <v>1.8972969550000001</v>
      </c>
      <c r="BH859" s="2">
        <v>1.885220248</v>
      </c>
      <c r="BI859" s="2">
        <v>0.95257526699999995</v>
      </c>
      <c r="BJ859" s="2">
        <v>1.7933097520000001</v>
      </c>
      <c r="BK859" s="2">
        <v>2.8526836000000002</v>
      </c>
      <c r="BL859" s="2">
        <v>1.495697563</v>
      </c>
      <c r="BM859" s="2">
        <v>1.076490215</v>
      </c>
      <c r="BN859" s="2">
        <v>1.0522269959999999</v>
      </c>
      <c r="BO859" s="2">
        <v>1.962737076</v>
      </c>
      <c r="BP859" s="2">
        <v>1.9420506740000001</v>
      </c>
      <c r="BQ859" s="2">
        <v>3.3226395399999999</v>
      </c>
    </row>
    <row r="860" spans="1:69" x14ac:dyDescent="0.45">
      <c r="A860" s="11" t="s">
        <v>209</v>
      </c>
      <c r="B860" s="11" t="s">
        <v>202</v>
      </c>
      <c r="C860" s="11">
        <v>4.5</v>
      </c>
      <c r="D860" s="13" t="s">
        <v>57</v>
      </c>
      <c r="E860" s="2">
        <v>0.88888544199999997</v>
      </c>
      <c r="F860" s="2">
        <v>1.5856115740000001</v>
      </c>
      <c r="G860" s="2">
        <v>1.2273523</v>
      </c>
      <c r="H860" s="2">
        <v>0.53489412999999997</v>
      </c>
      <c r="I860" s="2">
        <v>6.4239389999999993E-2</v>
      </c>
      <c r="J860" s="2">
        <v>1.174930477</v>
      </c>
      <c r="K860" s="2">
        <v>0.59844088399999995</v>
      </c>
      <c r="L860" s="2">
        <v>2.8737364000000001E-2</v>
      </c>
      <c r="M860" s="2">
        <v>1.141264287</v>
      </c>
      <c r="N860" s="2">
        <v>1.514333645</v>
      </c>
      <c r="O860" s="2">
        <v>0.33101132500000002</v>
      </c>
      <c r="P860" s="2">
        <v>0.27762341000000001</v>
      </c>
      <c r="Q860" s="2">
        <v>0.98987859</v>
      </c>
      <c r="R860" s="2">
        <v>1.2382478219999999</v>
      </c>
      <c r="S860" s="2">
        <v>0.55346404500000002</v>
      </c>
      <c r="T860" s="2">
        <v>2.4248356069999999</v>
      </c>
      <c r="U860" s="2">
        <v>0.89717862299999995</v>
      </c>
      <c r="V860" s="2">
        <v>0.81605164900000005</v>
      </c>
      <c r="W860" s="2">
        <v>1.6187469969999999</v>
      </c>
      <c r="X860" s="2">
        <v>2.0596159520000001</v>
      </c>
      <c r="Y860" s="2">
        <v>0.39558955299999998</v>
      </c>
      <c r="Z860" s="2">
        <v>0.57182247900000005</v>
      </c>
      <c r="AA860" s="2">
        <v>0.64075415999999996</v>
      </c>
      <c r="AB860" s="2">
        <v>0.53240356700000002</v>
      </c>
      <c r="AC860" s="2">
        <v>0.85014548300000004</v>
      </c>
      <c r="AD860" s="2">
        <v>1.7032195320000001</v>
      </c>
      <c r="AE860" s="2">
        <v>3.0425489890000001</v>
      </c>
      <c r="AF860" s="2">
        <v>2.5271033630000002</v>
      </c>
      <c r="AG860" s="2">
        <v>1.6746607069999999</v>
      </c>
      <c r="AH860" s="2">
        <v>0.19452388400000001</v>
      </c>
      <c r="AI860" s="2">
        <v>1.535780315</v>
      </c>
      <c r="AJ860" s="2">
        <v>0.85910267399999996</v>
      </c>
      <c r="AK860" s="2">
        <v>0.71544444600000001</v>
      </c>
      <c r="AL860" s="2">
        <v>2.4341086669999998</v>
      </c>
      <c r="AM860" s="2">
        <v>1.8916655659999999</v>
      </c>
      <c r="AN860" s="2">
        <v>1.83078735</v>
      </c>
      <c r="AO860" s="2">
        <v>1.1321044680000001</v>
      </c>
      <c r="AP860" s="2">
        <v>3.4021255340000001</v>
      </c>
      <c r="AQ860" s="2">
        <v>1.597256359</v>
      </c>
      <c r="AR860" s="2">
        <v>-0.85189214400000002</v>
      </c>
      <c r="AS860" s="2">
        <v>0.48823714800000001</v>
      </c>
      <c r="AT860" s="2">
        <v>1.560023736</v>
      </c>
      <c r="AU860" s="2">
        <v>0.73612206000000002</v>
      </c>
      <c r="AV860" s="2">
        <v>1.307053266</v>
      </c>
      <c r="AW860" s="2">
        <v>1.2680811409999999</v>
      </c>
      <c r="AX860" s="2">
        <v>2.8087523820000002</v>
      </c>
      <c r="AY860" s="2">
        <v>2.2362155160000001</v>
      </c>
      <c r="AZ860" s="2">
        <v>2.336371615</v>
      </c>
      <c r="BA860" s="2">
        <v>1.999799528</v>
      </c>
      <c r="BB860" s="2">
        <v>0.78922795300000004</v>
      </c>
      <c r="BC860" s="2">
        <v>1.622378624</v>
      </c>
      <c r="BD860" s="2">
        <v>3.324771122</v>
      </c>
      <c r="BE860" s="2">
        <v>3.334267954</v>
      </c>
      <c r="BF860" s="2">
        <v>1.6845075839999999</v>
      </c>
      <c r="BG860" s="2">
        <v>1.9798893909999999</v>
      </c>
      <c r="BH860" s="2">
        <v>2.7458901330000001</v>
      </c>
      <c r="BI860" s="2">
        <v>2.6175298819999999</v>
      </c>
      <c r="BJ860" s="2">
        <v>2.721927515</v>
      </c>
      <c r="BK860" s="2">
        <v>2.6014062820000001</v>
      </c>
      <c r="BL860" s="2">
        <v>1.407018688</v>
      </c>
      <c r="BM860" s="2">
        <v>2.0578334470000001</v>
      </c>
      <c r="BN860" s="2">
        <v>0.79882738799999997</v>
      </c>
      <c r="BO860" s="2">
        <v>2.0772790410000002</v>
      </c>
      <c r="BP860" s="2">
        <v>1.622270176</v>
      </c>
      <c r="BQ860" s="2">
        <v>2.211178205</v>
      </c>
    </row>
    <row r="861" spans="1:69" x14ac:dyDescent="0.45">
      <c r="A861" s="11" t="s">
        <v>209</v>
      </c>
      <c r="B861" s="11" t="s">
        <v>202</v>
      </c>
      <c r="C861" s="11">
        <v>4.5</v>
      </c>
      <c r="D861" s="13" t="s">
        <v>58</v>
      </c>
      <c r="E861" s="2">
        <v>0.25837260499999998</v>
      </c>
      <c r="F861" s="2">
        <v>1.1376255989999999</v>
      </c>
      <c r="G861" s="2">
        <v>-0.116450554</v>
      </c>
      <c r="H861" s="2">
        <v>1.0186246619999999</v>
      </c>
      <c r="I861" s="2">
        <v>-0.46801147300000001</v>
      </c>
      <c r="J861" s="2">
        <v>0.86827874699999996</v>
      </c>
      <c r="K861" s="2">
        <v>0.504039562</v>
      </c>
      <c r="L861" s="2">
        <v>0.417610019</v>
      </c>
      <c r="M861" s="2">
        <v>0.47732101199999999</v>
      </c>
      <c r="N861" s="2">
        <v>1.197456421</v>
      </c>
      <c r="O861" s="2">
        <v>0.41520253600000001</v>
      </c>
      <c r="P861" s="2">
        <v>1.3307369710000001</v>
      </c>
      <c r="Q861" s="2">
        <v>0.168613921</v>
      </c>
      <c r="R861" s="2">
        <v>0.46221349</v>
      </c>
      <c r="S861" s="2">
        <v>1.351744042</v>
      </c>
      <c r="T861" s="2">
        <v>8.6436149000000004E-2</v>
      </c>
      <c r="U861" s="2">
        <v>1.413446349</v>
      </c>
      <c r="V861" s="2">
        <v>1.104369669</v>
      </c>
      <c r="W861" s="2">
        <v>0.47594018399999999</v>
      </c>
      <c r="X861" s="2">
        <v>1.1374848740000001</v>
      </c>
      <c r="Y861" s="2">
        <v>1.088150036</v>
      </c>
      <c r="Z861" s="2">
        <v>1.0643219420000001</v>
      </c>
      <c r="AA861" s="2">
        <v>1.12525371</v>
      </c>
      <c r="AB861" s="2">
        <v>1.552890375</v>
      </c>
      <c r="AC861" s="2">
        <v>1.667810544</v>
      </c>
      <c r="AD861" s="2">
        <v>1.444552058</v>
      </c>
      <c r="AE861" s="2">
        <v>1.421598916</v>
      </c>
      <c r="AF861" s="2">
        <v>0.12534279200000001</v>
      </c>
      <c r="AG861" s="2">
        <v>2.3487089839999999</v>
      </c>
      <c r="AH861" s="2">
        <v>0.92338709500000005</v>
      </c>
      <c r="AI861" s="2">
        <v>0.32682312800000002</v>
      </c>
      <c r="AJ861" s="2">
        <v>2.1691078149999998</v>
      </c>
      <c r="AK861" s="2">
        <v>1.3128626189999999</v>
      </c>
      <c r="AL861" s="2">
        <v>1.9297666490000001</v>
      </c>
      <c r="AM861" s="2">
        <v>1.1649042270000001</v>
      </c>
      <c r="AN861" s="2">
        <v>0.933033844</v>
      </c>
      <c r="AO861" s="2">
        <v>1.5552707020000001</v>
      </c>
      <c r="AP861" s="2">
        <v>1.2050797849999999</v>
      </c>
      <c r="AQ861" s="2">
        <v>1.464062456</v>
      </c>
      <c r="AR861" s="2">
        <v>2.0448349160000001</v>
      </c>
      <c r="AS861" s="2">
        <v>1.5016102229999999</v>
      </c>
      <c r="AT861" s="2">
        <v>1.7202779690000001</v>
      </c>
      <c r="AU861" s="2">
        <v>1.400410468</v>
      </c>
      <c r="AV861" s="2">
        <v>1.7936319839999999</v>
      </c>
      <c r="AW861" s="2">
        <v>2.501151213</v>
      </c>
      <c r="AX861" s="2">
        <v>1.5461935600000001</v>
      </c>
      <c r="AY861" s="2">
        <v>1.665120741</v>
      </c>
      <c r="AZ861" s="2">
        <v>2.118860953</v>
      </c>
      <c r="BA861" s="2">
        <v>2.2156072309999999</v>
      </c>
      <c r="BB861" s="2">
        <v>2.441115709</v>
      </c>
      <c r="BC861" s="2">
        <v>0.80157137999999994</v>
      </c>
      <c r="BD861" s="2">
        <v>2.0456420999999998</v>
      </c>
      <c r="BE861" s="2">
        <v>0.69622760100000003</v>
      </c>
      <c r="BF861" s="2">
        <v>1.679230131</v>
      </c>
      <c r="BG861" s="2">
        <v>1.3978028709999999</v>
      </c>
      <c r="BH861" s="2">
        <v>1.537044656</v>
      </c>
      <c r="BI861" s="2">
        <v>2.1936969309999999</v>
      </c>
      <c r="BJ861" s="2">
        <v>1.9014661500000001</v>
      </c>
      <c r="BK861" s="2">
        <v>1.8398768670000001</v>
      </c>
      <c r="BL861" s="2">
        <v>1.1024349609999999</v>
      </c>
      <c r="BM861" s="2">
        <v>1.125626166</v>
      </c>
      <c r="BN861" s="2">
        <v>1.7714497259999999</v>
      </c>
      <c r="BO861" s="2">
        <v>0.844260974</v>
      </c>
      <c r="BP861" s="2">
        <v>1.780990743</v>
      </c>
      <c r="BQ861" s="2">
        <v>1.228206541</v>
      </c>
    </row>
    <row r="862" spans="1:69" x14ac:dyDescent="0.45">
      <c r="A862" s="11" t="s">
        <v>209</v>
      </c>
      <c r="B862" s="11" t="s">
        <v>202</v>
      </c>
      <c r="C862" s="11">
        <v>4.5</v>
      </c>
      <c r="D862" s="13" t="s">
        <v>59</v>
      </c>
      <c r="E862" s="2">
        <v>0.60021140900000003</v>
      </c>
      <c r="F862" s="2">
        <v>0.33538025100000002</v>
      </c>
      <c r="G862" s="2">
        <v>0.96613115400000005</v>
      </c>
      <c r="H862" s="2">
        <v>2.1696299030000001</v>
      </c>
      <c r="I862" s="2">
        <v>1.143547302</v>
      </c>
      <c r="J862" s="2">
        <v>0.98736237000000004</v>
      </c>
      <c r="K862" s="2">
        <v>0.98818991599999995</v>
      </c>
      <c r="L862" s="2">
        <v>1.179754819</v>
      </c>
      <c r="M862" s="2">
        <v>1.835900088</v>
      </c>
      <c r="N862" s="2">
        <v>-0.52116283900000004</v>
      </c>
      <c r="O862" s="2">
        <v>2.190182643</v>
      </c>
      <c r="P862" s="2">
        <v>1.454203041</v>
      </c>
      <c r="Q862" s="2">
        <v>1.3275628530000001</v>
      </c>
      <c r="R862" s="2">
        <v>2.0704019420000002</v>
      </c>
      <c r="S862" s="2">
        <v>2.2106889120000002</v>
      </c>
      <c r="T862" s="2">
        <v>1.293418194</v>
      </c>
      <c r="U862" s="2">
        <v>1.295488706</v>
      </c>
      <c r="V862" s="2">
        <v>1.047282957</v>
      </c>
      <c r="W862" s="2">
        <v>2.9117719559999999</v>
      </c>
      <c r="X862" s="2">
        <v>0.75781770400000004</v>
      </c>
      <c r="Y862" s="2">
        <v>0.90825093999999995</v>
      </c>
      <c r="Z862" s="2">
        <v>0.97477955100000002</v>
      </c>
      <c r="AA862" s="2">
        <v>1.5935735529999999</v>
      </c>
      <c r="AB862" s="2">
        <v>2.2780834049999998</v>
      </c>
      <c r="AC862" s="2">
        <v>1.4260691619999999</v>
      </c>
      <c r="AD862" s="2">
        <v>1.816894064</v>
      </c>
      <c r="AE862" s="2">
        <v>0.83758007800000001</v>
      </c>
      <c r="AF862" s="2">
        <v>2.1823907010000001</v>
      </c>
      <c r="AG862" s="2">
        <v>2.537021094</v>
      </c>
      <c r="AH862" s="2">
        <v>2.1260997439999998</v>
      </c>
      <c r="AI862" s="2">
        <v>1.4875552620000001</v>
      </c>
      <c r="AJ862" s="2">
        <v>1.5078086930000001</v>
      </c>
      <c r="AK862" s="2">
        <v>1.887552275</v>
      </c>
      <c r="AL862" s="2">
        <v>1.646441</v>
      </c>
      <c r="AM862" s="2">
        <v>0.91862812900000002</v>
      </c>
      <c r="AN862" s="2">
        <v>2.2857156870000002</v>
      </c>
      <c r="AO862" s="2">
        <v>2.2261123810000001</v>
      </c>
      <c r="AP862" s="2">
        <v>1.6504870300000001</v>
      </c>
      <c r="AQ862" s="2">
        <v>2.9492293530000002</v>
      </c>
      <c r="AR862" s="2">
        <v>1.75862479</v>
      </c>
      <c r="AS862" s="2">
        <v>1.8472215679999999</v>
      </c>
      <c r="AT862" s="2">
        <v>1.7514228650000001</v>
      </c>
      <c r="AU862" s="2">
        <v>2.2058474650000002</v>
      </c>
      <c r="AV862" s="2">
        <v>2.3150490719999999</v>
      </c>
      <c r="AW862" s="2">
        <v>1.639669547</v>
      </c>
      <c r="AX862" s="2">
        <v>1.977429729</v>
      </c>
      <c r="AY862" s="2">
        <v>2.2676730410000001</v>
      </c>
      <c r="AZ862" s="2">
        <v>2.348021267</v>
      </c>
      <c r="BA862" s="2">
        <v>1.8741046100000001</v>
      </c>
      <c r="BB862" s="2">
        <v>2.1217551160000001</v>
      </c>
      <c r="BC862" s="2">
        <v>3.1773129240000002</v>
      </c>
      <c r="BD862" s="2">
        <v>1.5656319030000001</v>
      </c>
      <c r="BE862" s="2">
        <v>2.0537486440000001</v>
      </c>
      <c r="BF862" s="2">
        <v>2.0617029929999999</v>
      </c>
      <c r="BG862" s="2">
        <v>2.4969518860000002</v>
      </c>
      <c r="BH862" s="2">
        <v>2.9810692830000001</v>
      </c>
      <c r="BI862" s="2">
        <v>2.8029971740000001</v>
      </c>
      <c r="BJ862" s="2">
        <v>2.3378817270000001</v>
      </c>
      <c r="BK862" s="2">
        <v>2.1233914899999999</v>
      </c>
      <c r="BL862" s="2">
        <v>2.501627155</v>
      </c>
      <c r="BM862" s="2">
        <v>3.2332403909999998</v>
      </c>
      <c r="BN862" s="2">
        <v>1.829995182</v>
      </c>
      <c r="BO862" s="2">
        <v>2.445597904</v>
      </c>
      <c r="BP862" s="2">
        <v>1.179876162</v>
      </c>
      <c r="BQ862" s="2">
        <v>2.2446884360000001</v>
      </c>
    </row>
    <row r="863" spans="1:69" x14ac:dyDescent="0.45">
      <c r="A863" s="11" t="s">
        <v>209</v>
      </c>
      <c r="B863" s="11" t="s">
        <v>202</v>
      </c>
      <c r="C863" s="11">
        <v>8.5</v>
      </c>
      <c r="D863" s="13" t="s">
        <v>60</v>
      </c>
      <c r="E863" s="2">
        <v>0.69295769900000004</v>
      </c>
      <c r="F863" s="2">
        <v>0.11158767999999999</v>
      </c>
      <c r="G863" s="2">
        <v>0.63333709900000001</v>
      </c>
      <c r="H863" s="2">
        <v>1.7990127730000001</v>
      </c>
      <c r="I863" s="2">
        <v>0.37727593399999998</v>
      </c>
      <c r="J863" s="2">
        <v>1.1343980920000001</v>
      </c>
      <c r="K863" s="2">
        <v>1.3440026350000001</v>
      </c>
      <c r="L863" s="2">
        <v>0.85433904299999996</v>
      </c>
      <c r="M863" s="2">
        <v>1.4964401949999999</v>
      </c>
      <c r="N863" s="2">
        <v>0.98176221699999999</v>
      </c>
      <c r="O863" s="2">
        <v>1.6843130909999999</v>
      </c>
      <c r="P863" s="2">
        <v>1.3784037</v>
      </c>
      <c r="Q863" s="2">
        <v>2.061304598</v>
      </c>
      <c r="R863" s="2">
        <v>0.73184466599999998</v>
      </c>
      <c r="S863" s="2">
        <v>2.197171843</v>
      </c>
      <c r="T863" s="2">
        <v>0.64999523299999995</v>
      </c>
      <c r="U863" s="2">
        <v>2.360991281</v>
      </c>
      <c r="V863" s="2">
        <v>1.976263267</v>
      </c>
      <c r="W863" s="2">
        <v>2.2757854719999999</v>
      </c>
      <c r="X863" s="2">
        <v>1.9328999200000001</v>
      </c>
      <c r="Y863" s="2">
        <v>2.1471038280000001</v>
      </c>
      <c r="Z863" s="2">
        <v>2.021152571</v>
      </c>
      <c r="AA863" s="2">
        <v>2.8226252270000001</v>
      </c>
      <c r="AB863" s="2">
        <v>1.980866145</v>
      </c>
      <c r="AC863" s="2">
        <v>1.4286795409999999</v>
      </c>
      <c r="AD863" s="2">
        <v>1.812552341</v>
      </c>
      <c r="AE863" s="2">
        <v>2.2174153140000001</v>
      </c>
      <c r="AF863" s="2">
        <v>2.1762498479999999</v>
      </c>
      <c r="AG863" s="2">
        <v>0.97403508599999999</v>
      </c>
      <c r="AH863" s="2">
        <v>2.3959886969999999</v>
      </c>
      <c r="AI863" s="2">
        <v>2.762266211</v>
      </c>
      <c r="AJ863" s="2">
        <v>2.1206612090000001</v>
      </c>
      <c r="AK863" s="2">
        <v>3.1049156</v>
      </c>
      <c r="AL863" s="2">
        <v>2.4422851049999998</v>
      </c>
      <c r="AM863" s="2">
        <v>2.4673433629999999</v>
      </c>
      <c r="AN863" s="2">
        <v>3.2286774039999999</v>
      </c>
      <c r="AO863" s="2">
        <v>2.7899688660000002</v>
      </c>
      <c r="AP863" s="2">
        <v>2.3794124160000001</v>
      </c>
      <c r="AQ863" s="2">
        <v>2.2745878839999998</v>
      </c>
      <c r="AR863" s="2">
        <v>2.4519765599999999</v>
      </c>
      <c r="AS863" s="2">
        <v>5.9444220999999998E-2</v>
      </c>
      <c r="AT863" s="2">
        <v>2.8678478300000001</v>
      </c>
      <c r="AU863" s="2">
        <v>1.9400837049999999</v>
      </c>
      <c r="AV863" s="2">
        <v>2.3010371030000001</v>
      </c>
      <c r="AW863" s="2">
        <v>3.864117287</v>
      </c>
      <c r="AX863" s="2">
        <v>3.2826257719999998</v>
      </c>
      <c r="AY863" s="2">
        <v>3.3248800470000002</v>
      </c>
      <c r="AZ863" s="2">
        <v>1.71457544</v>
      </c>
      <c r="BA863" s="2">
        <v>3.2241044630000002</v>
      </c>
      <c r="BB863" s="2">
        <v>3.6564537029999999</v>
      </c>
      <c r="BC863" s="2">
        <v>2.3507725640000001</v>
      </c>
      <c r="BD863" s="2">
        <v>3.2255585920000001</v>
      </c>
      <c r="BE863" s="2">
        <v>3.1936408169999999</v>
      </c>
      <c r="BF863" s="2">
        <v>3.7845851270000002</v>
      </c>
      <c r="BG863" s="2">
        <v>4.4248089269999999</v>
      </c>
      <c r="BH863" s="2">
        <v>4.0940254920000001</v>
      </c>
      <c r="BI863" s="2">
        <v>5.1816875229999999</v>
      </c>
      <c r="BJ863" s="2">
        <v>4.4313230969999999</v>
      </c>
      <c r="BK863" s="2">
        <v>2.7916733269999998</v>
      </c>
      <c r="BL863" s="2">
        <v>4.1453106770000003</v>
      </c>
      <c r="BM863" s="2">
        <v>4.3773722240000001</v>
      </c>
      <c r="BN863" s="2">
        <v>4.0873434260000003</v>
      </c>
      <c r="BO863" s="2">
        <v>5.2619759080000001</v>
      </c>
      <c r="BP863" s="2">
        <v>3.0421438190000001</v>
      </c>
      <c r="BQ863" s="2">
        <v>5.4925315220000002</v>
      </c>
    </row>
    <row r="864" spans="1:69" x14ac:dyDescent="0.45">
      <c r="A864" s="11" t="s">
        <v>209</v>
      </c>
      <c r="B864" s="11" t="s">
        <v>202</v>
      </c>
      <c r="C864" s="11">
        <v>8.5</v>
      </c>
      <c r="D864" s="13" t="s">
        <v>61</v>
      </c>
      <c r="E864" s="2">
        <v>0.62835590200000002</v>
      </c>
      <c r="F864" s="2">
        <v>0.40339156599999998</v>
      </c>
      <c r="G864" s="2">
        <v>0.99791564399999999</v>
      </c>
      <c r="H864" s="2">
        <v>0.57813035499999998</v>
      </c>
      <c r="I864" s="2">
        <v>1.7921093850000001</v>
      </c>
      <c r="J864" s="2">
        <v>1.3585070299999999</v>
      </c>
      <c r="K864" s="2">
        <v>0.37716517199999999</v>
      </c>
      <c r="L864" s="2">
        <v>1.6417338180000001</v>
      </c>
      <c r="M864" s="2">
        <v>0.31601172599999999</v>
      </c>
      <c r="N864" s="2">
        <v>1.1437537790000001</v>
      </c>
      <c r="O864" s="2">
        <v>1.4027601730000001</v>
      </c>
      <c r="P864" s="2">
        <v>0.89478139300000004</v>
      </c>
      <c r="Q864" s="2">
        <v>1.254143214</v>
      </c>
      <c r="R864" s="2">
        <v>1.149731198</v>
      </c>
      <c r="S864" s="2">
        <v>0.95157387000000004</v>
      </c>
      <c r="T864" s="2">
        <v>1.5560840300000001</v>
      </c>
      <c r="U864" s="2">
        <v>1.914200642</v>
      </c>
      <c r="V864" s="2">
        <v>1.221689391</v>
      </c>
      <c r="W864" s="2">
        <v>1.9115451109999999</v>
      </c>
      <c r="X864" s="2">
        <v>1.3426728720000001</v>
      </c>
      <c r="Y864" s="2">
        <v>2.067255109</v>
      </c>
      <c r="Z864" s="2">
        <v>2.2924351270000001</v>
      </c>
      <c r="AA864" s="2">
        <v>2.015493851</v>
      </c>
      <c r="AB864" s="2">
        <v>2.0227919889999999</v>
      </c>
      <c r="AC864" s="2">
        <v>1.825434276</v>
      </c>
      <c r="AD864" s="2">
        <v>2.7230856710000002</v>
      </c>
      <c r="AE864" s="2">
        <v>2.4298435409999999</v>
      </c>
      <c r="AF864" s="2">
        <v>0.93946383700000002</v>
      </c>
      <c r="AG864" s="2">
        <v>1.7361746410000001</v>
      </c>
      <c r="AH864" s="2">
        <v>2.0187053499999998</v>
      </c>
      <c r="AI864" s="2">
        <v>2.5476867090000002</v>
      </c>
      <c r="AJ864" s="2">
        <v>1.8570701570000001</v>
      </c>
      <c r="AK864" s="2">
        <v>2.3189197039999998</v>
      </c>
      <c r="AL864" s="2">
        <v>2.5034751750000002</v>
      </c>
      <c r="AM864" s="2">
        <v>1.6404570009999999</v>
      </c>
      <c r="AN864" s="2">
        <v>3.9949041520000002</v>
      </c>
      <c r="AO864" s="2">
        <v>2.6105393380000002</v>
      </c>
      <c r="AP864" s="2">
        <v>1.9339929389999999</v>
      </c>
      <c r="AQ864" s="2">
        <v>2.7876037930000002</v>
      </c>
      <c r="AR864" s="2">
        <v>0.93272338700000001</v>
      </c>
      <c r="AS864" s="2">
        <v>2.0814733080000001</v>
      </c>
      <c r="AT864" s="2">
        <v>4.2502688270000002</v>
      </c>
      <c r="AU864" s="2">
        <v>3.0895409620000001</v>
      </c>
      <c r="AV864" s="2">
        <v>3.5421992040000001</v>
      </c>
      <c r="AW864" s="2">
        <v>3.0663045929999999</v>
      </c>
      <c r="AX864" s="2">
        <v>3.6036886350000001</v>
      </c>
      <c r="AY864" s="2">
        <v>3.1072666980000001</v>
      </c>
      <c r="AZ864" s="2">
        <v>3.024607107</v>
      </c>
      <c r="BA864" s="2">
        <v>2.9126956110000002</v>
      </c>
      <c r="BB864" s="2">
        <v>3.3217394439999999</v>
      </c>
      <c r="BC864" s="2">
        <v>3.5830508870000002</v>
      </c>
      <c r="BD864" s="2">
        <v>3.5342982759999999</v>
      </c>
      <c r="BE864" s="2">
        <v>3.4930405969999998</v>
      </c>
      <c r="BF864" s="2">
        <v>3.3727935160000002</v>
      </c>
      <c r="BG864" s="2">
        <v>3.6680444520000002</v>
      </c>
      <c r="BH864" s="2">
        <v>3.6026696569999999</v>
      </c>
      <c r="BI864" s="2">
        <v>4.853618065</v>
      </c>
      <c r="BJ864" s="2">
        <v>3.2989577130000001</v>
      </c>
      <c r="BK864" s="2">
        <v>4.0800126910000003</v>
      </c>
      <c r="BL864" s="2">
        <v>4.2122133719999999</v>
      </c>
      <c r="BM864" s="2">
        <v>3.7206055560000002</v>
      </c>
      <c r="BN864" s="2">
        <v>4.243968486</v>
      </c>
      <c r="BO864" s="2">
        <v>4.0555687249999997</v>
      </c>
      <c r="BP864" s="2">
        <v>3.0207351170000001</v>
      </c>
      <c r="BQ864" s="2">
        <v>4.6992460920000001</v>
      </c>
    </row>
    <row r="865" spans="1:69" x14ac:dyDescent="0.45">
      <c r="A865" s="11" t="s">
        <v>209</v>
      </c>
      <c r="B865" s="11" t="s">
        <v>202</v>
      </c>
      <c r="C865" s="11">
        <v>8.5</v>
      </c>
      <c r="D865" s="13" t="s">
        <v>62</v>
      </c>
      <c r="E865" s="2">
        <v>1.445793345</v>
      </c>
      <c r="F865" s="2">
        <v>-0.25462111500000001</v>
      </c>
      <c r="G865" s="2">
        <v>0.40034668200000001</v>
      </c>
      <c r="H865" s="2">
        <v>-0.19763096199999999</v>
      </c>
      <c r="I865" s="2">
        <v>-1.9316909250000001</v>
      </c>
      <c r="J865" s="2">
        <v>0.52023850199999999</v>
      </c>
      <c r="K865" s="2">
        <v>-0.40814409000000001</v>
      </c>
      <c r="L865" s="2">
        <v>0.92987864799999997</v>
      </c>
      <c r="M865" s="2">
        <v>0.94509122199999995</v>
      </c>
      <c r="N865" s="2">
        <v>-0.18008416499999999</v>
      </c>
      <c r="O865" s="2">
        <v>-1.3570325569999999</v>
      </c>
      <c r="P865" s="2">
        <v>1.6891567860000001</v>
      </c>
      <c r="Q865" s="2">
        <v>-0.85615690899999997</v>
      </c>
      <c r="R865" s="2">
        <v>0.33989486800000002</v>
      </c>
      <c r="S865" s="2">
        <v>1.6205228460000001</v>
      </c>
      <c r="T865" s="2">
        <v>0.68577836800000003</v>
      </c>
      <c r="U865" s="2">
        <v>1.044433248</v>
      </c>
      <c r="V865" s="2">
        <v>-0.32246767799999998</v>
      </c>
      <c r="W865" s="2">
        <v>-0.87822119499999995</v>
      </c>
      <c r="X865" s="2">
        <v>1.4473441220000001</v>
      </c>
      <c r="Y865" s="2">
        <v>0.46242115900000003</v>
      </c>
      <c r="Z865" s="2">
        <v>1.3432530060000001</v>
      </c>
      <c r="AA865" s="2">
        <v>1.3708118419999999</v>
      </c>
      <c r="AB865" s="2">
        <v>0.75475521599999995</v>
      </c>
      <c r="AC865" s="2">
        <v>2.630083575</v>
      </c>
      <c r="AD865" s="2">
        <v>0.79559564400000005</v>
      </c>
      <c r="AE865" s="2">
        <v>-0.76991039699999997</v>
      </c>
      <c r="AF865" s="2">
        <v>1.6158430589999999</v>
      </c>
      <c r="AG865" s="2">
        <v>-1.1109505719999999</v>
      </c>
      <c r="AH865" s="2">
        <v>-0.66736082200000002</v>
      </c>
      <c r="AI865" s="2">
        <v>2.075216051</v>
      </c>
      <c r="AJ865" s="2">
        <v>0.38367256199999999</v>
      </c>
      <c r="AK865" s="2">
        <v>-0.77905380000000002</v>
      </c>
      <c r="AL865" s="2">
        <v>1.9155471589999999</v>
      </c>
      <c r="AM865" s="2">
        <v>1.8771999829999999</v>
      </c>
      <c r="AN865" s="2">
        <v>-0.442113492</v>
      </c>
      <c r="AO865" s="2">
        <v>1.5251739310000001</v>
      </c>
      <c r="AP865" s="2">
        <v>3.0180161619999999</v>
      </c>
      <c r="AQ865" s="2">
        <v>2.7817816949999998</v>
      </c>
      <c r="AR865" s="2">
        <v>0.71336120000000003</v>
      </c>
      <c r="AS865" s="2">
        <v>3.0821126000000001E-2</v>
      </c>
      <c r="AT865" s="2">
        <v>1.1773810419999999</v>
      </c>
      <c r="AU865" s="2">
        <v>1.2619271329999999</v>
      </c>
      <c r="AV865" s="2">
        <v>0.38147697600000002</v>
      </c>
      <c r="AW865" s="2">
        <v>3.3524342740000002</v>
      </c>
      <c r="AX865" s="2">
        <v>1.3858566000000001</v>
      </c>
      <c r="AY865" s="2">
        <v>1.862429664</v>
      </c>
      <c r="AZ865" s="2">
        <v>2.6634321170000002</v>
      </c>
      <c r="BA865" s="2">
        <v>2.8746723209999998</v>
      </c>
      <c r="BB865" s="2">
        <v>2.573197366</v>
      </c>
      <c r="BC865" s="2">
        <v>3.1633503169999999</v>
      </c>
      <c r="BD865" s="2">
        <v>2.2929190500000001</v>
      </c>
      <c r="BE865" s="2">
        <v>2.5767251889999998</v>
      </c>
      <c r="BF865" s="2">
        <v>0.92602461599999997</v>
      </c>
      <c r="BG865" s="2">
        <v>3.321466043</v>
      </c>
      <c r="BH865" s="2">
        <v>2.7701439799999998</v>
      </c>
      <c r="BI865" s="2">
        <v>2.0295042159999999</v>
      </c>
      <c r="BJ865" s="2">
        <v>3.008292199</v>
      </c>
      <c r="BK865" s="2">
        <v>3.302241424</v>
      </c>
      <c r="BL865" s="2">
        <v>2.8275978369999999</v>
      </c>
      <c r="BM865" s="2">
        <v>2.3621660499999999</v>
      </c>
      <c r="BN865" s="2">
        <v>4.173587264</v>
      </c>
      <c r="BO865" s="2">
        <v>4.0416972920000003</v>
      </c>
      <c r="BP865" s="2">
        <v>2.202796201</v>
      </c>
      <c r="BQ865" s="2">
        <v>3.6398885010000002</v>
      </c>
    </row>
    <row r="866" spans="1:69" x14ac:dyDescent="0.45">
      <c r="A866" s="11" t="s">
        <v>209</v>
      </c>
      <c r="B866" s="11" t="s">
        <v>202</v>
      </c>
      <c r="C866" s="11">
        <v>8.5</v>
      </c>
      <c r="D866" s="13" t="s">
        <v>63</v>
      </c>
      <c r="E866" s="2">
        <v>0.83168652200000004</v>
      </c>
      <c r="F866" s="2">
        <v>0.56548189299999996</v>
      </c>
      <c r="G866" s="2">
        <v>1.260065746</v>
      </c>
      <c r="H866" s="2">
        <v>0.40062383299999998</v>
      </c>
      <c r="I866" s="2">
        <v>-0.47860076200000001</v>
      </c>
      <c r="J866" s="2">
        <v>0.681400652</v>
      </c>
      <c r="K866" s="2">
        <v>0.36146906299999998</v>
      </c>
      <c r="L866" s="2">
        <v>0.387504919</v>
      </c>
      <c r="M866" s="2">
        <v>0.334161076</v>
      </c>
      <c r="N866" s="2">
        <v>0.64993953999999998</v>
      </c>
      <c r="O866" s="2">
        <v>0.24192003200000001</v>
      </c>
      <c r="P866" s="2">
        <v>1.6479091699999999</v>
      </c>
      <c r="Q866" s="2">
        <v>-5.5536639999999998E-3</v>
      </c>
      <c r="R866" s="2">
        <v>0.57339372700000002</v>
      </c>
      <c r="S866" s="2">
        <v>0.77426514499999999</v>
      </c>
      <c r="T866" s="2">
        <v>0.23427811100000001</v>
      </c>
      <c r="U866" s="2">
        <v>0.374728324</v>
      </c>
      <c r="V866" s="2">
        <v>0.17853161100000001</v>
      </c>
      <c r="W866" s="2">
        <v>0.58812975999999995</v>
      </c>
      <c r="X866" s="2">
        <v>1.2464217769999999</v>
      </c>
      <c r="Y866" s="2">
        <v>0.85006018699999997</v>
      </c>
      <c r="Z866" s="2">
        <v>1.0983545720000001</v>
      </c>
      <c r="AA866" s="2">
        <v>1.5892915670000001</v>
      </c>
      <c r="AB866" s="2">
        <v>-0.87665470999999995</v>
      </c>
      <c r="AC866" s="2">
        <v>1.906390456</v>
      </c>
      <c r="AD866" s="2">
        <v>1.3919697280000001</v>
      </c>
      <c r="AE866" s="2">
        <v>-0.34333143700000002</v>
      </c>
      <c r="AF866" s="2">
        <v>1.0203467909999999</v>
      </c>
      <c r="AG866" s="2">
        <v>0.1299603</v>
      </c>
      <c r="AH866" s="2">
        <v>0.27251986299999997</v>
      </c>
      <c r="AI866" s="2">
        <v>0.44184331700000001</v>
      </c>
      <c r="AJ866" s="2">
        <v>-0.133237678</v>
      </c>
      <c r="AK866" s="2">
        <v>0.57142561599999997</v>
      </c>
      <c r="AL866" s="2">
        <v>2.245575825</v>
      </c>
      <c r="AM866" s="2">
        <v>1.3679919</v>
      </c>
      <c r="AN866" s="2">
        <v>0.16181684199999999</v>
      </c>
      <c r="AO866" s="2">
        <v>0.68393024099999999</v>
      </c>
      <c r="AP866" s="2">
        <v>2.0867240580000002</v>
      </c>
      <c r="AQ866" s="2">
        <v>1.9921437710000001</v>
      </c>
      <c r="AR866" s="2">
        <v>1.6800652739999999</v>
      </c>
      <c r="AS866" s="2">
        <v>1.563786831</v>
      </c>
      <c r="AT866" s="2">
        <v>1.472198629</v>
      </c>
      <c r="AU866" s="2">
        <v>1.411563272</v>
      </c>
      <c r="AV866" s="2">
        <v>0.58129517799999997</v>
      </c>
      <c r="AW866" s="2">
        <v>1.7210530980000001</v>
      </c>
      <c r="AX866" s="2">
        <v>2.0056809310000001</v>
      </c>
      <c r="AY866" s="2">
        <v>1.024440317</v>
      </c>
      <c r="AZ866" s="2">
        <v>2.074036365</v>
      </c>
      <c r="BA866" s="2">
        <v>2.7621607739999998</v>
      </c>
      <c r="BB866" s="2">
        <v>1.414240561</v>
      </c>
      <c r="BC866" s="2">
        <v>2.1019546259999999</v>
      </c>
      <c r="BD866" s="2">
        <v>1.697460924</v>
      </c>
      <c r="BE866" s="2">
        <v>2.300797024</v>
      </c>
      <c r="BF866" s="2">
        <v>1.9573783229999999</v>
      </c>
      <c r="BG866" s="2">
        <v>2.0329851329999999</v>
      </c>
      <c r="BH866" s="2">
        <v>1.904238109</v>
      </c>
      <c r="BI866" s="2">
        <v>2.0220047170000002</v>
      </c>
      <c r="BJ866" s="2">
        <v>2.3433935930000001</v>
      </c>
      <c r="BK866" s="2">
        <v>3.7109349680000001</v>
      </c>
      <c r="BL866" s="2">
        <v>2.2589786059999999</v>
      </c>
      <c r="BM866" s="2">
        <v>2.7265393790000001</v>
      </c>
      <c r="BN866" s="2">
        <v>3.142114979</v>
      </c>
      <c r="BO866" s="2">
        <v>2.402907581</v>
      </c>
      <c r="BP866" s="2">
        <v>2.25007782</v>
      </c>
      <c r="BQ866" s="2">
        <v>2.813434526</v>
      </c>
    </row>
    <row r="867" spans="1:69" x14ac:dyDescent="0.45">
      <c r="A867" s="11" t="s">
        <v>209</v>
      </c>
      <c r="B867" s="11" t="s">
        <v>202</v>
      </c>
      <c r="C867" s="11">
        <v>8.5</v>
      </c>
      <c r="D867" s="13" t="s">
        <v>64</v>
      </c>
      <c r="E867" s="2">
        <v>0.52503163500000005</v>
      </c>
      <c r="F867" s="2">
        <v>0.937509221</v>
      </c>
      <c r="G867" s="2">
        <v>1.022781183</v>
      </c>
      <c r="H867" s="2">
        <v>0.50715049099999998</v>
      </c>
      <c r="I867" s="2">
        <v>0.74385759900000004</v>
      </c>
      <c r="J867" s="2">
        <v>-8.6912859999999995E-3</v>
      </c>
      <c r="K867" s="2">
        <v>0.68152935100000001</v>
      </c>
      <c r="L867" s="2">
        <v>1.2889300349999999</v>
      </c>
      <c r="M867" s="2">
        <v>1.1665443049999999</v>
      </c>
      <c r="N867" s="2">
        <v>-0.66720740999999995</v>
      </c>
      <c r="O867" s="2">
        <v>6.6241479000000006E-2</v>
      </c>
      <c r="P867" s="2">
        <v>0.88152557499999995</v>
      </c>
      <c r="Q867" s="2">
        <v>1.504181655</v>
      </c>
      <c r="R867" s="2">
        <v>0.28340669099999999</v>
      </c>
      <c r="S867" s="2">
        <v>1.7258377380000001</v>
      </c>
      <c r="T867" s="2">
        <v>1.841182372</v>
      </c>
      <c r="U867" s="2">
        <v>0.69052010699999999</v>
      </c>
      <c r="V867" s="2">
        <v>0.48732826800000001</v>
      </c>
      <c r="W867" s="2">
        <v>2.5244930129999998</v>
      </c>
      <c r="X867" s="2">
        <v>1.169187099</v>
      </c>
      <c r="Y867" s="2">
        <v>1.398155426</v>
      </c>
      <c r="Z867" s="2">
        <v>2.5355706640000002</v>
      </c>
      <c r="AA867" s="2">
        <v>1.4526100580000001</v>
      </c>
      <c r="AB867" s="2">
        <v>1.4242600519999999</v>
      </c>
      <c r="AC867" s="2">
        <v>1.0145528699999999</v>
      </c>
      <c r="AD867" s="2">
        <v>1.047876767</v>
      </c>
      <c r="AE867" s="2">
        <v>1.683923598</v>
      </c>
      <c r="AF867" s="2">
        <v>1.403545507</v>
      </c>
      <c r="AG867" s="2">
        <v>1.0160192269999999</v>
      </c>
      <c r="AH867" s="2">
        <v>2.0005086080000001</v>
      </c>
      <c r="AI867" s="2">
        <v>2.2829505010000002</v>
      </c>
      <c r="AJ867" s="2">
        <v>1.6107557240000001</v>
      </c>
      <c r="AK867" s="2">
        <v>1.9921154569999999</v>
      </c>
      <c r="AL867" s="2">
        <v>1.7777368689999999</v>
      </c>
      <c r="AM867" s="2">
        <v>2.2535119859999999</v>
      </c>
      <c r="AN867" s="2">
        <v>3.2114755270000002</v>
      </c>
      <c r="AO867" s="2">
        <v>2.0383703369999999</v>
      </c>
      <c r="AP867" s="2">
        <v>1.830461299</v>
      </c>
      <c r="AQ867" s="2">
        <v>2.296874394</v>
      </c>
      <c r="AR867" s="2">
        <v>2.704097161</v>
      </c>
      <c r="AS867" s="2">
        <v>2.7971188389999999</v>
      </c>
      <c r="AT867" s="2">
        <v>2.7076881629999998</v>
      </c>
      <c r="AU867" s="2">
        <v>2.6813836979999999</v>
      </c>
      <c r="AV867" s="2">
        <v>2.319685523</v>
      </c>
      <c r="AW867" s="2">
        <v>1.9613203720000001</v>
      </c>
      <c r="AX867" s="2">
        <v>2.7803379979999998</v>
      </c>
      <c r="AY867" s="2">
        <v>3.3036638589999998</v>
      </c>
      <c r="AZ867" s="2">
        <v>2.4496008040000001</v>
      </c>
      <c r="BA867" s="2">
        <v>3.8124373980000001</v>
      </c>
      <c r="BB867" s="2">
        <v>2.955195668</v>
      </c>
      <c r="BC867" s="2">
        <v>3.4154296089999998</v>
      </c>
      <c r="BD867" s="2">
        <v>4.2578542669999999</v>
      </c>
      <c r="BE867" s="2">
        <v>2.9997585330000001</v>
      </c>
      <c r="BF867" s="2">
        <v>2.1202255019999998</v>
      </c>
      <c r="BG867" s="2">
        <v>3.4994862869999999</v>
      </c>
      <c r="BH867" s="2">
        <v>3.273472838</v>
      </c>
      <c r="BI867" s="2">
        <v>3.952418744</v>
      </c>
      <c r="BJ867" s="2">
        <v>3.768342214</v>
      </c>
      <c r="BK867" s="2">
        <v>3.7745374350000001</v>
      </c>
      <c r="BL867" s="2">
        <v>3.734250866</v>
      </c>
      <c r="BM867" s="2">
        <v>4.5108442179999999</v>
      </c>
      <c r="BN867" s="2">
        <v>3.615586618</v>
      </c>
      <c r="BO867" s="2">
        <v>3.7213222940000001</v>
      </c>
      <c r="BP867" s="2">
        <v>3.5690488469999999</v>
      </c>
      <c r="BQ867" s="2">
        <v>3.7555681559999998</v>
      </c>
    </row>
    <row r="868" spans="1:69" x14ac:dyDescent="0.45">
      <c r="A868" s="11" t="s">
        <v>209</v>
      </c>
      <c r="B868" s="11" t="s">
        <v>202</v>
      </c>
      <c r="C868" s="11">
        <v>8.5</v>
      </c>
      <c r="D868" s="13" t="s">
        <v>65</v>
      </c>
      <c r="E868" s="2">
        <v>0.14302389700000001</v>
      </c>
      <c r="F868" s="2">
        <v>0.487988115</v>
      </c>
      <c r="G868" s="2">
        <v>0.45888094299999999</v>
      </c>
      <c r="H868" s="2">
        <v>-8.7115999999999995E-4</v>
      </c>
      <c r="I868" s="2">
        <v>-0.38719341600000001</v>
      </c>
      <c r="J868" s="2">
        <v>0.18022628399999999</v>
      </c>
      <c r="K868" s="2">
        <v>0.77379624000000002</v>
      </c>
      <c r="L868" s="2">
        <v>0.45378226399999999</v>
      </c>
      <c r="M868" s="2">
        <v>0.49832963400000002</v>
      </c>
      <c r="N868" s="2">
        <v>1.250881227</v>
      </c>
      <c r="O868" s="2">
        <v>-0.33327658199999999</v>
      </c>
      <c r="P868" s="2">
        <v>0.82834729900000004</v>
      </c>
      <c r="Q868" s="2">
        <v>0.74345192400000004</v>
      </c>
      <c r="R868" s="2">
        <v>0.80154804800000001</v>
      </c>
      <c r="S868" s="2">
        <v>0.48869058799999998</v>
      </c>
      <c r="T868" s="2">
        <v>1.0447344759999999</v>
      </c>
      <c r="U868" s="2">
        <v>0.19549820000000001</v>
      </c>
      <c r="V868" s="2">
        <v>0.77212740599999996</v>
      </c>
      <c r="W868" s="2">
        <v>1.2676705509999999</v>
      </c>
      <c r="X868" s="2">
        <v>2.2762002269999999</v>
      </c>
      <c r="Y868" s="2">
        <v>0.23273322599999999</v>
      </c>
      <c r="Z868" s="2">
        <v>1.2064320100000001</v>
      </c>
      <c r="AA868" s="2">
        <v>0.63787390499999996</v>
      </c>
      <c r="AB868" s="2">
        <v>1.6525876500000001</v>
      </c>
      <c r="AC868" s="2">
        <v>0.266708842</v>
      </c>
      <c r="AD868" s="2">
        <v>0.95677674199999996</v>
      </c>
      <c r="AE868" s="2">
        <v>0.97415707600000001</v>
      </c>
      <c r="AF868" s="2">
        <v>1.9504647719999999</v>
      </c>
      <c r="AG868" s="2">
        <v>1.13212333</v>
      </c>
      <c r="AH868" s="2">
        <v>2.1902486049999998</v>
      </c>
      <c r="AI868" s="2">
        <v>1.9873157829999999</v>
      </c>
      <c r="AJ868" s="2">
        <v>1.38369265</v>
      </c>
      <c r="AK868" s="2">
        <v>1.0516907680000001</v>
      </c>
      <c r="AL868" s="2">
        <v>1.642118985</v>
      </c>
      <c r="AM868" s="2">
        <v>1.553667964</v>
      </c>
      <c r="AN868" s="2">
        <v>1.9307811859999999</v>
      </c>
      <c r="AO868" s="2">
        <v>0.87465325299999996</v>
      </c>
      <c r="AP868" s="2">
        <v>1.4618444340000001</v>
      </c>
      <c r="AQ868" s="2">
        <v>2.2867171169999998</v>
      </c>
      <c r="AR868" s="2">
        <v>2.313663429</v>
      </c>
      <c r="AS868" s="2">
        <v>2.1628775920000001</v>
      </c>
      <c r="AT868" s="2">
        <v>1.7534630200000001</v>
      </c>
      <c r="AU868" s="2">
        <v>1.978581599</v>
      </c>
      <c r="AV868" s="2">
        <v>2.5526509989999999</v>
      </c>
      <c r="AW868" s="2">
        <v>2.2432810779999999</v>
      </c>
      <c r="AX868" s="2">
        <v>1.4226132389999999</v>
      </c>
      <c r="AY868" s="2">
        <v>1.5135100349999999</v>
      </c>
      <c r="AZ868" s="2">
        <v>2.4957448900000001</v>
      </c>
      <c r="BA868" s="2">
        <v>2.1595284960000001</v>
      </c>
      <c r="BB868" s="2">
        <v>2.6399556070000001</v>
      </c>
      <c r="BC868" s="2">
        <v>2.2826262370000001</v>
      </c>
      <c r="BD868" s="2">
        <v>1.748543027</v>
      </c>
      <c r="BE868" s="2">
        <v>2.5110417979999999</v>
      </c>
      <c r="BF868" s="2">
        <v>2.0968918429999999</v>
      </c>
      <c r="BG868" s="2">
        <v>1.514563933</v>
      </c>
      <c r="BH868" s="2">
        <v>1.753434164</v>
      </c>
      <c r="BI868" s="2">
        <v>2.282736345</v>
      </c>
      <c r="BJ868" s="2">
        <v>3.0543992360000001</v>
      </c>
      <c r="BK868" s="2">
        <v>1.7334386530000001</v>
      </c>
      <c r="BL868" s="2">
        <v>2.9113877750000001</v>
      </c>
      <c r="BM868" s="2">
        <v>3.2520508559999999</v>
      </c>
      <c r="BN868" s="2">
        <v>2.7931183750000002</v>
      </c>
      <c r="BO868" s="2">
        <v>3.2644884580000002</v>
      </c>
      <c r="BP868" s="2">
        <v>3.5723088930000002</v>
      </c>
      <c r="BQ868" s="2">
        <v>2.7636392289999998</v>
      </c>
    </row>
    <row r="869" spans="1:69" x14ac:dyDescent="0.45">
      <c r="A869" s="11" t="s">
        <v>209</v>
      </c>
      <c r="B869" s="11" t="s">
        <v>202</v>
      </c>
      <c r="C869" s="11">
        <v>8.5</v>
      </c>
      <c r="D869" s="13" t="s">
        <v>66</v>
      </c>
      <c r="E869" s="2">
        <v>-0.495253002</v>
      </c>
      <c r="F869" s="2">
        <v>1.6321944660000001</v>
      </c>
      <c r="G869" s="2">
        <v>-3.9641023999999997E-2</v>
      </c>
      <c r="H869" s="2">
        <v>0.51957805400000001</v>
      </c>
      <c r="I869" s="2">
        <v>-3.4688829999999999E-3</v>
      </c>
      <c r="J869" s="2">
        <v>-0.57176094099999997</v>
      </c>
      <c r="K869" s="2">
        <v>0.24001577299999999</v>
      </c>
      <c r="L869" s="2">
        <v>1.0200988929999999</v>
      </c>
      <c r="M869" s="2">
        <v>0.92180727200000001</v>
      </c>
      <c r="N869" s="2">
        <v>1.151093344</v>
      </c>
      <c r="O869" s="2">
        <v>0.433066848</v>
      </c>
      <c r="P869" s="2">
        <v>3.3070444999999997E-2</v>
      </c>
      <c r="Q869" s="2">
        <v>1.541838598</v>
      </c>
      <c r="R869" s="2">
        <v>0.89018257700000003</v>
      </c>
      <c r="S869" s="2">
        <v>2.3546309619999999</v>
      </c>
      <c r="T869" s="2">
        <v>1.0348390750000001</v>
      </c>
      <c r="U869" s="2">
        <v>1.2398171950000001</v>
      </c>
      <c r="V869" s="2">
        <v>1.978975256</v>
      </c>
      <c r="W869" s="2">
        <v>1.6788072519999999</v>
      </c>
      <c r="X869" s="2">
        <v>3.0410948659999999</v>
      </c>
      <c r="Y869" s="2">
        <v>2.2708435169999999</v>
      </c>
      <c r="Z869" s="2">
        <v>1.4007307200000001</v>
      </c>
      <c r="AA869" s="2">
        <v>1.2865578200000001</v>
      </c>
      <c r="AB869" s="2">
        <v>0.13551192500000001</v>
      </c>
      <c r="AC869" s="2">
        <v>1.340214574</v>
      </c>
      <c r="AD869" s="2">
        <v>1.236489409</v>
      </c>
      <c r="AE869" s="2">
        <v>1.034317164</v>
      </c>
      <c r="AF869" s="2">
        <v>2.6322843730000001</v>
      </c>
      <c r="AG869" s="2">
        <v>1.771830595</v>
      </c>
      <c r="AH869" s="2">
        <v>2.7634280069999999</v>
      </c>
      <c r="AI869" s="2">
        <v>2.3543988059999998</v>
      </c>
      <c r="AJ869" s="2">
        <v>1.811382732</v>
      </c>
      <c r="AK869" s="2">
        <v>1.638244059</v>
      </c>
      <c r="AL869" s="2">
        <v>1.9911835330000001</v>
      </c>
      <c r="AM869" s="2">
        <v>2.6333772560000002</v>
      </c>
      <c r="AN869" s="2">
        <v>1.6143646359999999</v>
      </c>
      <c r="AO869" s="2">
        <v>2.182032612</v>
      </c>
      <c r="AP869" s="2">
        <v>2.7026844040000002</v>
      </c>
      <c r="AQ869" s="2">
        <v>2.3981706329999999</v>
      </c>
      <c r="AR869" s="2">
        <v>2.3745874850000002</v>
      </c>
      <c r="AS869" s="2">
        <v>2.9137707920000002</v>
      </c>
      <c r="AT869" s="2">
        <v>2.0868874220000002</v>
      </c>
      <c r="AU869" s="2">
        <v>3.1913840950000001</v>
      </c>
      <c r="AV869" s="2">
        <v>0.91059309300000002</v>
      </c>
      <c r="AW869" s="2">
        <v>2.1140444289999998</v>
      </c>
      <c r="AX869" s="2">
        <v>3.2935565050000002</v>
      </c>
      <c r="AY869" s="2">
        <v>3.4391675639999999</v>
      </c>
      <c r="AZ869" s="2">
        <v>3.771074123</v>
      </c>
      <c r="BA869" s="2">
        <v>3.292287586</v>
      </c>
      <c r="BB869" s="2">
        <v>1.3682393960000001</v>
      </c>
      <c r="BC869" s="2">
        <v>2.9046715299999999</v>
      </c>
      <c r="BD869" s="2">
        <v>2.4464597110000001</v>
      </c>
      <c r="BE869" s="2">
        <v>1.332102066</v>
      </c>
      <c r="BF869" s="2">
        <v>3.6532383899999998</v>
      </c>
      <c r="BG869" s="2">
        <v>2.3134471969999999</v>
      </c>
      <c r="BH869" s="2">
        <v>3.3231734789999998</v>
      </c>
      <c r="BI869" s="2">
        <v>3.1290733259999999</v>
      </c>
      <c r="BJ869" s="2">
        <v>1.6367081269999999</v>
      </c>
      <c r="BK869" s="2">
        <v>2.9802213659999999</v>
      </c>
      <c r="BL869" s="2">
        <v>3.6504425669999998</v>
      </c>
      <c r="BM869" s="2">
        <v>2.3548135210000001</v>
      </c>
      <c r="BN869" s="2">
        <v>3.5056022329999998</v>
      </c>
      <c r="BO869" s="2">
        <v>2.505036423</v>
      </c>
      <c r="BP869" s="2">
        <v>3.6468619649999998</v>
      </c>
      <c r="BQ869" s="2">
        <v>3.086808381</v>
      </c>
    </row>
    <row r="870" spans="1:69" x14ac:dyDescent="0.45">
      <c r="A870" s="11" t="s">
        <v>209</v>
      </c>
      <c r="B870" s="11" t="s">
        <v>202</v>
      </c>
      <c r="C870" s="11">
        <v>8.5</v>
      </c>
      <c r="D870" s="13" t="s">
        <v>67</v>
      </c>
      <c r="E870" s="2">
        <v>0.34797430200000001</v>
      </c>
      <c r="F870" s="2">
        <v>-0.104616071</v>
      </c>
      <c r="G870" s="2">
        <v>0.44213856699999998</v>
      </c>
      <c r="H870" s="2">
        <v>0.63680552300000004</v>
      </c>
      <c r="I870" s="2">
        <v>1.9430926799999999</v>
      </c>
      <c r="J870" s="2">
        <v>0.36691225900000002</v>
      </c>
      <c r="K870" s="2">
        <v>1.614557442</v>
      </c>
      <c r="L870" s="2">
        <v>-0.72599554700000002</v>
      </c>
      <c r="M870" s="2">
        <v>1.353845108</v>
      </c>
      <c r="N870" s="2">
        <v>2.1660479910000001</v>
      </c>
      <c r="O870" s="2">
        <v>0.85784624099999995</v>
      </c>
      <c r="P870" s="2">
        <v>1.1084578789999999</v>
      </c>
      <c r="Q870" s="2">
        <v>1.3898057429999999</v>
      </c>
      <c r="R870" s="2">
        <v>0.16692062299999999</v>
      </c>
      <c r="S870" s="2">
        <v>0.44846978100000001</v>
      </c>
      <c r="T870" s="2">
        <v>1.6598636099999999</v>
      </c>
      <c r="U870" s="2">
        <v>1.8643363369999999</v>
      </c>
      <c r="V870" s="2">
        <v>0.87278389300000003</v>
      </c>
      <c r="W870" s="2">
        <v>1.336095043</v>
      </c>
      <c r="X870" s="2">
        <v>2.24074331</v>
      </c>
      <c r="Y870" s="2">
        <v>1.4451719270000001</v>
      </c>
      <c r="Z870" s="2">
        <v>2.4327920120000002</v>
      </c>
      <c r="AA870" s="2">
        <v>1.256307141</v>
      </c>
      <c r="AB870" s="2">
        <v>2.04921788</v>
      </c>
      <c r="AC870" s="2">
        <v>0.75005759400000005</v>
      </c>
      <c r="AD870" s="2">
        <v>1.172795711</v>
      </c>
      <c r="AE870" s="2">
        <v>1.377783639</v>
      </c>
      <c r="AF870" s="2">
        <v>1.4253419039999999</v>
      </c>
      <c r="AG870" s="2">
        <v>3.8026518230000002</v>
      </c>
      <c r="AH870" s="2">
        <v>2.1919047379999999</v>
      </c>
      <c r="AI870" s="2">
        <v>1.523774966</v>
      </c>
      <c r="AJ870" s="2">
        <v>1.6569227399999999</v>
      </c>
      <c r="AK870" s="2">
        <v>2.9397401439999999</v>
      </c>
      <c r="AL870" s="2">
        <v>1.696899554</v>
      </c>
      <c r="AM870" s="2">
        <v>2.2216304529999999</v>
      </c>
      <c r="AN870" s="2">
        <v>2.8640363870000001</v>
      </c>
      <c r="AO870" s="2">
        <v>2.4725458659999999</v>
      </c>
      <c r="AP870" s="2">
        <v>2.8693668880000001</v>
      </c>
      <c r="AQ870" s="2">
        <v>2.5361780899999999</v>
      </c>
      <c r="AR870" s="2">
        <v>2.3938087079999999</v>
      </c>
      <c r="AS870" s="2">
        <v>2.0611989560000001</v>
      </c>
      <c r="AT870" s="2">
        <v>1.4489428740000001</v>
      </c>
      <c r="AU870" s="2">
        <v>2.1751820949999998</v>
      </c>
      <c r="AV870" s="2">
        <v>2.363049282</v>
      </c>
      <c r="AW870" s="2">
        <v>3.5110819059999998</v>
      </c>
      <c r="AX870" s="2">
        <v>2.6682408780000002</v>
      </c>
      <c r="AY870" s="2">
        <v>2.8221878089999999</v>
      </c>
      <c r="AZ870" s="2">
        <v>1.584052067</v>
      </c>
      <c r="BA870" s="2">
        <v>1.5017990059999999</v>
      </c>
      <c r="BB870" s="2">
        <v>2.873227204</v>
      </c>
      <c r="BC870" s="2">
        <v>3.2490904390000002</v>
      </c>
      <c r="BD870" s="2">
        <v>3.2129037010000001</v>
      </c>
      <c r="BE870" s="2">
        <v>2.858964673</v>
      </c>
      <c r="BF870" s="2">
        <v>2.9375165189999999</v>
      </c>
      <c r="BG870" s="2">
        <v>2.5956600019999998</v>
      </c>
      <c r="BH870" s="2">
        <v>2.587755713</v>
      </c>
      <c r="BI870" s="2">
        <v>2.8743724479999999</v>
      </c>
      <c r="BJ870" s="2">
        <v>2.773793773</v>
      </c>
      <c r="BK870" s="2">
        <v>3.848021814</v>
      </c>
      <c r="BL870" s="2">
        <v>3.6735218980000002</v>
      </c>
      <c r="BM870" s="2">
        <v>3.547740466</v>
      </c>
      <c r="BN870" s="2">
        <v>2.5625860949999999</v>
      </c>
      <c r="BO870" s="2">
        <v>3.8320233379999999</v>
      </c>
      <c r="BP870" s="2">
        <v>3.1651205569999998</v>
      </c>
      <c r="BQ870" s="2">
        <v>3.294551695</v>
      </c>
    </row>
    <row r="871" spans="1:69" x14ac:dyDescent="0.45">
      <c r="A871" s="11" t="s">
        <v>209</v>
      </c>
      <c r="B871" s="11" t="s">
        <v>202</v>
      </c>
      <c r="C871" s="11">
        <v>8.5</v>
      </c>
      <c r="D871" s="13" t="s">
        <v>68</v>
      </c>
      <c r="E871" s="2">
        <v>4.4377606E-2</v>
      </c>
      <c r="F871" s="2">
        <v>2.0608305499999999</v>
      </c>
      <c r="G871" s="2">
        <v>0.98768244999999999</v>
      </c>
      <c r="H871" s="2">
        <v>0.75953901099999999</v>
      </c>
      <c r="I871" s="2">
        <v>0.64976535300000005</v>
      </c>
      <c r="J871" s="2">
        <v>-0.84397025199999998</v>
      </c>
      <c r="K871" s="2">
        <v>5.5298831E-2</v>
      </c>
      <c r="L871" s="2">
        <v>0.42528839699999998</v>
      </c>
      <c r="M871" s="2">
        <v>1.031712838</v>
      </c>
      <c r="N871" s="2">
        <v>-6.5742524999999996E-2</v>
      </c>
      <c r="O871" s="2">
        <v>1.0395865790000001</v>
      </c>
      <c r="P871" s="2">
        <v>-0.98754315599999998</v>
      </c>
      <c r="Q871" s="2">
        <v>1.251607744</v>
      </c>
      <c r="R871" s="2">
        <v>0.60946001999999999</v>
      </c>
      <c r="S871" s="2">
        <v>1.962338318</v>
      </c>
      <c r="T871" s="2">
        <v>0.91832978300000001</v>
      </c>
      <c r="U871" s="2">
        <v>1.422669022</v>
      </c>
      <c r="V871" s="2">
        <v>1.72307598</v>
      </c>
      <c r="W871" s="2">
        <v>0.77831465099999997</v>
      </c>
      <c r="X871" s="2">
        <v>3.3887798249999999</v>
      </c>
      <c r="Y871" s="2">
        <v>1.7689873039999999</v>
      </c>
      <c r="Z871" s="2">
        <v>1.180374934</v>
      </c>
      <c r="AA871" s="2">
        <v>1.0527737420000001</v>
      </c>
      <c r="AB871" s="2">
        <v>2.2218978960000002</v>
      </c>
      <c r="AC871" s="2">
        <v>1.686545349</v>
      </c>
      <c r="AD871" s="2">
        <v>1.716590091</v>
      </c>
      <c r="AE871" s="2">
        <v>1.930131976</v>
      </c>
      <c r="AF871" s="2">
        <v>3.7073068089999999</v>
      </c>
      <c r="AG871" s="2">
        <v>1.613907507</v>
      </c>
      <c r="AH871" s="2">
        <v>2.6384756989999998</v>
      </c>
      <c r="AI871" s="2">
        <v>2.4510601319999998</v>
      </c>
      <c r="AJ871" s="2">
        <v>2.1589179810000001</v>
      </c>
      <c r="AK871" s="2">
        <v>2.3074474380000001</v>
      </c>
      <c r="AL871" s="2">
        <v>1.2513810889999999</v>
      </c>
      <c r="AM871" s="2">
        <v>2.441416297</v>
      </c>
      <c r="AN871" s="2">
        <v>2.5945540180000002</v>
      </c>
      <c r="AO871" s="2">
        <v>1.813341058</v>
      </c>
      <c r="AP871" s="2">
        <v>1.9093971059999999</v>
      </c>
      <c r="AQ871" s="2">
        <v>1.52864928</v>
      </c>
      <c r="AR871" s="2">
        <v>1.566353664</v>
      </c>
      <c r="AS871" s="2">
        <v>2.2840752979999999</v>
      </c>
      <c r="AT871" s="2">
        <v>2.9241351610000001</v>
      </c>
      <c r="AU871" s="2">
        <v>4.0818979129999997</v>
      </c>
      <c r="AV871" s="2">
        <v>1.972964409</v>
      </c>
      <c r="AW871" s="2">
        <v>2.6684709309999999</v>
      </c>
      <c r="AX871" s="2">
        <v>3.3387976130000001</v>
      </c>
      <c r="AY871" s="2">
        <v>3.944129062</v>
      </c>
      <c r="AZ871" s="2">
        <v>3.9786170799999998</v>
      </c>
      <c r="BA871" s="2">
        <v>2.857154285</v>
      </c>
      <c r="BB871" s="2">
        <v>2.1730412139999999</v>
      </c>
      <c r="BC871" s="2">
        <v>3.0708951230000001</v>
      </c>
      <c r="BD871" s="2">
        <v>3.0209400820000001</v>
      </c>
      <c r="BE871" s="2">
        <v>2.07741636</v>
      </c>
      <c r="BF871" s="2">
        <v>3.1923495900000001</v>
      </c>
      <c r="BG871" s="2">
        <v>2.106473287</v>
      </c>
      <c r="BH871" s="2">
        <v>3.3535927390000002</v>
      </c>
      <c r="BI871" s="2">
        <v>1.5710329970000001</v>
      </c>
      <c r="BJ871" s="2">
        <v>1.5945461080000001</v>
      </c>
      <c r="BK871" s="2">
        <v>3.9640736699999999</v>
      </c>
      <c r="BL871" s="2">
        <v>3.7409166859999998</v>
      </c>
      <c r="BM871" s="2">
        <v>2.5922587699999999</v>
      </c>
      <c r="BN871" s="2">
        <v>3.2690961949999999</v>
      </c>
      <c r="BO871" s="2">
        <v>3.161371387</v>
      </c>
      <c r="BP871" s="2">
        <v>3.8585042349999998</v>
      </c>
      <c r="BQ871" s="2">
        <v>4.1894021459999999</v>
      </c>
    </row>
    <row r="872" spans="1:69" x14ac:dyDescent="0.45">
      <c r="A872" s="11" t="s">
        <v>209</v>
      </c>
      <c r="B872" s="11" t="s">
        <v>202</v>
      </c>
      <c r="C872" s="11">
        <v>8.5</v>
      </c>
      <c r="D872" s="13" t="s">
        <v>69</v>
      </c>
      <c r="E872" s="2">
        <v>0.72092891999999997</v>
      </c>
      <c r="F872" s="2">
        <v>1.3641526369999999</v>
      </c>
      <c r="G872" s="2">
        <v>-0.13315128300000001</v>
      </c>
      <c r="H872" s="2">
        <v>0.22973234300000001</v>
      </c>
      <c r="I872" s="2">
        <v>0.56443152799999996</v>
      </c>
      <c r="J872" s="2">
        <v>-0.52547970499999996</v>
      </c>
      <c r="K872" s="2">
        <v>2.0944958999999999E-2</v>
      </c>
      <c r="L872" s="2">
        <v>0.241017656</v>
      </c>
      <c r="M872" s="2">
        <v>0.39436270499999998</v>
      </c>
      <c r="N872" s="2">
        <v>0.115771007</v>
      </c>
      <c r="O872" s="2">
        <v>0.439787498</v>
      </c>
      <c r="P872" s="2">
        <v>0.52023796300000003</v>
      </c>
      <c r="Q872" s="2">
        <v>1.836169607</v>
      </c>
      <c r="R872" s="2">
        <v>0.99968052799999996</v>
      </c>
      <c r="S872" s="2">
        <v>1.670704038</v>
      </c>
      <c r="T872" s="2">
        <v>0.73421711199999995</v>
      </c>
      <c r="U872" s="2">
        <v>1.4470414300000001</v>
      </c>
      <c r="V872" s="2">
        <v>1.500450423</v>
      </c>
      <c r="W872" s="2">
        <v>1.4865920260000001</v>
      </c>
      <c r="X872" s="2">
        <v>2.9528278769999998</v>
      </c>
      <c r="Y872" s="2">
        <v>1.142880399</v>
      </c>
      <c r="Z872" s="2">
        <v>0.778141164</v>
      </c>
      <c r="AA872" s="2">
        <v>1.4637033740000001</v>
      </c>
      <c r="AB872" s="2">
        <v>1.5986188889999999</v>
      </c>
      <c r="AC872" s="2">
        <v>1.7174031780000001</v>
      </c>
      <c r="AD872" s="2">
        <v>0.99154013900000004</v>
      </c>
      <c r="AE872" s="2">
        <v>1.336698207</v>
      </c>
      <c r="AF872" s="2">
        <v>2.381862302</v>
      </c>
      <c r="AG872" s="2">
        <v>2.6587691179999999</v>
      </c>
      <c r="AH872" s="2">
        <v>1.8496645389999999</v>
      </c>
      <c r="AI872" s="2">
        <v>3.1627407889999999</v>
      </c>
      <c r="AJ872" s="2">
        <v>1.6281314710000001</v>
      </c>
      <c r="AK872" s="2">
        <v>1.6033417720000001</v>
      </c>
      <c r="AL872" s="2">
        <v>1.1535959259999999</v>
      </c>
      <c r="AM872" s="2">
        <v>2.192084887</v>
      </c>
      <c r="AN872" s="2">
        <v>1.2302747279999999</v>
      </c>
      <c r="AO872" s="2">
        <v>1.9321033139999999</v>
      </c>
      <c r="AP872" s="2">
        <v>2.078858265</v>
      </c>
      <c r="AQ872" s="2">
        <v>2.46511477</v>
      </c>
      <c r="AR872" s="2">
        <v>1.406285612</v>
      </c>
      <c r="AS872" s="2">
        <v>2.1808530130000001</v>
      </c>
      <c r="AT872" s="2">
        <v>2.7738831949999998</v>
      </c>
      <c r="AU872" s="2">
        <v>2.7008743549999998</v>
      </c>
      <c r="AV872" s="2">
        <v>1.2131373670000001</v>
      </c>
      <c r="AW872" s="2">
        <v>2.6734781010000002</v>
      </c>
      <c r="AX872" s="2">
        <v>3.6543728510000002</v>
      </c>
      <c r="AY872" s="2">
        <v>2.740556389</v>
      </c>
      <c r="AZ872" s="2">
        <v>2.5436888789999998</v>
      </c>
      <c r="BA872" s="2">
        <v>3.1171062429999998</v>
      </c>
      <c r="BB872" s="2">
        <v>2.2827367669999998</v>
      </c>
      <c r="BC872" s="2">
        <v>2.921096887</v>
      </c>
      <c r="BD872" s="2">
        <v>2.909424864</v>
      </c>
      <c r="BE872" s="2">
        <v>2.6285920979999999</v>
      </c>
      <c r="BF872" s="2">
        <v>3.120121954</v>
      </c>
      <c r="BG872" s="2">
        <v>1.695984433</v>
      </c>
      <c r="BH872" s="2">
        <v>4.1244130329999997</v>
      </c>
      <c r="BI872" s="2">
        <v>2.5450862449999998</v>
      </c>
      <c r="BJ872" s="2">
        <v>2.3223661120000001</v>
      </c>
      <c r="BK872" s="2">
        <v>2.5954939320000001</v>
      </c>
      <c r="BL872" s="2">
        <v>3.5288527730000001</v>
      </c>
      <c r="BM872" s="2">
        <v>2.8227007890000002</v>
      </c>
      <c r="BN872" s="2">
        <v>3.676579592</v>
      </c>
      <c r="BO872" s="2">
        <v>3.6384525129999998</v>
      </c>
      <c r="BP872" s="2">
        <v>3.2686384469999998</v>
      </c>
      <c r="BQ872" s="2">
        <v>3.6346901630000001</v>
      </c>
    </row>
    <row r="873" spans="1:69" x14ac:dyDescent="0.45">
      <c r="A873" s="11" t="s">
        <v>209</v>
      </c>
      <c r="B873" s="11" t="s">
        <v>202</v>
      </c>
      <c r="C873" s="11">
        <v>8.5</v>
      </c>
      <c r="D873" s="13" t="s">
        <v>70</v>
      </c>
      <c r="E873" s="2">
        <v>1.2389399130000001</v>
      </c>
      <c r="F873" s="2">
        <v>0.41716551499999999</v>
      </c>
      <c r="G873" s="2">
        <v>1.4458406749999999</v>
      </c>
      <c r="H873" s="2">
        <v>0.62310610399999999</v>
      </c>
      <c r="I873" s="2">
        <v>0.72159927800000001</v>
      </c>
      <c r="J873" s="2">
        <v>0.70288368700000003</v>
      </c>
      <c r="K873" s="2">
        <v>1.5735121489999999</v>
      </c>
      <c r="L873" s="2">
        <v>0.31024737699999999</v>
      </c>
      <c r="M873" s="2">
        <v>1.0241257340000001</v>
      </c>
      <c r="N873" s="2">
        <v>0.84102654499999996</v>
      </c>
      <c r="O873" s="2">
        <v>1.7553203530000001</v>
      </c>
      <c r="P873" s="2">
        <v>1.912172185</v>
      </c>
      <c r="Q873" s="2">
        <v>0.76894658900000001</v>
      </c>
      <c r="R873" s="2">
        <v>0.30706648600000003</v>
      </c>
      <c r="S873" s="2">
        <v>2.0839474560000002</v>
      </c>
      <c r="T873" s="2">
        <v>1.079762039</v>
      </c>
      <c r="U873" s="2">
        <v>1.1000011730000001</v>
      </c>
      <c r="V873" s="2">
        <v>0.95653449499999998</v>
      </c>
      <c r="W873" s="2">
        <v>1.9787887900000001</v>
      </c>
      <c r="X873" s="2">
        <v>1.4434953349999999</v>
      </c>
      <c r="Y873" s="2">
        <v>1.8386209469999999</v>
      </c>
      <c r="Z873" s="2">
        <v>0.98840459599999997</v>
      </c>
      <c r="AA873" s="2">
        <v>1.592648971</v>
      </c>
      <c r="AB873" s="2">
        <v>1.212080686</v>
      </c>
      <c r="AC873" s="2">
        <v>1.0287301209999999</v>
      </c>
      <c r="AD873" s="2">
        <v>1.1912193209999999</v>
      </c>
      <c r="AE873" s="2">
        <v>1.7931188810000001</v>
      </c>
      <c r="AF873" s="2">
        <v>2.2161544200000001</v>
      </c>
      <c r="AG873" s="2">
        <v>1.09944672</v>
      </c>
      <c r="AH873" s="2">
        <v>1.2969460939999999</v>
      </c>
      <c r="AI873" s="2">
        <v>1.335959321</v>
      </c>
      <c r="AJ873" s="2">
        <v>2.663555079</v>
      </c>
      <c r="AK873" s="2">
        <v>2.0076737819999999</v>
      </c>
      <c r="AL873" s="2">
        <v>1.325481524</v>
      </c>
      <c r="AM873" s="2">
        <v>1.7368943429999999</v>
      </c>
      <c r="AN873" s="2">
        <v>1.926537991</v>
      </c>
      <c r="AO873" s="2">
        <v>2.0730872040000001</v>
      </c>
      <c r="AP873" s="2">
        <v>1.8942897649999999</v>
      </c>
      <c r="AQ873" s="2">
        <v>2.8304982600000002</v>
      </c>
      <c r="AR873" s="2">
        <v>2.7444133079999999</v>
      </c>
      <c r="AS873" s="2">
        <v>2.6954065869999999</v>
      </c>
      <c r="AT873" s="2">
        <v>3.5291447210000002</v>
      </c>
      <c r="AU873" s="2">
        <v>3.7176191790000002</v>
      </c>
      <c r="AV873" s="2">
        <v>2.3814794379999999</v>
      </c>
      <c r="AW873" s="2">
        <v>3.2285130880000001</v>
      </c>
      <c r="AX873" s="2">
        <v>2.5936096339999999</v>
      </c>
      <c r="AY873" s="2">
        <v>3.6766965489999999</v>
      </c>
      <c r="AZ873" s="2">
        <v>2.6060911</v>
      </c>
      <c r="BA873" s="2">
        <v>2.4557879680000001</v>
      </c>
      <c r="BB873" s="2">
        <v>2.8589531090000002</v>
      </c>
      <c r="BC873" s="2">
        <v>4.2070180390000003</v>
      </c>
      <c r="BD873" s="2">
        <v>2.1405800199999998</v>
      </c>
      <c r="BE873" s="2">
        <v>3.2977153879999999</v>
      </c>
      <c r="BF873" s="2">
        <v>3.33614605</v>
      </c>
      <c r="BG873" s="2">
        <v>4.6395590980000003</v>
      </c>
      <c r="BH873" s="2">
        <v>3.2389355150000001</v>
      </c>
      <c r="BI873" s="2">
        <v>3.79037435</v>
      </c>
      <c r="BJ873" s="2">
        <v>4.3832915049999999</v>
      </c>
      <c r="BK873" s="2">
        <v>3.341929929</v>
      </c>
      <c r="BL873" s="2">
        <v>4.4564253020000004</v>
      </c>
      <c r="BM873" s="2">
        <v>4.3049740759999997</v>
      </c>
      <c r="BN873" s="2">
        <v>3.2043240869999998</v>
      </c>
      <c r="BO873" s="2">
        <v>3.8646397609999998</v>
      </c>
      <c r="BP873" s="2">
        <v>4.3497907480000002</v>
      </c>
      <c r="BQ873" s="2">
        <v>5.2892507149999997</v>
      </c>
    </row>
    <row r="874" spans="1:69" x14ac:dyDescent="0.45">
      <c r="A874" s="11" t="s">
        <v>209</v>
      </c>
      <c r="B874" s="11" t="s">
        <v>202</v>
      </c>
      <c r="C874" s="11">
        <v>8.5</v>
      </c>
      <c r="D874" s="13" t="s">
        <v>71</v>
      </c>
      <c r="E874" s="2">
        <v>0.86537600800000003</v>
      </c>
      <c r="F874" s="2">
        <v>0.175073431</v>
      </c>
      <c r="G874" s="2">
        <v>0.713674578</v>
      </c>
      <c r="H874" s="2">
        <v>1.505303965</v>
      </c>
      <c r="I874" s="2">
        <v>0.183028416</v>
      </c>
      <c r="J874" s="2">
        <v>1.5137714840000001</v>
      </c>
      <c r="K874" s="2">
        <v>0.95803827200000002</v>
      </c>
      <c r="L874" s="2">
        <v>1.144566773</v>
      </c>
      <c r="M874" s="2">
        <v>0.72021493700000006</v>
      </c>
      <c r="N874" s="2">
        <v>0.270564254</v>
      </c>
      <c r="O874" s="2">
        <v>-4.6159322000000003E-2</v>
      </c>
      <c r="P874" s="2">
        <v>1.73564517</v>
      </c>
      <c r="Q874" s="2">
        <v>1.3306349260000001</v>
      </c>
      <c r="R874" s="2">
        <v>2.7700091339999999</v>
      </c>
      <c r="S874" s="2">
        <v>1.5116296360000001</v>
      </c>
      <c r="T874" s="2">
        <v>1.6696896080000001</v>
      </c>
      <c r="U874" s="2">
        <v>0.96750840100000002</v>
      </c>
      <c r="V874" s="2">
        <v>1.7504633890000001</v>
      </c>
      <c r="W874" s="2">
        <v>2.1826428340000001</v>
      </c>
      <c r="X874" s="2">
        <v>0.88085099499999997</v>
      </c>
      <c r="Y874" s="2">
        <v>1.3815635719999999</v>
      </c>
      <c r="Z874" s="2">
        <v>1.4774955380000001</v>
      </c>
      <c r="AA874" s="2">
        <v>3.4064111179999998</v>
      </c>
      <c r="AB874" s="2">
        <v>2.461973881</v>
      </c>
      <c r="AC874" s="2">
        <v>1.8598134099999999</v>
      </c>
      <c r="AD874" s="2">
        <v>1.132122278</v>
      </c>
      <c r="AE874" s="2">
        <v>2.068990495</v>
      </c>
      <c r="AF874" s="2">
        <v>3.8137744320000002</v>
      </c>
      <c r="AG874" s="2">
        <v>2.5738731079999999</v>
      </c>
      <c r="AH874" s="2">
        <v>1.426088359</v>
      </c>
      <c r="AI874" s="2">
        <v>1.4050858399999999</v>
      </c>
      <c r="AJ874" s="2">
        <v>2.6476738719999999</v>
      </c>
      <c r="AK874" s="2">
        <v>3.302615286</v>
      </c>
      <c r="AL874" s="2">
        <v>1.5698729330000001</v>
      </c>
      <c r="AM874" s="2">
        <v>1.153970967</v>
      </c>
      <c r="AN874" s="2">
        <v>1.272804526</v>
      </c>
      <c r="AO874" s="2">
        <v>3.8501586589999999</v>
      </c>
      <c r="AP874" s="2">
        <v>2.3028022340000001</v>
      </c>
      <c r="AQ874" s="2">
        <v>2.442461013</v>
      </c>
      <c r="AR874" s="2">
        <v>2.530864432</v>
      </c>
      <c r="AS874" s="2">
        <v>2.5950009770000002</v>
      </c>
      <c r="AT874" s="2">
        <v>3.4955188659999998</v>
      </c>
      <c r="AU874" s="2">
        <v>2.1467771139999998</v>
      </c>
      <c r="AV874" s="2">
        <v>2.1928438649999999</v>
      </c>
      <c r="AW874" s="2">
        <v>2.7967193190000001</v>
      </c>
      <c r="AX874" s="2">
        <v>2.470741378</v>
      </c>
      <c r="AY874" s="2">
        <v>3.596858004</v>
      </c>
      <c r="AZ874" s="2">
        <v>3.4591896539999998</v>
      </c>
      <c r="BA874" s="2">
        <v>3.5917361030000001</v>
      </c>
      <c r="BB874" s="2">
        <v>4.0082171359999998</v>
      </c>
      <c r="BC874" s="2">
        <v>2.4552523210000001</v>
      </c>
      <c r="BD874" s="2">
        <v>3.3186807730000001</v>
      </c>
      <c r="BE874" s="2">
        <v>2.832315812</v>
      </c>
      <c r="BF874" s="2">
        <v>4.4473216410000003</v>
      </c>
      <c r="BG874" s="2">
        <v>3.2009746510000001</v>
      </c>
      <c r="BH874" s="2">
        <v>2.872279974</v>
      </c>
      <c r="BI874" s="2">
        <v>2.656271861</v>
      </c>
      <c r="BJ874" s="2">
        <v>2.7533658989999998</v>
      </c>
      <c r="BK874" s="2">
        <v>4.8274326680000001</v>
      </c>
      <c r="BL874" s="2">
        <v>4.2588244189999998</v>
      </c>
      <c r="BM874" s="2">
        <v>3.982600819</v>
      </c>
      <c r="BN874" s="2">
        <v>2.9377417879999999</v>
      </c>
      <c r="BO874" s="2">
        <v>2.8502196190000002</v>
      </c>
      <c r="BP874" s="2">
        <v>3.6421767460000001</v>
      </c>
      <c r="BQ874" s="2">
        <v>4.5921350600000004</v>
      </c>
    </row>
    <row r="875" spans="1:69" x14ac:dyDescent="0.45">
      <c r="A875" s="11" t="s">
        <v>209</v>
      </c>
      <c r="B875" s="11" t="s">
        <v>202</v>
      </c>
      <c r="C875" s="11">
        <v>8.5</v>
      </c>
      <c r="D875" s="13" t="s">
        <v>72</v>
      </c>
      <c r="E875" s="2">
        <v>8.9906293999999998E-2</v>
      </c>
      <c r="F875" s="2">
        <v>0.77529818399999995</v>
      </c>
      <c r="G875" s="2">
        <v>1.3950962090000001</v>
      </c>
      <c r="H875" s="2">
        <v>1.3133987469999999</v>
      </c>
      <c r="I875" s="2">
        <v>0.41369636799999998</v>
      </c>
      <c r="J875" s="2">
        <v>1.063623853</v>
      </c>
      <c r="K875" s="2">
        <v>1.043153354</v>
      </c>
      <c r="L875" s="2">
        <v>1.191982512</v>
      </c>
      <c r="M875" s="2">
        <v>1.516104401</v>
      </c>
      <c r="N875" s="2">
        <v>7.9175259999999994E-3</v>
      </c>
      <c r="O875" s="2">
        <v>-8.6982695999999998E-2</v>
      </c>
      <c r="P875" s="2">
        <v>1.573283067</v>
      </c>
      <c r="Q875" s="2">
        <v>2.2077830600000001</v>
      </c>
      <c r="R875" s="2">
        <v>1.4015739009999999</v>
      </c>
      <c r="S875" s="2">
        <v>2.5638085359999998</v>
      </c>
      <c r="T875" s="2">
        <v>1.4839283029999999</v>
      </c>
      <c r="U875" s="2">
        <v>1.690564685</v>
      </c>
      <c r="V875" s="2">
        <v>1.874799737</v>
      </c>
      <c r="W875" s="2">
        <v>2.1394730019999999</v>
      </c>
      <c r="X875" s="2">
        <v>1.342420108</v>
      </c>
      <c r="Y875" s="2">
        <v>2.1449802130000002</v>
      </c>
      <c r="Z875" s="2">
        <v>1.342279381</v>
      </c>
      <c r="AA875" s="2">
        <v>2.5894905769999998</v>
      </c>
      <c r="AB875" s="2">
        <v>2.0483396040000001</v>
      </c>
      <c r="AC875" s="2">
        <v>1.6172106230000001</v>
      </c>
      <c r="AD875" s="2">
        <v>1.1145253850000001</v>
      </c>
      <c r="AE875" s="2">
        <v>1.5557587310000001</v>
      </c>
      <c r="AF875" s="2">
        <v>2.4447125770000002</v>
      </c>
      <c r="AG875" s="2">
        <v>1.7675316350000001</v>
      </c>
      <c r="AH875" s="2">
        <v>2.5211657220000001</v>
      </c>
      <c r="AI875" s="2">
        <v>2.8216005559999999</v>
      </c>
      <c r="AJ875" s="2">
        <v>1.2113691150000001</v>
      </c>
      <c r="AK875" s="2">
        <v>0.59708578599999995</v>
      </c>
      <c r="AL875" s="2">
        <v>2.478789489</v>
      </c>
      <c r="AM875" s="2">
        <v>2.87702905</v>
      </c>
      <c r="AN875" s="2">
        <v>2.5947227499999999</v>
      </c>
      <c r="AO875" s="2">
        <v>3.3233632339999999</v>
      </c>
      <c r="AP875" s="2">
        <v>2.6137835699999998</v>
      </c>
      <c r="AQ875" s="2">
        <v>2.4995551659999999</v>
      </c>
      <c r="AR875" s="2">
        <v>2.7972304750000001</v>
      </c>
      <c r="AS875" s="2">
        <v>2.7190950200000001</v>
      </c>
      <c r="AT875" s="2">
        <v>3.4658300020000001</v>
      </c>
      <c r="AU875" s="2">
        <v>2.8073473189999998</v>
      </c>
      <c r="AV875" s="2">
        <v>1.9389761700000001</v>
      </c>
      <c r="AW875" s="2">
        <v>3.6256251339999999</v>
      </c>
      <c r="AX875" s="2">
        <v>2.0220297079999998</v>
      </c>
      <c r="AY875" s="2">
        <v>2.7408187669999999</v>
      </c>
      <c r="AZ875" s="2">
        <v>3.8316388219999999</v>
      </c>
      <c r="BA875" s="2">
        <v>2.115535548</v>
      </c>
      <c r="BB875" s="2">
        <v>2.488435258</v>
      </c>
      <c r="BC875" s="2">
        <v>2.075951372</v>
      </c>
      <c r="BD875" s="2">
        <v>3.3937133610000001</v>
      </c>
      <c r="BE875" s="2">
        <v>3.1585153749999999</v>
      </c>
      <c r="BF875" s="2">
        <v>3.7739171690000002</v>
      </c>
      <c r="BG875" s="2">
        <v>4.0163287329999999</v>
      </c>
      <c r="BH875" s="2">
        <v>4.2116462989999999</v>
      </c>
      <c r="BI875" s="2">
        <v>3.5268567169999998</v>
      </c>
      <c r="BJ875" s="2">
        <v>4.0282633859999999</v>
      </c>
      <c r="BK875" s="2">
        <v>3.4937881540000002</v>
      </c>
      <c r="BL875" s="2">
        <v>1.6775935630000001</v>
      </c>
      <c r="BM875" s="2">
        <v>4.4036987520000004</v>
      </c>
      <c r="BN875" s="2">
        <v>3.1934287480000001</v>
      </c>
      <c r="BO875" s="2">
        <v>4.209369616</v>
      </c>
      <c r="BP875" s="2">
        <v>3.5499920540000001</v>
      </c>
      <c r="BQ875" s="2">
        <v>3.5298082220000002</v>
      </c>
    </row>
    <row r="876" spans="1:69" x14ac:dyDescent="0.45">
      <c r="A876" s="11" t="s">
        <v>209</v>
      </c>
      <c r="B876" s="11" t="s">
        <v>202</v>
      </c>
      <c r="C876" s="11">
        <v>8.5</v>
      </c>
      <c r="D876" s="13" t="s">
        <v>73</v>
      </c>
      <c r="E876" s="2">
        <v>0.19089678099999999</v>
      </c>
      <c r="F876" s="2">
        <v>0.82085838700000002</v>
      </c>
      <c r="G876" s="2">
        <v>1.8817299329999999</v>
      </c>
      <c r="H876" s="2">
        <v>1.1217391750000001</v>
      </c>
      <c r="I876" s="2">
        <v>0.54086329799999999</v>
      </c>
      <c r="J876" s="2">
        <v>1.758306487</v>
      </c>
      <c r="K876" s="2">
        <v>1.6129002969999999</v>
      </c>
      <c r="L876" s="2">
        <v>1.8786033630000001</v>
      </c>
      <c r="M876" s="2">
        <v>1.2623519560000001</v>
      </c>
      <c r="N876" s="2">
        <v>1.1940335049999999</v>
      </c>
      <c r="O876" s="2">
        <v>0.44612763900000002</v>
      </c>
      <c r="P876" s="2">
        <v>1.9127211310000001</v>
      </c>
      <c r="Q876" s="2">
        <v>2.3204812110000002</v>
      </c>
      <c r="R876" s="2">
        <v>0.238999568</v>
      </c>
      <c r="S876" s="2">
        <v>1.4896576349999999</v>
      </c>
      <c r="T876" s="2">
        <v>0.86810503299999997</v>
      </c>
      <c r="U876" s="2">
        <v>1.434305578</v>
      </c>
      <c r="V876" s="2">
        <v>1.3415664920000001</v>
      </c>
      <c r="W876" s="2">
        <v>2.6727998839999998</v>
      </c>
      <c r="X876" s="2">
        <v>1.855481647</v>
      </c>
      <c r="Y876" s="2">
        <v>2.483202693</v>
      </c>
      <c r="Z876" s="2">
        <v>1.9889147389999999</v>
      </c>
      <c r="AA876" s="2">
        <v>2.739138809</v>
      </c>
      <c r="AB876" s="2">
        <v>1.8474151459999999</v>
      </c>
      <c r="AC876" s="2">
        <v>1.438423365</v>
      </c>
      <c r="AD876" s="2">
        <v>1.4870073580000001</v>
      </c>
      <c r="AE876" s="2">
        <v>1.9571582750000001</v>
      </c>
      <c r="AF876" s="2">
        <v>3.0794595569999998</v>
      </c>
      <c r="AG876" s="2">
        <v>2.662664988</v>
      </c>
      <c r="AH876" s="2">
        <v>2.7237903189999999</v>
      </c>
      <c r="AI876" s="2">
        <v>3.4663777470000001</v>
      </c>
      <c r="AJ876" s="2">
        <v>2.1710806489999999</v>
      </c>
      <c r="AK876" s="2">
        <v>1.1108977090000001</v>
      </c>
      <c r="AL876" s="2">
        <v>2.778377264</v>
      </c>
      <c r="AM876" s="2">
        <v>2.5726394350000001</v>
      </c>
      <c r="AN876" s="2">
        <v>1.4840058350000001</v>
      </c>
      <c r="AO876" s="2">
        <v>1.936661527</v>
      </c>
      <c r="AP876" s="2">
        <v>3.150973815</v>
      </c>
      <c r="AQ876" s="2">
        <v>2.150599465</v>
      </c>
      <c r="AR876" s="2">
        <v>2.5976624250000002</v>
      </c>
      <c r="AS876" s="2">
        <v>2.6063208630000001</v>
      </c>
      <c r="AT876" s="2">
        <v>3.7914337489999999</v>
      </c>
      <c r="AU876" s="2">
        <v>2.0249287100000002</v>
      </c>
      <c r="AV876" s="2">
        <v>2.9458563780000002</v>
      </c>
      <c r="AW876" s="2">
        <v>4.4887102969999999</v>
      </c>
      <c r="AX876" s="2">
        <v>3.1970515810000002</v>
      </c>
      <c r="AY876" s="2">
        <v>3.2750444480000001</v>
      </c>
      <c r="AZ876" s="2">
        <v>4.7104984349999999</v>
      </c>
      <c r="BA876" s="2">
        <v>3.9251462689999999</v>
      </c>
      <c r="BB876" s="2">
        <v>3.2923726129999999</v>
      </c>
      <c r="BC876" s="2">
        <v>2.2434016059999999</v>
      </c>
      <c r="BD876" s="2">
        <v>3.8263949369999999</v>
      </c>
      <c r="BE876" s="2">
        <v>4.7235572980000002</v>
      </c>
      <c r="BF876" s="2">
        <v>4.7931370959999997</v>
      </c>
      <c r="BG876" s="2">
        <v>4.1642956660000001</v>
      </c>
      <c r="BH876" s="2">
        <v>5.6517284380000001</v>
      </c>
      <c r="BI876" s="2">
        <v>3.8124689620000001</v>
      </c>
      <c r="BJ876" s="2">
        <v>4.6976579169999999</v>
      </c>
      <c r="BK876" s="2">
        <v>4.7108950490000003</v>
      </c>
      <c r="BL876" s="2">
        <v>2.9021650050000001</v>
      </c>
      <c r="BM876" s="2">
        <v>5.223637944</v>
      </c>
      <c r="BN876" s="2">
        <v>3.9443960269999998</v>
      </c>
      <c r="BO876" s="2">
        <v>4.106100809</v>
      </c>
      <c r="BP876" s="2">
        <v>4.2764447050000003</v>
      </c>
      <c r="BQ876" s="2">
        <v>4.2791658190000001</v>
      </c>
    </row>
    <row r="877" spans="1:69" x14ac:dyDescent="0.45">
      <c r="A877" s="11" t="s">
        <v>209</v>
      </c>
      <c r="B877" s="11" t="s">
        <v>202</v>
      </c>
      <c r="C877" s="11">
        <v>8.5</v>
      </c>
      <c r="D877" s="13" t="s">
        <v>74</v>
      </c>
      <c r="E877" s="2">
        <v>-3.0697836999999999E-2</v>
      </c>
      <c r="F877" s="2">
        <v>1.262869917</v>
      </c>
      <c r="G877" s="2">
        <v>1.1187523619999999</v>
      </c>
      <c r="H877" s="2">
        <v>1.190825483</v>
      </c>
      <c r="I877" s="2">
        <v>0.71136063900000002</v>
      </c>
      <c r="J877" s="2">
        <v>0.62313514800000003</v>
      </c>
      <c r="K877" s="2">
        <v>-0.31817521599999998</v>
      </c>
      <c r="L877" s="2">
        <v>0.53571495000000002</v>
      </c>
      <c r="M877" s="2">
        <v>0.93502347799999996</v>
      </c>
      <c r="N877" s="2">
        <v>0.60452338299999997</v>
      </c>
      <c r="O877" s="2">
        <v>0.223639914</v>
      </c>
      <c r="P877" s="2">
        <v>1.199810971</v>
      </c>
      <c r="Q877" s="2">
        <v>1.0659385050000001</v>
      </c>
      <c r="R877" s="2">
        <v>0.60960056200000001</v>
      </c>
      <c r="S877" s="2">
        <v>2.1996970760000001</v>
      </c>
      <c r="T877" s="2">
        <v>1.1950735050000001</v>
      </c>
      <c r="U877" s="2">
        <v>1.1958090699999999</v>
      </c>
      <c r="V877" s="2">
        <v>1.5479964180000001</v>
      </c>
      <c r="W877" s="2">
        <v>1.2601331440000001</v>
      </c>
      <c r="X877" s="2">
        <v>0.99569417800000004</v>
      </c>
      <c r="Y877" s="2">
        <v>1.832254593</v>
      </c>
      <c r="Z877" s="2">
        <v>0.90384627900000003</v>
      </c>
      <c r="AA877" s="2">
        <v>1.4299211249999999</v>
      </c>
      <c r="AB877" s="2">
        <v>0.83786355700000004</v>
      </c>
      <c r="AC877" s="2">
        <v>1.262980445</v>
      </c>
      <c r="AD877" s="2">
        <v>1.190365736</v>
      </c>
      <c r="AE877" s="2">
        <v>1.7569131360000001</v>
      </c>
      <c r="AF877" s="2">
        <v>2.1775321060000001</v>
      </c>
      <c r="AG877" s="2">
        <v>1.1005089240000001</v>
      </c>
      <c r="AH877" s="2">
        <v>1.338329584</v>
      </c>
      <c r="AI877" s="2">
        <v>2.428166295</v>
      </c>
      <c r="AJ877" s="2">
        <v>1.468087304</v>
      </c>
      <c r="AK877" s="2">
        <v>1.719917352</v>
      </c>
      <c r="AL877" s="2">
        <v>2.6985346419999998</v>
      </c>
      <c r="AM877" s="2">
        <v>2.0746578269999998</v>
      </c>
      <c r="AN877" s="2">
        <v>2.0068126579999999</v>
      </c>
      <c r="AO877" s="2">
        <v>3.0597099089999999</v>
      </c>
      <c r="AP877" s="2">
        <v>2.054554333</v>
      </c>
      <c r="AQ877" s="2">
        <v>2.532631807</v>
      </c>
      <c r="AR877" s="2">
        <v>1.6797328460000001</v>
      </c>
      <c r="AS877" s="2">
        <v>2.0561748579999999</v>
      </c>
      <c r="AT877" s="2">
        <v>2.8965902109999999</v>
      </c>
      <c r="AU877" s="2">
        <v>1.4855795329999999</v>
      </c>
      <c r="AV877" s="2">
        <v>2.9910078769999999</v>
      </c>
      <c r="AW877" s="2">
        <v>2.9619421680000002</v>
      </c>
      <c r="AX877" s="2">
        <v>1.985205476</v>
      </c>
      <c r="AY877" s="2">
        <v>2.426350556</v>
      </c>
      <c r="AZ877" s="2">
        <v>3.813014747</v>
      </c>
      <c r="BA877" s="2">
        <v>3.9298592640000001</v>
      </c>
      <c r="BB877" s="2">
        <v>2.3974002169999999</v>
      </c>
      <c r="BC877" s="2">
        <v>1.94210887</v>
      </c>
      <c r="BD877" s="2">
        <v>3.9607624480000001</v>
      </c>
      <c r="BE877" s="2">
        <v>3.2685906650000001</v>
      </c>
      <c r="BF877" s="2">
        <v>3.5549125799999999</v>
      </c>
      <c r="BG877" s="2">
        <v>3.5915976770000002</v>
      </c>
      <c r="BH877" s="2">
        <v>4.9535011850000004</v>
      </c>
      <c r="BI877" s="2">
        <v>3.2043523230000002</v>
      </c>
      <c r="BJ877" s="2">
        <v>2.986692782</v>
      </c>
      <c r="BK877" s="2">
        <v>4.0647051970000003</v>
      </c>
      <c r="BL877" s="2">
        <v>3.0038976270000002</v>
      </c>
      <c r="BM877" s="2">
        <v>3.9935736579999999</v>
      </c>
      <c r="BN877" s="2">
        <v>3.0216490170000001</v>
      </c>
      <c r="BO877" s="2">
        <v>3.5187488309999999</v>
      </c>
      <c r="BP877" s="2">
        <v>2.8457346380000001</v>
      </c>
      <c r="BQ877" s="2">
        <v>3.8077589989999998</v>
      </c>
    </row>
    <row r="878" spans="1:69" x14ac:dyDescent="0.45">
      <c r="A878" s="11" t="s">
        <v>209</v>
      </c>
      <c r="B878" s="11" t="s">
        <v>202</v>
      </c>
      <c r="C878" s="11">
        <v>8.5</v>
      </c>
      <c r="D878" s="13" t="s">
        <v>75</v>
      </c>
      <c r="E878" s="2">
        <v>7.4927697000000001E-2</v>
      </c>
      <c r="F878" s="2">
        <v>2.1944369579999998</v>
      </c>
      <c r="G878" s="2">
        <v>0.33918772200000002</v>
      </c>
      <c r="H878" s="2">
        <v>0.63433318400000005</v>
      </c>
      <c r="I878" s="2">
        <v>0.61422701000000002</v>
      </c>
      <c r="J878" s="2">
        <v>0.313092286</v>
      </c>
      <c r="K878" s="2">
        <v>1.0632417169999999</v>
      </c>
      <c r="L878" s="2">
        <v>1.6736137120000001</v>
      </c>
      <c r="M878" s="2">
        <v>1.6323755740000001</v>
      </c>
      <c r="N878" s="2">
        <v>3.2611699199999999</v>
      </c>
      <c r="O878" s="2">
        <v>1.176250681</v>
      </c>
      <c r="P878" s="2">
        <v>1.4367879079999999</v>
      </c>
      <c r="Q878" s="2">
        <v>0.733361186</v>
      </c>
      <c r="R878" s="2">
        <v>-0.712749089</v>
      </c>
      <c r="S878" s="2">
        <v>1.675102761</v>
      </c>
      <c r="T878" s="2">
        <v>1.7377989</v>
      </c>
      <c r="U878" s="2">
        <v>2.8165866369999999</v>
      </c>
      <c r="V878" s="2">
        <v>0.66057178800000005</v>
      </c>
      <c r="W878" s="2">
        <v>1.6627180239999999</v>
      </c>
      <c r="X878" s="2">
        <v>0.76473377099999995</v>
      </c>
      <c r="Y878" s="2">
        <v>1.983198818</v>
      </c>
      <c r="Z878" s="2">
        <v>1.5265347810000001</v>
      </c>
      <c r="AA878" s="2">
        <v>-0.19525805600000001</v>
      </c>
      <c r="AB878" s="2">
        <v>0.52707417099999998</v>
      </c>
      <c r="AC878" s="2">
        <v>1.0845361440000001</v>
      </c>
      <c r="AD878" s="2">
        <v>0.62660639299999998</v>
      </c>
      <c r="AE878" s="2">
        <v>0.99713589700000005</v>
      </c>
      <c r="AF878" s="2">
        <v>1.565401778</v>
      </c>
      <c r="AG878" s="2">
        <v>2.5935307550000002</v>
      </c>
      <c r="AH878" s="2">
        <v>0.79748470100000002</v>
      </c>
      <c r="AI878" s="2">
        <v>1.2257756099999999</v>
      </c>
      <c r="AJ878" s="2">
        <v>1.7079543800000001</v>
      </c>
      <c r="AK878" s="2">
        <v>0.99036532600000005</v>
      </c>
      <c r="AL878" s="2">
        <v>2.1947775699999998</v>
      </c>
      <c r="AM878" s="2">
        <v>2.0989228569999998</v>
      </c>
      <c r="AN878" s="2">
        <v>0.68584800899999998</v>
      </c>
      <c r="AO878" s="2">
        <v>2.9814579389999998</v>
      </c>
      <c r="AP878" s="2">
        <v>3.6393296340000001</v>
      </c>
      <c r="AQ878" s="2">
        <v>2.4375123219999999</v>
      </c>
      <c r="AR878" s="2">
        <v>1.4907701289999999</v>
      </c>
      <c r="AS878" s="2">
        <v>2.5356594349999999</v>
      </c>
      <c r="AT878" s="2">
        <v>3.0059694000000001</v>
      </c>
      <c r="AU878" s="2">
        <v>2.0537599310000001</v>
      </c>
      <c r="AV878" s="2">
        <v>1.006511648</v>
      </c>
      <c r="AW878" s="2">
        <v>2.575950916</v>
      </c>
      <c r="AX878" s="2">
        <v>1.345981093</v>
      </c>
      <c r="AY878" s="2">
        <v>1.5113570700000001</v>
      </c>
      <c r="AZ878" s="2">
        <v>3.4054581779999999</v>
      </c>
      <c r="BA878" s="2">
        <v>3.1610603890000002</v>
      </c>
      <c r="BB878" s="2">
        <v>3.0219233129999998</v>
      </c>
      <c r="BC878" s="2">
        <v>2.8392145279999998</v>
      </c>
      <c r="BD878" s="2">
        <v>1.5637938419999999</v>
      </c>
      <c r="BE878" s="2">
        <v>2.6533006750000001</v>
      </c>
      <c r="BF878" s="2">
        <v>3.7487845690000001</v>
      </c>
      <c r="BG878" s="2">
        <v>4.1547986960000003</v>
      </c>
      <c r="BH878" s="2">
        <v>3.205056484</v>
      </c>
      <c r="BI878" s="2">
        <v>3.479580093</v>
      </c>
      <c r="BJ878" s="2">
        <v>3.2944589149999999</v>
      </c>
      <c r="BK878" s="2">
        <v>3.748717734</v>
      </c>
      <c r="BL878" s="2">
        <v>3.4818528419999999</v>
      </c>
      <c r="BM878" s="2">
        <v>3.970695241</v>
      </c>
      <c r="BN878" s="2">
        <v>3.6479398179999998</v>
      </c>
      <c r="BO878" s="2">
        <v>3.500680472</v>
      </c>
      <c r="BP878" s="2">
        <v>5.2622903509999999</v>
      </c>
      <c r="BQ878" s="2">
        <v>2.7210250490000001</v>
      </c>
    </row>
    <row r="879" spans="1:69" x14ac:dyDescent="0.45">
      <c r="A879" s="11" t="s">
        <v>209</v>
      </c>
      <c r="B879" s="11" t="s">
        <v>202</v>
      </c>
      <c r="C879" s="11">
        <v>8.5</v>
      </c>
      <c r="D879" s="13" t="s">
        <v>76</v>
      </c>
      <c r="E879" s="2">
        <v>-0.86383504099999997</v>
      </c>
      <c r="F879" s="2">
        <v>1.1456665880000001</v>
      </c>
      <c r="G879" s="2">
        <v>0.40722646600000001</v>
      </c>
      <c r="H879" s="2">
        <v>0.58509665899999996</v>
      </c>
      <c r="I879" s="2">
        <v>0.52365335099999999</v>
      </c>
      <c r="J879" s="2">
        <v>0.46147407699999998</v>
      </c>
      <c r="K879" s="2">
        <v>1.9525868820000001</v>
      </c>
      <c r="L879" s="2">
        <v>1.527307953</v>
      </c>
      <c r="M879" s="2">
        <v>0.93951611000000002</v>
      </c>
      <c r="N879" s="2">
        <v>3.4125154659999999</v>
      </c>
      <c r="O879" s="2">
        <v>1.65946539</v>
      </c>
      <c r="P879" s="2">
        <v>1.6843786890000001</v>
      </c>
      <c r="Q879" s="2">
        <v>-1.1569519E-2</v>
      </c>
      <c r="R879" s="2">
        <v>-1.2413717980000001</v>
      </c>
      <c r="S879" s="2">
        <v>1.251820497</v>
      </c>
      <c r="T879" s="2">
        <v>1.7196166799999999</v>
      </c>
      <c r="U879" s="2">
        <v>0.50211007299999999</v>
      </c>
      <c r="V879" s="2">
        <v>1.152351694</v>
      </c>
      <c r="W879" s="2">
        <v>1.0470682039999999</v>
      </c>
      <c r="X879" s="2">
        <v>2.6542052999999999E-2</v>
      </c>
      <c r="Y879" s="2">
        <v>1.108052684</v>
      </c>
      <c r="Z879" s="2">
        <v>0.71879815300000005</v>
      </c>
      <c r="AA879" s="2">
        <v>0.59660614899999997</v>
      </c>
      <c r="AB879" s="2">
        <v>0.38421351100000001</v>
      </c>
      <c r="AC879" s="2">
        <v>0.93244757499999997</v>
      </c>
      <c r="AD879" s="2">
        <v>0.366262949</v>
      </c>
      <c r="AE879" s="2">
        <v>0.90090835499999999</v>
      </c>
      <c r="AF879" s="2">
        <v>0.160793038</v>
      </c>
      <c r="AG879" s="2">
        <v>3.0347484269999998</v>
      </c>
      <c r="AH879" s="2">
        <v>-5.7831746000000003E-2</v>
      </c>
      <c r="AI879" s="2">
        <v>1.8082375580000001</v>
      </c>
      <c r="AJ879" s="2">
        <v>2.4075691950000002</v>
      </c>
      <c r="AK879" s="2">
        <v>0.90139994800000001</v>
      </c>
      <c r="AL879" s="2">
        <v>0.67971987499999997</v>
      </c>
      <c r="AM879" s="2">
        <v>1.695322424</v>
      </c>
      <c r="AN879" s="2">
        <v>1.7055979889999999</v>
      </c>
      <c r="AO879" s="2">
        <v>0.932614418</v>
      </c>
      <c r="AP879" s="2">
        <v>2.3063320799999998</v>
      </c>
      <c r="AQ879" s="2">
        <v>2.8757190609999999</v>
      </c>
      <c r="AR879" s="2">
        <v>1.040937821</v>
      </c>
      <c r="AS879" s="2">
        <v>1.3746992259999999</v>
      </c>
      <c r="AT879" s="2">
        <v>0.932315275</v>
      </c>
      <c r="AU879" s="2">
        <v>1.7323206900000001</v>
      </c>
      <c r="AV879" s="2">
        <v>1.832358505</v>
      </c>
      <c r="AW879" s="2">
        <v>2.6548310769999999</v>
      </c>
      <c r="AX879" s="2">
        <v>0.16898687200000001</v>
      </c>
      <c r="AY879" s="2">
        <v>0.34516950600000001</v>
      </c>
      <c r="AZ879" s="2">
        <v>2.4002920109999999</v>
      </c>
      <c r="BA879" s="2">
        <v>3.5183399230000001</v>
      </c>
      <c r="BB879" s="2">
        <v>1.4088097449999999</v>
      </c>
      <c r="BC879" s="2">
        <v>3.1658584830000001</v>
      </c>
      <c r="BD879" s="2">
        <v>2.075012385</v>
      </c>
      <c r="BE879" s="2">
        <v>2.7573488959999999</v>
      </c>
      <c r="BF879" s="2">
        <v>3.8615067939999999</v>
      </c>
      <c r="BG879" s="2">
        <v>4.1284070420000001</v>
      </c>
      <c r="BH879" s="2">
        <v>2.599190621</v>
      </c>
      <c r="BI879" s="2">
        <v>2.1690644909999999</v>
      </c>
      <c r="BJ879" s="2">
        <v>4.0608365879999999</v>
      </c>
      <c r="BK879" s="2">
        <v>3.3962396930000001</v>
      </c>
      <c r="BL879" s="2">
        <v>3.7676001750000001</v>
      </c>
      <c r="BM879" s="2">
        <v>3.4749659099999999</v>
      </c>
      <c r="BN879" s="2">
        <v>3.011519077</v>
      </c>
      <c r="BO879" s="2">
        <v>2.8670965499999999</v>
      </c>
      <c r="BP879" s="2">
        <v>4.4032108829999999</v>
      </c>
      <c r="BQ879" s="2">
        <v>1.308299181</v>
      </c>
    </row>
    <row r="880" spans="1:69" x14ac:dyDescent="0.45">
      <c r="A880" s="11" t="s">
        <v>209</v>
      </c>
      <c r="B880" s="11" t="s">
        <v>202</v>
      </c>
      <c r="C880" s="11">
        <v>8.5</v>
      </c>
      <c r="D880" s="13" t="s">
        <v>77</v>
      </c>
      <c r="E880" s="2">
        <v>-1.6246984149999999</v>
      </c>
      <c r="F880" s="2">
        <v>1.024656995</v>
      </c>
      <c r="G880" s="2">
        <v>0.47685660200000002</v>
      </c>
      <c r="H880" s="2">
        <v>-0.45001540400000001</v>
      </c>
      <c r="I880" s="2">
        <v>0.987571372</v>
      </c>
      <c r="J880" s="2">
        <v>0.45986781100000002</v>
      </c>
      <c r="K880" s="2">
        <v>0.92826509999999995</v>
      </c>
      <c r="L880" s="2">
        <v>1.1072175040000001</v>
      </c>
      <c r="M880" s="2">
        <v>1.028046518</v>
      </c>
      <c r="N880" s="2">
        <v>2.696405666</v>
      </c>
      <c r="O880" s="2">
        <v>1.0033972330000001</v>
      </c>
      <c r="P880" s="2">
        <v>1.664026346</v>
      </c>
      <c r="Q880" s="2">
        <v>0.56227758400000005</v>
      </c>
      <c r="R880" s="2">
        <v>-0.80875729299999999</v>
      </c>
      <c r="S880" s="2">
        <v>1.975153706</v>
      </c>
      <c r="T880" s="2">
        <v>0.93815395199999996</v>
      </c>
      <c r="U880" s="2">
        <v>0.73755015700000004</v>
      </c>
      <c r="V880" s="2">
        <v>-0.124151208</v>
      </c>
      <c r="W880" s="2">
        <v>1.692183279</v>
      </c>
      <c r="X880" s="2">
        <v>1.041064107</v>
      </c>
      <c r="Y880" s="2">
        <v>1.8405391259999999</v>
      </c>
      <c r="Z880" s="2">
        <v>0.420978034</v>
      </c>
      <c r="AA880" s="2">
        <v>1.7500308999999999E-2</v>
      </c>
      <c r="AB880" s="2">
        <v>0.33715391700000003</v>
      </c>
      <c r="AC880" s="2">
        <v>1.045032325</v>
      </c>
      <c r="AD880" s="2">
        <v>0.46980236600000003</v>
      </c>
      <c r="AE880" s="2">
        <v>0.772072545</v>
      </c>
      <c r="AF880" s="2">
        <v>0.53366856799999995</v>
      </c>
      <c r="AG880" s="2">
        <v>1.8919401680000001</v>
      </c>
      <c r="AH880" s="2">
        <v>0.90860839000000004</v>
      </c>
      <c r="AI880" s="2">
        <v>1.608367823</v>
      </c>
      <c r="AJ880" s="2">
        <v>2.663566876</v>
      </c>
      <c r="AK880" s="2">
        <v>0.73033974300000004</v>
      </c>
      <c r="AL880" s="2">
        <v>2.1053332760000001</v>
      </c>
      <c r="AM880" s="2">
        <v>1.4147790179999999</v>
      </c>
      <c r="AN880" s="2">
        <v>0.98531315500000005</v>
      </c>
      <c r="AO880" s="2">
        <v>2.0192851420000002</v>
      </c>
      <c r="AP880" s="2">
        <v>2.3515230109999998</v>
      </c>
      <c r="AQ880" s="2">
        <v>2.2848111750000002</v>
      </c>
      <c r="AR880" s="2">
        <v>1.1999343499999999</v>
      </c>
      <c r="AS880" s="2">
        <v>1.98257792</v>
      </c>
      <c r="AT880" s="2">
        <v>1.3753869030000001</v>
      </c>
      <c r="AU880" s="2">
        <v>1.288346392</v>
      </c>
      <c r="AV880" s="2">
        <v>1.321168578</v>
      </c>
      <c r="AW880" s="2">
        <v>3.435794107</v>
      </c>
      <c r="AX880" s="2">
        <v>1.8301705079999999</v>
      </c>
      <c r="AY880" s="2">
        <v>2.0612172860000002</v>
      </c>
      <c r="AZ880" s="2">
        <v>3.1002200169999998</v>
      </c>
      <c r="BA880" s="2">
        <v>3.2484244539999998</v>
      </c>
      <c r="BB880" s="2">
        <v>2.7034427590000001</v>
      </c>
      <c r="BC880" s="2">
        <v>3.1951356610000001</v>
      </c>
      <c r="BD880" s="2">
        <v>2.0791400709999999</v>
      </c>
      <c r="BE880" s="2">
        <v>2.6909165690000001</v>
      </c>
      <c r="BF880" s="2">
        <v>4.2427013249999996</v>
      </c>
      <c r="BG880" s="2">
        <v>3.4339878690000001</v>
      </c>
      <c r="BH880" s="2">
        <v>3.0644298659999998</v>
      </c>
      <c r="BI880" s="2">
        <v>3.1958354739999999</v>
      </c>
      <c r="BJ880" s="2">
        <v>3.41891751</v>
      </c>
      <c r="BK880" s="2">
        <v>3.0601083469999999</v>
      </c>
      <c r="BL880" s="2">
        <v>3.0090934680000001</v>
      </c>
      <c r="BM880" s="2">
        <v>2.765242572</v>
      </c>
      <c r="BN880" s="2">
        <v>2.612397772</v>
      </c>
      <c r="BO880" s="2">
        <v>3.0164979430000001</v>
      </c>
      <c r="BP880" s="2">
        <v>4.991829428</v>
      </c>
      <c r="BQ880" s="2">
        <v>2.7701696980000001</v>
      </c>
    </row>
    <row r="881" spans="1:69" x14ac:dyDescent="0.45">
      <c r="A881" s="11" t="s">
        <v>209</v>
      </c>
      <c r="B881" s="11" t="s">
        <v>202</v>
      </c>
      <c r="C881" s="11">
        <v>8.5</v>
      </c>
      <c r="D881" s="13" t="s">
        <v>78</v>
      </c>
      <c r="E881" s="2">
        <v>0.13957469</v>
      </c>
      <c r="F881" s="2">
        <v>0.471649867</v>
      </c>
      <c r="G881" s="2">
        <v>0.42917862499999998</v>
      </c>
      <c r="H881" s="2">
        <v>0.83186738800000004</v>
      </c>
      <c r="I881" s="2">
        <v>0.760197071</v>
      </c>
      <c r="J881" s="2">
        <v>0.472107946</v>
      </c>
      <c r="K881" s="2">
        <v>1.428827423</v>
      </c>
      <c r="L881" s="2">
        <v>0.824502132</v>
      </c>
      <c r="M881" s="2">
        <v>-0.230686579</v>
      </c>
      <c r="N881" s="2">
        <v>1.012582243</v>
      </c>
      <c r="O881" s="2">
        <v>1.268144411</v>
      </c>
      <c r="P881" s="2">
        <v>8.0315016000000003E-2</v>
      </c>
      <c r="Q881" s="2">
        <v>0.19856272799999999</v>
      </c>
      <c r="R881" s="2">
        <v>1.6115158510000001</v>
      </c>
      <c r="S881" s="2">
        <v>0.82535053800000002</v>
      </c>
      <c r="T881" s="2">
        <v>0.95928771400000001</v>
      </c>
      <c r="U881" s="2">
        <v>1.0078466880000001</v>
      </c>
      <c r="V881" s="2">
        <v>0.56388962600000003</v>
      </c>
      <c r="W881" s="2">
        <v>0.41173536399999999</v>
      </c>
      <c r="X881" s="2">
        <v>0.26648519300000001</v>
      </c>
      <c r="Y881" s="2">
        <v>1.6776202579999999</v>
      </c>
      <c r="Z881" s="2">
        <v>1.6546327780000001</v>
      </c>
      <c r="AA881" s="2">
        <v>0.98058737799999995</v>
      </c>
      <c r="AB881" s="2">
        <v>0.96728107299999999</v>
      </c>
      <c r="AC881" s="2">
        <v>0.322902727</v>
      </c>
      <c r="AD881" s="2">
        <v>1.164639647</v>
      </c>
      <c r="AE881" s="2">
        <v>1.5394078440000001</v>
      </c>
      <c r="AF881" s="2">
        <v>1.617313099</v>
      </c>
      <c r="AG881" s="2">
        <v>1.4209833519999999</v>
      </c>
      <c r="AH881" s="2">
        <v>1.8042679180000001</v>
      </c>
      <c r="AI881" s="2">
        <v>1.910389479</v>
      </c>
      <c r="AJ881" s="2">
        <v>1.2723487259999999</v>
      </c>
      <c r="AK881" s="2">
        <v>1.450941866</v>
      </c>
      <c r="AL881" s="2">
        <v>0.64701977700000002</v>
      </c>
      <c r="AM881" s="2">
        <v>0.85992744300000001</v>
      </c>
      <c r="AN881" s="2">
        <v>1.509839615</v>
      </c>
      <c r="AO881" s="2">
        <v>1.1673283720000001</v>
      </c>
      <c r="AP881" s="2">
        <v>1.3832781380000001</v>
      </c>
      <c r="AQ881" s="2">
        <v>2.6663905589999999</v>
      </c>
      <c r="AR881" s="2">
        <v>1.3157896330000001</v>
      </c>
      <c r="AS881" s="2">
        <v>2.3296866449999998</v>
      </c>
      <c r="AT881" s="2">
        <v>1.3293518310000001</v>
      </c>
      <c r="AU881" s="2">
        <v>1.3666407089999999</v>
      </c>
      <c r="AV881" s="2">
        <v>1.6794193690000001</v>
      </c>
      <c r="AW881" s="2">
        <v>2.069347343</v>
      </c>
      <c r="AX881" s="2">
        <v>2.0039288399999999</v>
      </c>
      <c r="AY881" s="2">
        <v>2.8076672839999999</v>
      </c>
      <c r="AZ881" s="2">
        <v>1.7423366170000001</v>
      </c>
      <c r="BA881" s="2">
        <v>1.8650716679999999</v>
      </c>
      <c r="BB881" s="2">
        <v>1.576323495</v>
      </c>
      <c r="BC881" s="2">
        <v>1.8135951969999999</v>
      </c>
      <c r="BD881" s="2">
        <v>2.7578316530000002</v>
      </c>
      <c r="BE881" s="2">
        <v>2.1649467750000002</v>
      </c>
      <c r="BF881" s="2">
        <v>2.1570260640000001</v>
      </c>
      <c r="BG881" s="2">
        <v>2.8279632609999998</v>
      </c>
      <c r="BH881" s="2">
        <v>1.9510146749999999</v>
      </c>
      <c r="BI881" s="2">
        <v>2.6944456620000001</v>
      </c>
      <c r="BJ881" s="2">
        <v>1.4271663189999999</v>
      </c>
      <c r="BK881" s="2">
        <v>3.0671355259999999</v>
      </c>
      <c r="BL881" s="2">
        <v>2.5853654260000001</v>
      </c>
      <c r="BM881" s="2">
        <v>3.161373722</v>
      </c>
      <c r="BN881" s="2">
        <v>3.1833251640000002</v>
      </c>
      <c r="BO881" s="2">
        <v>1.5119232789999999</v>
      </c>
      <c r="BP881" s="2">
        <v>2.3348282920000001</v>
      </c>
      <c r="BQ881" s="2">
        <v>3.0404555210000002</v>
      </c>
    </row>
    <row r="882" spans="1:69" x14ac:dyDescent="0.45">
      <c r="A882" s="11" t="s">
        <v>209</v>
      </c>
      <c r="B882" s="11" t="s">
        <v>202</v>
      </c>
      <c r="C882" s="11">
        <v>8.5</v>
      </c>
      <c r="D882" s="13" t="s">
        <v>79</v>
      </c>
      <c r="E882" s="2">
        <v>0.995643045</v>
      </c>
      <c r="F882" s="2">
        <v>1.3629427759999999</v>
      </c>
      <c r="G882" s="2">
        <v>0.44898023599999998</v>
      </c>
      <c r="H882" s="2">
        <v>0.64049666500000002</v>
      </c>
      <c r="I882" s="2">
        <v>1.317281253</v>
      </c>
      <c r="J882" s="2">
        <v>0.485965284</v>
      </c>
      <c r="K882" s="2">
        <v>1.125537349</v>
      </c>
      <c r="L882" s="2">
        <v>1.225166942</v>
      </c>
      <c r="M882" s="2">
        <v>1.373720549</v>
      </c>
      <c r="N882" s="2">
        <v>1.837399609</v>
      </c>
      <c r="O882" s="2">
        <v>1.516016617</v>
      </c>
      <c r="P882" s="2">
        <v>2.6621864770000001</v>
      </c>
      <c r="Q882" s="2">
        <v>0.82786060299999997</v>
      </c>
      <c r="R882" s="2">
        <v>0.25190787799999997</v>
      </c>
      <c r="S882" s="2">
        <v>0.59245634599999997</v>
      </c>
      <c r="T882" s="2">
        <v>1.760822425</v>
      </c>
      <c r="U882" s="2">
        <v>1.625359969</v>
      </c>
      <c r="V882" s="2">
        <v>1.271979293</v>
      </c>
      <c r="W882" s="2">
        <v>1.599169158</v>
      </c>
      <c r="X882" s="2">
        <v>2.7790711930000001</v>
      </c>
      <c r="Y882" s="2">
        <v>1.885266946</v>
      </c>
      <c r="Z882" s="2">
        <v>0.355769746</v>
      </c>
      <c r="AA882" s="2">
        <v>1.5608280109999999</v>
      </c>
      <c r="AB882" s="2">
        <v>1.8872278149999999</v>
      </c>
      <c r="AC882" s="2">
        <v>1.4178314320000001</v>
      </c>
      <c r="AD882" s="2">
        <v>0.65043213700000002</v>
      </c>
      <c r="AE882" s="2">
        <v>1.558887549</v>
      </c>
      <c r="AF882" s="2">
        <v>1.469535416</v>
      </c>
      <c r="AG882" s="2">
        <v>2.2999092999999999</v>
      </c>
      <c r="AH882" s="2">
        <v>2.7239885880000001</v>
      </c>
      <c r="AI882" s="2">
        <v>2.1730864049999998</v>
      </c>
      <c r="AJ882" s="2">
        <v>1.434527302</v>
      </c>
      <c r="AK882" s="2">
        <v>2.6968191969999999</v>
      </c>
      <c r="AL882" s="2">
        <v>2.969171427</v>
      </c>
      <c r="AM882" s="2">
        <v>2.7690411099999999</v>
      </c>
      <c r="AN882" s="2">
        <v>2.822897293</v>
      </c>
      <c r="AO882" s="2">
        <v>1.958828319</v>
      </c>
      <c r="AP882" s="2">
        <v>3.393754516</v>
      </c>
      <c r="AQ882" s="2">
        <v>2.6181697920000002</v>
      </c>
      <c r="AR882" s="2">
        <v>2.112880622</v>
      </c>
      <c r="AS882" s="2">
        <v>1.3094794139999999</v>
      </c>
      <c r="AT882" s="2">
        <v>2.5632394380000001</v>
      </c>
      <c r="AU882" s="2">
        <v>2.5680358339999998</v>
      </c>
      <c r="AV882" s="2">
        <v>2.1058556300000002</v>
      </c>
      <c r="AW882" s="2">
        <v>3.0621637989999999</v>
      </c>
      <c r="AX882" s="2">
        <v>2.8845804469999998</v>
      </c>
      <c r="AY882" s="2">
        <v>2.293270191</v>
      </c>
      <c r="AZ882" s="2">
        <v>3.7073734219999999</v>
      </c>
      <c r="BA882" s="2">
        <v>4.5142037689999999</v>
      </c>
      <c r="BB882" s="2">
        <v>1.9427089559999999</v>
      </c>
      <c r="BC882" s="2">
        <v>3.6765461780000002</v>
      </c>
      <c r="BD882" s="2">
        <v>4.1150059880000001</v>
      </c>
      <c r="BE882" s="2">
        <v>3.502107396</v>
      </c>
      <c r="BF882" s="2">
        <v>2.8538775200000002</v>
      </c>
      <c r="BG882" s="2">
        <v>3.823159076</v>
      </c>
      <c r="BH882" s="2">
        <v>2.7601498370000002</v>
      </c>
      <c r="BI882" s="2">
        <v>3.6047132519999998</v>
      </c>
      <c r="BJ882" s="2">
        <v>4.272311212</v>
      </c>
      <c r="BK882" s="2">
        <v>4.1060797940000002</v>
      </c>
      <c r="BL882" s="2">
        <v>3.4725319610000001</v>
      </c>
      <c r="BM882" s="2">
        <v>4.0344853159999996</v>
      </c>
      <c r="BN882" s="2">
        <v>3.6553255490000001</v>
      </c>
      <c r="BO882" s="2">
        <v>3.6731090069999999</v>
      </c>
      <c r="BP882" s="2">
        <v>4.9303003299999997</v>
      </c>
      <c r="BQ882" s="2">
        <v>2.9146160540000001</v>
      </c>
    </row>
    <row r="883" spans="1:69" x14ac:dyDescent="0.45">
      <c r="A883" s="11" t="s">
        <v>209</v>
      </c>
      <c r="B883" s="11" t="s">
        <v>203</v>
      </c>
      <c r="C883" s="11">
        <v>4.5</v>
      </c>
      <c r="D883" s="13" t="s">
        <v>80</v>
      </c>
      <c r="E883" s="2">
        <v>2.2120867670000002</v>
      </c>
      <c r="F883" s="2">
        <v>4.4393558E-2</v>
      </c>
      <c r="G883" s="2">
        <v>0.39292407699999998</v>
      </c>
      <c r="H883" s="2">
        <v>0.61508904600000003</v>
      </c>
      <c r="I883" s="2">
        <v>1.1097860020000001</v>
      </c>
      <c r="J883" s="2">
        <v>0.60588823000000003</v>
      </c>
      <c r="K883" s="2">
        <v>0.82026604199999997</v>
      </c>
      <c r="L883" s="2">
        <v>0.70903302400000001</v>
      </c>
      <c r="M883" s="2">
        <v>-0.14707541299999999</v>
      </c>
      <c r="N883" s="2">
        <v>0.87274598599999997</v>
      </c>
      <c r="O883" s="2">
        <v>0.89729017099999997</v>
      </c>
      <c r="P883" s="2">
        <v>1.289320647</v>
      </c>
      <c r="Q883" s="2">
        <v>1.0225984589999999</v>
      </c>
      <c r="R883" s="2">
        <v>1.4730716619999999</v>
      </c>
      <c r="S883" s="2">
        <v>1.499156913</v>
      </c>
      <c r="T883" s="2">
        <v>1.0575524110000001</v>
      </c>
      <c r="U883" s="2">
        <v>1.0518350169999999</v>
      </c>
      <c r="V883" s="2">
        <v>2.2805507440000001</v>
      </c>
      <c r="W883" s="2">
        <v>0.61897747999999997</v>
      </c>
      <c r="X883" s="2">
        <v>1.3223170980000001</v>
      </c>
      <c r="Y883" s="2">
        <v>1.4537998219999999</v>
      </c>
      <c r="Z883" s="2">
        <v>1.7423693520000001</v>
      </c>
      <c r="AA883" s="2">
        <v>-9.7654398000000003E-2</v>
      </c>
      <c r="AB883" s="2">
        <v>1.226654871</v>
      </c>
      <c r="AC883" s="2">
        <v>1.631774144</v>
      </c>
      <c r="AD883" s="2">
        <v>1.59550082</v>
      </c>
      <c r="AE883" s="2">
        <v>1.472680982</v>
      </c>
      <c r="AF883" s="2">
        <v>0.86397554499999996</v>
      </c>
      <c r="AG883" s="2">
        <v>1.1146409020000001</v>
      </c>
      <c r="AH883" s="2">
        <v>0.71223199599999998</v>
      </c>
      <c r="AI883" s="2">
        <v>1.6025296899999999</v>
      </c>
      <c r="AJ883" s="2">
        <v>1.805373793</v>
      </c>
      <c r="AK883" s="2">
        <v>2.1505765480000001</v>
      </c>
      <c r="AL883" s="2">
        <v>2.3043821470000001</v>
      </c>
      <c r="AM883" s="2">
        <v>3.4722189779999999</v>
      </c>
      <c r="AN883" s="2">
        <v>2.4446849080000002</v>
      </c>
      <c r="AO883" s="2">
        <v>2.2542728529999998</v>
      </c>
      <c r="AP883" s="2">
        <v>0.96127189800000001</v>
      </c>
      <c r="AQ883" s="2">
        <v>1.819459419</v>
      </c>
      <c r="AR883" s="2">
        <v>2.3322528820000001</v>
      </c>
      <c r="AS883" s="2">
        <v>2.093579251</v>
      </c>
      <c r="AT883" s="2">
        <v>2.1538280689999998</v>
      </c>
      <c r="AU883" s="2">
        <v>1.4599899359999999</v>
      </c>
      <c r="AV883" s="2">
        <v>2.1164858259999999</v>
      </c>
      <c r="AW883" s="2">
        <v>1.499933124</v>
      </c>
      <c r="AX883" s="2">
        <v>2.7081175040000001</v>
      </c>
      <c r="AY883" s="2">
        <v>0.80103461399999998</v>
      </c>
      <c r="AZ883" s="2">
        <v>2.4444433029999999</v>
      </c>
      <c r="BA883" s="2">
        <v>1.79171843</v>
      </c>
      <c r="BB883" s="2">
        <v>1.983484552</v>
      </c>
      <c r="BC883" s="2">
        <v>2.109367255</v>
      </c>
      <c r="BD883" s="2">
        <v>1.800720989</v>
      </c>
      <c r="BE883" s="2">
        <v>1.457776728</v>
      </c>
      <c r="BF883" s="2">
        <v>3.9689420339999999</v>
      </c>
      <c r="BG883" s="2">
        <v>2.556166197</v>
      </c>
      <c r="BH883" s="2">
        <v>1.6642524679999999</v>
      </c>
      <c r="BI883" s="2">
        <v>2.5693532220000002</v>
      </c>
      <c r="BJ883" s="2">
        <v>3.32759757</v>
      </c>
      <c r="BK883" s="2">
        <v>2.759226902</v>
      </c>
      <c r="BL883" s="2">
        <v>1.783240162</v>
      </c>
      <c r="BM883" s="2">
        <v>1.906609225</v>
      </c>
      <c r="BN883" s="2">
        <v>1.09020078</v>
      </c>
      <c r="BO883" s="2">
        <v>2.017009786</v>
      </c>
      <c r="BP883" s="2">
        <v>2.415349526</v>
      </c>
      <c r="BQ883" s="2">
        <v>2.1236151310000002</v>
      </c>
    </row>
    <row r="884" spans="1:69" x14ac:dyDescent="0.45">
      <c r="A884" s="11" t="s">
        <v>209</v>
      </c>
      <c r="B884" s="11" t="s">
        <v>203</v>
      </c>
      <c r="C884" s="11">
        <v>4.5</v>
      </c>
      <c r="D884" s="13" t="s">
        <v>81</v>
      </c>
      <c r="E884" s="2">
        <v>1.8258486570000001</v>
      </c>
      <c r="F884" s="2">
        <v>1.6452025029999999</v>
      </c>
      <c r="G884" s="2">
        <v>-0.17370665499999999</v>
      </c>
      <c r="H884" s="2">
        <v>1.4061569890000001</v>
      </c>
      <c r="I884" s="2">
        <v>1.3328308230000001</v>
      </c>
      <c r="J884" s="2">
        <v>1.145510316</v>
      </c>
      <c r="K884" s="2">
        <v>1.2107461369999999</v>
      </c>
      <c r="L884" s="2">
        <v>1.416766961</v>
      </c>
      <c r="M884" s="2">
        <v>-9.2825256999999994E-2</v>
      </c>
      <c r="N884" s="2">
        <v>0.75182800500000002</v>
      </c>
      <c r="O884" s="2">
        <v>0.66471540399999995</v>
      </c>
      <c r="P884" s="2">
        <v>0.37978598499999999</v>
      </c>
      <c r="Q884" s="2">
        <v>1.409629896</v>
      </c>
      <c r="R884" s="2">
        <v>2.3084410370000001</v>
      </c>
      <c r="S884" s="2">
        <v>1.7578047109999999</v>
      </c>
      <c r="T884" s="2">
        <v>0.61303114199999997</v>
      </c>
      <c r="U884" s="2">
        <v>2.708152229</v>
      </c>
      <c r="V884" s="2">
        <v>2.5759474230000001</v>
      </c>
      <c r="W884" s="2">
        <v>1.4400373550000001</v>
      </c>
      <c r="X884" s="2">
        <v>1.1283981009999999</v>
      </c>
      <c r="Y884" s="2">
        <v>1.684710215</v>
      </c>
      <c r="Z884" s="2">
        <v>1.9219291650000001</v>
      </c>
      <c r="AA884" s="2">
        <v>1.7393903959999999</v>
      </c>
      <c r="AB884" s="2">
        <v>0.75937930499999995</v>
      </c>
      <c r="AC884" s="2">
        <v>1.605335492</v>
      </c>
      <c r="AD884" s="2">
        <v>1.72443386</v>
      </c>
      <c r="AE884" s="2">
        <v>1.042419196</v>
      </c>
      <c r="AF884" s="2">
        <v>1.3204717420000001</v>
      </c>
      <c r="AG884" s="2">
        <v>1.4947329600000001</v>
      </c>
      <c r="AH884" s="2">
        <v>1.0447231699999999</v>
      </c>
      <c r="AI884" s="2">
        <v>1.127646046</v>
      </c>
      <c r="AJ884" s="2">
        <v>1.4754116349999999</v>
      </c>
      <c r="AK884" s="2">
        <v>1.2691764969999999</v>
      </c>
      <c r="AL884" s="2">
        <v>1.498319124</v>
      </c>
      <c r="AM884" s="2">
        <v>2.3284992419999999</v>
      </c>
      <c r="AN884" s="2">
        <v>1.746577053</v>
      </c>
      <c r="AO884" s="2">
        <v>1.6697232129999999</v>
      </c>
      <c r="AP884" s="2">
        <v>1.768517656</v>
      </c>
      <c r="AQ884" s="2">
        <v>2.5196774980000001</v>
      </c>
      <c r="AR884" s="2">
        <v>2.2970065690000001</v>
      </c>
      <c r="AS884" s="2">
        <v>2.2207787379999999</v>
      </c>
      <c r="AT884" s="2">
        <v>2.6663683549999999</v>
      </c>
      <c r="AU884" s="2">
        <v>2.1069525869999999</v>
      </c>
      <c r="AV884" s="2">
        <v>2.6515048939999999</v>
      </c>
      <c r="AW884" s="2">
        <v>2.7456417270000002</v>
      </c>
      <c r="AX884" s="2">
        <v>3.74133556</v>
      </c>
      <c r="AY884" s="2">
        <v>1.1648661199999999</v>
      </c>
      <c r="AZ884" s="2">
        <v>3.5357922259999999</v>
      </c>
      <c r="BA884" s="2">
        <v>1.5085701899999999</v>
      </c>
      <c r="BB884" s="2">
        <v>1.906962337</v>
      </c>
      <c r="BC884" s="2">
        <v>3.051059532</v>
      </c>
      <c r="BD884" s="2">
        <v>1.894170248</v>
      </c>
      <c r="BE884" s="2">
        <v>2.8552579659999999</v>
      </c>
      <c r="BF884" s="2">
        <v>2.8222764169999999</v>
      </c>
      <c r="BG884" s="2">
        <v>2.253463268</v>
      </c>
      <c r="BH884" s="2">
        <v>2.659536905</v>
      </c>
      <c r="BI884" s="2">
        <v>1.6252093679999999</v>
      </c>
      <c r="BJ884" s="2">
        <v>1.446503766</v>
      </c>
      <c r="BK884" s="2">
        <v>2.7107952989999999</v>
      </c>
      <c r="BL884" s="2">
        <v>2.0196001610000001</v>
      </c>
      <c r="BM884" s="2">
        <v>1.6647484749999999</v>
      </c>
      <c r="BN884" s="2">
        <v>1.4895345069999999</v>
      </c>
      <c r="BO884" s="2">
        <v>1.634857585</v>
      </c>
      <c r="BP884" s="2">
        <v>2.9825299869999999</v>
      </c>
      <c r="BQ884" s="2">
        <v>1.97922698</v>
      </c>
    </row>
    <row r="885" spans="1:69" x14ac:dyDescent="0.45">
      <c r="A885" s="11" t="s">
        <v>209</v>
      </c>
      <c r="B885" s="11" t="s">
        <v>203</v>
      </c>
      <c r="C885" s="11">
        <v>4.5</v>
      </c>
      <c r="D885" s="13" t="s">
        <v>82</v>
      </c>
      <c r="E885" s="2">
        <v>1.213406932</v>
      </c>
      <c r="F885" s="2">
        <v>-0.775696783</v>
      </c>
      <c r="G885" s="2">
        <v>-0.31874275899999999</v>
      </c>
      <c r="H885" s="2">
        <v>1.1632929999999999</v>
      </c>
      <c r="I885" s="2">
        <v>-1.735225E-3</v>
      </c>
      <c r="J885" s="2">
        <v>0.29970836899999997</v>
      </c>
      <c r="K885" s="2">
        <v>2.7730167999999999E-2</v>
      </c>
      <c r="L885" s="2">
        <v>-0.60406482900000003</v>
      </c>
      <c r="M885" s="2">
        <v>1.0096259089999999</v>
      </c>
      <c r="N885" s="2">
        <v>-0.17260247500000001</v>
      </c>
      <c r="O885" s="2">
        <v>0.85225362100000002</v>
      </c>
      <c r="P885" s="2">
        <v>1.7391318769999999</v>
      </c>
      <c r="Q885" s="2">
        <v>-0.369735223</v>
      </c>
      <c r="R885" s="2">
        <v>0.690089544</v>
      </c>
      <c r="S885" s="2">
        <v>-0.228424081</v>
      </c>
      <c r="T885" s="2">
        <v>-5.3912570999999999E-2</v>
      </c>
      <c r="U885" s="2">
        <v>-0.86540832300000003</v>
      </c>
      <c r="V885" s="2">
        <v>-0.42115723799999999</v>
      </c>
      <c r="W885" s="2">
        <v>0.96592143600000002</v>
      </c>
      <c r="X885" s="2">
        <v>-0.61752995600000005</v>
      </c>
      <c r="Y885" s="2">
        <v>1.697114515</v>
      </c>
      <c r="Z885" s="2">
        <v>0.97433463300000001</v>
      </c>
      <c r="AA885" s="2">
        <v>0.164070406</v>
      </c>
      <c r="AB885" s="2">
        <v>1.4485185410000001</v>
      </c>
      <c r="AC885" s="2">
        <v>1.315386959</v>
      </c>
      <c r="AD885" s="2">
        <v>1.641170333</v>
      </c>
      <c r="AE885" s="2">
        <v>2.5356450239999999</v>
      </c>
      <c r="AF885" s="2">
        <v>1.789315856</v>
      </c>
      <c r="AG885" s="2">
        <v>1.259466349</v>
      </c>
      <c r="AH885" s="2">
        <v>1.8454559260000001</v>
      </c>
      <c r="AI885" s="2">
        <v>0.94628772400000005</v>
      </c>
      <c r="AJ885" s="2">
        <v>0.47734142800000001</v>
      </c>
      <c r="AK885" s="2">
        <v>1.6817735E-2</v>
      </c>
      <c r="AL885" s="2">
        <v>1.6855414040000001</v>
      </c>
      <c r="AM885" s="2">
        <v>0.34279938799999998</v>
      </c>
      <c r="AN885" s="2">
        <v>1.685606905</v>
      </c>
      <c r="AO885" s="2">
        <v>1.5106535759999999</v>
      </c>
      <c r="AP885" s="2">
        <v>0.51049224400000004</v>
      </c>
      <c r="AQ885" s="2">
        <v>1.2899046569999999</v>
      </c>
      <c r="AR885" s="2">
        <v>1.416966953</v>
      </c>
      <c r="AS885" s="2">
        <v>1.2451785950000001</v>
      </c>
      <c r="AT885" s="2">
        <v>2.0507399789999998</v>
      </c>
      <c r="AU885" s="2">
        <v>1.935865328</v>
      </c>
      <c r="AV885" s="2">
        <v>0.69014061999999998</v>
      </c>
      <c r="AW885" s="2">
        <v>0.53241460399999996</v>
      </c>
      <c r="AX885" s="2">
        <v>1.1384618580000001</v>
      </c>
      <c r="AY885" s="2">
        <v>2.0235380730000001</v>
      </c>
      <c r="AZ885" s="2">
        <v>1.8776000239999999</v>
      </c>
      <c r="BA885" s="2">
        <v>1.9724749720000001</v>
      </c>
      <c r="BB885" s="2">
        <v>2.3865757009999999</v>
      </c>
      <c r="BC885" s="2">
        <v>1.0369793540000001</v>
      </c>
      <c r="BD885" s="2">
        <v>1.6875105029999999</v>
      </c>
      <c r="BE885" s="2">
        <v>0.99818310899999996</v>
      </c>
      <c r="BF885" s="2">
        <v>0.95532995300000001</v>
      </c>
      <c r="BG885" s="2">
        <v>2.8509898649999998</v>
      </c>
      <c r="BH885" s="2">
        <v>1.1076573119999999</v>
      </c>
      <c r="BI885" s="2">
        <v>1.0585543319999999</v>
      </c>
      <c r="BJ885" s="2">
        <v>2.9274242209999999</v>
      </c>
      <c r="BK885" s="2">
        <v>3.6490191369999998</v>
      </c>
      <c r="BL885" s="2">
        <v>2.9803093079999998</v>
      </c>
      <c r="BM885" s="2">
        <v>0.65152211199999999</v>
      </c>
      <c r="BN885" s="2">
        <v>2.5161456850000001</v>
      </c>
      <c r="BO885" s="2">
        <v>1.3287858459999999</v>
      </c>
      <c r="BP885" s="2">
        <v>2.009869143</v>
      </c>
      <c r="BQ885" s="2">
        <v>2.2726880089999999</v>
      </c>
    </row>
    <row r="886" spans="1:69" x14ac:dyDescent="0.45">
      <c r="A886" s="11" t="s">
        <v>209</v>
      </c>
      <c r="B886" s="11" t="s">
        <v>203</v>
      </c>
      <c r="C886" s="11">
        <v>4.5</v>
      </c>
      <c r="D886" s="13" t="s">
        <v>83</v>
      </c>
      <c r="E886" s="2">
        <v>0.41859310100000002</v>
      </c>
      <c r="F886" s="2">
        <v>0.19394386599999999</v>
      </c>
      <c r="G886" s="2">
        <v>0.95843815899999996</v>
      </c>
      <c r="H886" s="2">
        <v>1.1292158299999999</v>
      </c>
      <c r="I886" s="2">
        <v>0.780628345</v>
      </c>
      <c r="J886" s="2">
        <v>0.16954380799999999</v>
      </c>
      <c r="K886" s="2">
        <v>0.415230404</v>
      </c>
      <c r="L886" s="2">
        <v>0.67234549700000001</v>
      </c>
      <c r="M886" s="2">
        <v>0.38602535199999999</v>
      </c>
      <c r="N886" s="2">
        <v>3.4453183999999998E-2</v>
      </c>
      <c r="O886" s="2">
        <v>0.63642473099999997</v>
      </c>
      <c r="P886" s="2">
        <v>0.76649585399999998</v>
      </c>
      <c r="Q886" s="2">
        <v>0.43214672599999998</v>
      </c>
      <c r="R886" s="2">
        <v>0.73649619399999999</v>
      </c>
      <c r="S886" s="2">
        <v>3.4733387999999997E-2</v>
      </c>
      <c r="T886" s="2">
        <v>0.122941171</v>
      </c>
      <c r="U886" s="2">
        <v>0.81727995099999995</v>
      </c>
      <c r="V886" s="2">
        <v>0.96381710300000001</v>
      </c>
      <c r="W886" s="2">
        <v>1.484608272</v>
      </c>
      <c r="X886" s="2">
        <v>0.84998654799999995</v>
      </c>
      <c r="Y886" s="2">
        <v>1.4269281890000001</v>
      </c>
      <c r="Z886" s="2">
        <v>1.0054195829999999</v>
      </c>
      <c r="AA886" s="2">
        <v>1.384655765</v>
      </c>
      <c r="AB886" s="2">
        <v>0.82179629499999995</v>
      </c>
      <c r="AC886" s="2">
        <v>0.12995304999999999</v>
      </c>
      <c r="AD886" s="2">
        <v>1.5216469290000001</v>
      </c>
      <c r="AE886" s="2">
        <v>1.123295817</v>
      </c>
      <c r="AF886" s="2">
        <v>0.34405808599999999</v>
      </c>
      <c r="AG886" s="2">
        <v>1.4584063169999999</v>
      </c>
      <c r="AH886" s="2">
        <v>1.350724472</v>
      </c>
      <c r="AI886" s="2">
        <v>0.57171994100000001</v>
      </c>
      <c r="AJ886" s="2">
        <v>1.0892175049999999</v>
      </c>
      <c r="AK886" s="2">
        <v>0.83095986899999996</v>
      </c>
      <c r="AL886" s="2">
        <v>0.62062838499999995</v>
      </c>
      <c r="AM886" s="2">
        <v>0.847659516</v>
      </c>
      <c r="AN886" s="2">
        <v>1.193925726</v>
      </c>
      <c r="AO886" s="2">
        <v>1.5655073610000001</v>
      </c>
      <c r="AP886" s="2">
        <v>1.2614836030000001</v>
      </c>
      <c r="AQ886" s="2">
        <v>1.178404104</v>
      </c>
      <c r="AR886" s="2">
        <v>0.45343887900000002</v>
      </c>
      <c r="AS886" s="2">
        <v>0.775364163</v>
      </c>
      <c r="AT886" s="2">
        <v>1.30663733</v>
      </c>
      <c r="AU886" s="2">
        <v>1.556324354</v>
      </c>
      <c r="AV886" s="2">
        <v>1.1838752219999999</v>
      </c>
      <c r="AW886" s="2">
        <v>1.0434156409999999</v>
      </c>
      <c r="AX886" s="2">
        <v>0.90344458299999997</v>
      </c>
      <c r="AY886" s="2">
        <v>1.121948269</v>
      </c>
      <c r="AZ886" s="2">
        <v>0.93349425699999999</v>
      </c>
      <c r="BA886" s="2">
        <v>1.484102705</v>
      </c>
      <c r="BB886" s="2">
        <v>1.8249072669999999</v>
      </c>
      <c r="BC886" s="2">
        <v>0.89474059399999994</v>
      </c>
      <c r="BD886" s="2">
        <v>1.2170291259999999</v>
      </c>
      <c r="BE886" s="2">
        <v>1.5046658719999999</v>
      </c>
      <c r="BF886" s="2">
        <v>1.3435798329999999</v>
      </c>
      <c r="BG886" s="2">
        <v>2.1349704190000001</v>
      </c>
      <c r="BH886" s="2">
        <v>1.7626538899999999</v>
      </c>
      <c r="BI886" s="2">
        <v>1.026402059</v>
      </c>
      <c r="BJ886" s="2">
        <v>1.63730489</v>
      </c>
      <c r="BK886" s="2">
        <v>1.6472197660000001</v>
      </c>
      <c r="BL886" s="2">
        <v>2.0317786940000002</v>
      </c>
      <c r="BM886" s="2">
        <v>1.445431176</v>
      </c>
      <c r="BN886" s="2">
        <v>1.322526466</v>
      </c>
      <c r="BO886" s="2">
        <v>1.4577158969999999</v>
      </c>
      <c r="BP886" s="2">
        <v>2.3392196589999998</v>
      </c>
      <c r="BQ886" s="2">
        <v>2.101523931</v>
      </c>
    </row>
    <row r="887" spans="1:69" x14ac:dyDescent="0.45">
      <c r="A887" s="11" t="s">
        <v>209</v>
      </c>
      <c r="B887" s="11" t="s">
        <v>203</v>
      </c>
      <c r="C887" s="11">
        <v>4.5</v>
      </c>
      <c r="D887" s="13" t="s">
        <v>84</v>
      </c>
      <c r="E887" s="2">
        <v>5.9415502000000002E-2</v>
      </c>
      <c r="F887" s="2">
        <v>0.22505879600000001</v>
      </c>
      <c r="G887" s="2">
        <v>0.50536884000000004</v>
      </c>
      <c r="H887" s="2">
        <v>1.0736400909999999</v>
      </c>
      <c r="I887" s="2">
        <v>1.1857517319999999</v>
      </c>
      <c r="J887" s="2">
        <v>6.3642819999999998E-3</v>
      </c>
      <c r="K887" s="2">
        <v>1.315582496</v>
      </c>
      <c r="L887" s="2">
        <v>0.19774381099999999</v>
      </c>
      <c r="M887" s="2">
        <v>0.33901086600000002</v>
      </c>
      <c r="N887" s="2">
        <v>-0.31318937000000002</v>
      </c>
      <c r="O887" s="2">
        <v>2.2423649939999999</v>
      </c>
      <c r="P887" s="2">
        <v>0.90462251100000002</v>
      </c>
      <c r="Q887" s="2">
        <v>0.740477732</v>
      </c>
      <c r="R887" s="2">
        <v>1.983066255</v>
      </c>
      <c r="S887" s="2">
        <v>0.123987794</v>
      </c>
      <c r="T887" s="2">
        <v>0.12717895500000001</v>
      </c>
      <c r="U887" s="2">
        <v>0.35933768399999999</v>
      </c>
      <c r="V887" s="2">
        <v>3.2741810000000001E-3</v>
      </c>
      <c r="W887" s="2">
        <v>0.93028824899999996</v>
      </c>
      <c r="X887" s="2">
        <v>1.687480841</v>
      </c>
      <c r="Y887" s="2">
        <v>1.6878222169999999</v>
      </c>
      <c r="Z887" s="2">
        <v>1.228710507</v>
      </c>
      <c r="AA887" s="2">
        <v>0.64307644900000005</v>
      </c>
      <c r="AB887" s="2">
        <v>1.691057772</v>
      </c>
      <c r="AC887" s="2">
        <v>1.159893608</v>
      </c>
      <c r="AD887" s="2">
        <v>-0.14134206099999999</v>
      </c>
      <c r="AE887" s="2">
        <v>0.67805272800000005</v>
      </c>
      <c r="AF887" s="2">
        <v>-4.0849697999999997E-2</v>
      </c>
      <c r="AG887" s="2">
        <v>0.42168799800000001</v>
      </c>
      <c r="AH887" s="2">
        <v>0.83122210299999999</v>
      </c>
      <c r="AI887" s="2">
        <v>2.5757248700000002</v>
      </c>
      <c r="AJ887" s="2">
        <v>2.2589862969999999</v>
      </c>
      <c r="AK887" s="2">
        <v>2.4365466910000002</v>
      </c>
      <c r="AL887" s="2">
        <v>2.0679025900000001</v>
      </c>
      <c r="AM887" s="2">
        <v>1.495916783</v>
      </c>
      <c r="AN887" s="2">
        <v>1.994133017</v>
      </c>
      <c r="AO887" s="2">
        <v>2.5655967519999998</v>
      </c>
      <c r="AP887" s="2">
        <v>2.0952699529999999</v>
      </c>
      <c r="AQ887" s="2">
        <v>2.7750132920000001</v>
      </c>
      <c r="AR887" s="2">
        <v>1.755680817</v>
      </c>
      <c r="AS887" s="2">
        <v>1.4610099350000001</v>
      </c>
      <c r="AT887" s="2">
        <v>4.2750099E-2</v>
      </c>
      <c r="AU887" s="2">
        <v>2.8846455209999999</v>
      </c>
      <c r="AV887" s="2">
        <v>3.2109384670000001</v>
      </c>
      <c r="AW887" s="2">
        <v>2.3398688559999998</v>
      </c>
      <c r="AX887" s="2">
        <v>1.8471646610000001</v>
      </c>
      <c r="AY887" s="2">
        <v>2.8863548319999999</v>
      </c>
      <c r="AZ887" s="2">
        <v>2.0377709739999998</v>
      </c>
      <c r="BA887" s="2">
        <v>3.6149655749999998</v>
      </c>
      <c r="BB887" s="2">
        <v>2.8186768130000002</v>
      </c>
      <c r="BC887" s="2">
        <v>1.441283782</v>
      </c>
      <c r="BD887" s="2">
        <v>1.869739625</v>
      </c>
      <c r="BE887" s="2">
        <v>3.2869540370000001</v>
      </c>
      <c r="BF887" s="2">
        <v>2.0857650529999998</v>
      </c>
      <c r="BG887" s="2">
        <v>3.843993905</v>
      </c>
      <c r="BH887" s="2">
        <v>2.5633572139999998</v>
      </c>
      <c r="BI887" s="2">
        <v>2.1048890419999999</v>
      </c>
      <c r="BJ887" s="2">
        <v>2.891173067</v>
      </c>
      <c r="BK887" s="2">
        <v>2.8456698459999998</v>
      </c>
      <c r="BL887" s="2">
        <v>2.1651691080000002</v>
      </c>
      <c r="BM887" s="2">
        <v>2.8754154710000002</v>
      </c>
      <c r="BN887" s="2">
        <v>3.3632679240000001</v>
      </c>
      <c r="BO887" s="2">
        <v>2.7757703619999998</v>
      </c>
      <c r="BP887" s="2">
        <v>3.6973206369999998</v>
      </c>
      <c r="BQ887" s="2">
        <v>3.3419935569999999</v>
      </c>
    </row>
    <row r="888" spans="1:69" x14ac:dyDescent="0.45">
      <c r="A888" s="11" t="s">
        <v>209</v>
      </c>
      <c r="B888" s="11" t="s">
        <v>203</v>
      </c>
      <c r="C888" s="11">
        <v>4.5</v>
      </c>
      <c r="D888" s="13" t="s">
        <v>85</v>
      </c>
      <c r="E888" s="2">
        <v>0.36308887299999998</v>
      </c>
      <c r="F888" s="2">
        <v>0.71306387800000004</v>
      </c>
      <c r="G888" s="2">
        <v>0.52601996799999995</v>
      </c>
      <c r="H888" s="2">
        <v>0.42708040600000002</v>
      </c>
      <c r="I888" s="2">
        <v>0.81269250199999998</v>
      </c>
      <c r="J888" s="2">
        <v>0.70548411099999997</v>
      </c>
      <c r="K888" s="2">
        <v>1.4335279000000001</v>
      </c>
      <c r="L888" s="2">
        <v>1.273284471</v>
      </c>
      <c r="M888" s="2">
        <v>1.5259675800000001</v>
      </c>
      <c r="N888" s="2">
        <v>1.861446715</v>
      </c>
      <c r="O888" s="2">
        <v>0.22702909099999999</v>
      </c>
      <c r="P888" s="2">
        <v>1.2222180220000001</v>
      </c>
      <c r="Q888" s="2">
        <v>0.88961916600000002</v>
      </c>
      <c r="R888" s="2">
        <v>0.28510760899999998</v>
      </c>
      <c r="S888" s="2">
        <v>1.116693728</v>
      </c>
      <c r="T888" s="2">
        <v>0.28368618699999998</v>
      </c>
      <c r="U888" s="2">
        <v>1.0403482150000001</v>
      </c>
      <c r="V888" s="2">
        <v>0.86906310799999997</v>
      </c>
      <c r="W888" s="2">
        <v>0.92132234199999996</v>
      </c>
      <c r="X888" s="2">
        <v>0.851797056</v>
      </c>
      <c r="Y888" s="2">
        <v>1.1298837719999999</v>
      </c>
      <c r="Z888" s="2">
        <v>1.821556315</v>
      </c>
      <c r="AA888" s="2">
        <v>-4.6159234E-2</v>
      </c>
      <c r="AB888" s="2">
        <v>0.75929368900000005</v>
      </c>
      <c r="AC888" s="2">
        <v>0.97244638900000002</v>
      </c>
      <c r="AD888" s="2">
        <v>1.5716317179999999</v>
      </c>
      <c r="AE888" s="2">
        <v>1.327348878</v>
      </c>
      <c r="AF888" s="2">
        <v>2.1401788430000002</v>
      </c>
      <c r="AG888" s="2">
        <v>0.97297223099999997</v>
      </c>
      <c r="AH888" s="2">
        <v>0.98111297600000003</v>
      </c>
      <c r="AI888" s="2">
        <v>1.423696214</v>
      </c>
      <c r="AJ888" s="2">
        <v>1.63642632</v>
      </c>
      <c r="AK888" s="2">
        <v>0.67911047300000005</v>
      </c>
      <c r="AL888" s="2">
        <v>1.2992336419999999</v>
      </c>
      <c r="AM888" s="2">
        <v>1.4438998329999999</v>
      </c>
      <c r="AN888" s="2">
        <v>1.4129230319999999</v>
      </c>
      <c r="AO888" s="2">
        <v>1.4213342710000001</v>
      </c>
      <c r="AP888" s="2">
        <v>1.625128071</v>
      </c>
      <c r="AQ888" s="2">
        <v>1.8507048880000001</v>
      </c>
      <c r="AR888" s="2">
        <v>2.093890461</v>
      </c>
      <c r="AS888" s="2">
        <v>0.67253279099999996</v>
      </c>
      <c r="AT888" s="2">
        <v>1.465167077</v>
      </c>
      <c r="AU888" s="2">
        <v>0.79151287000000004</v>
      </c>
      <c r="AV888" s="2">
        <v>1.706734336</v>
      </c>
      <c r="AW888" s="2">
        <v>2.8613449470000001</v>
      </c>
      <c r="AX888" s="2">
        <v>2.4054151340000001</v>
      </c>
      <c r="AY888" s="2">
        <v>1.7547244019999999</v>
      </c>
      <c r="AZ888" s="2">
        <v>1.155541827</v>
      </c>
      <c r="BA888" s="2">
        <v>1.9552012969999999</v>
      </c>
      <c r="BB888" s="2">
        <v>1.816354904</v>
      </c>
      <c r="BC888" s="2">
        <v>1.394601169</v>
      </c>
      <c r="BD888" s="2">
        <v>1.513526527</v>
      </c>
      <c r="BE888" s="2">
        <v>1.1876494849999999</v>
      </c>
      <c r="BF888" s="2">
        <v>2.599347453</v>
      </c>
      <c r="BG888" s="2">
        <v>2.9974355840000002</v>
      </c>
      <c r="BH888" s="2">
        <v>2.0186392400000002</v>
      </c>
      <c r="BI888" s="2">
        <v>2.462005182</v>
      </c>
      <c r="BJ888" s="2">
        <v>1.508640048</v>
      </c>
      <c r="BK888" s="2">
        <v>1.443865368</v>
      </c>
      <c r="BL888" s="2">
        <v>1.838227447</v>
      </c>
      <c r="BM888" s="2">
        <v>2.027939854</v>
      </c>
      <c r="BN888" s="2">
        <v>3.026776302</v>
      </c>
      <c r="BO888" s="2">
        <v>2.7773520290000002</v>
      </c>
      <c r="BP888" s="2">
        <v>1.571955802</v>
      </c>
      <c r="BQ888" s="2">
        <v>2.2373224199999999</v>
      </c>
    </row>
    <row r="889" spans="1:69" x14ac:dyDescent="0.45">
      <c r="A889" s="11" t="s">
        <v>209</v>
      </c>
      <c r="B889" s="11" t="s">
        <v>203</v>
      </c>
      <c r="C889" s="11">
        <v>4.5</v>
      </c>
      <c r="D889" s="13" t="s">
        <v>86</v>
      </c>
      <c r="E889" s="2">
        <v>0.85222062899999995</v>
      </c>
      <c r="F889" s="2">
        <v>0.77249364700000001</v>
      </c>
      <c r="G889" s="2">
        <v>0.47090248400000001</v>
      </c>
      <c r="H889" s="2">
        <v>4.2105404999999999E-2</v>
      </c>
      <c r="I889" s="2">
        <v>0.55068582600000004</v>
      </c>
      <c r="J889" s="2">
        <v>0.66055975700000003</v>
      </c>
      <c r="K889" s="2">
        <v>0.16841489800000001</v>
      </c>
      <c r="L889" s="2">
        <v>0.50114875299999995</v>
      </c>
      <c r="M889" s="2">
        <v>1.254859513</v>
      </c>
      <c r="N889" s="2">
        <v>-9.9675817999999999E-2</v>
      </c>
      <c r="O889" s="2">
        <v>0.79492857800000005</v>
      </c>
      <c r="P889" s="2">
        <v>0.89106982899999998</v>
      </c>
      <c r="Q889" s="2">
        <v>1.0554775569999999</v>
      </c>
      <c r="R889" s="2">
        <v>1.52820793</v>
      </c>
      <c r="S889" s="2">
        <v>2.1849267710000002</v>
      </c>
      <c r="T889" s="2">
        <v>1.737227356</v>
      </c>
      <c r="U889" s="2">
        <v>-0.33597996899999999</v>
      </c>
      <c r="V889" s="2">
        <v>1.058052945</v>
      </c>
      <c r="W889" s="2">
        <v>1.9868004939999999</v>
      </c>
      <c r="X889" s="2">
        <v>1.7431312510000001</v>
      </c>
      <c r="Y889" s="2">
        <v>2.1200957389999999</v>
      </c>
      <c r="Z889" s="2">
        <v>1.510420007</v>
      </c>
      <c r="AA889" s="2">
        <v>-2.1973273000000001E-2</v>
      </c>
      <c r="AB889" s="2">
        <v>1.613527443</v>
      </c>
      <c r="AC889" s="2">
        <v>1.7411510349999999</v>
      </c>
      <c r="AD889" s="2">
        <v>0.93617858399999998</v>
      </c>
      <c r="AE889" s="2">
        <v>0.25317679599999998</v>
      </c>
      <c r="AF889" s="2">
        <v>1.7658529030000001</v>
      </c>
      <c r="AG889" s="2">
        <v>0.75613624899999998</v>
      </c>
      <c r="AH889" s="2">
        <v>1.977169202</v>
      </c>
      <c r="AI889" s="2">
        <v>1.97929116</v>
      </c>
      <c r="AJ889" s="2">
        <v>0.315557423</v>
      </c>
      <c r="AK889" s="2">
        <v>0.302551613</v>
      </c>
      <c r="AL889" s="2">
        <v>0.68814900400000001</v>
      </c>
      <c r="AM889" s="2">
        <v>2.1016242740000002</v>
      </c>
      <c r="AN889" s="2">
        <v>2.2466621619999998</v>
      </c>
      <c r="AO889" s="2">
        <v>1.5981138509999999</v>
      </c>
      <c r="AP889" s="2">
        <v>1.702285373</v>
      </c>
      <c r="AQ889" s="2">
        <v>0.55371852700000002</v>
      </c>
      <c r="AR889" s="2">
        <v>1.5267378119999999</v>
      </c>
      <c r="AS889" s="2">
        <v>2.7640196220000002</v>
      </c>
      <c r="AT889" s="2">
        <v>1.1206885040000001</v>
      </c>
      <c r="AU889" s="2">
        <v>2.049865059</v>
      </c>
      <c r="AV889" s="2">
        <v>0.66115815200000005</v>
      </c>
      <c r="AW889" s="2">
        <v>1.299754941</v>
      </c>
      <c r="AX889" s="2">
        <v>1.0173207740000001</v>
      </c>
      <c r="AY889" s="2">
        <v>2.691696833</v>
      </c>
      <c r="AZ889" s="2">
        <v>1.274001935</v>
      </c>
      <c r="BA889" s="2">
        <v>1.421194842</v>
      </c>
      <c r="BB889" s="2">
        <v>1.37121761</v>
      </c>
      <c r="BC889" s="2">
        <v>2.0674791159999999</v>
      </c>
      <c r="BD889" s="2">
        <v>2.757500888</v>
      </c>
      <c r="BE889" s="2">
        <v>3.8711512990000001</v>
      </c>
      <c r="BF889" s="2">
        <v>0.66160739099999999</v>
      </c>
      <c r="BG889" s="2">
        <v>1.529296845</v>
      </c>
      <c r="BH889" s="2">
        <v>1.433982138</v>
      </c>
      <c r="BI889" s="2">
        <v>1.830083476</v>
      </c>
      <c r="BJ889" s="2">
        <v>1.778093999</v>
      </c>
      <c r="BK889" s="2">
        <v>4.0912978759999996</v>
      </c>
      <c r="BL889" s="2">
        <v>1.954045617</v>
      </c>
      <c r="BM889" s="2">
        <v>2.6738791559999999</v>
      </c>
      <c r="BN889" s="2">
        <v>0.87012801399999995</v>
      </c>
      <c r="BO889" s="2">
        <v>0.36000722200000002</v>
      </c>
      <c r="BP889" s="2">
        <v>3.062433881</v>
      </c>
      <c r="BQ889" s="2">
        <v>1.672781254</v>
      </c>
    </row>
    <row r="890" spans="1:69" x14ac:dyDescent="0.45">
      <c r="A890" s="11" t="s">
        <v>209</v>
      </c>
      <c r="B890" s="11" t="s">
        <v>203</v>
      </c>
      <c r="C890" s="11">
        <v>4.5</v>
      </c>
      <c r="D890" s="13" t="s">
        <v>87</v>
      </c>
      <c r="E890" s="2">
        <v>1.7187551539999999</v>
      </c>
      <c r="F890" s="2">
        <v>0.62470987200000005</v>
      </c>
      <c r="G890" s="2">
        <v>0.123858336</v>
      </c>
      <c r="H890" s="2">
        <v>0.477059381</v>
      </c>
      <c r="I890" s="2">
        <v>0.32015822799999999</v>
      </c>
      <c r="J890" s="2">
        <v>1.9087072970000001</v>
      </c>
      <c r="K890" s="2">
        <v>1.313653543</v>
      </c>
      <c r="L890" s="2">
        <v>8.1433343000000005E-2</v>
      </c>
      <c r="M890" s="2">
        <v>-0.29742834499999998</v>
      </c>
      <c r="N890" s="2">
        <v>0.45253527500000001</v>
      </c>
      <c r="O890" s="2">
        <v>0.57889242900000004</v>
      </c>
      <c r="P890" s="2">
        <v>1.1413317620000001</v>
      </c>
      <c r="Q890" s="2">
        <v>-0.26065705500000003</v>
      </c>
      <c r="R890" s="2">
        <v>0.72174774200000003</v>
      </c>
      <c r="S890" s="2">
        <v>0.66004367600000002</v>
      </c>
      <c r="T890" s="2">
        <v>0.86135424800000004</v>
      </c>
      <c r="U890" s="2">
        <v>0.91843496800000002</v>
      </c>
      <c r="V890" s="2">
        <v>0.59705225100000003</v>
      </c>
      <c r="W890" s="2">
        <v>0.89576153800000002</v>
      </c>
      <c r="X890" s="2">
        <v>0.78150051200000004</v>
      </c>
      <c r="Y890" s="2">
        <v>1.6481378449999999</v>
      </c>
      <c r="Z890" s="2">
        <v>0.90365145099999999</v>
      </c>
      <c r="AA890" s="2">
        <v>1.152748477</v>
      </c>
      <c r="AB890" s="2">
        <v>0.80452256</v>
      </c>
      <c r="AC890" s="2">
        <v>0.17820076200000001</v>
      </c>
      <c r="AD890" s="2">
        <v>0.54355570900000005</v>
      </c>
      <c r="AE890" s="2">
        <v>0.86207883100000005</v>
      </c>
      <c r="AF890" s="2">
        <v>0.70908337200000005</v>
      </c>
      <c r="AG890" s="2">
        <v>0.79284228099999998</v>
      </c>
      <c r="AH890" s="2">
        <v>0.36587874599999998</v>
      </c>
      <c r="AI890" s="2">
        <v>0.420736838</v>
      </c>
      <c r="AJ890" s="2">
        <v>1.7704575039999999</v>
      </c>
      <c r="AK890" s="2">
        <v>1.016811852</v>
      </c>
      <c r="AL890" s="2">
        <v>0.45223097200000001</v>
      </c>
      <c r="AM890" s="2">
        <v>1.9211396140000001</v>
      </c>
      <c r="AN890" s="2">
        <v>1.43848095</v>
      </c>
      <c r="AO890" s="2">
        <v>1.843390455</v>
      </c>
      <c r="AP890" s="2">
        <v>0.79160422900000005</v>
      </c>
      <c r="AQ890" s="2">
        <v>0.54226590900000005</v>
      </c>
      <c r="AR890" s="2">
        <v>0.41393776199999999</v>
      </c>
      <c r="AS890" s="2">
        <v>2.0642176160000001</v>
      </c>
      <c r="AT890" s="2">
        <v>1.3113518790000001</v>
      </c>
      <c r="AU890" s="2">
        <v>0.64490253600000003</v>
      </c>
      <c r="AV890" s="2">
        <v>1.451536046</v>
      </c>
      <c r="AW890" s="2">
        <v>2.4596229150000002</v>
      </c>
      <c r="AX890" s="2">
        <v>1.3084770210000001</v>
      </c>
      <c r="AY890" s="2">
        <v>1.7771168449999999</v>
      </c>
      <c r="AZ890" s="2">
        <v>2.7002962369999999</v>
      </c>
      <c r="BA890" s="2">
        <v>1.5024776179999999</v>
      </c>
      <c r="BB890" s="2">
        <v>2.3158160410000002</v>
      </c>
      <c r="BC890" s="2">
        <v>1.7158562289999999</v>
      </c>
      <c r="BD890" s="2">
        <v>1.595985352</v>
      </c>
      <c r="BE890" s="2">
        <v>1.4518199359999999</v>
      </c>
      <c r="BF890" s="2">
        <v>1.5045401359999999</v>
      </c>
      <c r="BG890" s="2">
        <v>0.85087316499999999</v>
      </c>
      <c r="BH890" s="2">
        <v>1.5106398839999999</v>
      </c>
      <c r="BI890" s="2">
        <v>1.543274528</v>
      </c>
      <c r="BJ890" s="2">
        <v>2.6994481709999998</v>
      </c>
      <c r="BK890" s="2">
        <v>1.436033524</v>
      </c>
      <c r="BL890" s="2">
        <v>1.103871287</v>
      </c>
      <c r="BM890" s="2">
        <v>1.617032104</v>
      </c>
      <c r="BN890" s="2">
        <v>1.7819593</v>
      </c>
      <c r="BO890" s="2">
        <v>1.1127422899999999</v>
      </c>
      <c r="BP890" s="2">
        <v>1.509649893</v>
      </c>
      <c r="BQ890" s="2">
        <v>1.7538337180000001</v>
      </c>
    </row>
    <row r="891" spans="1:69" x14ac:dyDescent="0.45">
      <c r="A891" s="11" t="s">
        <v>209</v>
      </c>
      <c r="B891" s="11" t="s">
        <v>203</v>
      </c>
      <c r="C891" s="11">
        <v>4.5</v>
      </c>
      <c r="D891" s="13" t="s">
        <v>88</v>
      </c>
      <c r="E891" s="2">
        <v>-0.20799801500000001</v>
      </c>
      <c r="F891" s="2">
        <v>0.53380594400000003</v>
      </c>
      <c r="G891" s="2">
        <v>0.38374427100000003</v>
      </c>
      <c r="H891" s="2">
        <v>0.86645867399999998</v>
      </c>
      <c r="I891" s="2">
        <v>0.45331880200000002</v>
      </c>
      <c r="J891" s="2">
        <v>8.9366209000000002E-2</v>
      </c>
      <c r="K891" s="2">
        <v>1.1448642609999999</v>
      </c>
      <c r="L891" s="2">
        <v>0.70725097599999998</v>
      </c>
      <c r="M891" s="2">
        <v>0.65531202899999996</v>
      </c>
      <c r="N891" s="2">
        <v>0.53283017700000002</v>
      </c>
      <c r="O891" s="2">
        <v>0.725184995</v>
      </c>
      <c r="P891" s="2">
        <v>0.175130641</v>
      </c>
      <c r="Q891" s="2">
        <v>-0.46124565899999997</v>
      </c>
      <c r="R891" s="2">
        <v>0.80757526599999996</v>
      </c>
      <c r="S891" s="2">
        <v>1.5944668849999999</v>
      </c>
      <c r="T891" s="2">
        <v>0.62869020600000003</v>
      </c>
      <c r="U891" s="2">
        <v>0.78676926899999999</v>
      </c>
      <c r="V891" s="2">
        <v>0.54356429299999998</v>
      </c>
      <c r="W891" s="2">
        <v>0.83194865500000004</v>
      </c>
      <c r="X891" s="2">
        <v>0.43829217599999998</v>
      </c>
      <c r="Y891" s="2">
        <v>0.92382152500000003</v>
      </c>
      <c r="Z891" s="2">
        <v>0.42425204599999999</v>
      </c>
      <c r="AA891" s="2">
        <v>0.59453843699999998</v>
      </c>
      <c r="AB891" s="2">
        <v>1.1717129799999999</v>
      </c>
      <c r="AC891" s="2">
        <v>-0.22450684700000001</v>
      </c>
      <c r="AD891" s="2">
        <v>4.7696600999999998E-2</v>
      </c>
      <c r="AE891" s="2">
        <v>0.151062426</v>
      </c>
      <c r="AF891" s="2">
        <v>0.886226297</v>
      </c>
      <c r="AG891" s="2">
        <v>-0.117534917</v>
      </c>
      <c r="AH891" s="2">
        <v>0.67015885900000005</v>
      </c>
      <c r="AI891" s="2">
        <v>0.99983229500000004</v>
      </c>
      <c r="AJ891" s="2">
        <v>1.473051909</v>
      </c>
      <c r="AK891" s="2">
        <v>1.8777324209999999</v>
      </c>
      <c r="AL891" s="2">
        <v>1.3993555</v>
      </c>
      <c r="AM891" s="2">
        <v>0.45855603</v>
      </c>
      <c r="AN891" s="2">
        <v>0.97273160000000003</v>
      </c>
      <c r="AO891" s="2">
        <v>0.86012653299999997</v>
      </c>
      <c r="AP891" s="2">
        <v>1.1224493149999999</v>
      </c>
      <c r="AQ891" s="2">
        <v>1.608429755</v>
      </c>
      <c r="AR891" s="2">
        <v>1.701197522</v>
      </c>
      <c r="AS891" s="2">
        <v>1.914551866</v>
      </c>
      <c r="AT891" s="2">
        <v>2.6160980930000002</v>
      </c>
      <c r="AU891" s="2">
        <v>1.9079561060000001</v>
      </c>
      <c r="AV891" s="2">
        <v>1.3764478870000001</v>
      </c>
      <c r="AW891" s="2">
        <v>2.1649197600000001</v>
      </c>
      <c r="AX891" s="2">
        <v>0.91713767800000001</v>
      </c>
      <c r="AY891" s="2">
        <v>0.46783013499999998</v>
      </c>
      <c r="AZ891" s="2">
        <v>1.10468221</v>
      </c>
      <c r="BA891" s="2">
        <v>1.129879455</v>
      </c>
      <c r="BB891" s="2">
        <v>0.79809006299999996</v>
      </c>
      <c r="BC891" s="2">
        <v>2.3132225979999999</v>
      </c>
      <c r="BD891" s="2">
        <v>1.9259876570000001</v>
      </c>
      <c r="BE891" s="2">
        <v>1.2394736479999999</v>
      </c>
      <c r="BF891" s="2">
        <v>1.9018859809999999</v>
      </c>
      <c r="BG891" s="2">
        <v>1.0268573919999999</v>
      </c>
      <c r="BH891" s="2">
        <v>0.57981856300000001</v>
      </c>
      <c r="BI891" s="2">
        <v>1.307372526</v>
      </c>
      <c r="BJ891" s="2">
        <v>0.57056655000000001</v>
      </c>
      <c r="BK891" s="2">
        <v>1.8782011300000001</v>
      </c>
      <c r="BL891" s="2">
        <v>0.69488265999999999</v>
      </c>
      <c r="BM891" s="2">
        <v>1.878216909</v>
      </c>
      <c r="BN891" s="2">
        <v>1.713419102</v>
      </c>
      <c r="BO891" s="2">
        <v>0.92321262999999998</v>
      </c>
      <c r="BP891" s="2">
        <v>2.103179522</v>
      </c>
      <c r="BQ891" s="2">
        <v>0.41105300700000003</v>
      </c>
    </row>
    <row r="892" spans="1:69" x14ac:dyDescent="0.45">
      <c r="A892" s="11" t="s">
        <v>209</v>
      </c>
      <c r="B892" s="11" t="s">
        <v>203</v>
      </c>
      <c r="C892" s="11">
        <v>4.5</v>
      </c>
      <c r="D892" s="13" t="s">
        <v>89</v>
      </c>
      <c r="E892" s="2">
        <v>3.9995335E-2</v>
      </c>
      <c r="F892" s="2">
        <v>0.55879868200000005</v>
      </c>
      <c r="G892" s="2">
        <v>-0.39038731900000001</v>
      </c>
      <c r="H892" s="2">
        <v>0.75622842000000001</v>
      </c>
      <c r="I892" s="2">
        <v>1.4631023169999999</v>
      </c>
      <c r="J892" s="2">
        <v>1.025930257</v>
      </c>
      <c r="K892" s="2">
        <v>1.8322974999999998E-2</v>
      </c>
      <c r="L892" s="2">
        <v>0.240588366</v>
      </c>
      <c r="M892" s="2">
        <v>0.38415566699999998</v>
      </c>
      <c r="N892" s="2">
        <v>0.51721728</v>
      </c>
      <c r="O892" s="2">
        <v>0.659463091</v>
      </c>
      <c r="P892" s="2">
        <v>0.73098152999999999</v>
      </c>
      <c r="Q892" s="2">
        <v>0.60119253100000003</v>
      </c>
      <c r="R892" s="2">
        <v>1.6188758059999999</v>
      </c>
      <c r="S892" s="2">
        <v>1.5168120979999999</v>
      </c>
      <c r="T892" s="2">
        <v>0.54266463899999995</v>
      </c>
      <c r="U892" s="2">
        <v>0.499550098</v>
      </c>
      <c r="V892" s="2">
        <v>1.255289825</v>
      </c>
      <c r="W892" s="2">
        <v>1.9813774980000001</v>
      </c>
      <c r="X892" s="2">
        <v>1.915305686</v>
      </c>
      <c r="Y892" s="2">
        <v>0.26096909800000001</v>
      </c>
      <c r="Z892" s="2">
        <v>0.27794528099999999</v>
      </c>
      <c r="AA892" s="2">
        <v>0.73626533999999999</v>
      </c>
      <c r="AB892" s="2">
        <v>0.67773451900000004</v>
      </c>
      <c r="AC892" s="2">
        <v>1.3845992199999999</v>
      </c>
      <c r="AD892" s="2">
        <v>9.6019768000000005E-2</v>
      </c>
      <c r="AE892" s="2">
        <v>0.49461590900000002</v>
      </c>
      <c r="AF892" s="2">
        <v>1.0507932440000001</v>
      </c>
      <c r="AG892" s="2">
        <v>0.12927132799999999</v>
      </c>
      <c r="AH892" s="2">
        <v>1.051233791</v>
      </c>
      <c r="AI892" s="2">
        <v>1.0303607299999999</v>
      </c>
      <c r="AJ892" s="2">
        <v>1.332543005</v>
      </c>
      <c r="AK892" s="2">
        <v>1.243268957</v>
      </c>
      <c r="AL892" s="2">
        <v>1.0506990009999999</v>
      </c>
      <c r="AM892" s="2">
        <v>1.0764029509999999</v>
      </c>
      <c r="AN892" s="2">
        <v>1.3444756980000001</v>
      </c>
      <c r="AO892" s="2">
        <v>1.0167041050000001</v>
      </c>
      <c r="AP892" s="2">
        <v>1.4000863589999999</v>
      </c>
      <c r="AQ892" s="2">
        <v>0.96670887699999997</v>
      </c>
      <c r="AR892" s="2">
        <v>0.89271165799999996</v>
      </c>
      <c r="AS892" s="2">
        <v>1.107006639</v>
      </c>
      <c r="AT892" s="2">
        <v>1.3069724140000001</v>
      </c>
      <c r="AU892" s="2">
        <v>2.0955296479999999</v>
      </c>
      <c r="AV892" s="2">
        <v>2.3651210979999999</v>
      </c>
      <c r="AW892" s="2">
        <v>1.287636765</v>
      </c>
      <c r="AX892" s="2">
        <v>1.3134729700000001</v>
      </c>
      <c r="AY892" s="2">
        <v>1.002520944</v>
      </c>
      <c r="AZ892" s="2">
        <v>1.4075048649999999</v>
      </c>
      <c r="BA892" s="2">
        <v>0.63131521099999999</v>
      </c>
      <c r="BB892" s="2">
        <v>1.457824877</v>
      </c>
      <c r="BC892" s="2">
        <v>2.183326568</v>
      </c>
      <c r="BD892" s="2">
        <v>1.94667338</v>
      </c>
      <c r="BE892" s="2">
        <v>1.8747421280000001</v>
      </c>
      <c r="BF892" s="2">
        <v>1.332788621</v>
      </c>
      <c r="BG892" s="2">
        <v>1.395756523</v>
      </c>
      <c r="BH892" s="2">
        <v>1.36299181</v>
      </c>
      <c r="BI892" s="2">
        <v>1.0652992670000001</v>
      </c>
      <c r="BJ892" s="2">
        <v>1.8930520200000001</v>
      </c>
      <c r="BK892" s="2">
        <v>1.3019913460000001</v>
      </c>
      <c r="BL892" s="2">
        <v>2.023844151</v>
      </c>
      <c r="BM892" s="2">
        <v>2.3352786939999999</v>
      </c>
      <c r="BN892" s="2">
        <v>1.1099970269999999</v>
      </c>
      <c r="BO892" s="2">
        <v>0.85080066300000001</v>
      </c>
      <c r="BP892" s="2">
        <v>2.0935948450000001</v>
      </c>
      <c r="BQ892" s="2">
        <v>1.1794766189999999</v>
      </c>
    </row>
    <row r="893" spans="1:69" x14ac:dyDescent="0.45">
      <c r="A893" s="11" t="s">
        <v>209</v>
      </c>
      <c r="B893" s="11" t="s">
        <v>203</v>
      </c>
      <c r="C893" s="11">
        <v>4.5</v>
      </c>
      <c r="D893" s="13" t="s">
        <v>90</v>
      </c>
      <c r="E893" s="2">
        <v>-0.24822014000000001</v>
      </c>
      <c r="F893" s="2">
        <v>9.3334357000000007E-2</v>
      </c>
      <c r="G893" s="2">
        <v>1.3688698850000001</v>
      </c>
      <c r="H893" s="2">
        <v>1.080648265</v>
      </c>
      <c r="I893" s="2">
        <v>2.5068975E-2</v>
      </c>
      <c r="J893" s="2">
        <v>1.322780168</v>
      </c>
      <c r="K893" s="2">
        <v>0.92733691200000001</v>
      </c>
      <c r="L893" s="2">
        <v>1.5950776929999999</v>
      </c>
      <c r="M893" s="2">
        <v>1.080150486</v>
      </c>
      <c r="N893" s="2">
        <v>1.43081002</v>
      </c>
      <c r="O893" s="2">
        <v>1.829545081</v>
      </c>
      <c r="P893" s="2">
        <v>0.84692301599999997</v>
      </c>
      <c r="Q893" s="2">
        <v>0.399265327</v>
      </c>
      <c r="R893" s="2">
        <v>1.3025069949999999</v>
      </c>
      <c r="S893" s="2">
        <v>1.523368472</v>
      </c>
      <c r="T893" s="2">
        <v>1.368139671</v>
      </c>
      <c r="U893" s="2">
        <v>0.53751272800000005</v>
      </c>
      <c r="V893" s="2">
        <v>1.9100031980000001</v>
      </c>
      <c r="W893" s="2">
        <v>1.2698579080000001</v>
      </c>
      <c r="X893" s="2">
        <v>1.277290963</v>
      </c>
      <c r="Y893" s="2">
        <v>2.5056622659999999</v>
      </c>
      <c r="Z893" s="2">
        <v>1.208881133</v>
      </c>
      <c r="AA893" s="2">
        <v>1.4430042709999999</v>
      </c>
      <c r="AB893" s="2">
        <v>2.2589031479999999</v>
      </c>
      <c r="AC893" s="2">
        <v>1.881263417</v>
      </c>
      <c r="AD893" s="2">
        <v>2.6607205409999999</v>
      </c>
      <c r="AE893" s="2">
        <v>2.684488349</v>
      </c>
      <c r="AF893" s="2">
        <v>1.1730815779999999</v>
      </c>
      <c r="AG893" s="2">
        <v>1.741615036</v>
      </c>
      <c r="AH893" s="2">
        <v>1.6742835570000001</v>
      </c>
      <c r="AI893" s="2">
        <v>1.6921010590000001</v>
      </c>
      <c r="AJ893" s="2">
        <v>0.84705334499999996</v>
      </c>
      <c r="AK893" s="2">
        <v>1.972480426</v>
      </c>
      <c r="AL893" s="2">
        <v>2.2221370120000001</v>
      </c>
      <c r="AM893" s="2">
        <v>2.5619712419999998</v>
      </c>
      <c r="AN893" s="2">
        <v>0.98491275199999995</v>
      </c>
      <c r="AO893" s="2">
        <v>2.1899291600000002</v>
      </c>
      <c r="AP893" s="2">
        <v>2.2037062039999999</v>
      </c>
      <c r="AQ893" s="2">
        <v>1.728468471</v>
      </c>
      <c r="AR893" s="2">
        <v>1.138303474</v>
      </c>
      <c r="AS893" s="2">
        <v>0.92305372799999996</v>
      </c>
      <c r="AT893" s="2">
        <v>2.715173241</v>
      </c>
      <c r="AU893" s="2">
        <v>2.5085502100000001</v>
      </c>
      <c r="AV893" s="2">
        <v>3.073207821</v>
      </c>
      <c r="AW893" s="2">
        <v>1.8977191229999999</v>
      </c>
      <c r="AX893" s="2">
        <v>1.9206864850000001</v>
      </c>
      <c r="AY893" s="2">
        <v>1.542254805</v>
      </c>
      <c r="AZ893" s="2">
        <v>1.0609801329999999</v>
      </c>
      <c r="BA893" s="2">
        <v>1.956861344</v>
      </c>
      <c r="BB893" s="2">
        <v>1.93716628</v>
      </c>
      <c r="BC893" s="2">
        <v>1.6995654609999999</v>
      </c>
      <c r="BD893" s="2">
        <v>0.935718473</v>
      </c>
      <c r="BE893" s="2">
        <v>1.86154401</v>
      </c>
      <c r="BF893" s="2">
        <v>2.8335173139999998</v>
      </c>
      <c r="BG893" s="2">
        <v>2.287180121</v>
      </c>
      <c r="BH893" s="2">
        <v>1.982818422</v>
      </c>
      <c r="BI893" s="2">
        <v>0.99000721300000005</v>
      </c>
      <c r="BJ893" s="2">
        <v>2.0740274639999998</v>
      </c>
      <c r="BK893" s="2">
        <v>1.1927622419999999</v>
      </c>
      <c r="BL893" s="2">
        <v>1.05868932</v>
      </c>
      <c r="BM893" s="2">
        <v>2.477183041</v>
      </c>
      <c r="BN893" s="2">
        <v>1.142836014</v>
      </c>
      <c r="BO893" s="2">
        <v>2.5309157189999998</v>
      </c>
      <c r="BP893" s="2">
        <v>2.6361204379999998</v>
      </c>
      <c r="BQ893" s="2">
        <v>2.7920398369999999</v>
      </c>
    </row>
    <row r="894" spans="1:69" x14ac:dyDescent="0.45">
      <c r="A894" s="11" t="s">
        <v>209</v>
      </c>
      <c r="B894" s="11" t="s">
        <v>203</v>
      </c>
      <c r="C894" s="11">
        <v>4.5</v>
      </c>
      <c r="D894" s="13" t="s">
        <v>91</v>
      </c>
      <c r="E894" s="2">
        <v>-0.64635319800000002</v>
      </c>
      <c r="F894" s="2">
        <v>0.533029172</v>
      </c>
      <c r="G894" s="2">
        <v>-0.45794768200000002</v>
      </c>
      <c r="H894" s="2">
        <v>-0.636542881</v>
      </c>
      <c r="I894" s="2">
        <v>0.82563898300000005</v>
      </c>
      <c r="J894" s="2">
        <v>1.268708782</v>
      </c>
      <c r="K894" s="2">
        <v>-0.70607110100000003</v>
      </c>
      <c r="L894" s="2">
        <v>-0.69676100200000002</v>
      </c>
      <c r="M894" s="2">
        <v>-9.9255430000000002E-3</v>
      </c>
      <c r="N894" s="2">
        <v>1.6212261459999999</v>
      </c>
      <c r="O894" s="2">
        <v>0.89985470499999998</v>
      </c>
      <c r="P894" s="2">
        <v>-0.28791473000000001</v>
      </c>
      <c r="Q894" s="2">
        <v>0.19882337899999999</v>
      </c>
      <c r="R894" s="2">
        <v>0.56539819000000002</v>
      </c>
      <c r="S894" s="2">
        <v>1.4591542399999999</v>
      </c>
      <c r="T894" s="2">
        <v>1.3544167979999999</v>
      </c>
      <c r="U894" s="2">
        <v>-3.6360715000000002E-2</v>
      </c>
      <c r="V894" s="2">
        <v>-0.37356247599999998</v>
      </c>
      <c r="W894" s="2">
        <v>-8.6839630000000001E-2</v>
      </c>
      <c r="X894" s="2">
        <v>0.258544043</v>
      </c>
      <c r="Y894" s="2">
        <v>1.6854899210000001</v>
      </c>
      <c r="Z894" s="2">
        <v>1.416187836</v>
      </c>
      <c r="AA894" s="2">
        <v>-6.4008749000000004E-2</v>
      </c>
      <c r="AB894" s="2">
        <v>0.36525582200000001</v>
      </c>
      <c r="AC894" s="2">
        <v>0.950996862</v>
      </c>
      <c r="AD894" s="2">
        <v>1.770785337</v>
      </c>
      <c r="AE894" s="2">
        <v>2.0948896260000001</v>
      </c>
      <c r="AF894" s="2">
        <v>2.331182911</v>
      </c>
      <c r="AG894" s="2">
        <v>2.0091873960000002</v>
      </c>
      <c r="AH894" s="2">
        <v>0.53722439200000005</v>
      </c>
      <c r="AI894" s="2">
        <v>0.21815758699999999</v>
      </c>
      <c r="AJ894" s="2">
        <v>0.44509945099999998</v>
      </c>
      <c r="AK894" s="2">
        <v>2.0398496210000001</v>
      </c>
      <c r="AL894" s="2">
        <v>1.8653846190000001</v>
      </c>
      <c r="AM894" s="2">
        <v>1.099678859</v>
      </c>
      <c r="AN894" s="2">
        <v>0.80096078699999995</v>
      </c>
      <c r="AO894" s="2">
        <v>1.626951179</v>
      </c>
      <c r="AP894" s="2">
        <v>2.0061627610000001</v>
      </c>
      <c r="AQ894" s="2">
        <v>1.444652069</v>
      </c>
      <c r="AR894" s="2">
        <v>1.9258298650000001</v>
      </c>
      <c r="AS894" s="2">
        <v>2.0286521940000002</v>
      </c>
      <c r="AT894" s="2">
        <v>1.293755939</v>
      </c>
      <c r="AU894" s="2">
        <v>1.804070974</v>
      </c>
      <c r="AV894" s="2">
        <v>2.064381697</v>
      </c>
      <c r="AW894" s="2">
        <v>1.233444059</v>
      </c>
      <c r="AX894" s="2">
        <v>1.1578639930000001</v>
      </c>
      <c r="AY894" s="2">
        <v>0.90562407199999995</v>
      </c>
      <c r="AZ894" s="2">
        <v>0.38493573399999997</v>
      </c>
      <c r="BA894" s="2">
        <v>1.4272746709999999</v>
      </c>
      <c r="BB894" s="2">
        <v>1.3114703299999999</v>
      </c>
      <c r="BC894" s="2">
        <v>1.4097960780000001</v>
      </c>
      <c r="BD894" s="2">
        <v>0.64815114299999999</v>
      </c>
      <c r="BE894" s="2">
        <v>1.5240709699999999</v>
      </c>
      <c r="BF894" s="2">
        <v>2.159514191</v>
      </c>
      <c r="BG894" s="2">
        <v>1.9877797509999999</v>
      </c>
      <c r="BH894" s="2">
        <v>2.190023252</v>
      </c>
      <c r="BI894" s="2">
        <v>0.80377991800000004</v>
      </c>
      <c r="BJ894" s="2">
        <v>1.393729628</v>
      </c>
      <c r="BK894" s="2">
        <v>0.84510878899999997</v>
      </c>
      <c r="BL894" s="2">
        <v>1.88956703</v>
      </c>
      <c r="BM894" s="2">
        <v>2.0005477279999999</v>
      </c>
      <c r="BN894" s="2">
        <v>1.6552266739999999</v>
      </c>
      <c r="BO894" s="2">
        <v>1.754808468</v>
      </c>
      <c r="BP894" s="2">
        <v>1.8632119039999999</v>
      </c>
      <c r="BQ894" s="2">
        <v>2.0244171739999999</v>
      </c>
    </row>
    <row r="895" spans="1:69" x14ac:dyDescent="0.45">
      <c r="A895" s="11" t="s">
        <v>209</v>
      </c>
      <c r="B895" s="11" t="s">
        <v>203</v>
      </c>
      <c r="C895" s="11">
        <v>4.5</v>
      </c>
      <c r="D895" s="13" t="s">
        <v>92</v>
      </c>
      <c r="E895" s="2">
        <v>1.878003039</v>
      </c>
      <c r="F895" s="2">
        <v>4.7233898910000001</v>
      </c>
      <c r="G895" s="2">
        <v>1.5313640559999999</v>
      </c>
      <c r="H895" s="2">
        <v>1.281124371</v>
      </c>
      <c r="I895" s="2">
        <v>1.0584039270000001</v>
      </c>
      <c r="J895" s="2">
        <v>1.1941400099999999</v>
      </c>
      <c r="K895" s="2">
        <v>0.93250658600000003</v>
      </c>
      <c r="L895" s="2">
        <v>2.0744352300000002</v>
      </c>
      <c r="M895" s="2">
        <v>1.182340712</v>
      </c>
      <c r="N895" s="2">
        <v>0.78895297799999997</v>
      </c>
      <c r="O895" s="2">
        <v>1.9109830940000001</v>
      </c>
      <c r="P895" s="2">
        <v>1.7073294409999999</v>
      </c>
      <c r="Q895" s="2">
        <v>2.8670206930000002</v>
      </c>
      <c r="R895" s="2">
        <v>1.108565113</v>
      </c>
      <c r="S895" s="2">
        <v>0.34204764500000001</v>
      </c>
      <c r="T895" s="2">
        <v>1.6845339770000001</v>
      </c>
      <c r="U895" s="2">
        <v>2.6587570490000001</v>
      </c>
      <c r="V895" s="2">
        <v>4.1632536140000003</v>
      </c>
      <c r="W895" s="2">
        <v>0.50746813899999998</v>
      </c>
      <c r="X895" s="2">
        <v>1.405632161</v>
      </c>
      <c r="Y895" s="2">
        <v>1.7218688390000001</v>
      </c>
      <c r="Z895" s="2">
        <v>1.9879466649999999</v>
      </c>
      <c r="AA895" s="2">
        <v>2.0821631250000001</v>
      </c>
      <c r="AB895" s="2">
        <v>2.2478727080000001</v>
      </c>
      <c r="AC895" s="2">
        <v>0.27412227099999997</v>
      </c>
      <c r="AD895" s="2">
        <v>-0.39469695599999999</v>
      </c>
      <c r="AE895" s="2">
        <v>1.535851283</v>
      </c>
      <c r="AF895" s="2">
        <v>2.7634407190000001</v>
      </c>
      <c r="AG895" s="2">
        <v>3.29533955</v>
      </c>
      <c r="AH895" s="2">
        <v>2.2781059130000001</v>
      </c>
      <c r="AI895" s="2">
        <v>3.0490212759999999</v>
      </c>
      <c r="AJ895" s="2">
        <v>2.4875168560000001</v>
      </c>
      <c r="AK895" s="2">
        <v>2.2704522819999999</v>
      </c>
      <c r="AL895" s="2">
        <v>1.1831272150000001</v>
      </c>
      <c r="AM895" s="2">
        <v>1.5924914859999999</v>
      </c>
      <c r="AN895" s="2">
        <v>1.7591240909999999</v>
      </c>
      <c r="AO895" s="2">
        <v>3.3322451470000001</v>
      </c>
      <c r="AP895" s="2">
        <v>3.5544909140000001</v>
      </c>
      <c r="AQ895" s="2">
        <v>0.96671116199999996</v>
      </c>
      <c r="AR895" s="2">
        <v>0.89238730499999996</v>
      </c>
      <c r="AS895" s="2">
        <v>4.7987521089999996</v>
      </c>
      <c r="AT895" s="2">
        <v>3.8166698050000001</v>
      </c>
      <c r="AU895" s="2">
        <v>1.464152203</v>
      </c>
      <c r="AV895" s="2">
        <v>3.400729406</v>
      </c>
      <c r="AW895" s="2">
        <v>2.531514306</v>
      </c>
      <c r="AX895" s="2">
        <v>0.99712787700000005</v>
      </c>
      <c r="AY895" s="2">
        <v>0.93237608900000002</v>
      </c>
      <c r="AZ895" s="2">
        <v>1.6924994390000001</v>
      </c>
      <c r="BA895" s="2">
        <v>2.4997321910000001</v>
      </c>
      <c r="BB895" s="2">
        <v>4.5096731910000001</v>
      </c>
      <c r="BC895" s="2">
        <v>4.1390729339999996</v>
      </c>
      <c r="BD895" s="2">
        <v>4.2591073179999999</v>
      </c>
      <c r="BE895" s="2">
        <v>2.2772085909999999</v>
      </c>
      <c r="BF895" s="2">
        <v>3.2076775930000001</v>
      </c>
      <c r="BG895" s="2">
        <v>1.935384612</v>
      </c>
      <c r="BH895" s="2">
        <v>4.0571985189999999</v>
      </c>
      <c r="BI895" s="2">
        <v>3.5479740689999999</v>
      </c>
      <c r="BJ895" s="2">
        <v>2.868392713</v>
      </c>
      <c r="BK895" s="2">
        <v>4.0697036410000003</v>
      </c>
      <c r="BL895" s="2">
        <v>2.6661184790000001</v>
      </c>
      <c r="BM895" s="2">
        <v>3.6487870149999999</v>
      </c>
      <c r="BN895" s="2">
        <v>4.5645206939999996</v>
      </c>
      <c r="BO895" s="2">
        <v>3.0760842890000002</v>
      </c>
      <c r="BP895" s="2">
        <v>3.7637024779999999</v>
      </c>
      <c r="BQ895" s="2">
        <v>2.4300264349999998</v>
      </c>
    </row>
    <row r="896" spans="1:69" x14ac:dyDescent="0.45">
      <c r="A896" s="11" t="s">
        <v>209</v>
      </c>
      <c r="B896" s="11" t="s">
        <v>203</v>
      </c>
      <c r="C896" s="11">
        <v>4.5</v>
      </c>
      <c r="D896" s="13" t="s">
        <v>93</v>
      </c>
      <c r="E896" s="2">
        <v>0.74618314500000005</v>
      </c>
      <c r="F896" s="2">
        <v>2.268055092</v>
      </c>
      <c r="G896" s="2">
        <v>0.73892107100000004</v>
      </c>
      <c r="H896" s="2">
        <v>0.70023007999999998</v>
      </c>
      <c r="I896" s="2">
        <v>1.20043593</v>
      </c>
      <c r="J896" s="2">
        <v>0.54940711200000003</v>
      </c>
      <c r="K896" s="2">
        <v>0.25562900199999999</v>
      </c>
      <c r="L896" s="2">
        <v>0.92949700400000002</v>
      </c>
      <c r="M896" s="2">
        <v>1.080062708</v>
      </c>
      <c r="N896" s="2">
        <v>1.163507109</v>
      </c>
      <c r="O896" s="2">
        <v>1.384915726</v>
      </c>
      <c r="P896" s="2">
        <v>1.690125815</v>
      </c>
      <c r="Q896" s="2">
        <v>3.597278572</v>
      </c>
      <c r="R896" s="2">
        <v>0.44638081699999999</v>
      </c>
      <c r="S896" s="2">
        <v>0.74967228500000005</v>
      </c>
      <c r="T896" s="2">
        <v>1.7523555179999999</v>
      </c>
      <c r="U896" s="2">
        <v>0.83881982600000005</v>
      </c>
      <c r="V896" s="2">
        <v>2.2042196440000001</v>
      </c>
      <c r="W896" s="2">
        <v>0.57513410700000001</v>
      </c>
      <c r="X896" s="2">
        <v>1.3247767290000001</v>
      </c>
      <c r="Y896" s="2">
        <v>0.93917829799999997</v>
      </c>
      <c r="Z896" s="2">
        <v>2.2577585000000001E-2</v>
      </c>
      <c r="AA896" s="2">
        <v>1.5247939349999999</v>
      </c>
      <c r="AB896" s="2">
        <v>0.82572628299999995</v>
      </c>
      <c r="AC896" s="2">
        <v>1.098258207</v>
      </c>
      <c r="AD896" s="2">
        <v>0.63753260300000003</v>
      </c>
      <c r="AE896" s="2">
        <v>1.093955604</v>
      </c>
      <c r="AF896" s="2">
        <v>1.341928824</v>
      </c>
      <c r="AG896" s="2">
        <v>2.3111241630000001</v>
      </c>
      <c r="AH896" s="2">
        <v>1.233600333</v>
      </c>
      <c r="AI896" s="2">
        <v>2.3639418019999998</v>
      </c>
      <c r="AJ896" s="2">
        <v>2.1198097370000002</v>
      </c>
      <c r="AK896" s="2">
        <v>2.0481268340000001</v>
      </c>
      <c r="AL896" s="2">
        <v>0.38706917600000001</v>
      </c>
      <c r="AM896" s="2">
        <v>1.9549407270000001</v>
      </c>
      <c r="AN896" s="2">
        <v>2.5650673039999998</v>
      </c>
      <c r="AO896" s="2">
        <v>3.1553688000000002</v>
      </c>
      <c r="AP896" s="2">
        <v>3.1209522779999999</v>
      </c>
      <c r="AQ896" s="2">
        <v>0.97827482899999996</v>
      </c>
      <c r="AR896" s="2">
        <v>1.294355095</v>
      </c>
      <c r="AS896" s="2">
        <v>2.3203304220000001</v>
      </c>
      <c r="AT896" s="2">
        <v>1.665380085</v>
      </c>
      <c r="AU896" s="2">
        <v>0.94969141000000001</v>
      </c>
      <c r="AV896" s="2">
        <v>3.0536324889999999</v>
      </c>
      <c r="AW896" s="2">
        <v>1.413385181</v>
      </c>
      <c r="AX896" s="2">
        <v>1.620336818</v>
      </c>
      <c r="AY896" s="2">
        <v>2.3707835350000002</v>
      </c>
      <c r="AZ896" s="2">
        <v>1.160228034</v>
      </c>
      <c r="BA896" s="2">
        <v>1.102368102</v>
      </c>
      <c r="BB896" s="2">
        <v>2.7328994679999998</v>
      </c>
      <c r="BC896" s="2">
        <v>2.8929432300000002</v>
      </c>
      <c r="BD896" s="2">
        <v>3.3188220080000002</v>
      </c>
      <c r="BE896" s="2">
        <v>3.6983148730000002</v>
      </c>
      <c r="BF896" s="2">
        <v>2.6810323829999998</v>
      </c>
      <c r="BG896" s="2">
        <v>1.9320738049999999</v>
      </c>
      <c r="BH896" s="2">
        <v>2.1226057530000002</v>
      </c>
      <c r="BI896" s="2">
        <v>3.1220492059999998</v>
      </c>
      <c r="BJ896" s="2">
        <v>2.1540626760000001</v>
      </c>
      <c r="BK896" s="2">
        <v>2.039784155</v>
      </c>
      <c r="BL896" s="2">
        <v>2.257472361</v>
      </c>
      <c r="BM896" s="2">
        <v>3.2517326400000002</v>
      </c>
      <c r="BN896" s="2">
        <v>2.2778484219999999</v>
      </c>
      <c r="BO896" s="2">
        <v>2.914622751</v>
      </c>
      <c r="BP896" s="2">
        <v>2.4293064069999999</v>
      </c>
      <c r="BQ896" s="2">
        <v>2.4591406509999998</v>
      </c>
    </row>
    <row r="897" spans="1:69" x14ac:dyDescent="0.45">
      <c r="A897" s="11" t="s">
        <v>209</v>
      </c>
      <c r="B897" s="11" t="s">
        <v>203</v>
      </c>
      <c r="C897" s="11">
        <v>4.5</v>
      </c>
      <c r="D897" s="13" t="s">
        <v>94</v>
      </c>
      <c r="E897" s="2">
        <v>1.8613735440000001</v>
      </c>
      <c r="F897" s="2">
        <v>2.1586924029999999</v>
      </c>
      <c r="G897" s="2">
        <v>0.58676117800000005</v>
      </c>
      <c r="H897" s="2">
        <v>1.2003542650000001</v>
      </c>
      <c r="I897" s="2">
        <v>1.081166286</v>
      </c>
      <c r="J897" s="2">
        <v>0.412681311</v>
      </c>
      <c r="K897" s="2">
        <v>0.78455689900000003</v>
      </c>
      <c r="L897" s="2">
        <v>0.32050456799999999</v>
      </c>
      <c r="M897" s="2">
        <v>1.1133565009999999</v>
      </c>
      <c r="N897" s="2">
        <v>1.026975022</v>
      </c>
      <c r="O897" s="2">
        <v>2.0401158349999999</v>
      </c>
      <c r="P897" s="2">
        <v>1.990055066</v>
      </c>
      <c r="Q897" s="2">
        <v>1.3381829139999999</v>
      </c>
      <c r="R897" s="2">
        <v>1.1485071410000001</v>
      </c>
      <c r="S897" s="2">
        <v>0.578678782</v>
      </c>
      <c r="T897" s="2">
        <v>0.86423413599999999</v>
      </c>
      <c r="U897" s="2">
        <v>0.67318385599999997</v>
      </c>
      <c r="V897" s="2">
        <v>1.348095051</v>
      </c>
      <c r="W897" s="2">
        <v>1.801910527</v>
      </c>
      <c r="X897" s="2">
        <v>1.3880038429999999</v>
      </c>
      <c r="Y897" s="2">
        <v>1.2689180040000001</v>
      </c>
      <c r="Z897" s="2">
        <v>0.55039296699999996</v>
      </c>
      <c r="AA897" s="2">
        <v>1.2282576590000001</v>
      </c>
      <c r="AB897" s="2">
        <v>0.92555265099999995</v>
      </c>
      <c r="AC897" s="2">
        <v>1.2331569360000001</v>
      </c>
      <c r="AD897" s="2">
        <v>1.161281225</v>
      </c>
      <c r="AE897" s="2">
        <v>1.299336365</v>
      </c>
      <c r="AF897" s="2">
        <v>1.216796977</v>
      </c>
      <c r="AG897" s="2">
        <v>2.1001995889999998</v>
      </c>
      <c r="AH897" s="2">
        <v>1.5493213400000001</v>
      </c>
      <c r="AI897" s="2">
        <v>0.860093793</v>
      </c>
      <c r="AJ897" s="2">
        <v>2.2538492049999999</v>
      </c>
      <c r="AK897" s="2">
        <v>1.234583151</v>
      </c>
      <c r="AL897" s="2">
        <v>1.4296498440000001</v>
      </c>
      <c r="AM897" s="2">
        <v>0.44147062300000001</v>
      </c>
      <c r="AN897" s="2">
        <v>1.066711669</v>
      </c>
      <c r="AO897" s="2">
        <v>2.1265413419999999</v>
      </c>
      <c r="AP897" s="2">
        <v>1.8934890230000001</v>
      </c>
      <c r="AQ897" s="2">
        <v>1.0544779710000001</v>
      </c>
      <c r="AR897" s="2">
        <v>1.5012696169999999</v>
      </c>
      <c r="AS897" s="2">
        <v>2.1958216510000002</v>
      </c>
      <c r="AT897" s="2">
        <v>1.867222511</v>
      </c>
      <c r="AU897" s="2">
        <v>1.440752654</v>
      </c>
      <c r="AV897" s="2">
        <v>2.1750804929999998</v>
      </c>
      <c r="AW897" s="2">
        <v>1.9656456550000001</v>
      </c>
      <c r="AX897" s="2">
        <v>1.56536579</v>
      </c>
      <c r="AY897" s="2">
        <v>2.193685442</v>
      </c>
      <c r="AZ897" s="2">
        <v>2.0266287159999998</v>
      </c>
      <c r="BA897" s="2">
        <v>1.468285034</v>
      </c>
      <c r="BB897" s="2">
        <v>1.6652871410000001</v>
      </c>
      <c r="BC897" s="2">
        <v>1.9887371229999999</v>
      </c>
      <c r="BD897" s="2">
        <v>1.6566956820000001</v>
      </c>
      <c r="BE897" s="2">
        <v>1.73873345</v>
      </c>
      <c r="BF897" s="2">
        <v>1.5261130110000001</v>
      </c>
      <c r="BG897" s="2">
        <v>2.0585774780000001</v>
      </c>
      <c r="BH897" s="2">
        <v>2.0946327500000002</v>
      </c>
      <c r="BI897" s="2">
        <v>1.956010985</v>
      </c>
      <c r="BJ897" s="2">
        <v>1.892325035</v>
      </c>
      <c r="BK897" s="2">
        <v>1.3906839989999999</v>
      </c>
      <c r="BL897" s="2">
        <v>2.2198354579999999</v>
      </c>
      <c r="BM897" s="2">
        <v>2.0827122729999998</v>
      </c>
      <c r="BN897" s="2">
        <v>1.813670173</v>
      </c>
      <c r="BO897" s="2">
        <v>1.878526956</v>
      </c>
      <c r="BP897" s="2">
        <v>2.4594426060000001</v>
      </c>
      <c r="BQ897" s="2">
        <v>2.5277435119999998</v>
      </c>
    </row>
    <row r="898" spans="1:69" x14ac:dyDescent="0.45">
      <c r="A898" s="11" t="s">
        <v>209</v>
      </c>
      <c r="B898" s="11" t="s">
        <v>203</v>
      </c>
      <c r="C898" s="11">
        <v>4.5</v>
      </c>
      <c r="D898" s="13" t="s">
        <v>95</v>
      </c>
      <c r="E898" s="2">
        <v>-0.75052778899999995</v>
      </c>
      <c r="F898" s="2">
        <v>0.76335671100000002</v>
      </c>
      <c r="G898" s="2">
        <v>0.68603787599999999</v>
      </c>
      <c r="H898" s="2">
        <v>1.9091333589999999</v>
      </c>
      <c r="I898" s="2">
        <v>0.92541769299999999</v>
      </c>
      <c r="J898" s="2">
        <v>1.237403045</v>
      </c>
      <c r="K898" s="2">
        <v>2.1167135469999998</v>
      </c>
      <c r="L898" s="2">
        <v>1.0859155819999999</v>
      </c>
      <c r="M898" s="2">
        <v>7.3565873000000004E-2</v>
      </c>
      <c r="N898" s="2">
        <v>0.35719968800000002</v>
      </c>
      <c r="O898" s="2">
        <v>4.0041245759999997</v>
      </c>
      <c r="P898" s="2">
        <v>3.5057216680000001</v>
      </c>
      <c r="Q898" s="2">
        <v>0.31971854500000002</v>
      </c>
      <c r="R898" s="2">
        <v>1.1544991739999999</v>
      </c>
      <c r="S898" s="2">
        <v>2.6870621350000001</v>
      </c>
      <c r="T898" s="2">
        <v>0.53001301000000001</v>
      </c>
      <c r="U898" s="2">
        <v>-6.9544782999999999E-2</v>
      </c>
      <c r="V898" s="2">
        <v>0.94674308600000001</v>
      </c>
      <c r="W898" s="2">
        <v>-0.43674517499999999</v>
      </c>
      <c r="X898" s="2">
        <v>0.95368006699999996</v>
      </c>
      <c r="Y898" s="2">
        <v>2.5306438259999999</v>
      </c>
      <c r="Z898" s="2">
        <v>2.4688713249999998</v>
      </c>
      <c r="AA898" s="2">
        <v>1.2212321779999999</v>
      </c>
      <c r="AB898" s="2">
        <v>2.0184995560000001</v>
      </c>
      <c r="AC898" s="2">
        <v>0.91399146899999995</v>
      </c>
      <c r="AD898" s="2">
        <v>1.1986202079999999</v>
      </c>
      <c r="AE898" s="2">
        <v>2.0436976100000002</v>
      </c>
      <c r="AF898" s="2">
        <v>2.5501575939999999</v>
      </c>
      <c r="AG898" s="2">
        <v>1.526272606</v>
      </c>
      <c r="AH898" s="2">
        <v>1.303002617</v>
      </c>
      <c r="AI898" s="2">
        <v>1.07115494</v>
      </c>
      <c r="AJ898" s="2">
        <v>1.6969503909999999</v>
      </c>
      <c r="AK898" s="2">
        <v>2.3965554689999999</v>
      </c>
      <c r="AL898" s="2">
        <v>2.3490455250000002</v>
      </c>
      <c r="AM898" s="2">
        <v>0.751260751</v>
      </c>
      <c r="AN898" s="2">
        <v>1.7066171960000001</v>
      </c>
      <c r="AO898" s="2">
        <v>1.7583889960000001</v>
      </c>
      <c r="AP898" s="2">
        <v>2.343379836</v>
      </c>
      <c r="AQ898" s="2">
        <v>3.6047328749999998</v>
      </c>
      <c r="AR898" s="2">
        <v>2.2021780909999999</v>
      </c>
      <c r="AS898" s="2">
        <v>1.625500312</v>
      </c>
      <c r="AT898" s="2">
        <v>2.3790744500000001</v>
      </c>
      <c r="AU898" s="2">
        <v>1.35507713</v>
      </c>
      <c r="AV898" s="2">
        <v>3.2702593090000001</v>
      </c>
      <c r="AW898" s="2">
        <v>3.8166617880000002</v>
      </c>
      <c r="AX898" s="2">
        <v>2.461028217</v>
      </c>
      <c r="AY898" s="2">
        <v>2.9074321009999999</v>
      </c>
      <c r="AZ898" s="2">
        <v>1.5037729120000001</v>
      </c>
      <c r="BA898" s="2">
        <v>2.6568044120000001</v>
      </c>
      <c r="BB898" s="2">
        <v>2.1737950850000001</v>
      </c>
      <c r="BC898" s="2">
        <v>0.81254510099999999</v>
      </c>
      <c r="BD898" s="2">
        <v>2.623884232</v>
      </c>
      <c r="BE898" s="2">
        <v>1.9604098139999999</v>
      </c>
      <c r="BF898" s="2">
        <v>2.6821756630000002</v>
      </c>
      <c r="BG898" s="2">
        <v>1.883373757</v>
      </c>
      <c r="BH898" s="2">
        <v>1.8343738489999999</v>
      </c>
      <c r="BI898" s="2">
        <v>2.6849854199999998</v>
      </c>
      <c r="BJ898" s="2">
        <v>3.2703232579999999</v>
      </c>
      <c r="BK898" s="2">
        <v>3.1426512729999998</v>
      </c>
      <c r="BL898" s="2">
        <v>1.8681033330000001</v>
      </c>
      <c r="BM898" s="2">
        <v>0.59844647399999995</v>
      </c>
      <c r="BN898" s="2">
        <v>3.1897657559999999</v>
      </c>
      <c r="BO898" s="2">
        <v>2.6936596210000001</v>
      </c>
      <c r="BP898" s="2">
        <v>2.19175268</v>
      </c>
      <c r="BQ898" s="2">
        <v>2.018863133</v>
      </c>
    </row>
    <row r="899" spans="1:69" x14ac:dyDescent="0.45">
      <c r="A899" s="11" t="s">
        <v>209</v>
      </c>
      <c r="B899" s="11" t="s">
        <v>203</v>
      </c>
      <c r="C899" s="11">
        <v>4.5</v>
      </c>
      <c r="D899" s="13" t="s">
        <v>96</v>
      </c>
      <c r="E899" s="2">
        <v>0.77099714500000005</v>
      </c>
      <c r="F899" s="2">
        <v>0.66490170900000001</v>
      </c>
      <c r="G899" s="2">
        <v>0.72939198199999999</v>
      </c>
      <c r="H899" s="2">
        <v>-0.45901441199999998</v>
      </c>
      <c r="I899" s="2">
        <v>4.6020534000000002E-2</v>
      </c>
      <c r="J899" s="2">
        <v>0.83786943899999999</v>
      </c>
      <c r="K899" s="2">
        <v>0.598990358</v>
      </c>
      <c r="L899" s="2">
        <v>0.125218529</v>
      </c>
      <c r="M899" s="2">
        <v>0.165644238</v>
      </c>
      <c r="N899" s="2">
        <v>1.2675273579999999</v>
      </c>
      <c r="O899" s="2">
        <v>1.1727418380000001</v>
      </c>
      <c r="P899" s="2">
        <v>0.31581514399999999</v>
      </c>
      <c r="Q899" s="2">
        <v>0.94071300199999996</v>
      </c>
      <c r="R899" s="2">
        <v>0.62989755300000005</v>
      </c>
      <c r="S899" s="2">
        <v>1.133497422</v>
      </c>
      <c r="T899" s="2">
        <v>1.21536318</v>
      </c>
      <c r="U899" s="2">
        <v>0.47510944599999999</v>
      </c>
      <c r="V899" s="2">
        <v>0.93421227399999995</v>
      </c>
      <c r="W899" s="2">
        <v>0.167943279</v>
      </c>
      <c r="X899" s="2">
        <v>0.70657073599999998</v>
      </c>
      <c r="Y899" s="2">
        <v>0.82513767299999996</v>
      </c>
      <c r="Z899" s="2">
        <v>1.879130424</v>
      </c>
      <c r="AA899" s="2">
        <v>1.0891664750000001</v>
      </c>
      <c r="AB899" s="2">
        <v>1.609162722</v>
      </c>
      <c r="AC899" s="2">
        <v>1.3992450169999999</v>
      </c>
      <c r="AD899" s="2">
        <v>1.0708897669999999</v>
      </c>
      <c r="AE899" s="2">
        <v>2.5660451850000001</v>
      </c>
      <c r="AF899" s="2">
        <v>2.6610595259999998</v>
      </c>
      <c r="AG899" s="2">
        <v>0.67274457099999996</v>
      </c>
      <c r="AH899" s="2">
        <v>0.96127914199999998</v>
      </c>
      <c r="AI899" s="2">
        <v>0.51605334999999997</v>
      </c>
      <c r="AJ899" s="2">
        <v>1.845769287</v>
      </c>
      <c r="AK899" s="2">
        <v>1.3180735770000001</v>
      </c>
      <c r="AL899" s="2">
        <v>2.2017489110000001</v>
      </c>
      <c r="AM899" s="2">
        <v>1.3131190930000001</v>
      </c>
      <c r="AN899" s="2">
        <v>0.99915398200000005</v>
      </c>
      <c r="AO899" s="2">
        <v>1.2085982209999999</v>
      </c>
      <c r="AP899" s="2">
        <v>1.545050552</v>
      </c>
      <c r="AQ899" s="2">
        <v>2.2867179399999999</v>
      </c>
      <c r="AR899" s="2">
        <v>1.6269707609999999</v>
      </c>
      <c r="AS899" s="2">
        <v>0.66344446300000004</v>
      </c>
      <c r="AT899" s="2">
        <v>2.5291069130000001</v>
      </c>
      <c r="AU899" s="2">
        <v>2.0338709609999999</v>
      </c>
      <c r="AV899" s="2">
        <v>1.1765970180000001</v>
      </c>
      <c r="AW899" s="2">
        <v>1.3531342120000001</v>
      </c>
      <c r="AX899" s="2">
        <v>2.1432901320000002</v>
      </c>
      <c r="AY899" s="2">
        <v>2.133299675</v>
      </c>
      <c r="AZ899" s="2">
        <v>1.509782892</v>
      </c>
      <c r="BA899" s="2">
        <v>0.949100426</v>
      </c>
      <c r="BB899" s="2">
        <v>1.9362210289999999</v>
      </c>
      <c r="BC899" s="2">
        <v>1.023143763</v>
      </c>
      <c r="BD899" s="2">
        <v>2.0941439669999999</v>
      </c>
      <c r="BE899" s="2">
        <v>2.4118322870000002</v>
      </c>
      <c r="BF899" s="2">
        <v>2.4646603890000001</v>
      </c>
      <c r="BG899" s="2">
        <v>1.0696425169999999</v>
      </c>
      <c r="BH899" s="2">
        <v>1.1438232100000001</v>
      </c>
      <c r="BI899" s="2">
        <v>1.701425009</v>
      </c>
      <c r="BJ899" s="2">
        <v>2.2189338190000001</v>
      </c>
      <c r="BK899" s="2">
        <v>2.193544454</v>
      </c>
      <c r="BL899" s="2">
        <v>1.3290212859999999</v>
      </c>
      <c r="BM899" s="2">
        <v>0.98073524000000001</v>
      </c>
      <c r="BN899" s="2">
        <v>2.5472464910000001</v>
      </c>
      <c r="BO899" s="2">
        <v>1.0286628330000001</v>
      </c>
      <c r="BP899" s="2">
        <v>2.4480135490000001</v>
      </c>
      <c r="BQ899" s="2">
        <v>1.8786612330000001</v>
      </c>
    </row>
    <row r="900" spans="1:69" x14ac:dyDescent="0.45">
      <c r="A900" s="11" t="s">
        <v>209</v>
      </c>
      <c r="B900" s="11" t="s">
        <v>203</v>
      </c>
      <c r="C900" s="11">
        <v>4.5</v>
      </c>
      <c r="D900" s="13" t="s">
        <v>97</v>
      </c>
      <c r="E900" s="2">
        <v>0.44974967700000001</v>
      </c>
      <c r="F900" s="2">
        <v>0.78440362799999996</v>
      </c>
      <c r="G900" s="2">
        <v>-2.4142329000000001E-2</v>
      </c>
      <c r="H900" s="2">
        <v>0.36538626800000001</v>
      </c>
      <c r="I900" s="2">
        <v>0.91740585600000002</v>
      </c>
      <c r="J900" s="2">
        <v>0.71791522100000005</v>
      </c>
      <c r="K900" s="2">
        <v>1.356198988</v>
      </c>
      <c r="L900" s="2">
        <v>9.4776448999999999E-2</v>
      </c>
      <c r="M900" s="2">
        <v>-3.8888542999999998E-2</v>
      </c>
      <c r="N900" s="2">
        <v>1.3885657570000001</v>
      </c>
      <c r="O900" s="2">
        <v>2.2408837529999999</v>
      </c>
      <c r="P900" s="2">
        <v>-2.4781804000000001E-2</v>
      </c>
      <c r="Q900" s="2">
        <v>-3.6565598999999997E-2</v>
      </c>
      <c r="R900" s="2">
        <v>0.55407530500000002</v>
      </c>
      <c r="S900" s="2">
        <v>1.2011857669999999</v>
      </c>
      <c r="T900" s="2">
        <v>1.170854187</v>
      </c>
      <c r="U900" s="2">
        <v>5.6017056000000003E-2</v>
      </c>
      <c r="V900" s="2">
        <v>0.80174728399999995</v>
      </c>
      <c r="W900" s="2">
        <v>0.24022389199999999</v>
      </c>
      <c r="X900" s="2">
        <v>0.401406021</v>
      </c>
      <c r="Y900" s="2">
        <v>0.81510680199999996</v>
      </c>
      <c r="Z900" s="2">
        <v>-9.9724643000000002E-2</v>
      </c>
      <c r="AA900" s="2">
        <v>0.94806913999999998</v>
      </c>
      <c r="AB900" s="2">
        <v>1.548683874</v>
      </c>
      <c r="AC900" s="2">
        <v>0.153492661</v>
      </c>
      <c r="AD900" s="2">
        <v>0.69982520199999998</v>
      </c>
      <c r="AE900" s="2">
        <v>1.8781728129999999</v>
      </c>
      <c r="AF900" s="2">
        <v>1.915431393</v>
      </c>
      <c r="AG900" s="2">
        <v>0.92880155799999997</v>
      </c>
      <c r="AH900" s="2">
        <v>1.382748147</v>
      </c>
      <c r="AI900" s="2">
        <v>0.97052931600000003</v>
      </c>
      <c r="AJ900" s="2">
        <v>1.4717864039999999</v>
      </c>
      <c r="AK900" s="2">
        <v>1.570369849</v>
      </c>
      <c r="AL900" s="2">
        <v>1.7579203409999999</v>
      </c>
      <c r="AM900" s="2">
        <v>1.6683059170000001</v>
      </c>
      <c r="AN900" s="2">
        <v>0.89887128599999999</v>
      </c>
      <c r="AO900" s="2">
        <v>0.75252739300000004</v>
      </c>
      <c r="AP900" s="2">
        <v>0.48298121999999999</v>
      </c>
      <c r="AQ900" s="2">
        <v>2.0186490930000001</v>
      </c>
      <c r="AR900" s="2">
        <v>0.84035720199999997</v>
      </c>
      <c r="AS900" s="2">
        <v>0.89415622500000003</v>
      </c>
      <c r="AT900" s="2">
        <v>1.6205408530000001</v>
      </c>
      <c r="AU900" s="2">
        <v>0.94257115000000002</v>
      </c>
      <c r="AV900" s="2">
        <v>0.73245453299999996</v>
      </c>
      <c r="AW900" s="2">
        <v>1.615166511</v>
      </c>
      <c r="AX900" s="2">
        <v>1.820940762</v>
      </c>
      <c r="AY900" s="2">
        <v>2.3677673669999999</v>
      </c>
      <c r="AZ900" s="2">
        <v>1.610859174</v>
      </c>
      <c r="BA900" s="2">
        <v>1.89096785</v>
      </c>
      <c r="BB900" s="2">
        <v>2.2247124459999998</v>
      </c>
      <c r="BC900" s="2">
        <v>1.338365303</v>
      </c>
      <c r="BD900" s="2">
        <v>0.79084410199999999</v>
      </c>
      <c r="BE900" s="2">
        <v>1.232091483</v>
      </c>
      <c r="BF900" s="2">
        <v>1.5195021129999999</v>
      </c>
      <c r="BG900" s="2">
        <v>1.207507186</v>
      </c>
      <c r="BH900" s="2">
        <v>1.314234852</v>
      </c>
      <c r="BI900" s="2">
        <v>2.5322739840000001</v>
      </c>
      <c r="BJ900" s="2">
        <v>2.82079864</v>
      </c>
      <c r="BK900" s="2">
        <v>1.372995038</v>
      </c>
      <c r="BL900" s="2">
        <v>1.870192531</v>
      </c>
      <c r="BM900" s="2">
        <v>2.2534569449999999</v>
      </c>
      <c r="BN900" s="2">
        <v>2.4503963770000001</v>
      </c>
      <c r="BO900" s="2">
        <v>0.89979227799999995</v>
      </c>
      <c r="BP900" s="2">
        <v>2.1967164729999999</v>
      </c>
      <c r="BQ900" s="2">
        <v>1.097802312</v>
      </c>
    </row>
    <row r="901" spans="1:69" x14ac:dyDescent="0.45">
      <c r="A901" s="11" t="s">
        <v>209</v>
      </c>
      <c r="B901" s="11" t="s">
        <v>203</v>
      </c>
      <c r="C901" s="11">
        <v>4.5</v>
      </c>
      <c r="D901" s="13" t="s">
        <v>98</v>
      </c>
      <c r="E901" s="2">
        <v>0.34105740800000001</v>
      </c>
      <c r="F901" s="2">
        <v>-0.33987088399999998</v>
      </c>
      <c r="G901" s="2">
        <v>-0.41764564199999998</v>
      </c>
      <c r="H901" s="2">
        <v>0.92049580900000005</v>
      </c>
      <c r="I901" s="2">
        <v>-0.119255554</v>
      </c>
      <c r="J901" s="2">
        <v>8.1442369000000001E-2</v>
      </c>
      <c r="K901" s="2">
        <v>-0.42230679999999998</v>
      </c>
      <c r="L901" s="2">
        <v>0.30137216300000003</v>
      </c>
      <c r="M901" s="2">
        <v>-0.13242391100000001</v>
      </c>
      <c r="N901" s="2">
        <v>1.9683097350000001</v>
      </c>
      <c r="O901" s="2">
        <v>-0.852488986</v>
      </c>
      <c r="P901" s="2">
        <v>0.81609609900000002</v>
      </c>
      <c r="Q901" s="2">
        <v>-0.18872867199999999</v>
      </c>
      <c r="R901" s="2">
        <v>0.94238552900000006</v>
      </c>
      <c r="S901" s="2">
        <v>0.95578463300000005</v>
      </c>
      <c r="T901" s="2">
        <v>0.22571221</v>
      </c>
      <c r="U901" s="2">
        <v>0.58053610700000002</v>
      </c>
      <c r="V901" s="2">
        <v>0.67007547000000001</v>
      </c>
      <c r="W901" s="2">
        <v>0.96727605999999999</v>
      </c>
      <c r="X901" s="2">
        <v>0.54328236600000002</v>
      </c>
      <c r="Y901" s="2">
        <v>0.91279905299999997</v>
      </c>
      <c r="Z901" s="2">
        <v>-0.68346430599999997</v>
      </c>
      <c r="AA901" s="2">
        <v>0.37824081500000001</v>
      </c>
      <c r="AB901" s="2">
        <v>0.58348289600000003</v>
      </c>
      <c r="AC901" s="2">
        <v>1.232913615</v>
      </c>
      <c r="AD901" s="2">
        <v>1.0994293909999999</v>
      </c>
      <c r="AE901" s="2">
        <v>0.221276527</v>
      </c>
      <c r="AF901" s="2">
        <v>4.2646821000000001E-2</v>
      </c>
      <c r="AG901" s="2">
        <v>0.11350336499999999</v>
      </c>
      <c r="AH901" s="2">
        <v>0.25776265900000001</v>
      </c>
      <c r="AI901" s="2">
        <v>1.055800147</v>
      </c>
      <c r="AJ901" s="2">
        <v>1.970745371</v>
      </c>
      <c r="AK901" s="2">
        <v>1.4790065080000001</v>
      </c>
      <c r="AL901" s="2">
        <v>1.103401605</v>
      </c>
      <c r="AM901" s="2">
        <v>0.915610908</v>
      </c>
      <c r="AN901" s="2">
        <v>0.14080431099999999</v>
      </c>
      <c r="AO901" s="2">
        <v>0.81052649600000004</v>
      </c>
      <c r="AP901" s="2">
        <v>2.4211209400000002</v>
      </c>
      <c r="AQ901" s="2">
        <v>1.8709483039999999</v>
      </c>
      <c r="AR901" s="2">
        <v>1.666215394</v>
      </c>
      <c r="AS901" s="2">
        <v>0.75886483199999999</v>
      </c>
      <c r="AT901" s="2">
        <v>1.5257906590000001</v>
      </c>
      <c r="AU901" s="2">
        <v>0.87523476600000005</v>
      </c>
      <c r="AV901" s="2">
        <v>1.211589341</v>
      </c>
      <c r="AW901" s="2">
        <v>1.7056516859999999</v>
      </c>
      <c r="AX901" s="2">
        <v>1.0688480090000001</v>
      </c>
      <c r="AY901" s="2">
        <v>1.770159445</v>
      </c>
      <c r="AZ901" s="2">
        <v>1.8797833799999999</v>
      </c>
      <c r="BA901" s="2">
        <v>1.738654744</v>
      </c>
      <c r="BB901" s="2">
        <v>1.1488246879999999</v>
      </c>
      <c r="BC901" s="2">
        <v>1.5281923660000001</v>
      </c>
      <c r="BD901" s="2">
        <v>1.45364552</v>
      </c>
      <c r="BE901" s="2">
        <v>0.22603247200000001</v>
      </c>
      <c r="BF901" s="2">
        <v>1.3363609670000001</v>
      </c>
      <c r="BG901" s="2">
        <v>0.78680576199999996</v>
      </c>
      <c r="BH901" s="2">
        <v>1.333836231</v>
      </c>
      <c r="BI901" s="2">
        <v>2.0842343250000002</v>
      </c>
      <c r="BJ901" s="2">
        <v>1.0680109609999999</v>
      </c>
      <c r="BK901" s="2">
        <v>0.54789221399999999</v>
      </c>
      <c r="BL901" s="2">
        <v>1.4267321260000001</v>
      </c>
      <c r="BM901" s="2">
        <v>0.78807265800000004</v>
      </c>
      <c r="BN901" s="2">
        <v>0.62291718200000001</v>
      </c>
      <c r="BO901" s="2">
        <v>0.79532718300000005</v>
      </c>
      <c r="BP901" s="2">
        <v>0.96568761800000003</v>
      </c>
      <c r="BQ901" s="2">
        <v>1.706706541</v>
      </c>
    </row>
    <row r="902" spans="1:69" x14ac:dyDescent="0.45">
      <c r="A902" s="11" t="s">
        <v>209</v>
      </c>
      <c r="B902" s="11" t="s">
        <v>203</v>
      </c>
      <c r="C902" s="11">
        <v>4.5</v>
      </c>
      <c r="D902" s="13" t="s">
        <v>99</v>
      </c>
      <c r="E902" s="2">
        <v>7.4808359000000005E-2</v>
      </c>
      <c r="F902" s="2">
        <v>1.2181323799999999</v>
      </c>
      <c r="G902" s="2">
        <v>-0.33938987900000001</v>
      </c>
      <c r="H902" s="2">
        <v>9.2133871000000006E-2</v>
      </c>
      <c r="I902" s="2">
        <v>0.64610398700000005</v>
      </c>
      <c r="J902" s="2">
        <v>3.3541775000000003E-2</v>
      </c>
      <c r="K902" s="2">
        <v>0.18234098700000001</v>
      </c>
      <c r="L902" s="2">
        <v>3.3370110000000001E-2</v>
      </c>
      <c r="M902" s="2">
        <v>1.1814743590000001</v>
      </c>
      <c r="N902" s="2">
        <v>0.38951788700000001</v>
      </c>
      <c r="O902" s="2">
        <v>1.2126589189999999</v>
      </c>
      <c r="P902" s="2">
        <v>0.71696299600000002</v>
      </c>
      <c r="Q902" s="2">
        <v>0.65714304400000001</v>
      </c>
      <c r="R902" s="2">
        <v>1.153185898</v>
      </c>
      <c r="S902" s="2">
        <v>0.94196860599999999</v>
      </c>
      <c r="T902" s="2">
        <v>-9.9451328000000006E-2</v>
      </c>
      <c r="U902" s="2">
        <v>0.47568959999999999</v>
      </c>
      <c r="V902" s="2">
        <v>0.64441355499999997</v>
      </c>
      <c r="W902" s="2">
        <v>0.68734272799999996</v>
      </c>
      <c r="X902" s="2">
        <v>1.3229536589999999</v>
      </c>
      <c r="Y902" s="2">
        <v>0.34810604499999998</v>
      </c>
      <c r="Z902" s="2">
        <v>0.256844087</v>
      </c>
      <c r="AA902" s="2">
        <v>0.81316562199999998</v>
      </c>
      <c r="AB902" s="2">
        <v>1.3424954769999999</v>
      </c>
      <c r="AC902" s="2">
        <v>0.58692216699999999</v>
      </c>
      <c r="AD902" s="2">
        <v>0.70968197399999999</v>
      </c>
      <c r="AE902" s="2">
        <v>0.48302766400000002</v>
      </c>
      <c r="AF902" s="2">
        <v>1.675721805</v>
      </c>
      <c r="AG902" s="2">
        <v>0.25851571200000001</v>
      </c>
      <c r="AH902" s="2">
        <v>1.040727626</v>
      </c>
      <c r="AI902" s="2">
        <v>0.58512315800000003</v>
      </c>
      <c r="AJ902" s="2">
        <v>1.5150045270000001</v>
      </c>
      <c r="AK902" s="2">
        <v>1.2767257839999999</v>
      </c>
      <c r="AL902" s="2">
        <v>0.83545256199999995</v>
      </c>
      <c r="AM902" s="2">
        <v>0.292884696</v>
      </c>
      <c r="AN902" s="2">
        <v>0.76742156699999997</v>
      </c>
      <c r="AO902" s="2">
        <v>1.327037475</v>
      </c>
      <c r="AP902" s="2">
        <v>1.316741374</v>
      </c>
      <c r="AQ902" s="2">
        <v>0.97053710500000001</v>
      </c>
      <c r="AR902" s="2">
        <v>0.73311875500000001</v>
      </c>
      <c r="AS902" s="2">
        <v>0.33798079199999997</v>
      </c>
      <c r="AT902" s="2">
        <v>0.64473987200000005</v>
      </c>
      <c r="AU902" s="2">
        <v>1.3198158600000001</v>
      </c>
      <c r="AV902" s="2">
        <v>1.8327514140000001</v>
      </c>
      <c r="AW902" s="2">
        <v>0.47092758299999998</v>
      </c>
      <c r="AX902" s="2">
        <v>9.8309413999999998E-2</v>
      </c>
      <c r="AY902" s="2">
        <v>1.141905634</v>
      </c>
      <c r="AZ902" s="2">
        <v>2.401371701</v>
      </c>
      <c r="BA902" s="2">
        <v>1.931055457</v>
      </c>
      <c r="BB902" s="2">
        <v>1.080222802</v>
      </c>
      <c r="BC902" s="2">
        <v>1.1120906829999999</v>
      </c>
      <c r="BD902" s="2">
        <v>1.6126077640000001</v>
      </c>
      <c r="BE902" s="2">
        <v>0.62743019499999997</v>
      </c>
      <c r="BF902" s="2">
        <v>1.9193427460000001</v>
      </c>
      <c r="BG902" s="2">
        <v>0.69201780800000001</v>
      </c>
      <c r="BH902" s="2">
        <v>0.775106305</v>
      </c>
      <c r="BI902" s="2">
        <v>0.89712123099999996</v>
      </c>
      <c r="BJ902" s="2">
        <v>1.0269047870000001</v>
      </c>
      <c r="BK902" s="2">
        <v>0.841454166</v>
      </c>
      <c r="BL902" s="2">
        <v>2.000257097</v>
      </c>
      <c r="BM902" s="2">
        <v>2.2110319409999999</v>
      </c>
      <c r="BN902" s="2">
        <v>1.0093585819999999</v>
      </c>
      <c r="BO902" s="2">
        <v>1.4762910499999999</v>
      </c>
      <c r="BP902" s="2">
        <v>1.4947431419999999</v>
      </c>
      <c r="BQ902" s="2">
        <v>1.6718261640000001</v>
      </c>
    </row>
    <row r="903" spans="1:69" x14ac:dyDescent="0.45">
      <c r="A903" s="11" t="s">
        <v>209</v>
      </c>
      <c r="B903" s="11" t="s">
        <v>203</v>
      </c>
      <c r="C903" s="11">
        <v>8.5</v>
      </c>
      <c r="D903" s="13" t="s">
        <v>100</v>
      </c>
      <c r="E903" s="2">
        <v>1.2736580479999999</v>
      </c>
      <c r="F903" s="2">
        <v>0.53209551200000005</v>
      </c>
      <c r="G903" s="2">
        <v>0.42290040299999998</v>
      </c>
      <c r="H903" s="2">
        <v>0.86941541200000005</v>
      </c>
      <c r="I903" s="2">
        <v>1.3249033160000001</v>
      </c>
      <c r="J903" s="2">
        <v>1.298696289</v>
      </c>
      <c r="K903" s="2">
        <v>0.41576372499999997</v>
      </c>
      <c r="L903" s="2">
        <v>-4.596186E-2</v>
      </c>
      <c r="M903" s="2">
        <v>0.32652669699999998</v>
      </c>
      <c r="N903" s="2">
        <v>0.96651504899999996</v>
      </c>
      <c r="O903" s="2">
        <v>1.0342021809999999</v>
      </c>
      <c r="P903" s="2">
        <v>1.528444667</v>
      </c>
      <c r="Q903" s="2">
        <v>1.728274613</v>
      </c>
      <c r="R903" s="2">
        <v>0.51651599999999998</v>
      </c>
      <c r="S903" s="2">
        <v>2.0906777000000001</v>
      </c>
      <c r="T903" s="2">
        <v>0.55909503599999999</v>
      </c>
      <c r="U903" s="2">
        <v>1.490909469</v>
      </c>
      <c r="V903" s="2">
        <v>1.430094835</v>
      </c>
      <c r="W903" s="2">
        <v>1.2886178150000001</v>
      </c>
      <c r="X903" s="2">
        <v>2.9643242860000001</v>
      </c>
      <c r="Y903" s="2">
        <v>2.098762255</v>
      </c>
      <c r="Z903" s="2">
        <v>1.912688191</v>
      </c>
      <c r="AA903" s="2">
        <v>2.2364684399999999</v>
      </c>
      <c r="AB903" s="2">
        <v>1.0723020729999999</v>
      </c>
      <c r="AC903" s="2">
        <v>0.857700723</v>
      </c>
      <c r="AD903" s="2">
        <v>1.6409827930000001</v>
      </c>
      <c r="AE903" s="2">
        <v>2.725638853</v>
      </c>
      <c r="AF903" s="2">
        <v>1.7335865370000001</v>
      </c>
      <c r="AG903" s="2">
        <v>1.5462423380000001</v>
      </c>
      <c r="AH903" s="2">
        <v>2.3112418159999999</v>
      </c>
      <c r="AI903" s="2">
        <v>1.922856401</v>
      </c>
      <c r="AJ903" s="2">
        <v>0.86302573100000002</v>
      </c>
      <c r="AK903" s="2">
        <v>1.335465167</v>
      </c>
      <c r="AL903" s="2">
        <v>2.167032952</v>
      </c>
      <c r="AM903" s="2">
        <v>0.81496068399999999</v>
      </c>
      <c r="AN903" s="2">
        <v>3.4613913379999999</v>
      </c>
      <c r="AO903" s="2">
        <v>2.6944204759999999</v>
      </c>
      <c r="AP903" s="2">
        <v>2.1726366549999998</v>
      </c>
      <c r="AQ903" s="2">
        <v>1.56457201</v>
      </c>
      <c r="AR903" s="2">
        <v>2.42958154</v>
      </c>
      <c r="AS903" s="2">
        <v>2.1695717499999998</v>
      </c>
      <c r="AT903" s="2">
        <v>3.1669014870000001</v>
      </c>
      <c r="AU903" s="2">
        <v>2.9710019590000001</v>
      </c>
      <c r="AV903" s="2">
        <v>2.0246718029999999</v>
      </c>
      <c r="AW903" s="2">
        <v>3.6980525960000001</v>
      </c>
      <c r="AX903" s="2">
        <v>2.197487803</v>
      </c>
      <c r="AY903" s="2">
        <v>2.3577167060000002</v>
      </c>
      <c r="AZ903" s="2">
        <v>2.140407014</v>
      </c>
      <c r="BA903" s="2">
        <v>3.140761489</v>
      </c>
      <c r="BB903" s="2">
        <v>2.6450103299999999</v>
      </c>
      <c r="BC903" s="2">
        <v>2.1956972050000001</v>
      </c>
      <c r="BD903" s="2">
        <v>2.6942333230000002</v>
      </c>
      <c r="BE903" s="2">
        <v>4.1904445570000002</v>
      </c>
      <c r="BF903" s="2">
        <v>2.6261537150000001</v>
      </c>
      <c r="BG903" s="2">
        <v>3.5251687089999999</v>
      </c>
      <c r="BH903" s="2">
        <v>3.1293138100000002</v>
      </c>
      <c r="BI903" s="2">
        <v>3.55109904</v>
      </c>
      <c r="BJ903" s="2">
        <v>2.4407887700000002</v>
      </c>
      <c r="BK903" s="2">
        <v>3.8256587440000001</v>
      </c>
      <c r="BL903" s="2">
        <v>2.6614052259999998</v>
      </c>
      <c r="BM903" s="2">
        <v>2.7241826530000002</v>
      </c>
      <c r="BN903" s="2">
        <v>3.5551478589999999</v>
      </c>
      <c r="BO903" s="2">
        <v>4.8075568579999999</v>
      </c>
      <c r="BP903" s="2">
        <v>3.9379433659999998</v>
      </c>
      <c r="BQ903" s="2">
        <v>3.9600419480000002</v>
      </c>
    </row>
    <row r="904" spans="1:69" x14ac:dyDescent="0.45">
      <c r="A904" s="11" t="s">
        <v>209</v>
      </c>
      <c r="B904" s="11" t="s">
        <v>203</v>
      </c>
      <c r="C904" s="11">
        <v>8.5</v>
      </c>
      <c r="D904" s="13" t="s">
        <v>101</v>
      </c>
      <c r="E904" s="2">
        <v>2.0382353169999998</v>
      </c>
      <c r="F904" s="2">
        <v>0.12728318999999999</v>
      </c>
      <c r="G904" s="2">
        <v>0.78818787499999998</v>
      </c>
      <c r="H904" s="2">
        <v>1.3069132189999999</v>
      </c>
      <c r="I904" s="2">
        <v>1.3320255599999999</v>
      </c>
      <c r="J904" s="2">
        <v>1.426074163</v>
      </c>
      <c r="K904" s="2">
        <v>0.37033239600000001</v>
      </c>
      <c r="L904" s="2">
        <v>1.1306494140000001</v>
      </c>
      <c r="M904" s="2">
        <v>0.265803546</v>
      </c>
      <c r="N904" s="2">
        <v>1.166771469</v>
      </c>
      <c r="O904" s="2">
        <v>1.572268593</v>
      </c>
      <c r="P904" s="2">
        <v>0.75599911799999997</v>
      </c>
      <c r="Q904" s="2">
        <v>1.696001665</v>
      </c>
      <c r="R904" s="2">
        <v>0.943190792</v>
      </c>
      <c r="S904" s="2">
        <v>2.5918471630000002</v>
      </c>
      <c r="T904" s="2">
        <v>0.465690879</v>
      </c>
      <c r="U904" s="2">
        <v>2.137346505</v>
      </c>
      <c r="V904" s="2">
        <v>1.716639553</v>
      </c>
      <c r="W904" s="2">
        <v>1.621109715</v>
      </c>
      <c r="X904" s="2">
        <v>3.4881355439999999</v>
      </c>
      <c r="Y904" s="2">
        <v>1.8978422939999999</v>
      </c>
      <c r="Z904" s="2">
        <v>0.99219610700000005</v>
      </c>
      <c r="AA904" s="2">
        <v>1.926288462</v>
      </c>
      <c r="AB904" s="2">
        <v>0.92705209899999996</v>
      </c>
      <c r="AC904" s="2">
        <v>1.5983768199999999</v>
      </c>
      <c r="AD904" s="2">
        <v>2.222261504</v>
      </c>
      <c r="AE904" s="2">
        <v>2.499134878</v>
      </c>
      <c r="AF904" s="2">
        <v>2.0033803720000001</v>
      </c>
      <c r="AG904" s="2">
        <v>2.150235667</v>
      </c>
      <c r="AH904" s="2">
        <v>2.1319865899999999</v>
      </c>
      <c r="AI904" s="2">
        <v>1.899855764</v>
      </c>
      <c r="AJ904" s="2">
        <v>2.10779914</v>
      </c>
      <c r="AK904" s="2">
        <v>1.08932158</v>
      </c>
      <c r="AL904" s="2">
        <v>2.2924273479999999</v>
      </c>
      <c r="AM904" s="2">
        <v>1.592958316</v>
      </c>
      <c r="AN904" s="2">
        <v>3.508758104</v>
      </c>
      <c r="AO904" s="2">
        <v>2.8738618090000001</v>
      </c>
      <c r="AP904" s="2">
        <v>1.9014984640000001</v>
      </c>
      <c r="AQ904" s="2">
        <v>2.0225634299999999</v>
      </c>
      <c r="AR904" s="2">
        <v>2.6156935219999999</v>
      </c>
      <c r="AS904" s="2">
        <v>2.8113771999999999</v>
      </c>
      <c r="AT904" s="2">
        <v>3.4208147439999999</v>
      </c>
      <c r="AU904" s="2">
        <v>2.2106206749999999</v>
      </c>
      <c r="AV904" s="2">
        <v>2.8763233540000002</v>
      </c>
      <c r="AW904" s="2">
        <v>1.648120139</v>
      </c>
      <c r="AX904" s="2">
        <v>2.6726513230000002</v>
      </c>
      <c r="AY904" s="2">
        <v>2.4402056609999998</v>
      </c>
      <c r="AZ904" s="2">
        <v>4.280263852</v>
      </c>
      <c r="BA904" s="2">
        <v>3.373956127</v>
      </c>
      <c r="BB904" s="2">
        <v>2.9835065439999999</v>
      </c>
      <c r="BC904" s="2">
        <v>3.665428838</v>
      </c>
      <c r="BD904" s="2">
        <v>2.6302388840000002</v>
      </c>
      <c r="BE904" s="2">
        <v>3.1227429259999999</v>
      </c>
      <c r="BF904" s="2">
        <v>2.468216451</v>
      </c>
      <c r="BG904" s="2">
        <v>2.6615790939999999</v>
      </c>
      <c r="BH904" s="2">
        <v>2.949201779</v>
      </c>
      <c r="BI904" s="2">
        <v>3.8984065779999999</v>
      </c>
      <c r="BJ904" s="2">
        <v>2.22509216</v>
      </c>
      <c r="BK904" s="2">
        <v>4.1917859770000003</v>
      </c>
      <c r="BL904" s="2">
        <v>4.2415193899999997</v>
      </c>
      <c r="BM904" s="2">
        <v>3.4117237949999999</v>
      </c>
      <c r="BN904" s="2">
        <v>3.9679226490000001</v>
      </c>
      <c r="BO904" s="2">
        <v>2.994481918</v>
      </c>
      <c r="BP904" s="2">
        <v>2.159923649</v>
      </c>
      <c r="BQ904" s="2">
        <v>1.9833556530000001</v>
      </c>
    </row>
    <row r="905" spans="1:69" x14ac:dyDescent="0.45">
      <c r="A905" s="11" t="s">
        <v>209</v>
      </c>
      <c r="B905" s="11" t="s">
        <v>203</v>
      </c>
      <c r="C905" s="11">
        <v>8.5</v>
      </c>
      <c r="D905" s="13" t="s">
        <v>102</v>
      </c>
      <c r="E905" s="2">
        <v>2.0380632539999999</v>
      </c>
      <c r="F905" s="2">
        <v>6.3923395999999993E-2</v>
      </c>
      <c r="G905" s="2">
        <v>-0.350928978</v>
      </c>
      <c r="H905" s="2">
        <v>0.256955131</v>
      </c>
      <c r="I905" s="2">
        <v>-1.424044E-3</v>
      </c>
      <c r="J905" s="2">
        <v>0.48158622400000001</v>
      </c>
      <c r="K905" s="2">
        <v>9.7897104999999998E-2</v>
      </c>
      <c r="L905" s="2">
        <v>-1.370132109</v>
      </c>
      <c r="M905" s="2">
        <v>0.48490748900000002</v>
      </c>
      <c r="N905" s="2">
        <v>-0.52907034200000003</v>
      </c>
      <c r="O905" s="2">
        <v>0.72505989500000001</v>
      </c>
      <c r="P905" s="2">
        <v>0.39254157000000001</v>
      </c>
      <c r="Q905" s="2">
        <v>0.26931771700000001</v>
      </c>
      <c r="R905" s="2">
        <v>1.700631244</v>
      </c>
      <c r="S905" s="2">
        <v>0.25237720800000002</v>
      </c>
      <c r="T905" s="2">
        <v>1.3411438040000001</v>
      </c>
      <c r="U905" s="2">
        <v>-0.53661687300000005</v>
      </c>
      <c r="V905" s="2">
        <v>5.1550533000000003E-2</v>
      </c>
      <c r="W905" s="2">
        <v>1.581219385</v>
      </c>
      <c r="X905" s="2">
        <v>1.7942656000000001E-2</v>
      </c>
      <c r="Y905" s="2">
        <v>1.0956973400000001</v>
      </c>
      <c r="Z905" s="2">
        <v>0.125924966</v>
      </c>
      <c r="AA905" s="2">
        <v>8.0751066999999996E-2</v>
      </c>
      <c r="AB905" s="2">
        <v>2.310155027</v>
      </c>
      <c r="AC905" s="2">
        <v>2.22742474</v>
      </c>
      <c r="AD905" s="2">
        <v>1.83698421</v>
      </c>
      <c r="AE905" s="2">
        <v>0.66329601500000002</v>
      </c>
      <c r="AF905" s="2">
        <v>0.13723592200000001</v>
      </c>
      <c r="AG905" s="2">
        <v>2.3183741470000001</v>
      </c>
      <c r="AH905" s="2">
        <v>9.1601393000000003E-2</v>
      </c>
      <c r="AI905" s="2">
        <v>2.294312422</v>
      </c>
      <c r="AJ905" s="2">
        <v>0.65893983300000003</v>
      </c>
      <c r="AK905" s="2">
        <v>0.66957240100000004</v>
      </c>
      <c r="AL905" s="2">
        <v>1.6653951650000001</v>
      </c>
      <c r="AM905" s="2">
        <v>2.3234970150000001</v>
      </c>
      <c r="AN905" s="2">
        <v>1.2899065810000001</v>
      </c>
      <c r="AO905" s="2">
        <v>1.261432101</v>
      </c>
      <c r="AP905" s="2">
        <v>1.5057165560000001</v>
      </c>
      <c r="AQ905" s="2">
        <v>1.6049721669999999</v>
      </c>
      <c r="AR905" s="2">
        <v>1.31525991</v>
      </c>
      <c r="AS905" s="2">
        <v>0.28546176499999998</v>
      </c>
      <c r="AT905" s="2">
        <v>0.47276897400000001</v>
      </c>
      <c r="AU905" s="2">
        <v>2.0473142200000001</v>
      </c>
      <c r="AV905" s="2">
        <v>0.44412562500000002</v>
      </c>
      <c r="AW905" s="2">
        <v>0.65652333299999999</v>
      </c>
      <c r="AX905" s="2">
        <v>1.565125798</v>
      </c>
      <c r="AY905" s="2">
        <v>1.845817475</v>
      </c>
      <c r="AZ905" s="2">
        <v>2.7514644129999999</v>
      </c>
      <c r="BA905" s="2">
        <v>2.2371918069999999</v>
      </c>
      <c r="BB905" s="2">
        <v>1.745687899</v>
      </c>
      <c r="BC905" s="2">
        <v>1.861870232</v>
      </c>
      <c r="BD905" s="2">
        <v>3.0825022959999999</v>
      </c>
      <c r="BE905" s="2">
        <v>1.4312283379999999</v>
      </c>
      <c r="BF905" s="2">
        <v>3.2587201000000001</v>
      </c>
      <c r="BG905" s="2">
        <v>1.7084887740000001</v>
      </c>
      <c r="BH905" s="2">
        <v>2.301532183</v>
      </c>
      <c r="BI905" s="2">
        <v>1.770007705</v>
      </c>
      <c r="BJ905" s="2">
        <v>1.595192811</v>
      </c>
      <c r="BK905" s="2">
        <v>1.655571822</v>
      </c>
      <c r="BL905" s="2">
        <v>2.8634095039999998</v>
      </c>
      <c r="BM905" s="2">
        <v>2.4536066769999998</v>
      </c>
      <c r="BN905" s="2">
        <v>4.4048134269999997</v>
      </c>
      <c r="BO905" s="2">
        <v>2.6313932360000001</v>
      </c>
      <c r="BP905" s="2">
        <v>2.5646181019999998</v>
      </c>
      <c r="BQ905" s="2">
        <v>2.5302047550000002</v>
      </c>
    </row>
    <row r="906" spans="1:69" x14ac:dyDescent="0.45">
      <c r="A906" s="11" t="s">
        <v>209</v>
      </c>
      <c r="B906" s="11" t="s">
        <v>203</v>
      </c>
      <c r="C906" s="11">
        <v>8.5</v>
      </c>
      <c r="D906" s="13" t="s">
        <v>103</v>
      </c>
      <c r="E906" s="2">
        <v>0.97547154000000003</v>
      </c>
      <c r="F906" s="2">
        <v>0.35776217999999999</v>
      </c>
      <c r="G906" s="2">
        <v>1.1111683000000001E-2</v>
      </c>
      <c r="H906" s="2">
        <v>-5.3676793E-2</v>
      </c>
      <c r="I906" s="2">
        <v>0.81837205099999999</v>
      </c>
      <c r="J906" s="2">
        <v>0.36068922599999997</v>
      </c>
      <c r="K906" s="2">
        <v>-0.26474734100000002</v>
      </c>
      <c r="L906" s="2">
        <v>-0.67709380799999996</v>
      </c>
      <c r="M906" s="2">
        <v>0.110041759</v>
      </c>
      <c r="N906" s="2">
        <v>-3.9784488999999999E-2</v>
      </c>
      <c r="O906" s="2">
        <v>0.65415785000000004</v>
      </c>
      <c r="P906" s="2">
        <v>0.58052709400000002</v>
      </c>
      <c r="Q906" s="2">
        <v>1.1400481039999999</v>
      </c>
      <c r="R906" s="2">
        <v>1.930981429</v>
      </c>
      <c r="S906" s="2">
        <v>-2.6603989000000001E-2</v>
      </c>
      <c r="T906" s="2">
        <v>0.89018517799999997</v>
      </c>
      <c r="U906" s="2">
        <v>1.5032093E-2</v>
      </c>
      <c r="V906" s="2">
        <v>0.76531227599999996</v>
      </c>
      <c r="W906" s="2">
        <v>0.86133721600000002</v>
      </c>
      <c r="X906" s="2">
        <v>0.16434849800000001</v>
      </c>
      <c r="Y906" s="2">
        <v>1.3900396399999999</v>
      </c>
      <c r="Z906" s="2">
        <v>1.1560882610000001</v>
      </c>
      <c r="AA906" s="2">
        <v>0.47562733000000001</v>
      </c>
      <c r="AB906" s="2">
        <v>0.24993446799999999</v>
      </c>
      <c r="AC906" s="2">
        <v>0.52655164200000004</v>
      </c>
      <c r="AD906" s="2">
        <v>1.2511167110000001</v>
      </c>
      <c r="AE906" s="2">
        <v>0.81752104599999997</v>
      </c>
      <c r="AF906" s="2">
        <v>0.39096405400000001</v>
      </c>
      <c r="AG906" s="2">
        <v>1.6556053529999999</v>
      </c>
      <c r="AH906" s="2">
        <v>1.2650455839999999</v>
      </c>
      <c r="AI906" s="2">
        <v>1.774438035</v>
      </c>
      <c r="AJ906" s="2">
        <v>0.44290352199999999</v>
      </c>
      <c r="AK906" s="2">
        <v>0.875810007</v>
      </c>
      <c r="AL906" s="2">
        <v>1.307123646</v>
      </c>
      <c r="AM906" s="2">
        <v>0.42439401300000001</v>
      </c>
      <c r="AN906" s="2">
        <v>1.4028536389999999</v>
      </c>
      <c r="AO906" s="2">
        <v>1.383130226</v>
      </c>
      <c r="AP906" s="2">
        <v>0.76324240600000004</v>
      </c>
      <c r="AQ906" s="2">
        <v>1.164814376</v>
      </c>
      <c r="AR906" s="2">
        <v>1.2632520869999999</v>
      </c>
      <c r="AS906" s="2">
        <v>0.83579131799999995</v>
      </c>
      <c r="AT906" s="2">
        <v>1.1277794029999999</v>
      </c>
      <c r="AU906" s="2">
        <v>1.4902730580000001</v>
      </c>
      <c r="AV906" s="2">
        <v>1.5410357859999999</v>
      </c>
      <c r="AW906" s="2">
        <v>1.418540723</v>
      </c>
      <c r="AX906" s="2">
        <v>1.029784434</v>
      </c>
      <c r="AY906" s="2">
        <v>2.1536452019999999</v>
      </c>
      <c r="AZ906" s="2">
        <v>1.5049258510000001</v>
      </c>
      <c r="BA906" s="2">
        <v>2.252880309</v>
      </c>
      <c r="BB906" s="2">
        <v>2.6039244770000001</v>
      </c>
      <c r="BC906" s="2">
        <v>1.4901365369999999</v>
      </c>
      <c r="BD906" s="2">
        <v>2.2457677459999998</v>
      </c>
      <c r="BE906" s="2">
        <v>1.7861457300000001</v>
      </c>
      <c r="BF906" s="2">
        <v>3.125151475</v>
      </c>
      <c r="BG906" s="2">
        <v>0.89365901700000006</v>
      </c>
      <c r="BH906" s="2">
        <v>1.0127912969999999</v>
      </c>
      <c r="BI906" s="2">
        <v>1.3447841380000001</v>
      </c>
      <c r="BJ906" s="2">
        <v>1.6614392520000001</v>
      </c>
      <c r="BK906" s="2">
        <v>2.0713169429999998</v>
      </c>
      <c r="BL906" s="2">
        <v>1.905888874</v>
      </c>
      <c r="BM906" s="2">
        <v>1.906830222</v>
      </c>
      <c r="BN906" s="2">
        <v>2.7192035589999999</v>
      </c>
      <c r="BO906" s="2">
        <v>1.8862025060000001</v>
      </c>
      <c r="BP906" s="2">
        <v>2.3283518829999998</v>
      </c>
      <c r="BQ906" s="2">
        <v>1.9017819929999999</v>
      </c>
    </row>
    <row r="907" spans="1:69" x14ac:dyDescent="0.45">
      <c r="A907" s="11" t="s">
        <v>209</v>
      </c>
      <c r="B907" s="11" t="s">
        <v>203</v>
      </c>
      <c r="C907" s="11">
        <v>8.5</v>
      </c>
      <c r="D907" s="13" t="s">
        <v>104</v>
      </c>
      <c r="E907" s="2">
        <v>-0.30752419800000003</v>
      </c>
      <c r="F907" s="2">
        <v>-0.246521665</v>
      </c>
      <c r="G907" s="2">
        <v>0.66441402599999999</v>
      </c>
      <c r="H907" s="2">
        <v>1.2094294249999999</v>
      </c>
      <c r="I907" s="2">
        <v>0.40051884599999998</v>
      </c>
      <c r="J907" s="2">
        <v>0.170102161</v>
      </c>
      <c r="K907" s="2">
        <v>0.22920305499999999</v>
      </c>
      <c r="L907" s="2">
        <v>0.92598024099999998</v>
      </c>
      <c r="M907" s="2">
        <v>0.45767935799999998</v>
      </c>
      <c r="N907" s="2">
        <v>0.28804052800000002</v>
      </c>
      <c r="O907" s="2">
        <v>0.62075591500000005</v>
      </c>
      <c r="P907" s="2">
        <v>-0.11216609</v>
      </c>
      <c r="Q907" s="2">
        <v>1.400720317</v>
      </c>
      <c r="R907" s="2">
        <v>1.440989442</v>
      </c>
      <c r="S907" s="2">
        <v>1.8240524520000001</v>
      </c>
      <c r="T907" s="2">
        <v>1.302711639</v>
      </c>
      <c r="U907" s="2">
        <v>0.28303419499999999</v>
      </c>
      <c r="V907" s="2">
        <v>0.90296982000000003</v>
      </c>
      <c r="W907" s="2">
        <v>1.004637571</v>
      </c>
      <c r="X907" s="2">
        <v>0.14585716000000001</v>
      </c>
      <c r="Y907" s="2">
        <v>0.67630355200000003</v>
      </c>
      <c r="Z907" s="2">
        <v>1.7044442980000001</v>
      </c>
      <c r="AA907" s="2">
        <v>0.67060177300000001</v>
      </c>
      <c r="AB907" s="2">
        <v>1.037329014</v>
      </c>
      <c r="AC907" s="2">
        <v>0.54998983000000001</v>
      </c>
      <c r="AD907" s="2">
        <v>0.520934487</v>
      </c>
      <c r="AE907" s="2">
        <v>0.91196321199999997</v>
      </c>
      <c r="AF907" s="2">
        <v>1.204725305</v>
      </c>
      <c r="AG907" s="2">
        <v>2.7371350620000001</v>
      </c>
      <c r="AH907" s="2">
        <v>1.154865086</v>
      </c>
      <c r="AI907" s="2">
        <v>1.043904044</v>
      </c>
      <c r="AJ907" s="2">
        <v>1.1906133699999999</v>
      </c>
      <c r="AK907" s="2">
        <v>3.8874914889999999</v>
      </c>
      <c r="AL907" s="2">
        <v>1.1198152560000001</v>
      </c>
      <c r="AM907" s="2">
        <v>1.811924764</v>
      </c>
      <c r="AN907" s="2">
        <v>1.5264065899999999</v>
      </c>
      <c r="AO907" s="2">
        <v>1.7489564710000001</v>
      </c>
      <c r="AP907" s="2">
        <v>-0.22662291900000001</v>
      </c>
      <c r="AQ907" s="2">
        <v>1.6522324749999999</v>
      </c>
      <c r="AR907" s="2">
        <v>2.2262842009999999</v>
      </c>
      <c r="AS907" s="2">
        <v>2.3761241609999999</v>
      </c>
      <c r="AT907" s="2">
        <v>3.4239705439999999</v>
      </c>
      <c r="AU907" s="2">
        <v>1.336002779</v>
      </c>
      <c r="AV907" s="2">
        <v>1.676117514</v>
      </c>
      <c r="AW907" s="2">
        <v>1.59611766</v>
      </c>
      <c r="AX907" s="2">
        <v>2.8001878169999999</v>
      </c>
      <c r="AY907" s="2">
        <v>1.521357375</v>
      </c>
      <c r="AZ907" s="2">
        <v>3.6172047379999999</v>
      </c>
      <c r="BA907" s="2">
        <v>3.1038405089999999</v>
      </c>
      <c r="BB907" s="2">
        <v>3.0431558070000002</v>
      </c>
      <c r="BC907" s="2">
        <v>3.5823249829999999</v>
      </c>
      <c r="BD907" s="2">
        <v>3.3890182069999999</v>
      </c>
      <c r="BE907" s="2">
        <v>2.8031530849999999</v>
      </c>
      <c r="BF907" s="2">
        <v>2.54859027</v>
      </c>
      <c r="BG907" s="2">
        <v>2.7683769470000001</v>
      </c>
      <c r="BH907" s="2">
        <v>3.2858626229999999</v>
      </c>
      <c r="BI907" s="2">
        <v>5.0415628090000002</v>
      </c>
      <c r="BJ907" s="2">
        <v>3.0122042000000002</v>
      </c>
      <c r="BK907" s="2">
        <v>4.269374891</v>
      </c>
      <c r="BL907" s="2">
        <v>4.0638584399999997</v>
      </c>
      <c r="BM907" s="2">
        <v>4.0503777860000003</v>
      </c>
      <c r="BN907" s="2">
        <v>2.9961107010000001</v>
      </c>
      <c r="BO907" s="2">
        <v>3.554220071</v>
      </c>
      <c r="BP907" s="2">
        <v>3.2444298260000002</v>
      </c>
      <c r="BQ907" s="2">
        <v>3.1224502909999998</v>
      </c>
    </row>
    <row r="908" spans="1:69" x14ac:dyDescent="0.45">
      <c r="A908" s="11" t="s">
        <v>209</v>
      </c>
      <c r="B908" s="11" t="s">
        <v>203</v>
      </c>
      <c r="C908" s="11">
        <v>8.5</v>
      </c>
      <c r="D908" s="13" t="s">
        <v>105</v>
      </c>
      <c r="E908" s="2">
        <v>0.52247949199999999</v>
      </c>
      <c r="F908" s="2">
        <v>0.85580858500000001</v>
      </c>
      <c r="G908" s="2">
        <v>0.87693710700000005</v>
      </c>
      <c r="H908" s="2">
        <v>1.0971325670000001</v>
      </c>
      <c r="I908" s="2">
        <v>1.146536647</v>
      </c>
      <c r="J908" s="2">
        <v>0.42412407400000002</v>
      </c>
      <c r="K908" s="2">
        <v>0.55567649699999999</v>
      </c>
      <c r="L908" s="2">
        <v>0.78505371899999998</v>
      </c>
      <c r="M908" s="2">
        <v>0.28985608000000002</v>
      </c>
      <c r="N908" s="2">
        <v>1.3845890750000001</v>
      </c>
      <c r="O908" s="2">
        <v>0.62605340399999998</v>
      </c>
      <c r="P908" s="2">
        <v>0.658281754</v>
      </c>
      <c r="Q908" s="2">
        <v>1.074468459</v>
      </c>
      <c r="R908" s="2">
        <v>1.278387913</v>
      </c>
      <c r="S908" s="2">
        <v>1.8479864850000001</v>
      </c>
      <c r="T908" s="2">
        <v>0.895913925</v>
      </c>
      <c r="U908" s="2">
        <v>0.46195858299999998</v>
      </c>
      <c r="V908" s="2">
        <v>0.948561239</v>
      </c>
      <c r="W908" s="2">
        <v>0.602466893</v>
      </c>
      <c r="X908" s="2">
        <v>1.3714551880000001</v>
      </c>
      <c r="Y908" s="2">
        <v>0.94489008799999996</v>
      </c>
      <c r="Z908" s="2">
        <v>0.68847145700000001</v>
      </c>
      <c r="AA908" s="2">
        <v>1.7593970759999999</v>
      </c>
      <c r="AB908" s="2">
        <v>1.5289008879999999</v>
      </c>
      <c r="AC908" s="2">
        <v>0.79254428300000002</v>
      </c>
      <c r="AD908" s="2">
        <v>1.6360337570000001</v>
      </c>
      <c r="AE908" s="2">
        <v>1.0875170869999999</v>
      </c>
      <c r="AF908" s="2">
        <v>1.8074405090000001</v>
      </c>
      <c r="AG908" s="2">
        <v>1.5238005560000001</v>
      </c>
      <c r="AH908" s="2">
        <v>2.1302284189999998</v>
      </c>
      <c r="AI908" s="2">
        <v>1.4112988980000001</v>
      </c>
      <c r="AJ908" s="2">
        <v>1.7881395179999999</v>
      </c>
      <c r="AK908" s="2">
        <v>0.47583319499999999</v>
      </c>
      <c r="AL908" s="2">
        <v>1.7230031429999999</v>
      </c>
      <c r="AM908" s="2">
        <v>0.710811215</v>
      </c>
      <c r="AN908" s="2">
        <v>1.6580931299999999</v>
      </c>
      <c r="AO908" s="2">
        <v>2.0829319590000002</v>
      </c>
      <c r="AP908" s="2">
        <v>2.7025504310000001</v>
      </c>
      <c r="AQ908" s="2">
        <v>2.02202298</v>
      </c>
      <c r="AR908" s="2">
        <v>1.803608144</v>
      </c>
      <c r="AS908" s="2">
        <v>2.846726184</v>
      </c>
      <c r="AT908" s="2">
        <v>1.5355784729999999</v>
      </c>
      <c r="AU908" s="2">
        <v>2.072387081</v>
      </c>
      <c r="AV908" s="2">
        <v>2.733157292</v>
      </c>
      <c r="AW908" s="2">
        <v>2.7240234889999999</v>
      </c>
      <c r="AX908" s="2">
        <v>1.546391117</v>
      </c>
      <c r="AY908" s="2">
        <v>1.9137551850000001</v>
      </c>
      <c r="AZ908" s="2">
        <v>3.0779234660000001</v>
      </c>
      <c r="BA908" s="2">
        <v>2.7485630360000002</v>
      </c>
      <c r="BB908" s="2">
        <v>2.0811683529999998</v>
      </c>
      <c r="BC908" s="2">
        <v>2.0727012390000001</v>
      </c>
      <c r="BD908" s="2">
        <v>2.3101766700000002</v>
      </c>
      <c r="BE908" s="2">
        <v>2.7982026740000001</v>
      </c>
      <c r="BF908" s="2">
        <v>2.500937569</v>
      </c>
      <c r="BG908" s="2">
        <v>2.0770137480000002</v>
      </c>
      <c r="BH908" s="2">
        <v>1.9337887650000001</v>
      </c>
      <c r="BI908" s="2">
        <v>1.9717442789999999</v>
      </c>
      <c r="BJ908" s="2">
        <v>3.4450447749999999</v>
      </c>
      <c r="BK908" s="2">
        <v>2.7314128260000001</v>
      </c>
      <c r="BL908" s="2">
        <v>3.5500138360000002</v>
      </c>
      <c r="BM908" s="2">
        <v>3.145404106</v>
      </c>
      <c r="BN908" s="2">
        <v>3.1038455049999998</v>
      </c>
      <c r="BO908" s="2">
        <v>3.1240641220000001</v>
      </c>
      <c r="BP908" s="2">
        <v>3.2673384470000002</v>
      </c>
      <c r="BQ908" s="2">
        <v>3.8509794359999998</v>
      </c>
    </row>
    <row r="909" spans="1:69" x14ac:dyDescent="0.45">
      <c r="A909" s="11" t="s">
        <v>209</v>
      </c>
      <c r="B909" s="11" t="s">
        <v>203</v>
      </c>
      <c r="C909" s="11">
        <v>8.5</v>
      </c>
      <c r="D909" s="13" t="s">
        <v>106</v>
      </c>
      <c r="E909" s="2">
        <v>-0.46204951100000002</v>
      </c>
      <c r="F909" s="2">
        <v>1.5327588700000001</v>
      </c>
      <c r="G909" s="2">
        <v>2.3037212930000002</v>
      </c>
      <c r="H909" s="2">
        <v>1.660436512</v>
      </c>
      <c r="I909" s="2">
        <v>1.176440586</v>
      </c>
      <c r="J909" s="2">
        <v>1.624909613</v>
      </c>
      <c r="K909" s="2">
        <v>1.186972227</v>
      </c>
      <c r="L909" s="2">
        <v>1.7390434910000001</v>
      </c>
      <c r="M909" s="2">
        <v>1.96422316</v>
      </c>
      <c r="N909" s="2">
        <v>2.0531383929999998</v>
      </c>
      <c r="O909" s="2">
        <v>1.5028508780000001</v>
      </c>
      <c r="P909" s="2">
        <v>6.1985851000000002E-2</v>
      </c>
      <c r="Q909" s="2">
        <v>1.0380838109999999</v>
      </c>
      <c r="R909" s="2">
        <v>1.637153871</v>
      </c>
      <c r="S909" s="2">
        <v>2.1302354619999999</v>
      </c>
      <c r="T909" s="2">
        <v>2.224489116</v>
      </c>
      <c r="U909" s="2">
        <v>1.63941457</v>
      </c>
      <c r="V909" s="2">
        <v>2.4913905220000001</v>
      </c>
      <c r="W909" s="2">
        <v>3.1894956689999998</v>
      </c>
      <c r="X909" s="2">
        <v>1.9875183830000001</v>
      </c>
      <c r="Y909" s="2">
        <v>1.659022641</v>
      </c>
      <c r="Z909" s="2">
        <v>9.5500000000000004E-5</v>
      </c>
      <c r="AA909" s="2">
        <v>0.52206440300000001</v>
      </c>
      <c r="AB909" s="2">
        <v>0.92977975700000004</v>
      </c>
      <c r="AC909" s="2">
        <v>2.0387385990000002</v>
      </c>
      <c r="AD909" s="2">
        <v>1.9942847539999999</v>
      </c>
      <c r="AE909" s="2">
        <v>1.9113456339999999</v>
      </c>
      <c r="AF909" s="2">
        <v>2.4386096149999998</v>
      </c>
      <c r="AG909" s="2">
        <v>1.918114471</v>
      </c>
      <c r="AH909" s="2">
        <v>1.9367080569999999</v>
      </c>
      <c r="AI909" s="2">
        <v>0.92176447800000005</v>
      </c>
      <c r="AJ909" s="2">
        <v>2.3419111720000001</v>
      </c>
      <c r="AK909" s="2">
        <v>1.4429508799999999</v>
      </c>
      <c r="AL909" s="2">
        <v>1.1568157610000001</v>
      </c>
      <c r="AM909" s="2">
        <v>2.1816860230000001</v>
      </c>
      <c r="AN909" s="2">
        <v>1.6396142890000001</v>
      </c>
      <c r="AO909" s="2">
        <v>1.8233842870000001</v>
      </c>
      <c r="AP909" s="2">
        <v>2.9170779420000001</v>
      </c>
      <c r="AQ909" s="2">
        <v>3.2173611809999998</v>
      </c>
      <c r="AR909" s="2">
        <v>3.878590408</v>
      </c>
      <c r="AS909" s="2">
        <v>1.926630893</v>
      </c>
      <c r="AT909" s="2">
        <v>3.0370432470000002</v>
      </c>
      <c r="AU909" s="2">
        <v>1.988787589</v>
      </c>
      <c r="AV909" s="2">
        <v>0.43331947599999998</v>
      </c>
      <c r="AW909" s="2">
        <v>1.0514562599999999</v>
      </c>
      <c r="AX909" s="2">
        <v>2.8604553400000001</v>
      </c>
      <c r="AY909" s="2">
        <v>3.1212219210000001</v>
      </c>
      <c r="AZ909" s="2">
        <v>1.3830773599999999</v>
      </c>
      <c r="BA909" s="2">
        <v>1.68399169</v>
      </c>
      <c r="BB909" s="2">
        <v>2.3489336669999998</v>
      </c>
      <c r="BC909" s="2">
        <v>5.0203763959999996</v>
      </c>
      <c r="BD909" s="2">
        <v>3.056601793</v>
      </c>
      <c r="BE909" s="2">
        <v>2.1814391230000001</v>
      </c>
      <c r="BF909" s="2">
        <v>1.7072093880000001</v>
      </c>
      <c r="BG909" s="2">
        <v>3.1440127389999999</v>
      </c>
      <c r="BH909" s="2">
        <v>2.133746549</v>
      </c>
      <c r="BI909" s="2">
        <v>1.8890906460000001</v>
      </c>
      <c r="BJ909" s="2">
        <v>2.683749749</v>
      </c>
      <c r="BK909" s="2">
        <v>2.6783255279999998</v>
      </c>
      <c r="BL909" s="2">
        <v>4.6653320640000002</v>
      </c>
      <c r="BM909" s="2">
        <v>4.010034622</v>
      </c>
      <c r="BN909" s="2">
        <v>4.1442509589999998</v>
      </c>
      <c r="BO909" s="2">
        <v>3.5176768260000002</v>
      </c>
      <c r="BP909" s="2">
        <v>3.9360205019999999</v>
      </c>
      <c r="BQ909" s="2">
        <v>2.0680918300000002</v>
      </c>
    </row>
    <row r="910" spans="1:69" x14ac:dyDescent="0.45">
      <c r="A910" s="11" t="s">
        <v>209</v>
      </c>
      <c r="B910" s="11" t="s">
        <v>203</v>
      </c>
      <c r="C910" s="11">
        <v>8.5</v>
      </c>
      <c r="D910" s="13" t="s">
        <v>107</v>
      </c>
      <c r="E910" s="2">
        <v>1.262110458</v>
      </c>
      <c r="F910" s="2">
        <v>0.68969983899999998</v>
      </c>
      <c r="G910" s="2">
        <v>-0.26873551099999998</v>
      </c>
      <c r="H910" s="2">
        <v>0.260883912</v>
      </c>
      <c r="I910" s="2">
        <v>1.7774544130000001</v>
      </c>
      <c r="J910" s="2">
        <v>0.90855963200000001</v>
      </c>
      <c r="K910" s="2">
        <v>5.7515718E-2</v>
      </c>
      <c r="L910" s="2">
        <v>-0.329347797</v>
      </c>
      <c r="M910" s="2">
        <v>1.286440018</v>
      </c>
      <c r="N910" s="2">
        <v>0.45675675399999999</v>
      </c>
      <c r="O910" s="2">
        <v>0.43678663499999998</v>
      </c>
      <c r="P910" s="2">
        <v>0.72856876500000001</v>
      </c>
      <c r="Q910" s="2">
        <v>-0.21071387999999999</v>
      </c>
      <c r="R910" s="2">
        <v>0.35934958500000003</v>
      </c>
      <c r="S910" s="2">
        <v>1.1254782910000001</v>
      </c>
      <c r="T910" s="2">
        <v>0.70165413200000004</v>
      </c>
      <c r="U910" s="2">
        <v>1.032149362</v>
      </c>
      <c r="V910" s="2">
        <v>3.2277701999999998E-2</v>
      </c>
      <c r="W910" s="2">
        <v>0.66825760199999995</v>
      </c>
      <c r="X910" s="2">
        <v>1.6156848559999999</v>
      </c>
      <c r="Y910" s="2">
        <v>1.2120769709999999</v>
      </c>
      <c r="Z910" s="2">
        <v>1.9040472900000001</v>
      </c>
      <c r="AA910" s="2">
        <v>0.46461363500000002</v>
      </c>
      <c r="AB910" s="2">
        <v>0.96835014500000005</v>
      </c>
      <c r="AC910" s="2">
        <v>0.74871997999999995</v>
      </c>
      <c r="AD910" s="2">
        <v>0.52564965100000005</v>
      </c>
      <c r="AE910" s="2">
        <v>1.4807451840000001</v>
      </c>
      <c r="AF910" s="2">
        <v>1.055798488</v>
      </c>
      <c r="AG910" s="2">
        <v>1.9683847670000001</v>
      </c>
      <c r="AH910" s="2">
        <v>0.71898893600000002</v>
      </c>
      <c r="AI910" s="2">
        <v>0.56933314099999999</v>
      </c>
      <c r="AJ910" s="2">
        <v>1.4865501059999999</v>
      </c>
      <c r="AK910" s="2">
        <v>1.527030442</v>
      </c>
      <c r="AL910" s="2">
        <v>1.7906511700000001</v>
      </c>
      <c r="AM910" s="2">
        <v>1.642925677</v>
      </c>
      <c r="AN910" s="2">
        <v>1.32914708</v>
      </c>
      <c r="AO910" s="2">
        <v>1.220689532</v>
      </c>
      <c r="AP910" s="2">
        <v>0.71027473799999996</v>
      </c>
      <c r="AQ910" s="2">
        <v>1.7557145970000001</v>
      </c>
      <c r="AR910" s="2">
        <v>1.311456245</v>
      </c>
      <c r="AS910" s="2">
        <v>1.53957144</v>
      </c>
      <c r="AT910" s="2">
        <v>0.771892299</v>
      </c>
      <c r="AU910" s="2">
        <v>0.72627916599999998</v>
      </c>
      <c r="AV910" s="2">
        <v>1.763280508</v>
      </c>
      <c r="AW910" s="2">
        <v>1.6454821129999999</v>
      </c>
      <c r="AX910" s="2">
        <v>1.443796383</v>
      </c>
      <c r="AY910" s="2">
        <v>1.7687359229999999</v>
      </c>
      <c r="AZ910" s="2">
        <v>1.650990849</v>
      </c>
      <c r="BA910" s="2">
        <v>0.72576136899999999</v>
      </c>
      <c r="BB910" s="2">
        <v>2.0189402319999998</v>
      </c>
      <c r="BC910" s="2">
        <v>2.1385574709999999</v>
      </c>
      <c r="BD910" s="2">
        <v>2.295978775</v>
      </c>
      <c r="BE910" s="2">
        <v>2.6933814869999999</v>
      </c>
      <c r="BF910" s="2">
        <v>1.5754878349999999</v>
      </c>
      <c r="BG910" s="2">
        <v>1.58576359</v>
      </c>
      <c r="BH910" s="2">
        <v>2.3555409699999998</v>
      </c>
      <c r="BI910" s="2">
        <v>1.657397609</v>
      </c>
      <c r="BJ910" s="2">
        <v>2.368920186</v>
      </c>
      <c r="BK910" s="2">
        <v>3.5306016960000002</v>
      </c>
      <c r="BL910" s="2">
        <v>2.825808892</v>
      </c>
      <c r="BM910" s="2">
        <v>2.7304359250000001</v>
      </c>
      <c r="BN910" s="2">
        <v>2.3852553699999999</v>
      </c>
      <c r="BO910" s="2">
        <v>2.9868910230000001</v>
      </c>
      <c r="BP910" s="2">
        <v>1.42004066</v>
      </c>
      <c r="BQ910" s="2">
        <v>3.2659406729999998</v>
      </c>
    </row>
    <row r="911" spans="1:69" x14ac:dyDescent="0.45">
      <c r="A911" s="11" t="s">
        <v>209</v>
      </c>
      <c r="B911" s="11" t="s">
        <v>203</v>
      </c>
      <c r="C911" s="11">
        <v>8.5</v>
      </c>
      <c r="D911" s="13" t="s">
        <v>108</v>
      </c>
      <c r="E911" s="2">
        <v>-0.21880065600000001</v>
      </c>
      <c r="F911" s="2">
        <v>0.92964229899999995</v>
      </c>
      <c r="G911" s="2">
        <v>1.044970774</v>
      </c>
      <c r="H911" s="2">
        <v>1.4455015630000001</v>
      </c>
      <c r="I911" s="2">
        <v>0.90788365199999999</v>
      </c>
      <c r="J911" s="2">
        <v>-0.84990863000000005</v>
      </c>
      <c r="K911" s="2">
        <v>0.106955571</v>
      </c>
      <c r="L911" s="2">
        <v>0.34072492999999998</v>
      </c>
      <c r="M911" s="2">
        <v>1.276099412</v>
      </c>
      <c r="N911" s="2">
        <v>0.69583461999999996</v>
      </c>
      <c r="O911" s="2">
        <v>0.224315669</v>
      </c>
      <c r="P911" s="2">
        <v>-0.31471581700000001</v>
      </c>
      <c r="Q911" s="2">
        <v>-0.16695539700000001</v>
      </c>
      <c r="R911" s="2">
        <v>1.1157237950000001</v>
      </c>
      <c r="S911" s="2">
        <v>2.077134697</v>
      </c>
      <c r="T911" s="2">
        <v>1.3751426019999999</v>
      </c>
      <c r="U911" s="2">
        <v>1.9579845849999999</v>
      </c>
      <c r="V911" s="2">
        <v>6.1348146999999999E-2</v>
      </c>
      <c r="W911" s="2">
        <v>1.1846765210000001</v>
      </c>
      <c r="X911" s="2">
        <v>0.23534074699999999</v>
      </c>
      <c r="Y911" s="2">
        <v>1.8963673619999999</v>
      </c>
      <c r="Z911" s="2">
        <v>0.82471139299999996</v>
      </c>
      <c r="AA911" s="2">
        <v>0.68293991399999998</v>
      </c>
      <c r="AB911" s="2">
        <v>1.707811674</v>
      </c>
      <c r="AC911" s="2">
        <v>2.7061181510000001</v>
      </c>
      <c r="AD911" s="2">
        <v>1.969748767</v>
      </c>
      <c r="AE911" s="2">
        <v>0.77341329199999997</v>
      </c>
      <c r="AF911" s="2">
        <v>2.234341278</v>
      </c>
      <c r="AG911" s="2">
        <v>1.4123044060000001</v>
      </c>
      <c r="AH911" s="2">
        <v>0.66318538299999996</v>
      </c>
      <c r="AI911" s="2">
        <v>1.2963170150000001</v>
      </c>
      <c r="AJ911" s="2">
        <v>1.134280092</v>
      </c>
      <c r="AK911" s="2">
        <v>1.643568355</v>
      </c>
      <c r="AL911" s="2">
        <v>1.0954967950000001</v>
      </c>
      <c r="AM911" s="2">
        <v>1.67899208</v>
      </c>
      <c r="AN911" s="2">
        <v>1.3170634219999999</v>
      </c>
      <c r="AO911" s="2">
        <v>0.98657344800000002</v>
      </c>
      <c r="AP911" s="2">
        <v>2.4514796510000001</v>
      </c>
      <c r="AQ911" s="2">
        <v>2.2748084660000001</v>
      </c>
      <c r="AR911" s="2">
        <v>1.447475917</v>
      </c>
      <c r="AS911" s="2">
        <v>0.883580429</v>
      </c>
      <c r="AT911" s="2">
        <v>2.691901681</v>
      </c>
      <c r="AU911" s="2">
        <v>2.138114807</v>
      </c>
      <c r="AV911" s="2">
        <v>1.112454295</v>
      </c>
      <c r="AW911" s="2">
        <v>1.150043618</v>
      </c>
      <c r="AX911" s="2">
        <v>1.457343732</v>
      </c>
      <c r="AY911" s="2">
        <v>3.389448486</v>
      </c>
      <c r="AZ911" s="2">
        <v>2.6621763089999999</v>
      </c>
      <c r="BA911" s="2">
        <v>1.7161486619999999</v>
      </c>
      <c r="BB911" s="2">
        <v>2.568392303</v>
      </c>
      <c r="BC911" s="2">
        <v>2.686977535</v>
      </c>
      <c r="BD911" s="2">
        <v>2.9636901469999999</v>
      </c>
      <c r="BE911" s="2">
        <v>1.5687754519999999</v>
      </c>
      <c r="BF911" s="2">
        <v>3.1008700199999999</v>
      </c>
      <c r="BG911" s="2">
        <v>2.2557325449999999</v>
      </c>
      <c r="BH911" s="2">
        <v>1.27767995</v>
      </c>
      <c r="BI911" s="2">
        <v>1.645747544</v>
      </c>
      <c r="BJ911" s="2">
        <v>1.1673601090000001</v>
      </c>
      <c r="BK911" s="2">
        <v>4.0083836460000004</v>
      </c>
      <c r="BL911" s="2">
        <v>4.2164635400000003</v>
      </c>
      <c r="BM911" s="2">
        <v>2.8947918260000001</v>
      </c>
      <c r="BN911" s="2">
        <v>1.9150714659999999</v>
      </c>
      <c r="BO911" s="2">
        <v>3.683038807</v>
      </c>
      <c r="BP911" s="2">
        <v>2.873342965</v>
      </c>
      <c r="BQ911" s="2">
        <v>3.0797907879999999</v>
      </c>
    </row>
    <row r="912" spans="1:69" x14ac:dyDescent="0.45">
      <c r="A912" s="11" t="s">
        <v>209</v>
      </c>
      <c r="B912" s="11" t="s">
        <v>203</v>
      </c>
      <c r="C912" s="11">
        <v>8.5</v>
      </c>
      <c r="D912" s="13" t="s">
        <v>109</v>
      </c>
      <c r="E912" s="2">
        <v>-0.37073813500000002</v>
      </c>
      <c r="F912" s="2">
        <v>0.90983433599999997</v>
      </c>
      <c r="G912" s="2">
        <v>0.50206162600000004</v>
      </c>
      <c r="H912" s="2">
        <v>0.43756363799999998</v>
      </c>
      <c r="I912" s="2">
        <v>0.42168710100000001</v>
      </c>
      <c r="J912" s="2">
        <v>0.61165807900000002</v>
      </c>
      <c r="K912" s="2">
        <v>0.63337430800000005</v>
      </c>
      <c r="L912" s="2">
        <v>1.3622936219999999</v>
      </c>
      <c r="M912" s="2">
        <v>0.35594064800000003</v>
      </c>
      <c r="N912" s="2">
        <v>0.34305442600000002</v>
      </c>
      <c r="O912" s="2">
        <v>1.1023705130000001</v>
      </c>
      <c r="P912" s="2">
        <v>0.43875253199999997</v>
      </c>
      <c r="Q912" s="2">
        <v>0.51302846599999996</v>
      </c>
      <c r="R912" s="2">
        <v>1.3007159189999999</v>
      </c>
      <c r="S912" s="2">
        <v>1.3089478050000001</v>
      </c>
      <c r="T912" s="2">
        <v>1.262834971</v>
      </c>
      <c r="U912" s="2">
        <v>1.1183857269999999</v>
      </c>
      <c r="V912" s="2">
        <v>1.1184291559999999</v>
      </c>
      <c r="W912" s="2">
        <v>1.169436361</v>
      </c>
      <c r="X912" s="2">
        <v>0.99964254600000002</v>
      </c>
      <c r="Y912" s="2">
        <v>1.6555370359999999</v>
      </c>
      <c r="Z912" s="2">
        <v>1.1255021590000001</v>
      </c>
      <c r="AA912" s="2">
        <v>0.91472707900000005</v>
      </c>
      <c r="AB912" s="2">
        <v>1.0576387389999999</v>
      </c>
      <c r="AC912" s="2">
        <v>1.6278029970000001</v>
      </c>
      <c r="AD912" s="2">
        <v>1.682509617</v>
      </c>
      <c r="AE912" s="2">
        <v>0.77870821199999996</v>
      </c>
      <c r="AF912" s="2">
        <v>1.028755007</v>
      </c>
      <c r="AG912" s="2">
        <v>1.160181739</v>
      </c>
      <c r="AH912" s="2">
        <v>1.4951992199999999</v>
      </c>
      <c r="AI912" s="2">
        <v>1.663468229</v>
      </c>
      <c r="AJ912" s="2">
        <v>1.402362863</v>
      </c>
      <c r="AK912" s="2">
        <v>0.58046190799999997</v>
      </c>
      <c r="AL912" s="2">
        <v>1.1708224140000001</v>
      </c>
      <c r="AM912" s="2">
        <v>1.0179074770000001</v>
      </c>
      <c r="AN912" s="2">
        <v>1.4751892440000001</v>
      </c>
      <c r="AO912" s="2">
        <v>1.5402538139999999</v>
      </c>
      <c r="AP912" s="2">
        <v>2.3367202050000002</v>
      </c>
      <c r="AQ912" s="2">
        <v>2.968091313</v>
      </c>
      <c r="AR912" s="2">
        <v>1.7072292200000001</v>
      </c>
      <c r="AS912" s="2">
        <v>1.370808571</v>
      </c>
      <c r="AT912" s="2">
        <v>2.090728618</v>
      </c>
      <c r="AU912" s="2">
        <v>2.20574599</v>
      </c>
      <c r="AV912" s="2">
        <v>0.68658190299999999</v>
      </c>
      <c r="AW912" s="2">
        <v>1.7705063089999999</v>
      </c>
      <c r="AX912" s="2">
        <v>2.215363848</v>
      </c>
      <c r="AY912" s="2">
        <v>1.747300869</v>
      </c>
      <c r="AZ912" s="2">
        <v>1.635408441</v>
      </c>
      <c r="BA912" s="2">
        <v>2.3282567850000002</v>
      </c>
      <c r="BB912" s="2">
        <v>2.190193061</v>
      </c>
      <c r="BC912" s="2">
        <v>2.2564343189999998</v>
      </c>
      <c r="BD912" s="2">
        <v>2.5652748839999999</v>
      </c>
      <c r="BE912" s="2">
        <v>2.1190579459999999</v>
      </c>
      <c r="BF912" s="2">
        <v>1.4905102619999999</v>
      </c>
      <c r="BG912" s="2">
        <v>2.952862697</v>
      </c>
      <c r="BH912" s="2">
        <v>2.1849808149999999</v>
      </c>
      <c r="BI912" s="2">
        <v>1.961771626</v>
      </c>
      <c r="BJ912" s="2">
        <v>1.683116514</v>
      </c>
      <c r="BK912" s="2">
        <v>2.9630189269999998</v>
      </c>
      <c r="BL912" s="2">
        <v>3.0270094520000002</v>
      </c>
      <c r="BM912" s="2">
        <v>1.9525906609999999</v>
      </c>
      <c r="BN912" s="2">
        <v>3.644001131</v>
      </c>
      <c r="BO912" s="2">
        <v>2.7225881169999999</v>
      </c>
      <c r="BP912" s="2">
        <v>3.6919360700000001</v>
      </c>
      <c r="BQ912" s="2">
        <v>2.410341871</v>
      </c>
    </row>
    <row r="913" spans="1:69" x14ac:dyDescent="0.45">
      <c r="A913" s="11" t="s">
        <v>209</v>
      </c>
      <c r="B913" s="11" t="s">
        <v>203</v>
      </c>
      <c r="C913" s="11">
        <v>8.5</v>
      </c>
      <c r="D913" s="13" t="s">
        <v>110</v>
      </c>
      <c r="E913" s="2">
        <v>0.21939217599999999</v>
      </c>
      <c r="F913" s="2">
        <v>-0.572602579</v>
      </c>
      <c r="G913" s="2">
        <v>0.67249683699999996</v>
      </c>
      <c r="H913" s="2">
        <v>1.0181287050000001</v>
      </c>
      <c r="I913" s="2">
        <v>0.76842632300000002</v>
      </c>
      <c r="J913" s="2">
        <v>-0.28893252000000003</v>
      </c>
      <c r="K913" s="2">
        <v>-7.6308661E-2</v>
      </c>
      <c r="L913" s="2">
        <v>0.23326774</v>
      </c>
      <c r="M913" s="2">
        <v>1.707031118</v>
      </c>
      <c r="N913" s="2">
        <v>1.737882039</v>
      </c>
      <c r="O913" s="2">
        <v>1.1549228469999999</v>
      </c>
      <c r="P913" s="2">
        <v>0.62893489800000002</v>
      </c>
      <c r="Q913" s="2">
        <v>0.63965605800000003</v>
      </c>
      <c r="R913" s="2">
        <v>0.48181843400000002</v>
      </c>
      <c r="S913" s="2">
        <v>0.78875649400000003</v>
      </c>
      <c r="T913" s="2">
        <v>0.26498089000000002</v>
      </c>
      <c r="U913" s="2">
        <v>0.55602659799999998</v>
      </c>
      <c r="V913" s="2">
        <v>1.024772883</v>
      </c>
      <c r="W913" s="2">
        <v>0.86904641999999999</v>
      </c>
      <c r="X913" s="2">
        <v>0.663987722</v>
      </c>
      <c r="Y913" s="2">
        <v>1.7358834409999999</v>
      </c>
      <c r="Z913" s="2">
        <v>0.52372969800000002</v>
      </c>
      <c r="AA913" s="2">
        <v>0.81871835000000004</v>
      </c>
      <c r="AB913" s="2">
        <v>-0.25640706299999999</v>
      </c>
      <c r="AC913" s="2">
        <v>1.9591545699999999</v>
      </c>
      <c r="AD913" s="2">
        <v>0.54709126100000005</v>
      </c>
      <c r="AE913" s="2">
        <v>1.4804638029999999</v>
      </c>
      <c r="AF913" s="2">
        <v>0.83537824100000002</v>
      </c>
      <c r="AG913" s="2">
        <v>2.3377425779999998</v>
      </c>
      <c r="AH913" s="2">
        <v>3.045871655</v>
      </c>
      <c r="AI913" s="2">
        <v>3.004087664</v>
      </c>
      <c r="AJ913" s="2">
        <v>0.60901488299999995</v>
      </c>
      <c r="AK913" s="2">
        <v>1.933275831</v>
      </c>
      <c r="AL913" s="2">
        <v>2.2526868040000001</v>
      </c>
      <c r="AM913" s="2">
        <v>1.6060840350000001</v>
      </c>
      <c r="AN913" s="2">
        <v>1.2374052630000001</v>
      </c>
      <c r="AO913" s="2">
        <v>3.1632660530000001</v>
      </c>
      <c r="AP913" s="2">
        <v>2.4359366599999999</v>
      </c>
      <c r="AQ913" s="2">
        <v>1.919994924</v>
      </c>
      <c r="AR913" s="2">
        <v>1.1166826750000001</v>
      </c>
      <c r="AS913" s="2">
        <v>1.9833931520000001</v>
      </c>
      <c r="AT913" s="2">
        <v>3.1087954080000002</v>
      </c>
      <c r="AU913" s="2">
        <v>3.0530784830000002</v>
      </c>
      <c r="AV913" s="2">
        <v>3.188113725</v>
      </c>
      <c r="AW913" s="2">
        <v>3.6636664080000001</v>
      </c>
      <c r="AX913" s="2">
        <v>1.872394358</v>
      </c>
      <c r="AY913" s="2">
        <v>2.1164720799999999</v>
      </c>
      <c r="AZ913" s="2">
        <v>2.012031291</v>
      </c>
      <c r="BA913" s="2">
        <v>2.7360013749999998</v>
      </c>
      <c r="BB913" s="2">
        <v>2.5657050419999998</v>
      </c>
      <c r="BC913" s="2">
        <v>2.288754682</v>
      </c>
      <c r="BD913" s="2">
        <v>4.03876144</v>
      </c>
      <c r="BE913" s="2">
        <v>0.71072909500000003</v>
      </c>
      <c r="BF913" s="2">
        <v>2.8746112859999999</v>
      </c>
      <c r="BG913" s="2">
        <v>4.8662104409999998</v>
      </c>
      <c r="BH913" s="2">
        <v>4.6193831110000003</v>
      </c>
      <c r="BI913" s="2">
        <v>3.541328413</v>
      </c>
      <c r="BJ913" s="2">
        <v>1.6058054939999999</v>
      </c>
      <c r="BK913" s="2">
        <v>3.0245545389999999</v>
      </c>
      <c r="BL913" s="2">
        <v>2.3283771180000001</v>
      </c>
      <c r="BM913" s="2">
        <v>4.0439017740000001</v>
      </c>
      <c r="BN913" s="2">
        <v>3.4478228</v>
      </c>
      <c r="BO913" s="2">
        <v>3.5656959179999999</v>
      </c>
      <c r="BP913" s="2">
        <v>3.7996799870000002</v>
      </c>
      <c r="BQ913" s="2">
        <v>3.4370128850000001</v>
      </c>
    </row>
    <row r="914" spans="1:69" x14ac:dyDescent="0.45">
      <c r="A914" s="11" t="s">
        <v>209</v>
      </c>
      <c r="B914" s="11" t="s">
        <v>203</v>
      </c>
      <c r="C914" s="11">
        <v>8.5</v>
      </c>
      <c r="D914" s="13" t="s">
        <v>111</v>
      </c>
      <c r="E914" s="2">
        <v>-0.68616608800000001</v>
      </c>
      <c r="F914" s="2">
        <v>-0.33768364099999998</v>
      </c>
      <c r="G914" s="2">
        <v>0.27088969099999999</v>
      </c>
      <c r="H914" s="2">
        <v>1.097219693</v>
      </c>
      <c r="I914" s="2">
        <v>1.766719989</v>
      </c>
      <c r="J914" s="2">
        <v>1.1105218720000001</v>
      </c>
      <c r="K914" s="2">
        <v>0.34984788300000003</v>
      </c>
      <c r="L914" s="2">
        <v>0.648778419</v>
      </c>
      <c r="M914" s="2">
        <v>1.337462497</v>
      </c>
      <c r="N914" s="2">
        <v>2.8365532999999998E-2</v>
      </c>
      <c r="O914" s="2">
        <v>-7.3570301000000005E-2</v>
      </c>
      <c r="P914" s="2">
        <v>-1.380159981</v>
      </c>
      <c r="Q914" s="2">
        <v>0.232294641</v>
      </c>
      <c r="R914" s="2">
        <v>1.3173681150000001</v>
      </c>
      <c r="S914" s="2">
        <v>1.8474324369999999</v>
      </c>
      <c r="T914" s="2">
        <v>1.9786318220000001</v>
      </c>
      <c r="U914" s="2">
        <v>0.82421490200000003</v>
      </c>
      <c r="V914" s="2">
        <v>0.73099724799999999</v>
      </c>
      <c r="W914" s="2">
        <v>0.877289612</v>
      </c>
      <c r="X914" s="2">
        <v>1.392563209</v>
      </c>
      <c r="Y914" s="2">
        <v>0.69499040000000001</v>
      </c>
      <c r="Z914" s="2">
        <v>0.137811709</v>
      </c>
      <c r="AA914" s="2">
        <v>1.307173227</v>
      </c>
      <c r="AB914" s="2">
        <v>1.7371624290000001</v>
      </c>
      <c r="AC914" s="2">
        <v>1.263932756</v>
      </c>
      <c r="AD914" s="2">
        <v>3.3247344999999998E-2</v>
      </c>
      <c r="AE914" s="2">
        <v>1.4198018029999999</v>
      </c>
      <c r="AF914" s="2">
        <v>1.629768095</v>
      </c>
      <c r="AG914" s="2">
        <v>2.3023679910000001</v>
      </c>
      <c r="AH914" s="2">
        <v>1.181921132</v>
      </c>
      <c r="AI914" s="2">
        <v>0.25541866299999999</v>
      </c>
      <c r="AJ914" s="2">
        <v>6.8460778E-2</v>
      </c>
      <c r="AK914" s="2">
        <v>1.278237109</v>
      </c>
      <c r="AL914" s="2">
        <v>0.23112481500000001</v>
      </c>
      <c r="AM914" s="2">
        <v>0.16551081600000001</v>
      </c>
      <c r="AN914" s="2">
        <v>1.0507311130000001</v>
      </c>
      <c r="AO914" s="2">
        <v>1.481502724</v>
      </c>
      <c r="AP914" s="2">
        <v>1.8356664039999999</v>
      </c>
      <c r="AQ914" s="2">
        <v>1.5597311060000001</v>
      </c>
      <c r="AR914" s="2">
        <v>1.2911887909999999</v>
      </c>
      <c r="AS914" s="2">
        <v>0.72870986699999996</v>
      </c>
      <c r="AT914" s="2">
        <v>1.401765672</v>
      </c>
      <c r="AU914" s="2">
        <v>1.590343931</v>
      </c>
      <c r="AV914" s="2">
        <v>1.2841245050000001</v>
      </c>
      <c r="AW914" s="2">
        <v>-0.30741271799999997</v>
      </c>
      <c r="AX914" s="2">
        <v>1.2282516530000001</v>
      </c>
      <c r="AY914" s="2">
        <v>1.529251664</v>
      </c>
      <c r="AZ914" s="2">
        <v>3.073951627</v>
      </c>
      <c r="BA914" s="2">
        <v>2.527222423</v>
      </c>
      <c r="BB914" s="2">
        <v>2.5297570189999998</v>
      </c>
      <c r="BC914" s="2">
        <v>1.7191957499999999</v>
      </c>
      <c r="BD914" s="2">
        <v>2.3833039810000001</v>
      </c>
      <c r="BE914" s="2">
        <v>1.835944059</v>
      </c>
      <c r="BF914" s="2">
        <v>2.683980971</v>
      </c>
      <c r="BG914" s="2">
        <v>3.5063603310000002</v>
      </c>
      <c r="BH914" s="2">
        <v>2.332223618</v>
      </c>
      <c r="BI914" s="2">
        <v>0.75707798400000004</v>
      </c>
      <c r="BJ914" s="2">
        <v>0.96235772200000003</v>
      </c>
      <c r="BK914" s="2">
        <v>2.8898435490000001</v>
      </c>
      <c r="BL914" s="2">
        <v>2.4738506189999998</v>
      </c>
      <c r="BM914" s="2">
        <v>2.7526308300000002</v>
      </c>
      <c r="BN914" s="2">
        <v>1.542505166</v>
      </c>
      <c r="BO914" s="2">
        <v>2.306848902</v>
      </c>
      <c r="BP914" s="2">
        <v>3.0983790689999999</v>
      </c>
      <c r="BQ914" s="2">
        <v>1.5158796919999999</v>
      </c>
    </row>
    <row r="915" spans="1:69" x14ac:dyDescent="0.45">
      <c r="A915" s="11" t="s">
        <v>209</v>
      </c>
      <c r="B915" s="11" t="s">
        <v>203</v>
      </c>
      <c r="C915" s="11">
        <v>8.5</v>
      </c>
      <c r="D915" s="13" t="s">
        <v>112</v>
      </c>
      <c r="E915" s="2">
        <v>0.32397385299999998</v>
      </c>
      <c r="F915" s="2">
        <v>1.0415121110000001</v>
      </c>
      <c r="G915" s="2">
        <v>0.50316911200000003</v>
      </c>
      <c r="H915" s="2">
        <v>1.9018633840000001</v>
      </c>
      <c r="I915" s="2">
        <v>1.6509213089999999</v>
      </c>
      <c r="J915" s="2">
        <v>0.31046883400000003</v>
      </c>
      <c r="K915" s="2">
        <v>2.6757098020000001</v>
      </c>
      <c r="L915" s="2">
        <v>1.968826411</v>
      </c>
      <c r="M915" s="2">
        <v>2.2229656969999998</v>
      </c>
      <c r="N915" s="2">
        <v>0.90710737799999996</v>
      </c>
      <c r="O915" s="2">
        <v>0.84752771699999996</v>
      </c>
      <c r="P915" s="2">
        <v>2.0569195850000002</v>
      </c>
      <c r="Q915" s="2">
        <v>2.3069460350000002</v>
      </c>
      <c r="R915" s="2">
        <v>2.8058971549999998</v>
      </c>
      <c r="S915" s="2">
        <v>1.310282591</v>
      </c>
      <c r="T915" s="2">
        <v>2.7522568829999998</v>
      </c>
      <c r="U915" s="2">
        <v>1.477933591</v>
      </c>
      <c r="V915" s="2">
        <v>1.539432693</v>
      </c>
      <c r="W915" s="2">
        <v>3.213350186</v>
      </c>
      <c r="X915" s="2">
        <v>1.6309343359999999</v>
      </c>
      <c r="Y915" s="2">
        <v>1.7144889189999999</v>
      </c>
      <c r="Z915" s="2">
        <v>2.8278206909999999</v>
      </c>
      <c r="AA915" s="2">
        <v>2.3863963570000002</v>
      </c>
      <c r="AB915" s="2">
        <v>2.7457885489999998</v>
      </c>
      <c r="AC915" s="2">
        <v>2.219937034</v>
      </c>
      <c r="AD915" s="2">
        <v>1.302260779</v>
      </c>
      <c r="AE915" s="2">
        <v>3.0727690270000001</v>
      </c>
      <c r="AF915" s="2">
        <v>2.8831936470000001</v>
      </c>
      <c r="AG915" s="2">
        <v>3.6445618340000001</v>
      </c>
      <c r="AH915" s="2">
        <v>5.2692221119999996</v>
      </c>
      <c r="AI915" s="2">
        <v>4.1273992440000002</v>
      </c>
      <c r="AJ915" s="2">
        <v>1.5643017749999999</v>
      </c>
      <c r="AK915" s="2">
        <v>1.7965763809999999</v>
      </c>
      <c r="AL915" s="2">
        <v>1.97184929</v>
      </c>
      <c r="AM915" s="2">
        <v>2.5259957800000001</v>
      </c>
      <c r="AN915" s="2">
        <v>2.2117994219999999</v>
      </c>
      <c r="AO915" s="2">
        <v>3.981301223</v>
      </c>
      <c r="AP915" s="2">
        <v>2.197122137</v>
      </c>
      <c r="AQ915" s="2">
        <v>4.6538583879999997</v>
      </c>
      <c r="AR915" s="2">
        <v>3.298510512</v>
      </c>
      <c r="AS915" s="2">
        <v>3.1708111290000001</v>
      </c>
      <c r="AT915" s="2">
        <v>2.9279468020000001</v>
      </c>
      <c r="AU915" s="2">
        <v>4.0723056780000002</v>
      </c>
      <c r="AV915" s="2">
        <v>3.8260607499999999</v>
      </c>
      <c r="AW915" s="2">
        <v>3.740035512</v>
      </c>
      <c r="AX915" s="2">
        <v>2.6176067440000002</v>
      </c>
      <c r="AY915" s="2">
        <v>2.335167905</v>
      </c>
      <c r="AZ915" s="2">
        <v>4.100779255</v>
      </c>
      <c r="BA915" s="2">
        <v>1.982861851</v>
      </c>
      <c r="BB915" s="2">
        <v>3.5230752019999998</v>
      </c>
      <c r="BC915" s="2">
        <v>3.2340527479999999</v>
      </c>
      <c r="BD915" s="2">
        <v>3.8670034379999998</v>
      </c>
      <c r="BE915" s="2">
        <v>4.0277567320000003</v>
      </c>
      <c r="BF915" s="2">
        <v>5.6902415929999997</v>
      </c>
      <c r="BG915" s="2">
        <v>5.0606250739999998</v>
      </c>
      <c r="BH915" s="2">
        <v>5.2220295339999998</v>
      </c>
      <c r="BI915" s="2">
        <v>5.0234812800000004</v>
      </c>
      <c r="BJ915" s="2">
        <v>3.4696601949999999</v>
      </c>
      <c r="BK915" s="2">
        <v>3.966782131</v>
      </c>
      <c r="BL915" s="2">
        <v>3.7580442879999998</v>
      </c>
      <c r="BM915" s="2">
        <v>2.76159059</v>
      </c>
      <c r="BN915" s="2">
        <v>3.9191239389999999</v>
      </c>
      <c r="BO915" s="2">
        <v>5.2013457619999999</v>
      </c>
      <c r="BP915" s="2">
        <v>5.1750476900000004</v>
      </c>
      <c r="BQ915" s="2">
        <v>6.6352067989999997</v>
      </c>
    </row>
    <row r="916" spans="1:69" x14ac:dyDescent="0.45">
      <c r="A916" s="11" t="s">
        <v>209</v>
      </c>
      <c r="B916" s="11" t="s">
        <v>203</v>
      </c>
      <c r="C916" s="11">
        <v>8.5</v>
      </c>
      <c r="D916" s="13" t="s">
        <v>113</v>
      </c>
      <c r="E916" s="2">
        <v>0.349628569</v>
      </c>
      <c r="F916" s="2">
        <v>0.77265252200000001</v>
      </c>
      <c r="G916" s="2">
        <v>0.71408260000000001</v>
      </c>
      <c r="H916" s="2">
        <v>1.0010695119999999</v>
      </c>
      <c r="I916" s="2">
        <v>1.662119283</v>
      </c>
      <c r="J916" s="2">
        <v>0.91135747899999997</v>
      </c>
      <c r="K916" s="2">
        <v>1.3193527570000001</v>
      </c>
      <c r="L916" s="2">
        <v>0.88002727000000003</v>
      </c>
      <c r="M916" s="2">
        <v>1.139897454</v>
      </c>
      <c r="N916" s="2">
        <v>0.706849897</v>
      </c>
      <c r="O916" s="2">
        <v>0.76611451600000002</v>
      </c>
      <c r="P916" s="2">
        <v>2.0369751429999998</v>
      </c>
      <c r="Q916" s="2">
        <v>1.144298802</v>
      </c>
      <c r="R916" s="2">
        <v>2.2983566340000001</v>
      </c>
      <c r="S916" s="2">
        <v>0.38780685300000001</v>
      </c>
      <c r="T916" s="2">
        <v>0.82852374699999998</v>
      </c>
      <c r="U916" s="2">
        <v>0.81008944400000005</v>
      </c>
      <c r="V916" s="2">
        <v>1.625654835</v>
      </c>
      <c r="W916" s="2">
        <v>1.5936188689999999</v>
      </c>
      <c r="X916" s="2">
        <v>1.758776876</v>
      </c>
      <c r="Y916" s="2">
        <v>1.527934237</v>
      </c>
      <c r="Z916" s="2">
        <v>1.7392621690000001</v>
      </c>
      <c r="AA916" s="2">
        <v>1.2246672380000001</v>
      </c>
      <c r="AB916" s="2">
        <v>0.81375241200000004</v>
      </c>
      <c r="AC916" s="2">
        <v>1.018117983</v>
      </c>
      <c r="AD916" s="2">
        <v>1.6549903619999999</v>
      </c>
      <c r="AE916" s="2">
        <v>0.82636529199999997</v>
      </c>
      <c r="AF916" s="2">
        <v>2.092636937</v>
      </c>
      <c r="AG916" s="2">
        <v>1.8981076880000001</v>
      </c>
      <c r="AH916" s="2">
        <v>2.982392221</v>
      </c>
      <c r="AI916" s="2">
        <v>2.3290996939999999</v>
      </c>
      <c r="AJ916" s="2">
        <v>1.62905411</v>
      </c>
      <c r="AK916" s="2">
        <v>1.1131908829999999</v>
      </c>
      <c r="AL916" s="2">
        <v>1.264049003</v>
      </c>
      <c r="AM916" s="2">
        <v>1.1273276999999999</v>
      </c>
      <c r="AN916" s="2">
        <v>1.4314036349999999</v>
      </c>
      <c r="AO916" s="2">
        <v>3.3782012969999999</v>
      </c>
      <c r="AP916" s="2">
        <v>2.308563065</v>
      </c>
      <c r="AQ916" s="2">
        <v>2.8569070989999998</v>
      </c>
      <c r="AR916" s="2">
        <v>1.476006637</v>
      </c>
      <c r="AS916" s="2">
        <v>2.0275682229999998</v>
      </c>
      <c r="AT916" s="2">
        <v>2.8044708329999999</v>
      </c>
      <c r="AU916" s="2">
        <v>3.078270463</v>
      </c>
      <c r="AV916" s="2">
        <v>3.6310607830000001</v>
      </c>
      <c r="AW916" s="2">
        <v>1.965775727</v>
      </c>
      <c r="AX916" s="2">
        <v>2.298580372</v>
      </c>
      <c r="AY916" s="2">
        <v>1.403760742</v>
      </c>
      <c r="AZ916" s="2">
        <v>2.0528463850000001</v>
      </c>
      <c r="BA916" s="2">
        <v>1.78057172</v>
      </c>
      <c r="BB916" s="2">
        <v>2.3252240450000001</v>
      </c>
      <c r="BC916" s="2">
        <v>2.9831284290000002</v>
      </c>
      <c r="BD916" s="2">
        <v>2.2312869270000002</v>
      </c>
      <c r="BE916" s="2">
        <v>3.333570108</v>
      </c>
      <c r="BF916" s="2">
        <v>4.398443908</v>
      </c>
      <c r="BG916" s="2">
        <v>2.8660333360000001</v>
      </c>
      <c r="BH916" s="2">
        <v>3.4706068750000001</v>
      </c>
      <c r="BI916" s="2">
        <v>2.6455271649999998</v>
      </c>
      <c r="BJ916" s="2">
        <v>2.8343002350000002</v>
      </c>
      <c r="BK916" s="2">
        <v>3.988008819</v>
      </c>
      <c r="BL916" s="2">
        <v>3.4163801089999999</v>
      </c>
      <c r="BM916" s="2">
        <v>2.9032228419999999</v>
      </c>
      <c r="BN916" s="2">
        <v>2.617033256</v>
      </c>
      <c r="BO916" s="2">
        <v>3.1037133969999999</v>
      </c>
      <c r="BP916" s="2">
        <v>3.263004687</v>
      </c>
      <c r="BQ916" s="2">
        <v>3.869104841</v>
      </c>
    </row>
    <row r="917" spans="1:69" x14ac:dyDescent="0.45">
      <c r="A917" s="11" t="s">
        <v>209</v>
      </c>
      <c r="B917" s="11" t="s">
        <v>203</v>
      </c>
      <c r="C917" s="11">
        <v>8.5</v>
      </c>
      <c r="D917" s="13" t="s">
        <v>114</v>
      </c>
      <c r="E917" s="2">
        <v>0.67717088199999997</v>
      </c>
      <c r="F917" s="2">
        <v>0.56252757799999997</v>
      </c>
      <c r="G917" s="2">
        <v>0.96491599100000003</v>
      </c>
      <c r="H917" s="2">
        <v>1.245128247</v>
      </c>
      <c r="I917" s="2">
        <v>1.1974897879999999</v>
      </c>
      <c r="J917" s="2">
        <v>0.653764236</v>
      </c>
      <c r="K917" s="2">
        <v>-2.2250274E-2</v>
      </c>
      <c r="L917" s="2">
        <v>0.50819526699999995</v>
      </c>
      <c r="M917" s="2">
        <v>0.67869411000000002</v>
      </c>
      <c r="N917" s="2">
        <v>0.438924922</v>
      </c>
      <c r="O917" s="2">
        <v>1.3711697329999999</v>
      </c>
      <c r="P917" s="2">
        <v>0.98353947500000005</v>
      </c>
      <c r="Q917" s="2">
        <v>2.6385167000000001E-2</v>
      </c>
      <c r="R917" s="2">
        <v>0.39300762700000003</v>
      </c>
      <c r="S917" s="2">
        <v>0.70306749800000001</v>
      </c>
      <c r="T917" s="2">
        <v>1.7824722159999999</v>
      </c>
      <c r="U917" s="2">
        <v>0.85330431799999995</v>
      </c>
      <c r="V917" s="2">
        <v>1.2129826459999999</v>
      </c>
      <c r="W917" s="2">
        <v>0.91465747500000005</v>
      </c>
      <c r="X917" s="2">
        <v>1.111091992</v>
      </c>
      <c r="Y917" s="2">
        <v>1.6779950539999999</v>
      </c>
      <c r="Z917" s="2">
        <v>0.91176970700000004</v>
      </c>
      <c r="AA917" s="2">
        <v>1.143438578</v>
      </c>
      <c r="AB917" s="2">
        <v>1.596261215</v>
      </c>
      <c r="AC917" s="2">
        <v>0.73170120199999999</v>
      </c>
      <c r="AD917" s="2">
        <v>0.67802957600000002</v>
      </c>
      <c r="AE917" s="2">
        <v>0.740655277</v>
      </c>
      <c r="AF917" s="2">
        <v>1.972125084</v>
      </c>
      <c r="AG917" s="2">
        <v>1.0716317609999999</v>
      </c>
      <c r="AH917" s="2">
        <v>1.472507614</v>
      </c>
      <c r="AI917" s="2">
        <v>2.0560937109999999</v>
      </c>
      <c r="AJ917" s="2">
        <v>0.67214404800000005</v>
      </c>
      <c r="AK917" s="2">
        <v>1.550286442</v>
      </c>
      <c r="AL917" s="2">
        <v>1.8760595879999999</v>
      </c>
      <c r="AM917" s="2">
        <v>1.4646886670000001</v>
      </c>
      <c r="AN917" s="2">
        <v>2.4260756639999999</v>
      </c>
      <c r="AO917" s="2">
        <v>2.1523825639999998</v>
      </c>
      <c r="AP917" s="2">
        <v>2.686982762</v>
      </c>
      <c r="AQ917" s="2">
        <v>1.531660019</v>
      </c>
      <c r="AR917" s="2">
        <v>1.3652693149999999</v>
      </c>
      <c r="AS917" s="2">
        <v>1.9141671730000001</v>
      </c>
      <c r="AT917" s="2">
        <v>3.5523733769999999</v>
      </c>
      <c r="AU917" s="2">
        <v>2.875902704</v>
      </c>
      <c r="AV917" s="2">
        <v>2.3813529249999998</v>
      </c>
      <c r="AW917" s="2">
        <v>2.2743336830000001</v>
      </c>
      <c r="AX917" s="2">
        <v>1.7859252990000001</v>
      </c>
      <c r="AY917" s="2">
        <v>2.0113514229999998</v>
      </c>
      <c r="AZ917" s="2">
        <v>2.0589362489999998</v>
      </c>
      <c r="BA917" s="2">
        <v>2.474294719</v>
      </c>
      <c r="BB917" s="2">
        <v>2.4252528180000001</v>
      </c>
      <c r="BC917" s="2">
        <v>2.437878064</v>
      </c>
      <c r="BD917" s="2">
        <v>2.1236077120000001</v>
      </c>
      <c r="BE917" s="2">
        <v>2.3782445569999999</v>
      </c>
      <c r="BF917" s="2">
        <v>3.6551281339999999</v>
      </c>
      <c r="BG917" s="2">
        <v>1.946590692</v>
      </c>
      <c r="BH917" s="2">
        <v>2.9257509860000002</v>
      </c>
      <c r="BI917" s="2">
        <v>3.3961804830000002</v>
      </c>
      <c r="BJ917" s="2">
        <v>2.5738089660000001</v>
      </c>
      <c r="BK917" s="2">
        <v>3.7038700329999998</v>
      </c>
      <c r="BL917" s="2">
        <v>2.6007943729999998</v>
      </c>
      <c r="BM917" s="2">
        <v>3.1491842590000001</v>
      </c>
      <c r="BN917" s="2">
        <v>2.6026236190000001</v>
      </c>
      <c r="BO917" s="2">
        <v>3.2750597149999998</v>
      </c>
      <c r="BP917" s="2">
        <v>2.9806662300000002</v>
      </c>
      <c r="BQ917" s="2">
        <v>3.5912112440000001</v>
      </c>
    </row>
    <row r="918" spans="1:69" x14ac:dyDescent="0.45">
      <c r="A918" s="11" t="s">
        <v>209</v>
      </c>
      <c r="B918" s="11" t="s">
        <v>203</v>
      </c>
      <c r="C918" s="11">
        <v>8.5</v>
      </c>
      <c r="D918" s="13" t="s">
        <v>115</v>
      </c>
      <c r="E918" s="2">
        <v>-8.1324809999999997E-2</v>
      </c>
      <c r="F918" s="2">
        <v>-1.5438128000000001E-2</v>
      </c>
      <c r="G918" s="2">
        <v>-0.22803915399999999</v>
      </c>
      <c r="H918" s="2">
        <v>1.830292142</v>
      </c>
      <c r="I918" s="2">
        <v>1.2341656320000001</v>
      </c>
      <c r="J918" s="2">
        <v>2.4993551890000001</v>
      </c>
      <c r="K918" s="2">
        <v>0.598894869</v>
      </c>
      <c r="L918" s="2">
        <v>2.7252626169999998</v>
      </c>
      <c r="M918" s="2">
        <v>1.3081574300000001</v>
      </c>
      <c r="N918" s="2">
        <v>2.2979933670000001</v>
      </c>
      <c r="O918" s="2">
        <v>1.4735714390000001</v>
      </c>
      <c r="P918" s="2">
        <v>0.605366505</v>
      </c>
      <c r="Q918" s="2">
        <v>0.29215679999999999</v>
      </c>
      <c r="R918" s="2">
        <v>1.185508427</v>
      </c>
      <c r="S918" s="2">
        <v>1.77186848</v>
      </c>
      <c r="T918" s="2">
        <v>3.2749271680000001</v>
      </c>
      <c r="U918" s="2">
        <v>2.2158772230000001</v>
      </c>
      <c r="V918" s="2">
        <v>0.354591198</v>
      </c>
      <c r="W918" s="2">
        <v>1.8156121059999999</v>
      </c>
      <c r="X918" s="2">
        <v>0.69568962099999998</v>
      </c>
      <c r="Y918" s="2">
        <v>1.809790614</v>
      </c>
      <c r="Z918" s="2">
        <v>2.152134121</v>
      </c>
      <c r="AA918" s="2">
        <v>1.5948930889999999</v>
      </c>
      <c r="AB918" s="2">
        <v>0.78195762199999996</v>
      </c>
      <c r="AC918" s="2">
        <v>0.80485152800000004</v>
      </c>
      <c r="AD918" s="2">
        <v>1.807158907</v>
      </c>
      <c r="AE918" s="2">
        <v>0.91426656900000003</v>
      </c>
      <c r="AF918" s="2">
        <v>1.3079979939999999</v>
      </c>
      <c r="AG918" s="2">
        <v>3.0301794590000002</v>
      </c>
      <c r="AH918" s="2">
        <v>1.0337464080000001</v>
      </c>
      <c r="AI918" s="2">
        <v>5.2412066E-2</v>
      </c>
      <c r="AJ918" s="2">
        <v>0.98449922599999995</v>
      </c>
      <c r="AK918" s="2">
        <v>2.1973609010000001</v>
      </c>
      <c r="AL918" s="2">
        <v>3.3215793960000002</v>
      </c>
      <c r="AM918" s="2">
        <v>2.463462877</v>
      </c>
      <c r="AN918" s="2">
        <v>1.4300150039999999</v>
      </c>
      <c r="AO918" s="2">
        <v>3.0193890720000001</v>
      </c>
      <c r="AP918" s="2">
        <v>4.2974345019999998</v>
      </c>
      <c r="AQ918" s="2">
        <v>4.4185538910000002</v>
      </c>
      <c r="AR918" s="2">
        <v>0.78763107899999996</v>
      </c>
      <c r="AS918" s="2">
        <v>0.80952958200000003</v>
      </c>
      <c r="AT918" s="2">
        <v>1.693254947</v>
      </c>
      <c r="AU918" s="2">
        <v>3.845098954</v>
      </c>
      <c r="AV918" s="2">
        <v>2.4029775359999999</v>
      </c>
      <c r="AW918" s="2">
        <v>3.0305324279999999</v>
      </c>
      <c r="AX918" s="2">
        <v>1.635886374</v>
      </c>
      <c r="AY918" s="2">
        <v>1.54913509</v>
      </c>
      <c r="AZ918" s="2">
        <v>2.2843341700000002</v>
      </c>
      <c r="BA918" s="2">
        <v>3.3975973599999998</v>
      </c>
      <c r="BB918" s="2">
        <v>3.5953035959999999</v>
      </c>
      <c r="BC918" s="2">
        <v>3.4964585270000001</v>
      </c>
      <c r="BD918" s="2">
        <v>2.6196759709999999</v>
      </c>
      <c r="BE918" s="2">
        <v>1.9820401860000001</v>
      </c>
      <c r="BF918" s="2">
        <v>3.027138264</v>
      </c>
      <c r="BG918" s="2">
        <v>2.4937336540000001</v>
      </c>
      <c r="BH918" s="2">
        <v>1.951474895</v>
      </c>
      <c r="BI918" s="2">
        <v>2.2444865090000001</v>
      </c>
      <c r="BJ918" s="2">
        <v>3.5770913129999999</v>
      </c>
      <c r="BK918" s="2">
        <v>4.2353465860000004</v>
      </c>
      <c r="BL918" s="2">
        <v>2.8345334160000002</v>
      </c>
      <c r="BM918" s="2">
        <v>3.4684919299999999</v>
      </c>
      <c r="BN918" s="2">
        <v>3.3201613299999999</v>
      </c>
      <c r="BO918" s="2">
        <v>3.1903510499999999</v>
      </c>
      <c r="BP918" s="2">
        <v>4.8297314309999999</v>
      </c>
      <c r="BQ918" s="2">
        <v>4.0055854980000003</v>
      </c>
    </row>
    <row r="919" spans="1:69" x14ac:dyDescent="0.45">
      <c r="A919" s="11" t="s">
        <v>209</v>
      </c>
      <c r="B919" s="11" t="s">
        <v>203</v>
      </c>
      <c r="C919" s="11">
        <v>8.5</v>
      </c>
      <c r="D919" s="13" t="s">
        <v>116</v>
      </c>
      <c r="E919" s="2">
        <v>0.79091698799999999</v>
      </c>
      <c r="F919" s="2">
        <v>0.17908479099999999</v>
      </c>
      <c r="G919" s="2">
        <v>0.37151052099999998</v>
      </c>
      <c r="H919" s="2">
        <v>0.629059119</v>
      </c>
      <c r="I919" s="2">
        <v>1.1192166059999999</v>
      </c>
      <c r="J919" s="2">
        <v>0.50908025999999995</v>
      </c>
      <c r="K919" s="2">
        <v>0.81095387399999996</v>
      </c>
      <c r="L919" s="2">
        <v>1.085877454</v>
      </c>
      <c r="M919" s="2">
        <v>1.5919809840000001</v>
      </c>
      <c r="N919" s="2">
        <v>2.0742736970000002</v>
      </c>
      <c r="O919" s="2">
        <v>1.677785495</v>
      </c>
      <c r="P919" s="2">
        <v>1.0182598819999999</v>
      </c>
      <c r="Q919" s="2">
        <v>0.30635422299999998</v>
      </c>
      <c r="R919" s="2">
        <v>-0.18913566200000001</v>
      </c>
      <c r="S919" s="2">
        <v>1.1553129980000001</v>
      </c>
      <c r="T919" s="2">
        <v>2.8206374159999998</v>
      </c>
      <c r="U919" s="2">
        <v>1.8022190520000001</v>
      </c>
      <c r="V919" s="2">
        <v>0.78801060700000003</v>
      </c>
      <c r="W919" s="2">
        <v>0.21664206699999999</v>
      </c>
      <c r="X919" s="2">
        <v>0.162343917</v>
      </c>
      <c r="Y919" s="2">
        <v>1.2031458239999999</v>
      </c>
      <c r="Z919" s="2">
        <v>0.49950429499999999</v>
      </c>
      <c r="AA919" s="2">
        <v>0.91550764200000001</v>
      </c>
      <c r="AB919" s="2">
        <v>0.82552186800000005</v>
      </c>
      <c r="AC919" s="2">
        <v>0.70359423700000001</v>
      </c>
      <c r="AD919" s="2">
        <v>0.79573512000000002</v>
      </c>
      <c r="AE919" s="2">
        <v>6.8536452999999997E-2</v>
      </c>
      <c r="AF919" s="2">
        <v>2.1984130780000002</v>
      </c>
      <c r="AG919" s="2">
        <v>3.1972727550000002</v>
      </c>
      <c r="AH919" s="2">
        <v>0.90485609099999997</v>
      </c>
      <c r="AI919" s="2">
        <v>0.70792533800000002</v>
      </c>
      <c r="AJ919" s="2">
        <v>1.08564924</v>
      </c>
      <c r="AK919" s="2">
        <v>0.49263940299999998</v>
      </c>
      <c r="AL919" s="2">
        <v>1.4884389840000001</v>
      </c>
      <c r="AM919" s="2">
        <v>1.3166854750000001</v>
      </c>
      <c r="AN919" s="2">
        <v>0.39522986199999999</v>
      </c>
      <c r="AO919" s="2">
        <v>0.70649138499999997</v>
      </c>
      <c r="AP919" s="2">
        <v>3.0561963909999998</v>
      </c>
      <c r="AQ919" s="2">
        <v>3.2911392479999999</v>
      </c>
      <c r="AR919" s="2">
        <v>1.0781607630000001</v>
      </c>
      <c r="AS919" s="2">
        <v>1.347668871</v>
      </c>
      <c r="AT919" s="2">
        <v>2.5590278890000002</v>
      </c>
      <c r="AU919" s="2">
        <v>1.3652881569999999</v>
      </c>
      <c r="AV919" s="2">
        <v>1.589563088</v>
      </c>
      <c r="AW919" s="2">
        <v>3.05998942</v>
      </c>
      <c r="AX919" s="2">
        <v>1.6939487630000001</v>
      </c>
      <c r="AY919" s="2">
        <v>1.50782851</v>
      </c>
      <c r="AZ919" s="2">
        <v>2.2135082970000002</v>
      </c>
      <c r="BA919" s="2">
        <v>1.953564826</v>
      </c>
      <c r="BB919" s="2">
        <v>2.5487082069999998</v>
      </c>
      <c r="BC919" s="2">
        <v>3.2957682410000002</v>
      </c>
      <c r="BD919" s="2">
        <v>1.687238673</v>
      </c>
      <c r="BE919" s="2">
        <v>2.2839767489999998</v>
      </c>
      <c r="BF919" s="2">
        <v>3.7093965369999999</v>
      </c>
      <c r="BG919" s="2">
        <v>2.615088348</v>
      </c>
      <c r="BH919" s="2">
        <v>3.127520954</v>
      </c>
      <c r="BI919" s="2">
        <v>1.7558374370000001</v>
      </c>
      <c r="BJ919" s="2">
        <v>3.584213943</v>
      </c>
      <c r="BK919" s="2">
        <v>3.2168258989999998</v>
      </c>
      <c r="BL919" s="2">
        <v>2.2539132689999999</v>
      </c>
      <c r="BM919" s="2">
        <v>2.8612299069999998</v>
      </c>
      <c r="BN919" s="2">
        <v>1.9080529879999999</v>
      </c>
      <c r="BO919" s="2">
        <v>2.7554762369999999</v>
      </c>
      <c r="BP919" s="2">
        <v>2.8280795460000001</v>
      </c>
      <c r="BQ919" s="2">
        <v>2.6736279330000001</v>
      </c>
    </row>
    <row r="920" spans="1:69" x14ac:dyDescent="0.45">
      <c r="A920" s="11" t="s">
        <v>209</v>
      </c>
      <c r="B920" s="11" t="s">
        <v>203</v>
      </c>
      <c r="C920" s="11">
        <v>8.5</v>
      </c>
      <c r="D920" s="13" t="s">
        <v>117</v>
      </c>
      <c r="E920" s="2">
        <v>-0.139952996</v>
      </c>
      <c r="F920" s="2">
        <v>-0.387234894</v>
      </c>
      <c r="G920" s="2">
        <v>9.4726388999999994E-2</v>
      </c>
      <c r="H920" s="2">
        <v>1.0557299090000001</v>
      </c>
      <c r="I920" s="2">
        <v>0.203421355</v>
      </c>
      <c r="J920" s="2">
        <v>0.74414075499999999</v>
      </c>
      <c r="K920" s="2">
        <v>1.1844840489999999</v>
      </c>
      <c r="L920" s="2">
        <v>1.64505167</v>
      </c>
      <c r="M920" s="2">
        <v>1.732351167</v>
      </c>
      <c r="N920" s="2">
        <v>1.9991191720000001</v>
      </c>
      <c r="O920" s="2">
        <v>1.2046740659999999</v>
      </c>
      <c r="P920" s="2">
        <v>1.535050692</v>
      </c>
      <c r="Q920" s="2">
        <v>0.59305034899999998</v>
      </c>
      <c r="R920" s="2">
        <v>0.55111097099999995</v>
      </c>
      <c r="S920" s="2">
        <v>1.088663924</v>
      </c>
      <c r="T920" s="2">
        <v>1.3427102440000001</v>
      </c>
      <c r="U920" s="2">
        <v>0.85497096100000003</v>
      </c>
      <c r="V920" s="2">
        <v>6.8673032999999994E-2</v>
      </c>
      <c r="W920" s="2">
        <v>0.97956513099999998</v>
      </c>
      <c r="X920" s="2">
        <v>1.4289827159999999</v>
      </c>
      <c r="Y920" s="2">
        <v>1.235427907</v>
      </c>
      <c r="Z920" s="2">
        <v>1.481778687</v>
      </c>
      <c r="AA920" s="2">
        <v>-1.5951408E-2</v>
      </c>
      <c r="AB920" s="2">
        <v>1.0136700169999999</v>
      </c>
      <c r="AC920" s="2">
        <v>0.81987641200000005</v>
      </c>
      <c r="AD920" s="2">
        <v>1.371186397</v>
      </c>
      <c r="AE920" s="2">
        <v>0.60413937900000003</v>
      </c>
      <c r="AF920" s="2">
        <v>2.2127760090000002</v>
      </c>
      <c r="AG920" s="2">
        <v>3.5690533900000001</v>
      </c>
      <c r="AH920" s="2">
        <v>0.80836746900000001</v>
      </c>
      <c r="AI920" s="2">
        <v>2.9608753000000002E-2</v>
      </c>
      <c r="AJ920" s="2">
        <v>1.260133357</v>
      </c>
      <c r="AK920" s="2">
        <v>1.705987607</v>
      </c>
      <c r="AL920" s="2">
        <v>2.4151790420000001</v>
      </c>
      <c r="AM920" s="2">
        <v>1.569984633</v>
      </c>
      <c r="AN920" s="2">
        <v>1.236091794</v>
      </c>
      <c r="AO920" s="2">
        <v>1.571456497</v>
      </c>
      <c r="AP920" s="2">
        <v>3.976088254</v>
      </c>
      <c r="AQ920" s="2">
        <v>2.0607911429999999</v>
      </c>
      <c r="AR920" s="2">
        <v>0.48715766799999999</v>
      </c>
      <c r="AS920" s="2">
        <v>0.69154110599999996</v>
      </c>
      <c r="AT920" s="2">
        <v>1.0632297669999999</v>
      </c>
      <c r="AU920" s="2">
        <v>1.6026694429999999</v>
      </c>
      <c r="AV920" s="2">
        <v>1.768221845</v>
      </c>
      <c r="AW920" s="2">
        <v>1.559803574</v>
      </c>
      <c r="AX920" s="2">
        <v>1.526211325</v>
      </c>
      <c r="AY920" s="2">
        <v>2.474190814</v>
      </c>
      <c r="AZ920" s="2">
        <v>1.9152954959999999</v>
      </c>
      <c r="BA920" s="2">
        <v>1.6729336379999999</v>
      </c>
      <c r="BB920" s="2">
        <v>2.1146292980000001</v>
      </c>
      <c r="BC920" s="2">
        <v>2.4674208219999998</v>
      </c>
      <c r="BD920" s="2">
        <v>1.6497070730000001</v>
      </c>
      <c r="BE920" s="2">
        <v>2.263107325</v>
      </c>
      <c r="BF920" s="2">
        <v>2.4559457839999999</v>
      </c>
      <c r="BG920" s="2">
        <v>2.122690199</v>
      </c>
      <c r="BH920" s="2">
        <v>3.045196459</v>
      </c>
      <c r="BI920" s="2">
        <v>3.4786143169999999</v>
      </c>
      <c r="BJ920" s="2">
        <v>3.1368492300000002</v>
      </c>
      <c r="BK920" s="2">
        <v>3.2589468469999998</v>
      </c>
      <c r="BL920" s="2">
        <v>1.8375588620000001</v>
      </c>
      <c r="BM920" s="2">
        <v>3.1574806130000002</v>
      </c>
      <c r="BN920" s="2">
        <v>2.519173565</v>
      </c>
      <c r="BO920" s="2">
        <v>2.957743942</v>
      </c>
      <c r="BP920" s="2">
        <v>4.4912310599999996</v>
      </c>
      <c r="BQ920" s="2">
        <v>2.612526313</v>
      </c>
    </row>
    <row r="921" spans="1:69" x14ac:dyDescent="0.45">
      <c r="A921" s="11" t="s">
        <v>209</v>
      </c>
      <c r="B921" s="11" t="s">
        <v>203</v>
      </c>
      <c r="C921" s="11">
        <v>8.5</v>
      </c>
      <c r="D921" s="13" t="s">
        <v>118</v>
      </c>
      <c r="E921" s="2">
        <v>0.51812860900000002</v>
      </c>
      <c r="F921" s="2">
        <v>6.3699801E-2</v>
      </c>
      <c r="G921" s="2">
        <v>-7.3326534999999998E-2</v>
      </c>
      <c r="H921" s="2">
        <v>0.13400466699999999</v>
      </c>
      <c r="I921" s="2">
        <v>0.30893100899999998</v>
      </c>
      <c r="J921" s="2">
        <v>-9.9561570000000002E-2</v>
      </c>
      <c r="K921" s="2">
        <v>-0.90418172399999996</v>
      </c>
      <c r="L921" s="2">
        <v>0.28658221099999998</v>
      </c>
      <c r="M921" s="2">
        <v>1.972318475</v>
      </c>
      <c r="N921" s="2">
        <v>1.0094319220000001</v>
      </c>
      <c r="O921" s="2">
        <v>0.49643029</v>
      </c>
      <c r="P921" s="2">
        <v>-0.95331016499999999</v>
      </c>
      <c r="Q921" s="2">
        <v>0.89788723100000001</v>
      </c>
      <c r="R921" s="2">
        <v>3.4584193999999999E-2</v>
      </c>
      <c r="S921" s="2">
        <v>-0.234277811</v>
      </c>
      <c r="T921" s="2">
        <v>-0.31186704500000001</v>
      </c>
      <c r="U921" s="2">
        <v>-0.48721483199999999</v>
      </c>
      <c r="V921" s="2">
        <v>0.32679756500000001</v>
      </c>
      <c r="W921" s="2">
        <v>0.12664278000000001</v>
      </c>
      <c r="X921" s="2">
        <v>0.55173012200000005</v>
      </c>
      <c r="Y921" s="2">
        <v>0.42207957299999999</v>
      </c>
      <c r="Z921" s="2">
        <v>1.036250313</v>
      </c>
      <c r="AA921" s="2">
        <v>1.0693022910000001</v>
      </c>
      <c r="AB921" s="2">
        <v>0.42771495399999998</v>
      </c>
      <c r="AC921" s="2">
        <v>-0.10141331100000001</v>
      </c>
      <c r="AD921" s="2">
        <v>1.0243022319999999</v>
      </c>
      <c r="AE921" s="2">
        <v>0.57528295200000001</v>
      </c>
      <c r="AF921" s="2">
        <v>0.56226246099999999</v>
      </c>
      <c r="AG921" s="2">
        <v>1.2683334850000001</v>
      </c>
      <c r="AH921" s="2">
        <v>0.31686167399999998</v>
      </c>
      <c r="AI921" s="2">
        <v>0.52652340900000005</v>
      </c>
      <c r="AJ921" s="2">
        <v>0.60392380000000001</v>
      </c>
      <c r="AK921" s="2">
        <v>1.0172807399999999</v>
      </c>
      <c r="AL921" s="2">
        <v>-3.0677389999999999E-3</v>
      </c>
      <c r="AM921" s="2">
        <v>0.39150929299999998</v>
      </c>
      <c r="AN921" s="2">
        <v>0.96712494500000001</v>
      </c>
      <c r="AO921" s="2">
        <v>1.105822729</v>
      </c>
      <c r="AP921" s="2">
        <v>0.95209424799999998</v>
      </c>
      <c r="AQ921" s="2">
        <v>0.74614371400000001</v>
      </c>
      <c r="AR921" s="2">
        <v>2.0347363230000002</v>
      </c>
      <c r="AS921" s="2">
        <v>0.84523278800000001</v>
      </c>
      <c r="AT921" s="2">
        <v>0.87497750500000004</v>
      </c>
      <c r="AU921" s="2">
        <v>1.2821720400000001</v>
      </c>
      <c r="AV921" s="2">
        <v>1.3363035640000001</v>
      </c>
      <c r="AW921" s="2">
        <v>0.68256187300000004</v>
      </c>
      <c r="AX921" s="2">
        <v>1.4669640269999999</v>
      </c>
      <c r="AY921" s="2">
        <v>1.6614313000000001</v>
      </c>
      <c r="AZ921" s="2">
        <v>0.55884286500000002</v>
      </c>
      <c r="BA921" s="2">
        <v>1.682002896</v>
      </c>
      <c r="BB921" s="2">
        <v>3.5407917539999998</v>
      </c>
      <c r="BC921" s="2">
        <v>0.36918432499999998</v>
      </c>
      <c r="BD921" s="2">
        <v>1.0694497110000001</v>
      </c>
      <c r="BE921" s="2">
        <v>0.708688074</v>
      </c>
      <c r="BF921" s="2">
        <v>1.0414863729999999</v>
      </c>
      <c r="BG921" s="2">
        <v>1.16661488</v>
      </c>
      <c r="BH921" s="2">
        <v>2.065059303</v>
      </c>
      <c r="BI921" s="2">
        <v>2.2546963459999998</v>
      </c>
      <c r="BJ921" s="2">
        <v>1.0065029809999999</v>
      </c>
      <c r="BK921" s="2">
        <v>1.587347222</v>
      </c>
      <c r="BL921" s="2">
        <v>3.8722678109999999</v>
      </c>
      <c r="BM921" s="2">
        <v>2.920836344</v>
      </c>
      <c r="BN921" s="2">
        <v>2.6417366160000002</v>
      </c>
      <c r="BO921" s="2">
        <v>1.3302669439999999</v>
      </c>
      <c r="BP921" s="2">
        <v>2.2044194720000001</v>
      </c>
      <c r="BQ921" s="2">
        <v>1.854281659</v>
      </c>
    </row>
    <row r="922" spans="1:69" x14ac:dyDescent="0.45">
      <c r="A922" s="11" t="s">
        <v>209</v>
      </c>
      <c r="B922" s="11" t="s">
        <v>203</v>
      </c>
      <c r="C922" s="11">
        <v>8.5</v>
      </c>
      <c r="D922" s="13" t="s">
        <v>119</v>
      </c>
      <c r="E922" s="2">
        <v>-5.1769390999999998E-2</v>
      </c>
      <c r="F922" s="2">
        <v>0.55011838000000002</v>
      </c>
      <c r="G922" s="2">
        <v>0.36041064900000003</v>
      </c>
      <c r="H922" s="2">
        <v>8.2034034000000006E-2</v>
      </c>
      <c r="I922" s="2">
        <v>0.49978015999999997</v>
      </c>
      <c r="J922" s="2">
        <v>0.53553815999999999</v>
      </c>
      <c r="K922" s="2">
        <v>-0.69300404699999996</v>
      </c>
      <c r="L922" s="2">
        <v>0.28867763499999999</v>
      </c>
      <c r="M922" s="2">
        <v>0.82307577899999995</v>
      </c>
      <c r="N922" s="2">
        <v>0.75424451599999998</v>
      </c>
      <c r="O922" s="2">
        <v>0.458719184</v>
      </c>
      <c r="P922" s="2">
        <v>1.3680816689999999</v>
      </c>
      <c r="Q922" s="2">
        <v>0.31890645699999998</v>
      </c>
      <c r="R922" s="2">
        <v>0.12169978100000001</v>
      </c>
      <c r="S922" s="2">
        <v>0.64244801699999998</v>
      </c>
      <c r="T922" s="2">
        <v>0.86177000299999995</v>
      </c>
      <c r="U922" s="2">
        <v>1.209290607</v>
      </c>
      <c r="V922" s="2">
        <v>0.59781572800000005</v>
      </c>
      <c r="W922" s="2">
        <v>0.43890236700000002</v>
      </c>
      <c r="X922" s="2">
        <v>1.0897401440000001</v>
      </c>
      <c r="Y922" s="2">
        <v>1.119375714</v>
      </c>
      <c r="Z922" s="2">
        <v>-2.201612E-2</v>
      </c>
      <c r="AA922" s="2">
        <v>0.66827136700000001</v>
      </c>
      <c r="AB922" s="2">
        <v>1.4633108399999999</v>
      </c>
      <c r="AC922" s="2">
        <v>0.90044722200000005</v>
      </c>
      <c r="AD922" s="2">
        <v>0.32556939400000001</v>
      </c>
      <c r="AE922" s="2">
        <v>0.41264218899999999</v>
      </c>
      <c r="AF922" s="2">
        <v>0.45280910699999999</v>
      </c>
      <c r="AG922" s="2">
        <v>1.0363452479999999</v>
      </c>
      <c r="AH922" s="2">
        <v>0.79615048799999999</v>
      </c>
      <c r="AI922" s="2">
        <v>1.378798975</v>
      </c>
      <c r="AJ922" s="2">
        <v>1.045170116</v>
      </c>
      <c r="AK922" s="2">
        <v>0.88023315999999996</v>
      </c>
      <c r="AL922" s="2">
        <v>1.550460766</v>
      </c>
      <c r="AM922" s="2">
        <v>0.97777114300000001</v>
      </c>
      <c r="AN922" s="2">
        <v>1.846595124</v>
      </c>
      <c r="AO922" s="2">
        <v>1.646499422</v>
      </c>
      <c r="AP922" s="2">
        <v>1.10747145</v>
      </c>
      <c r="AQ922" s="2">
        <v>1.9548690909999999</v>
      </c>
      <c r="AR922" s="2">
        <v>2.0121958690000001</v>
      </c>
      <c r="AS922" s="2">
        <v>1.511680398</v>
      </c>
      <c r="AT922" s="2">
        <v>0.88232590600000005</v>
      </c>
      <c r="AU922" s="2">
        <v>1.5269428949999999</v>
      </c>
      <c r="AV922" s="2">
        <v>0.72148018700000005</v>
      </c>
      <c r="AW922" s="2">
        <v>1.1154393629999999</v>
      </c>
      <c r="AX922" s="2">
        <v>1.6761791610000001</v>
      </c>
      <c r="AY922" s="2">
        <v>1.582162598</v>
      </c>
      <c r="AZ922" s="2">
        <v>1.3529458560000001</v>
      </c>
      <c r="BA922" s="2">
        <v>3.2659356420000001</v>
      </c>
      <c r="BB922" s="2">
        <v>1.9400292349999999</v>
      </c>
      <c r="BC922" s="2">
        <v>1.011720972</v>
      </c>
      <c r="BD922" s="2">
        <v>2.3600930880000002</v>
      </c>
      <c r="BE922" s="2">
        <v>1.454798185</v>
      </c>
      <c r="BF922" s="2">
        <v>1.192994986</v>
      </c>
      <c r="BG922" s="2">
        <v>2.3714376850000001</v>
      </c>
      <c r="BH922" s="2">
        <v>1.9683689019999999</v>
      </c>
      <c r="BI922" s="2">
        <v>2.2846864</v>
      </c>
      <c r="BJ922" s="2">
        <v>2.6914697990000001</v>
      </c>
      <c r="BK922" s="2">
        <v>3.1182200189999998</v>
      </c>
      <c r="BL922" s="2">
        <v>2.1203432379999998</v>
      </c>
      <c r="BM922" s="2">
        <v>1.893544774</v>
      </c>
      <c r="BN922" s="2">
        <v>2.378666446</v>
      </c>
      <c r="BO922" s="2">
        <v>2.0525894240000002</v>
      </c>
      <c r="BP922" s="2">
        <v>2.9295247529999999</v>
      </c>
      <c r="BQ922" s="2">
        <v>2.8668383020000001</v>
      </c>
    </row>
    <row r="923" spans="1:69" x14ac:dyDescent="0.45">
      <c r="A923" s="11" t="s">
        <v>209</v>
      </c>
      <c r="B923" s="11" t="s">
        <v>204</v>
      </c>
      <c r="C923" s="11">
        <v>4.5</v>
      </c>
      <c r="D923" s="13" t="s">
        <v>120</v>
      </c>
      <c r="E923" s="2">
        <v>2.0604517059999998</v>
      </c>
      <c r="F923" s="2">
        <v>-0.13271528499999999</v>
      </c>
      <c r="G923" s="2">
        <v>-0.167445656</v>
      </c>
      <c r="H923" s="2">
        <v>3.1486891199999998</v>
      </c>
      <c r="I923" s="2">
        <v>0.674973186</v>
      </c>
      <c r="J923" s="2">
        <v>-0.44203358399999998</v>
      </c>
      <c r="K923" s="2">
        <v>-0.38531875100000001</v>
      </c>
      <c r="L923" s="2">
        <v>1.1887101609999999</v>
      </c>
      <c r="M923" s="2">
        <v>0.13587028100000001</v>
      </c>
      <c r="N923" s="2">
        <v>1.1686639839999999</v>
      </c>
      <c r="O923" s="2">
        <v>0.226149298</v>
      </c>
      <c r="P923" s="2">
        <v>2.564912761</v>
      </c>
      <c r="Q923" s="2">
        <v>0.13925928700000001</v>
      </c>
      <c r="R923" s="2">
        <v>1.090314931</v>
      </c>
      <c r="S923" s="2">
        <v>1.633206876</v>
      </c>
      <c r="T923" s="2">
        <v>0.64611373699999997</v>
      </c>
      <c r="U923" s="2">
        <v>1.2197040349999999</v>
      </c>
      <c r="V923" s="2">
        <v>2.222837454</v>
      </c>
      <c r="W923" s="2">
        <v>2.3512348310000002</v>
      </c>
      <c r="X923" s="2">
        <v>0.72685843500000002</v>
      </c>
      <c r="Y923" s="2">
        <v>0.19953991200000001</v>
      </c>
      <c r="Z923" s="2">
        <v>1.6885169120000001</v>
      </c>
      <c r="AA923" s="2">
        <v>0.68629287999999999</v>
      </c>
      <c r="AB923" s="2">
        <v>1.657898168</v>
      </c>
      <c r="AC923" s="2">
        <v>2.893771122</v>
      </c>
      <c r="AD923" s="2">
        <v>0.40888492900000001</v>
      </c>
      <c r="AE923" s="2">
        <v>1.50625235</v>
      </c>
      <c r="AF923" s="2">
        <v>0.93211207699999998</v>
      </c>
      <c r="AG923" s="2">
        <v>1.24330064</v>
      </c>
      <c r="AH923" s="2">
        <v>0.71682489999999999</v>
      </c>
      <c r="AI923" s="2">
        <v>1.938210725</v>
      </c>
      <c r="AJ923" s="2">
        <v>4.1829988030000003</v>
      </c>
      <c r="AK923" s="2">
        <v>1.739234221</v>
      </c>
      <c r="AL923" s="2">
        <v>1.3496574459999999</v>
      </c>
      <c r="AM923" s="2">
        <v>1.663720321</v>
      </c>
      <c r="AN923" s="2">
        <v>1.219923053</v>
      </c>
      <c r="AO923" s="2">
        <v>2.3792374029999999</v>
      </c>
      <c r="AP923" s="2">
        <v>3.5826182999999998E-2</v>
      </c>
      <c r="AQ923" s="2">
        <v>2.5292344889999998</v>
      </c>
      <c r="AR923" s="2">
        <v>0.917405158</v>
      </c>
      <c r="AS923" s="2">
        <v>3.798552693</v>
      </c>
      <c r="AT923" s="2">
        <v>2.950275091</v>
      </c>
      <c r="AU923" s="2">
        <v>1.17094582</v>
      </c>
      <c r="AV923" s="2">
        <v>2.3504685900000002</v>
      </c>
      <c r="AW923" s="2">
        <v>1.977855291</v>
      </c>
      <c r="AX923" s="2">
        <v>3.1525864889999999</v>
      </c>
      <c r="AY923" s="2">
        <v>1.3393788760000001</v>
      </c>
      <c r="AZ923" s="2">
        <v>3.9686485569999999</v>
      </c>
      <c r="BA923" s="2">
        <v>1.1653461899999999</v>
      </c>
      <c r="BB923" s="2">
        <v>1.12747452</v>
      </c>
      <c r="BC923" s="2">
        <v>2.1210229489999999</v>
      </c>
      <c r="BD923" s="2">
        <v>1.2687520880000001</v>
      </c>
      <c r="BE923" s="2">
        <v>2.40766445</v>
      </c>
      <c r="BF923" s="2">
        <v>2.0751557279999999</v>
      </c>
      <c r="BG923" s="2">
        <v>3.0354790710000001</v>
      </c>
      <c r="BH923" s="2">
        <v>1.750641044</v>
      </c>
      <c r="BI923" s="2">
        <v>3.4726052169999999</v>
      </c>
      <c r="BJ923" s="2">
        <v>1.780152457</v>
      </c>
      <c r="BK923" s="2">
        <v>3.0753813999999999</v>
      </c>
      <c r="BL923" s="2">
        <v>2.0548684929999999</v>
      </c>
      <c r="BM923" s="2">
        <v>2.439611448</v>
      </c>
      <c r="BN923" s="2">
        <v>1.4138477780000001</v>
      </c>
      <c r="BO923" s="2">
        <v>1.445130193</v>
      </c>
      <c r="BP923" s="2">
        <v>2.865950223</v>
      </c>
      <c r="BQ923" s="2">
        <v>1.572989872</v>
      </c>
    </row>
    <row r="924" spans="1:69" x14ac:dyDescent="0.45">
      <c r="A924" s="11" t="s">
        <v>209</v>
      </c>
      <c r="B924" s="11" t="s">
        <v>204</v>
      </c>
      <c r="C924" s="11">
        <v>4.5</v>
      </c>
      <c r="D924" s="13" t="s">
        <v>121</v>
      </c>
      <c r="E924" s="2">
        <v>2.8984234529999999</v>
      </c>
      <c r="F924" s="2">
        <v>1.1582946270000001</v>
      </c>
      <c r="G924" s="2">
        <v>-0.63488882400000002</v>
      </c>
      <c r="H924" s="2">
        <v>2.1984502749999999</v>
      </c>
      <c r="I924" s="2">
        <v>2.0166259289999999</v>
      </c>
      <c r="J924" s="2">
        <v>1.643947697</v>
      </c>
      <c r="K924" s="2">
        <v>2.9030165E-2</v>
      </c>
      <c r="L924" s="2">
        <v>1.032700009</v>
      </c>
      <c r="M924" s="2">
        <v>0.280983066</v>
      </c>
      <c r="N924" s="2">
        <v>1.894877951</v>
      </c>
      <c r="O924" s="2">
        <v>-2.2955672E-2</v>
      </c>
      <c r="P924" s="2">
        <v>2.232100457</v>
      </c>
      <c r="Q924" s="2">
        <v>1.661551786</v>
      </c>
      <c r="R924" s="2">
        <v>1.0474187669999999</v>
      </c>
      <c r="S924" s="2">
        <v>2.8527111610000002</v>
      </c>
      <c r="T924" s="2">
        <v>1.5948855719999999</v>
      </c>
      <c r="U924" s="2">
        <v>2.3218008280000002</v>
      </c>
      <c r="V924" s="2">
        <v>3.1905201189999999</v>
      </c>
      <c r="W924" s="2">
        <v>2.7950814259999999</v>
      </c>
      <c r="X924" s="2">
        <v>1.1148681410000001</v>
      </c>
      <c r="Y924" s="2">
        <v>1.80191922</v>
      </c>
      <c r="Z924" s="2">
        <v>1.0049505949999999</v>
      </c>
      <c r="AA924" s="2">
        <v>1.8735867349999999</v>
      </c>
      <c r="AB924" s="2">
        <v>1.3891644030000001</v>
      </c>
      <c r="AC924" s="2">
        <v>2.4791934740000001</v>
      </c>
      <c r="AD924" s="2">
        <v>0.90948736500000005</v>
      </c>
      <c r="AE924" s="2">
        <v>-0.555641253</v>
      </c>
      <c r="AF924" s="2">
        <v>1.0085875259999999</v>
      </c>
      <c r="AG924" s="2">
        <v>1.417681744</v>
      </c>
      <c r="AH924" s="2">
        <v>1.067912902</v>
      </c>
      <c r="AI924" s="2">
        <v>2.519389603</v>
      </c>
      <c r="AJ924" s="2">
        <v>3.5670560149999999</v>
      </c>
      <c r="AK924" s="2">
        <v>2.530298385</v>
      </c>
      <c r="AL924" s="2">
        <v>0.66141833699999997</v>
      </c>
      <c r="AM924" s="2">
        <v>2.6119744640000002</v>
      </c>
      <c r="AN924" s="2">
        <v>2.4625371669999998</v>
      </c>
      <c r="AO924" s="2">
        <v>3.3007390280000002</v>
      </c>
      <c r="AP924" s="2">
        <v>0.76514141199999997</v>
      </c>
      <c r="AQ924" s="2">
        <v>1.0523878170000001</v>
      </c>
      <c r="AR924" s="2">
        <v>0.38005442299999997</v>
      </c>
      <c r="AS924" s="2">
        <v>4.0373816859999998</v>
      </c>
      <c r="AT924" s="2">
        <v>3.5341750260000002</v>
      </c>
      <c r="AU924" s="2">
        <v>2.847195213</v>
      </c>
      <c r="AV924" s="2">
        <v>2.234973949</v>
      </c>
      <c r="AW924" s="2">
        <v>2.2085322399999998</v>
      </c>
      <c r="AX924" s="2">
        <v>4.0892626639999996</v>
      </c>
      <c r="AY924" s="2">
        <v>2.367729889</v>
      </c>
      <c r="AZ924" s="2">
        <v>4.069036831</v>
      </c>
      <c r="BA924" s="2">
        <v>0.72390222299999996</v>
      </c>
      <c r="BB924" s="2">
        <v>1.698233477</v>
      </c>
      <c r="BC924" s="2">
        <v>2.6534889850000001</v>
      </c>
      <c r="BD924" s="2">
        <v>1.2770665219999999</v>
      </c>
      <c r="BE924" s="2">
        <v>2.3158371519999998</v>
      </c>
      <c r="BF924" s="2">
        <v>2.7787331630000001</v>
      </c>
      <c r="BG924" s="2">
        <v>3.225620572</v>
      </c>
      <c r="BH924" s="2">
        <v>1.754451966</v>
      </c>
      <c r="BI924" s="2">
        <v>3.067819224</v>
      </c>
      <c r="BJ924" s="2">
        <v>3.3893005860000001</v>
      </c>
      <c r="BK924" s="2">
        <v>3.9230815890000001</v>
      </c>
      <c r="BL924" s="2">
        <v>1.0739763689999999</v>
      </c>
      <c r="BM924" s="2">
        <v>2.5608079579999998</v>
      </c>
      <c r="BN924" s="2">
        <v>2.7626503630000001</v>
      </c>
      <c r="BO924" s="2">
        <v>2.4892801379999998</v>
      </c>
      <c r="BP924" s="2">
        <v>4.7386698389999999</v>
      </c>
      <c r="BQ924" s="2">
        <v>2.8594184540000001</v>
      </c>
    </row>
    <row r="925" spans="1:69" x14ac:dyDescent="0.45">
      <c r="A925" s="11" t="s">
        <v>209</v>
      </c>
      <c r="B925" s="11" t="s">
        <v>204</v>
      </c>
      <c r="C925" s="11">
        <v>4.5</v>
      </c>
      <c r="D925" s="13" t="s">
        <v>122</v>
      </c>
      <c r="E925" s="2">
        <v>-0.21992803999999999</v>
      </c>
      <c r="F925" s="2">
        <v>-4.3980848000000003E-2</v>
      </c>
      <c r="G925" s="2">
        <v>0.18090198099999999</v>
      </c>
      <c r="H925" s="2">
        <v>1.21701367</v>
      </c>
      <c r="I925" s="2">
        <v>-1.1157110589999999</v>
      </c>
      <c r="J925" s="2">
        <v>-0.29617970599999999</v>
      </c>
      <c r="K925" s="2">
        <v>-0.93637484500000001</v>
      </c>
      <c r="L925" s="2">
        <v>-0.74719065799999995</v>
      </c>
      <c r="M925" s="2">
        <v>-0.416942541</v>
      </c>
      <c r="N925" s="2">
        <v>0.129172975</v>
      </c>
      <c r="O925" s="2">
        <v>0.78692840799999997</v>
      </c>
      <c r="P925" s="2">
        <v>2.4338502000000001E-2</v>
      </c>
      <c r="Q925" s="2">
        <v>-0.23758225799999999</v>
      </c>
      <c r="R925" s="2">
        <v>-0.23543254499999999</v>
      </c>
      <c r="S925" s="2">
        <v>0.56302209400000003</v>
      </c>
      <c r="T925" s="2">
        <v>1.68375052</v>
      </c>
      <c r="U925" s="2">
        <v>-0.57538875899999997</v>
      </c>
      <c r="V925" s="2">
        <v>-0.21077404799999999</v>
      </c>
      <c r="W925" s="2">
        <v>0.84205025200000005</v>
      </c>
      <c r="X925" s="2">
        <v>1.438873772</v>
      </c>
      <c r="Y925" s="2">
        <v>1.5047559639999999</v>
      </c>
      <c r="Z925" s="2">
        <v>1.7865274E-2</v>
      </c>
      <c r="AA925" s="2">
        <v>0.55075721200000005</v>
      </c>
      <c r="AB925" s="2">
        <v>-2.099208E-3</v>
      </c>
      <c r="AC925" s="2">
        <v>0.803458648</v>
      </c>
      <c r="AD925" s="2">
        <v>0.63138643500000002</v>
      </c>
      <c r="AE925" s="2">
        <v>1.616423411</v>
      </c>
      <c r="AF925" s="2">
        <v>1.5478617800000001</v>
      </c>
      <c r="AG925" s="2">
        <v>1.1585786250000001</v>
      </c>
      <c r="AH925" s="2">
        <v>0.83527964799999999</v>
      </c>
      <c r="AI925" s="2">
        <v>0.37176368599999998</v>
      </c>
      <c r="AJ925" s="2">
        <v>0.90484925999999999</v>
      </c>
      <c r="AK925" s="2">
        <v>1.5309828999999999</v>
      </c>
      <c r="AL925" s="2">
        <v>1.5305699310000001</v>
      </c>
      <c r="AM925" s="2">
        <v>-1.6696163999999999E-2</v>
      </c>
      <c r="AN925" s="2">
        <v>-0.31033048899999999</v>
      </c>
      <c r="AO925" s="2">
        <v>0.62668841200000003</v>
      </c>
      <c r="AP925" s="2">
        <v>1.5357623000000001E-2</v>
      </c>
      <c r="AQ925" s="2">
        <v>0.51010477300000001</v>
      </c>
      <c r="AR925" s="2">
        <v>2.419927892</v>
      </c>
      <c r="AS925" s="2">
        <v>0.53585616400000002</v>
      </c>
      <c r="AT925" s="2">
        <v>1.576279108</v>
      </c>
      <c r="AU925" s="2">
        <v>1.4395984879999999</v>
      </c>
      <c r="AV925" s="2">
        <v>2.1075564440000001</v>
      </c>
      <c r="AW925" s="2">
        <v>2.7919014999999998E-2</v>
      </c>
      <c r="AX925" s="2">
        <v>2.4761206609999999</v>
      </c>
      <c r="AY925" s="2">
        <v>8.4046065000000003E-2</v>
      </c>
      <c r="AZ925" s="2">
        <v>0.98965592800000002</v>
      </c>
      <c r="BA925" s="2">
        <v>1.3821331809999999</v>
      </c>
      <c r="BB925" s="2">
        <v>2.647982845</v>
      </c>
      <c r="BC925" s="2">
        <v>1.143280893</v>
      </c>
      <c r="BD925" s="2">
        <v>1.4224495130000001</v>
      </c>
      <c r="BE925" s="2">
        <v>1.7769078810000001</v>
      </c>
      <c r="BF925" s="2">
        <v>1.6374667599999999</v>
      </c>
      <c r="BG925" s="2">
        <v>1.643167686</v>
      </c>
      <c r="BH925" s="2">
        <v>2.1347964620000002</v>
      </c>
      <c r="BI925" s="2">
        <v>0.43119206999999998</v>
      </c>
      <c r="BJ925" s="2">
        <v>0.94475995099999999</v>
      </c>
      <c r="BK925" s="2">
        <v>1.473958836</v>
      </c>
      <c r="BL925" s="2">
        <v>3.05201118</v>
      </c>
      <c r="BM925" s="2">
        <v>0.65301173999999995</v>
      </c>
      <c r="BN925" s="2">
        <v>1.1060399359999999</v>
      </c>
      <c r="BO925" s="2">
        <v>1.777425432</v>
      </c>
      <c r="BP925" s="2">
        <v>1.7434388000000001</v>
      </c>
      <c r="BQ925" s="2">
        <v>1.3182446510000001</v>
      </c>
    </row>
    <row r="926" spans="1:69" x14ac:dyDescent="0.45">
      <c r="A926" s="11" t="s">
        <v>209</v>
      </c>
      <c r="B926" s="11" t="s">
        <v>204</v>
      </c>
      <c r="C926" s="11">
        <v>4.5</v>
      </c>
      <c r="D926" s="13" t="s">
        <v>123</v>
      </c>
      <c r="E926" s="2">
        <v>0.90856008300000002</v>
      </c>
      <c r="F926" s="2">
        <v>0.44180731400000001</v>
      </c>
      <c r="G926" s="2">
        <v>1.141969671</v>
      </c>
      <c r="H926" s="2">
        <v>-0.17550043600000001</v>
      </c>
      <c r="I926" s="2">
        <v>-0.59594109900000003</v>
      </c>
      <c r="J926" s="2">
        <v>0.52826260000000003</v>
      </c>
      <c r="K926" s="2">
        <v>0.18340077900000001</v>
      </c>
      <c r="L926" s="2">
        <v>1.027645723</v>
      </c>
      <c r="M926" s="2">
        <v>0.32323992000000001</v>
      </c>
      <c r="N926" s="2">
        <v>0.66170680599999998</v>
      </c>
      <c r="O926" s="2">
        <v>0.97079861700000003</v>
      </c>
      <c r="P926" s="2">
        <v>1.482065167</v>
      </c>
      <c r="Q926" s="2">
        <v>0.27987104200000001</v>
      </c>
      <c r="R926" s="2">
        <v>9.4092616000000004E-2</v>
      </c>
      <c r="S926" s="2">
        <v>1.3008547880000001</v>
      </c>
      <c r="T926" s="2">
        <v>0.81572624199999999</v>
      </c>
      <c r="U926" s="2">
        <v>-0.15683417599999999</v>
      </c>
      <c r="V926" s="2">
        <v>-0.57971671400000002</v>
      </c>
      <c r="W926" s="2">
        <v>1.21265387</v>
      </c>
      <c r="X926" s="2">
        <v>1.735615898</v>
      </c>
      <c r="Y926" s="2">
        <v>-0.35932776500000002</v>
      </c>
      <c r="Z926" s="2">
        <v>-3.7845564999999998E-2</v>
      </c>
      <c r="AA926" s="2">
        <v>1.1671970700000001</v>
      </c>
      <c r="AB926" s="2">
        <v>0.95468256399999996</v>
      </c>
      <c r="AC926" s="2">
        <v>1.3650512239999999</v>
      </c>
      <c r="AD926" s="2">
        <v>0.32198663599999999</v>
      </c>
      <c r="AE926" s="2">
        <v>1.332503124</v>
      </c>
      <c r="AF926" s="2">
        <v>0.57944668700000002</v>
      </c>
      <c r="AG926" s="2">
        <v>1.676434296</v>
      </c>
      <c r="AH926" s="2">
        <v>1.784980244</v>
      </c>
      <c r="AI926" s="2">
        <v>1.725480358</v>
      </c>
      <c r="AJ926" s="2">
        <v>0.98930086800000006</v>
      </c>
      <c r="AK926" s="2">
        <v>1.7348306120000001</v>
      </c>
      <c r="AL926" s="2">
        <v>2.0154704689999998</v>
      </c>
      <c r="AM926" s="2">
        <v>1.222940345</v>
      </c>
      <c r="AN926" s="2">
        <v>0.80150228199999995</v>
      </c>
      <c r="AO926" s="2">
        <v>0.72356659300000004</v>
      </c>
      <c r="AP926" s="2">
        <v>2.0747181810000002</v>
      </c>
      <c r="AQ926" s="2">
        <v>0.81710603299999995</v>
      </c>
      <c r="AR926" s="2">
        <v>1.489645637</v>
      </c>
      <c r="AS926" s="2">
        <v>1.5776818109999999</v>
      </c>
      <c r="AT926" s="2">
        <v>3.1906816720000002</v>
      </c>
      <c r="AU926" s="2">
        <v>1.7361519240000001</v>
      </c>
      <c r="AV926" s="2">
        <v>2.2048529189999999</v>
      </c>
      <c r="AW926" s="2">
        <v>1.006523397</v>
      </c>
      <c r="AX926" s="2">
        <v>1.755724353</v>
      </c>
      <c r="AY926" s="2">
        <v>0.21249438500000001</v>
      </c>
      <c r="AZ926" s="2">
        <v>1.315454702</v>
      </c>
      <c r="BA926" s="2">
        <v>1.330179351</v>
      </c>
      <c r="BB926" s="2">
        <v>2.019254874</v>
      </c>
      <c r="BC926" s="2">
        <v>1.8554621259999999</v>
      </c>
      <c r="BD926" s="2">
        <v>2.0815040979999999</v>
      </c>
      <c r="BE926" s="2">
        <v>1.4966697200000001</v>
      </c>
      <c r="BF926" s="2">
        <v>0.82571540700000001</v>
      </c>
      <c r="BG926" s="2">
        <v>1.681820745</v>
      </c>
      <c r="BH926" s="2">
        <v>1.019862115</v>
      </c>
      <c r="BI926" s="2">
        <v>0.28588645800000001</v>
      </c>
      <c r="BJ926" s="2">
        <v>1.7308082920000001</v>
      </c>
      <c r="BK926" s="2">
        <v>1.6432669230000001</v>
      </c>
      <c r="BL926" s="2">
        <v>1.5846335869999999</v>
      </c>
      <c r="BM926" s="2">
        <v>1.5548333219999999</v>
      </c>
      <c r="BN926" s="2">
        <v>1.424986826</v>
      </c>
      <c r="BO926" s="2">
        <v>1.174552238</v>
      </c>
      <c r="BP926" s="2">
        <v>1.887472373</v>
      </c>
      <c r="BQ926" s="2">
        <v>2.102181657</v>
      </c>
    </row>
    <row r="927" spans="1:69" x14ac:dyDescent="0.45">
      <c r="A927" s="11" t="s">
        <v>209</v>
      </c>
      <c r="B927" s="11" t="s">
        <v>204</v>
      </c>
      <c r="C927" s="11">
        <v>4.5</v>
      </c>
      <c r="D927" s="13" t="s">
        <v>124</v>
      </c>
      <c r="E927" s="2">
        <v>-0.327487731</v>
      </c>
      <c r="F927" s="2">
        <v>-1.0511015969999999</v>
      </c>
      <c r="G927" s="2">
        <v>0.97940343900000004</v>
      </c>
      <c r="H927" s="2">
        <v>0.39592834900000001</v>
      </c>
      <c r="I927" s="2">
        <v>1.707750747</v>
      </c>
      <c r="J927" s="2">
        <v>1.7375655290000001</v>
      </c>
      <c r="K927" s="2">
        <v>2.8386897000000001E-2</v>
      </c>
      <c r="L927" s="2">
        <v>3.26687941</v>
      </c>
      <c r="M927" s="2">
        <v>1.337532207</v>
      </c>
      <c r="N927" s="2">
        <v>0.34574762399999998</v>
      </c>
      <c r="O927" s="2">
        <v>1.7261437509999999</v>
      </c>
      <c r="P927" s="2">
        <v>0.362646782</v>
      </c>
      <c r="Q927" s="2">
        <v>0.34102734000000001</v>
      </c>
      <c r="R927" s="2">
        <v>1.6459383400000001</v>
      </c>
      <c r="S927" s="2">
        <v>0.26124708299999999</v>
      </c>
      <c r="T927" s="2">
        <v>0.74363495999999996</v>
      </c>
      <c r="U927" s="2">
        <v>2.6799877059999999</v>
      </c>
      <c r="V927" s="2">
        <v>0.18310907000000001</v>
      </c>
      <c r="W927" s="2">
        <v>0.78479381599999998</v>
      </c>
      <c r="X927" s="2">
        <v>1.902417611</v>
      </c>
      <c r="Y927" s="2">
        <v>0.647910549</v>
      </c>
      <c r="Z927" s="2">
        <v>-0.115555881</v>
      </c>
      <c r="AA927" s="2">
        <v>1.87022841</v>
      </c>
      <c r="AB927" s="2">
        <v>1.1528804290000001</v>
      </c>
      <c r="AC927" s="2">
        <v>1.018181719</v>
      </c>
      <c r="AD927" s="2">
        <v>0.74267383799999998</v>
      </c>
      <c r="AE927" s="2">
        <v>1.082815753</v>
      </c>
      <c r="AF927" s="2">
        <v>1.0175257310000001</v>
      </c>
      <c r="AG927" s="2">
        <v>1.030695683</v>
      </c>
      <c r="AH927" s="2">
        <v>0.48293087899999998</v>
      </c>
      <c r="AI927" s="2">
        <v>2.2419843259999999</v>
      </c>
      <c r="AJ927" s="2">
        <v>2.7266671599999999</v>
      </c>
      <c r="AK927" s="2">
        <v>2.9543308910000001</v>
      </c>
      <c r="AL927" s="2">
        <v>1.0735131570000001</v>
      </c>
      <c r="AM927" s="2">
        <v>0.54687516599999997</v>
      </c>
      <c r="AN927" s="2">
        <v>1.954677072</v>
      </c>
      <c r="AO927" s="2">
        <v>2.6261709739999999</v>
      </c>
      <c r="AP927" s="2">
        <v>1.768730272</v>
      </c>
      <c r="AQ927" s="2">
        <v>1.853426588</v>
      </c>
      <c r="AR927" s="2">
        <v>2.6284467789999999</v>
      </c>
      <c r="AS927" s="2">
        <v>1.2934514800000001</v>
      </c>
      <c r="AT927" s="2">
        <v>0.21352707100000001</v>
      </c>
      <c r="AU927" s="2">
        <v>2.291511699</v>
      </c>
      <c r="AV927" s="2">
        <v>3.5701262420000002</v>
      </c>
      <c r="AW927" s="2">
        <v>3.4544927209999998</v>
      </c>
      <c r="AX927" s="2">
        <v>2.5886838390000002</v>
      </c>
      <c r="AY927" s="2">
        <v>3.847868686</v>
      </c>
      <c r="AZ927" s="2">
        <v>2.8234545529999999</v>
      </c>
      <c r="BA927" s="2">
        <v>3.7120110629999998</v>
      </c>
      <c r="BB927" s="2">
        <v>5.029254806</v>
      </c>
      <c r="BC927" s="2">
        <v>2.8072295490000001</v>
      </c>
      <c r="BD927" s="2">
        <v>2.8077587159999999</v>
      </c>
      <c r="BE927" s="2">
        <v>3.503106737</v>
      </c>
      <c r="BF927" s="2">
        <v>5.1477806199999998</v>
      </c>
      <c r="BG927" s="2">
        <v>3.544452771</v>
      </c>
      <c r="BH927" s="2">
        <v>3.3111393520000001</v>
      </c>
      <c r="BI927" s="2">
        <v>1.718899841</v>
      </c>
      <c r="BJ927" s="2">
        <v>2.6224379170000001</v>
      </c>
      <c r="BK927" s="2">
        <v>2.9494430999999999</v>
      </c>
      <c r="BL927" s="2">
        <v>2.491002409</v>
      </c>
      <c r="BM927" s="2">
        <v>2.2560546700000002</v>
      </c>
      <c r="BN927" s="2">
        <v>2.8357991440000001</v>
      </c>
      <c r="BO927" s="2">
        <v>3.7358682779999999</v>
      </c>
      <c r="BP927" s="2">
        <v>3.2327502639999999</v>
      </c>
      <c r="BQ927" s="2">
        <v>4.1176076019999996</v>
      </c>
    </row>
    <row r="928" spans="1:69" x14ac:dyDescent="0.45">
      <c r="A928" s="11" t="s">
        <v>209</v>
      </c>
      <c r="B928" s="11" t="s">
        <v>204</v>
      </c>
      <c r="C928" s="11">
        <v>4.5</v>
      </c>
      <c r="D928" s="13" t="s">
        <v>125</v>
      </c>
      <c r="E928" s="2">
        <v>5.8643951999999999E-2</v>
      </c>
      <c r="F928" s="2">
        <v>0.89749044099999997</v>
      </c>
      <c r="G928" s="2">
        <v>0.79237519700000003</v>
      </c>
      <c r="H928" s="2">
        <v>-0.19026369200000001</v>
      </c>
      <c r="I928" s="2">
        <v>0.31324665200000001</v>
      </c>
      <c r="J928" s="2">
        <v>0.82829841000000004</v>
      </c>
      <c r="K928" s="2">
        <v>0.59568330700000005</v>
      </c>
      <c r="L928" s="2">
        <v>0.935690146</v>
      </c>
      <c r="M928" s="2">
        <v>1.718737033</v>
      </c>
      <c r="N928" s="2">
        <v>0.67174396300000005</v>
      </c>
      <c r="O928" s="2">
        <v>0.88884594299999997</v>
      </c>
      <c r="P928" s="2">
        <v>0.54810027900000002</v>
      </c>
      <c r="Q928" s="2">
        <v>1.0675745059999999</v>
      </c>
      <c r="R928" s="2">
        <v>1.16140256</v>
      </c>
      <c r="S928" s="2">
        <v>1.327478103</v>
      </c>
      <c r="T928" s="2">
        <v>0.324857334</v>
      </c>
      <c r="U928" s="2">
        <v>0.236794475</v>
      </c>
      <c r="V928" s="2">
        <v>0.63128587999999997</v>
      </c>
      <c r="W928" s="2">
        <v>0.52700745199999999</v>
      </c>
      <c r="X928" s="2">
        <v>0.43630717299999999</v>
      </c>
      <c r="Y928" s="2">
        <v>1.7929524139999999</v>
      </c>
      <c r="Z928" s="2">
        <v>0.93534964399999998</v>
      </c>
      <c r="AA928" s="2">
        <v>0.68376914</v>
      </c>
      <c r="AB928" s="2">
        <v>1.146288355</v>
      </c>
      <c r="AC928" s="2">
        <v>1.261007295</v>
      </c>
      <c r="AD928" s="2">
        <v>0.53992015400000004</v>
      </c>
      <c r="AE928" s="2">
        <v>0.38518260199999999</v>
      </c>
      <c r="AF928" s="2">
        <v>0.96079905300000001</v>
      </c>
      <c r="AG928" s="2">
        <v>0.98159931899999997</v>
      </c>
      <c r="AH928" s="2">
        <v>0.22467896200000001</v>
      </c>
      <c r="AI928" s="2">
        <v>1.402365718</v>
      </c>
      <c r="AJ928" s="2">
        <v>0.49658010600000002</v>
      </c>
      <c r="AK928" s="2">
        <v>7.8680864000000003E-2</v>
      </c>
      <c r="AL928" s="2">
        <v>1.3794626780000001</v>
      </c>
      <c r="AM928" s="2">
        <v>0.65856141300000004</v>
      </c>
      <c r="AN928" s="2">
        <v>1.4326068510000001</v>
      </c>
      <c r="AO928" s="2">
        <v>2.2757261390000001</v>
      </c>
      <c r="AP928" s="2">
        <v>1.639436568</v>
      </c>
      <c r="AQ928" s="2">
        <v>1.528891166</v>
      </c>
      <c r="AR928" s="2">
        <v>1.4919154240000001</v>
      </c>
      <c r="AS928" s="2">
        <v>1.1859814150000001</v>
      </c>
      <c r="AT928" s="2">
        <v>1.4262508009999999</v>
      </c>
      <c r="AU928" s="2">
        <v>0.95989351599999995</v>
      </c>
      <c r="AV928" s="2">
        <v>2.1301413419999999</v>
      </c>
      <c r="AW928" s="2">
        <v>2.046290714</v>
      </c>
      <c r="AX928" s="2">
        <v>1.9694875080000001</v>
      </c>
      <c r="AY928" s="2">
        <v>1.919407356</v>
      </c>
      <c r="AZ928" s="2">
        <v>0.98462869600000003</v>
      </c>
      <c r="BA928" s="2">
        <v>1.4379869839999999</v>
      </c>
      <c r="BB928" s="2">
        <v>2.206034388</v>
      </c>
      <c r="BC928" s="2">
        <v>1.3256632719999999</v>
      </c>
      <c r="BD928" s="2">
        <v>1.961701132</v>
      </c>
      <c r="BE928" s="2">
        <v>1.028957246</v>
      </c>
      <c r="BF928" s="2">
        <v>1.458446964</v>
      </c>
      <c r="BG928" s="2">
        <v>2.0496635209999998</v>
      </c>
      <c r="BH928" s="2">
        <v>1.4142687350000001</v>
      </c>
      <c r="BI928" s="2">
        <v>1.8943679689999999</v>
      </c>
      <c r="BJ928" s="2">
        <v>1.1224174790000001</v>
      </c>
      <c r="BK928" s="2">
        <v>0.83046250899999996</v>
      </c>
      <c r="BL928" s="2">
        <v>1.312828063</v>
      </c>
      <c r="BM928" s="2">
        <v>1.2209121270000001</v>
      </c>
      <c r="BN928" s="2">
        <v>2.2588316069999999</v>
      </c>
      <c r="BO928" s="2">
        <v>2.0141722710000001</v>
      </c>
      <c r="BP928" s="2">
        <v>2.435358876</v>
      </c>
      <c r="BQ928" s="2">
        <v>1.7710586500000001</v>
      </c>
    </row>
    <row r="929" spans="1:69" x14ac:dyDescent="0.45">
      <c r="A929" s="11" t="s">
        <v>209</v>
      </c>
      <c r="B929" s="11" t="s">
        <v>204</v>
      </c>
      <c r="C929" s="11">
        <v>4.5</v>
      </c>
      <c r="D929" s="13" t="s">
        <v>126</v>
      </c>
      <c r="E929" s="2">
        <v>1.8527737070000001</v>
      </c>
      <c r="F929" s="2">
        <v>1.7967026230000001</v>
      </c>
      <c r="G929" s="2">
        <v>-6.3239952000000002E-2</v>
      </c>
      <c r="H929" s="2">
        <v>1.243622512</v>
      </c>
      <c r="I929" s="2">
        <v>-8.8224998999999998E-2</v>
      </c>
      <c r="J929" s="2">
        <v>1.1912364019999999</v>
      </c>
      <c r="K929" s="2">
        <v>7.3226000999999999E-2</v>
      </c>
      <c r="L929" s="2">
        <v>1.4443396449999999</v>
      </c>
      <c r="M929" s="2">
        <v>2.5167111790000001</v>
      </c>
      <c r="N929" s="2">
        <v>-0.24451431400000001</v>
      </c>
      <c r="O929" s="2">
        <v>1.7333479730000001</v>
      </c>
      <c r="P929" s="2">
        <v>3.0631684379999999</v>
      </c>
      <c r="Q929" s="2">
        <v>-0.70358623600000003</v>
      </c>
      <c r="R929" s="2">
        <v>1.290229826</v>
      </c>
      <c r="S929" s="2">
        <v>1.157377477</v>
      </c>
      <c r="T929" s="2">
        <v>2.170848485</v>
      </c>
      <c r="U929" s="2">
        <v>0.470137113</v>
      </c>
      <c r="V929" s="2">
        <v>1.4888713950000001</v>
      </c>
      <c r="W929" s="2">
        <v>1.6716047590000001</v>
      </c>
      <c r="X929" s="2">
        <v>0.671795009</v>
      </c>
      <c r="Y929" s="2">
        <v>0.95047049500000003</v>
      </c>
      <c r="Z929" s="2">
        <v>1.8315853259999999</v>
      </c>
      <c r="AA929" s="2">
        <v>0.35299365399999999</v>
      </c>
      <c r="AB929" s="2">
        <v>1.2363063089999999</v>
      </c>
      <c r="AC929" s="2">
        <v>-0.172368311</v>
      </c>
      <c r="AD929" s="2">
        <v>-4.2159902999999999E-2</v>
      </c>
      <c r="AE929" s="2">
        <v>1.5377691469999999</v>
      </c>
      <c r="AF929" s="2">
        <v>1.359144693</v>
      </c>
      <c r="AG929" s="2">
        <v>0.72492981000000001</v>
      </c>
      <c r="AH929" s="2">
        <v>0.906898333</v>
      </c>
      <c r="AI929" s="2">
        <v>0.23096882699999999</v>
      </c>
      <c r="AJ929" s="2">
        <v>0.43558912</v>
      </c>
      <c r="AK929" s="2">
        <v>0.90838623299999999</v>
      </c>
      <c r="AL929" s="2">
        <v>1.8520434290000001</v>
      </c>
      <c r="AM929" s="2">
        <v>1.1079001879999999</v>
      </c>
      <c r="AN929" s="2">
        <v>1.4617156490000001</v>
      </c>
      <c r="AO929" s="2">
        <v>1.0101144710000001</v>
      </c>
      <c r="AP929" s="2">
        <v>1.352223926</v>
      </c>
      <c r="AQ929" s="2">
        <v>1.602383621</v>
      </c>
      <c r="AR929" s="2">
        <v>4.6698458650000001</v>
      </c>
      <c r="AS929" s="2">
        <v>2.928031727</v>
      </c>
      <c r="AT929" s="2">
        <v>2.9952600629999999</v>
      </c>
      <c r="AU929" s="2">
        <v>2.576836847</v>
      </c>
      <c r="AV929" s="2">
        <v>1.3109694590000001</v>
      </c>
      <c r="AW929" s="2">
        <v>1.45624625</v>
      </c>
      <c r="AX929" s="2">
        <v>2.0883491369999998</v>
      </c>
      <c r="AY929" s="2">
        <v>4.6233859019999999</v>
      </c>
      <c r="AZ929" s="2">
        <v>0.88884040399999997</v>
      </c>
      <c r="BA929" s="2">
        <v>-0.54652752100000002</v>
      </c>
      <c r="BB929" s="2">
        <v>0.95086955799999995</v>
      </c>
      <c r="BC929" s="2">
        <v>5.1900210419999997</v>
      </c>
      <c r="BD929" s="2">
        <v>1.4619846249999999</v>
      </c>
      <c r="BE929" s="2">
        <v>1.5487232769999999</v>
      </c>
      <c r="BF929" s="2">
        <v>1.7645336439999999</v>
      </c>
      <c r="BG929" s="2">
        <v>-0.11912265</v>
      </c>
      <c r="BH929" s="2">
        <v>1.071606026</v>
      </c>
      <c r="BI929" s="2">
        <v>2.9308505839999999</v>
      </c>
      <c r="BJ929" s="2">
        <v>2.2680014019999999</v>
      </c>
      <c r="BK929" s="2">
        <v>3.544382734</v>
      </c>
      <c r="BL929" s="2">
        <v>1.2792731369999999</v>
      </c>
      <c r="BM929" s="2">
        <v>3.5715028449999999</v>
      </c>
      <c r="BN929" s="2">
        <v>3.383428849</v>
      </c>
      <c r="BO929" s="2">
        <v>0.32634079199999999</v>
      </c>
      <c r="BP929" s="2">
        <v>4.413117111</v>
      </c>
      <c r="BQ929" s="2">
        <v>1.5637542289999999</v>
      </c>
    </row>
    <row r="930" spans="1:69" x14ac:dyDescent="0.45">
      <c r="A930" s="11" t="s">
        <v>209</v>
      </c>
      <c r="B930" s="11" t="s">
        <v>204</v>
      </c>
      <c r="C930" s="11">
        <v>4.5</v>
      </c>
      <c r="D930" s="13" t="s">
        <v>127</v>
      </c>
      <c r="E930" s="2">
        <v>0.82848140299999995</v>
      </c>
      <c r="F930" s="2">
        <v>0.71802009</v>
      </c>
      <c r="G930" s="2">
        <v>-0.48105281100000002</v>
      </c>
      <c r="H930" s="2">
        <v>1.204157358</v>
      </c>
      <c r="I930" s="2">
        <v>0.80313113899999999</v>
      </c>
      <c r="J930" s="2">
        <v>1.2675197</v>
      </c>
      <c r="K930" s="2">
        <v>0.82124828400000005</v>
      </c>
      <c r="L930" s="2">
        <v>1.0044602520000001</v>
      </c>
      <c r="M930" s="2">
        <v>0.72104048499999995</v>
      </c>
      <c r="N930" s="2">
        <v>0.66745905500000002</v>
      </c>
      <c r="O930" s="2">
        <v>0.365906118</v>
      </c>
      <c r="P930" s="2">
        <v>0.884205511</v>
      </c>
      <c r="Q930" s="2">
        <v>-6.5099376E-2</v>
      </c>
      <c r="R930" s="2">
        <v>2.2604437110000002</v>
      </c>
      <c r="S930" s="2">
        <v>-4.6980442999999997E-2</v>
      </c>
      <c r="T930" s="2">
        <v>1.0878632100000001</v>
      </c>
      <c r="U930" s="2">
        <v>1.718320423</v>
      </c>
      <c r="V930" s="2">
        <v>0.997857934</v>
      </c>
      <c r="W930" s="2">
        <v>0.776159555</v>
      </c>
      <c r="X930" s="2">
        <v>0.634304596</v>
      </c>
      <c r="Y930" s="2">
        <v>0.46163029999999999</v>
      </c>
      <c r="Z930" s="2">
        <v>2.0858922080000002</v>
      </c>
      <c r="AA930" s="2">
        <v>1.5935911869999999</v>
      </c>
      <c r="AB930" s="2">
        <v>0.95827890100000002</v>
      </c>
      <c r="AC930" s="2">
        <v>0.72372414399999996</v>
      </c>
      <c r="AD930" s="2">
        <v>0.16960006</v>
      </c>
      <c r="AE930" s="2">
        <v>2.2206579180000001</v>
      </c>
      <c r="AF930" s="2">
        <v>5.6670999999999999E-2</v>
      </c>
      <c r="AG930" s="2">
        <v>0.45497184800000001</v>
      </c>
      <c r="AH930" s="2">
        <v>0.71968506700000001</v>
      </c>
      <c r="AI930" s="2">
        <v>1.6759703079999999</v>
      </c>
      <c r="AJ930" s="2">
        <v>1.1932414490000001</v>
      </c>
      <c r="AK930" s="2">
        <v>1.228195709</v>
      </c>
      <c r="AL930" s="2">
        <v>0.71250197699999995</v>
      </c>
      <c r="AM930" s="2">
        <v>2.0927194349999998</v>
      </c>
      <c r="AN930" s="2">
        <v>0.99640098099999996</v>
      </c>
      <c r="AO930" s="2">
        <v>3.2613371610000002</v>
      </c>
      <c r="AP930" s="2">
        <v>1.7948610460000001</v>
      </c>
      <c r="AQ930" s="2">
        <v>0.77769268000000003</v>
      </c>
      <c r="AR930" s="2">
        <v>0.63211906600000001</v>
      </c>
      <c r="AS930" s="2">
        <v>2.2657442030000001</v>
      </c>
      <c r="AT930" s="2">
        <v>1.1774053259999999</v>
      </c>
      <c r="AU930" s="2">
        <v>0.74877580899999996</v>
      </c>
      <c r="AV930" s="2">
        <v>1.6758323799999999</v>
      </c>
      <c r="AW930" s="2">
        <v>2.9158265710000002</v>
      </c>
      <c r="AX930" s="2">
        <v>3.2441657369999999</v>
      </c>
      <c r="AY930" s="2">
        <v>0.99216091100000003</v>
      </c>
      <c r="AZ930" s="2">
        <v>2.4409615549999999</v>
      </c>
      <c r="BA930" s="2">
        <v>1.7382455880000001</v>
      </c>
      <c r="BB930" s="2">
        <v>2.396427874</v>
      </c>
      <c r="BC930" s="2">
        <v>3.1363157519999998</v>
      </c>
      <c r="BD930" s="2">
        <v>1.326166094</v>
      </c>
      <c r="BE930" s="2">
        <v>2.4653552630000002</v>
      </c>
      <c r="BF930" s="2">
        <v>2.4001136399999998</v>
      </c>
      <c r="BG930" s="2">
        <v>1.7085889670000001</v>
      </c>
      <c r="BH930" s="2">
        <v>1.683000228</v>
      </c>
      <c r="BI930" s="2">
        <v>2.3577690389999999</v>
      </c>
      <c r="BJ930" s="2">
        <v>3.0985099530000002</v>
      </c>
      <c r="BK930" s="2">
        <v>2.271766188</v>
      </c>
      <c r="BL930" s="2">
        <v>1.4584472989999999</v>
      </c>
      <c r="BM930" s="2">
        <v>1.2055431130000001</v>
      </c>
      <c r="BN930" s="2">
        <v>4.5136739180000003</v>
      </c>
      <c r="BO930" s="2">
        <v>1.8572201589999999</v>
      </c>
      <c r="BP930" s="2">
        <v>1.5667925140000001</v>
      </c>
      <c r="BQ930" s="2">
        <v>2.5882978589999999</v>
      </c>
    </row>
    <row r="931" spans="1:69" x14ac:dyDescent="0.45">
      <c r="A931" s="11" t="s">
        <v>209</v>
      </c>
      <c r="B931" s="11" t="s">
        <v>204</v>
      </c>
      <c r="C931" s="11">
        <v>4.5</v>
      </c>
      <c r="D931" s="13" t="s">
        <v>128</v>
      </c>
      <c r="E931" s="2">
        <v>0.72607398999999995</v>
      </c>
      <c r="F931" s="2">
        <v>1.741080824</v>
      </c>
      <c r="G931" s="2">
        <v>0.308426231</v>
      </c>
      <c r="H931" s="2">
        <v>0.24730498000000001</v>
      </c>
      <c r="I931" s="2">
        <v>-3.8916509999999999E-3</v>
      </c>
      <c r="J931" s="2">
        <v>0.56435576799999998</v>
      </c>
      <c r="K931" s="2">
        <v>1.628398725</v>
      </c>
      <c r="L931" s="2">
        <v>1.939733186</v>
      </c>
      <c r="M931" s="2">
        <v>0.83863960400000004</v>
      </c>
      <c r="N931" s="2">
        <v>1.148037204</v>
      </c>
      <c r="O931" s="2">
        <v>1.0627235880000001</v>
      </c>
      <c r="P931" s="2">
        <v>0.58253898599999998</v>
      </c>
      <c r="Q931" s="2">
        <v>0.38504522200000002</v>
      </c>
      <c r="R931" s="2">
        <v>0.438172917</v>
      </c>
      <c r="S931" s="2">
        <v>0.97342971700000003</v>
      </c>
      <c r="T931" s="2">
        <v>3.3868100000000002E-4</v>
      </c>
      <c r="U931" s="2">
        <v>0.238996033</v>
      </c>
      <c r="V931" s="2">
        <v>0.384945074</v>
      </c>
      <c r="W931" s="2">
        <v>1.1163385370000001</v>
      </c>
      <c r="X931" s="2">
        <v>0.90375925599999996</v>
      </c>
      <c r="Y931" s="2">
        <v>-0.43971517500000001</v>
      </c>
      <c r="Z931" s="2">
        <v>0.56720555100000003</v>
      </c>
      <c r="AA931" s="2">
        <v>1.254395237</v>
      </c>
      <c r="AB931" s="2">
        <v>1.0091046530000001</v>
      </c>
      <c r="AC931" s="2">
        <v>0.86674314600000002</v>
      </c>
      <c r="AD931" s="2">
        <v>0.19382434600000001</v>
      </c>
      <c r="AE931" s="2">
        <v>0.46069265999999998</v>
      </c>
      <c r="AF931" s="2">
        <v>0.94345921399999999</v>
      </c>
      <c r="AG931" s="2">
        <v>-0.665948612</v>
      </c>
      <c r="AH931" s="2">
        <v>1.006603685</v>
      </c>
      <c r="AI931" s="2">
        <v>0.83126558800000006</v>
      </c>
      <c r="AJ931" s="2">
        <v>0.85403838899999995</v>
      </c>
      <c r="AK931" s="2">
        <v>2.197155119</v>
      </c>
      <c r="AL931" s="2">
        <v>3.271618106</v>
      </c>
      <c r="AM931" s="2">
        <v>0.47566741499999998</v>
      </c>
      <c r="AN931" s="2">
        <v>1.103303578</v>
      </c>
      <c r="AO931" s="2">
        <v>0.42522934800000001</v>
      </c>
      <c r="AP931" s="2">
        <v>1.541421779</v>
      </c>
      <c r="AQ931" s="2">
        <v>1.6249388339999999</v>
      </c>
      <c r="AR931" s="2">
        <v>2.6073599490000001</v>
      </c>
      <c r="AS931" s="2">
        <v>1.186555641</v>
      </c>
      <c r="AT931" s="2">
        <v>2.8134107899999998</v>
      </c>
      <c r="AU931" s="2">
        <v>1.445925871</v>
      </c>
      <c r="AV931" s="2">
        <v>1.4388122880000001</v>
      </c>
      <c r="AW931" s="2">
        <v>2.7227680240000001</v>
      </c>
      <c r="AX931" s="2">
        <v>0.99474961399999995</v>
      </c>
      <c r="AY931" s="2">
        <v>2.539207191</v>
      </c>
      <c r="AZ931" s="2">
        <v>0.40916282900000001</v>
      </c>
      <c r="BA931" s="2">
        <v>0.57239698100000003</v>
      </c>
      <c r="BB931" s="2">
        <v>1.6209991109999999</v>
      </c>
      <c r="BC931" s="2">
        <v>1.951711948</v>
      </c>
      <c r="BD931" s="2">
        <v>1.6890752609999999</v>
      </c>
      <c r="BE931" s="2">
        <v>1.0784688710000001</v>
      </c>
      <c r="BF931" s="2">
        <v>1.428531572</v>
      </c>
      <c r="BG931" s="2">
        <v>1.0820125739999999</v>
      </c>
      <c r="BH931" s="2">
        <v>1.6222053460000001</v>
      </c>
      <c r="BI931" s="2">
        <v>2.1575501749999999</v>
      </c>
      <c r="BJ931" s="2">
        <v>1.2399227310000001</v>
      </c>
      <c r="BK931" s="2">
        <v>1.8781479160000001</v>
      </c>
      <c r="BL931" s="2">
        <v>0.77408096299999996</v>
      </c>
      <c r="BM931" s="2">
        <v>1.5331845660000001</v>
      </c>
      <c r="BN931" s="2">
        <v>1.744187962</v>
      </c>
      <c r="BO931" s="2">
        <v>1.6043260539999999</v>
      </c>
      <c r="BP931" s="2">
        <v>2.186791828</v>
      </c>
      <c r="BQ931" s="2">
        <v>1.9742549789999999</v>
      </c>
    </row>
    <row r="932" spans="1:69" x14ac:dyDescent="0.45">
      <c r="A932" s="11" t="s">
        <v>209</v>
      </c>
      <c r="B932" s="11" t="s">
        <v>204</v>
      </c>
      <c r="C932" s="11">
        <v>4.5</v>
      </c>
      <c r="D932" s="13" t="s">
        <v>129</v>
      </c>
      <c r="E932" s="2">
        <v>0.50058978600000004</v>
      </c>
      <c r="F932" s="2">
        <v>0.83440242099999995</v>
      </c>
      <c r="G932" s="2">
        <v>0.21844775499999999</v>
      </c>
      <c r="H932" s="2">
        <v>0.94160735799999995</v>
      </c>
      <c r="I932" s="2">
        <v>0.34654526299999999</v>
      </c>
      <c r="J932" s="2">
        <v>0.52056487399999996</v>
      </c>
      <c r="K932" s="2">
        <v>0.19084833900000001</v>
      </c>
      <c r="L932" s="2">
        <v>1.2441554850000001</v>
      </c>
      <c r="M932" s="2">
        <v>0.42956625599999998</v>
      </c>
      <c r="N932" s="2">
        <v>0.245435979</v>
      </c>
      <c r="O932" s="2">
        <v>0.98679738400000006</v>
      </c>
      <c r="P932" s="2">
        <v>0.82744182799999999</v>
      </c>
      <c r="Q932" s="2">
        <v>0.76604122299999999</v>
      </c>
      <c r="R932" s="2">
        <v>0.39219272399999999</v>
      </c>
      <c r="S932" s="2">
        <v>0.67348656799999995</v>
      </c>
      <c r="T932" s="2">
        <v>0.52785687400000003</v>
      </c>
      <c r="U932" s="2">
        <v>0.45315992399999999</v>
      </c>
      <c r="V932" s="2">
        <v>1.8431918270000001</v>
      </c>
      <c r="W932" s="2">
        <v>0.28050993200000002</v>
      </c>
      <c r="X932" s="2">
        <v>0.88991233000000003</v>
      </c>
      <c r="Y932" s="2">
        <v>0.79758377899999999</v>
      </c>
      <c r="Z932" s="2">
        <v>0.55384498900000001</v>
      </c>
      <c r="AA932" s="2">
        <v>0.86563621999999996</v>
      </c>
      <c r="AB932" s="2">
        <v>0.31373113600000002</v>
      </c>
      <c r="AC932" s="2">
        <v>0.77445319999999995</v>
      </c>
      <c r="AD932" s="2">
        <v>1.0650897939999999</v>
      </c>
      <c r="AE932" s="2">
        <v>1.4662549739999999</v>
      </c>
      <c r="AF932" s="2">
        <v>0.71817042900000005</v>
      </c>
      <c r="AG932" s="2">
        <v>0.58125248399999996</v>
      </c>
      <c r="AH932" s="2">
        <v>1.231717172</v>
      </c>
      <c r="AI932" s="2">
        <v>0.72959567800000003</v>
      </c>
      <c r="AJ932" s="2">
        <v>1.0652804650000001</v>
      </c>
      <c r="AK932" s="2">
        <v>1.731664211</v>
      </c>
      <c r="AL932" s="2">
        <v>2.016993872</v>
      </c>
      <c r="AM932" s="2">
        <v>0.58467966999999998</v>
      </c>
      <c r="AN932" s="2">
        <v>1.5295313859999999</v>
      </c>
      <c r="AO932" s="2">
        <v>0.76232562400000003</v>
      </c>
      <c r="AP932" s="2">
        <v>2.0503774570000002</v>
      </c>
      <c r="AQ932" s="2">
        <v>1.6538765150000001</v>
      </c>
      <c r="AR932" s="2">
        <v>2.788267238</v>
      </c>
      <c r="AS932" s="2">
        <v>2.0245229720000002</v>
      </c>
      <c r="AT932" s="2">
        <v>2.7886407210000002</v>
      </c>
      <c r="AU932" s="2">
        <v>1.6150521600000001</v>
      </c>
      <c r="AV932" s="2">
        <v>1.8406426890000001</v>
      </c>
      <c r="AW932" s="2">
        <v>1.0307733210000001</v>
      </c>
      <c r="AX932" s="2">
        <v>2.4602800440000001</v>
      </c>
      <c r="AY932" s="2">
        <v>3.3733732949999999</v>
      </c>
      <c r="AZ932" s="2">
        <v>0.38509154600000001</v>
      </c>
      <c r="BA932" s="2">
        <v>0.67160432699999995</v>
      </c>
      <c r="BB932" s="2">
        <v>1.388999367</v>
      </c>
      <c r="BC932" s="2">
        <v>3.2033534189999999</v>
      </c>
      <c r="BD932" s="2">
        <v>2.065297234</v>
      </c>
      <c r="BE932" s="2">
        <v>1.1514677209999999</v>
      </c>
      <c r="BF932" s="2">
        <v>1.8035526799999999</v>
      </c>
      <c r="BG932" s="2">
        <v>0.61248174300000002</v>
      </c>
      <c r="BH932" s="2">
        <v>2.424837449</v>
      </c>
      <c r="BI932" s="2">
        <v>1.1886776670000001</v>
      </c>
      <c r="BJ932" s="2">
        <v>1.974144377</v>
      </c>
      <c r="BK932" s="2">
        <v>1.3698678010000001</v>
      </c>
      <c r="BL932" s="2">
        <v>0.88718645799999996</v>
      </c>
      <c r="BM932" s="2">
        <v>1.779561518</v>
      </c>
      <c r="BN932" s="2">
        <v>1.7326787530000001</v>
      </c>
      <c r="BO932" s="2">
        <v>1.573648594</v>
      </c>
      <c r="BP932" s="2">
        <v>2.3293980059999999</v>
      </c>
      <c r="BQ932" s="2">
        <v>1.7981755260000001</v>
      </c>
    </row>
    <row r="933" spans="1:69" x14ac:dyDescent="0.45">
      <c r="A933" s="11" t="s">
        <v>209</v>
      </c>
      <c r="B933" s="11" t="s">
        <v>204</v>
      </c>
      <c r="C933" s="11">
        <v>4.5</v>
      </c>
      <c r="D933" s="13" t="s">
        <v>130</v>
      </c>
      <c r="E933" s="2">
        <v>1.4916909810000001</v>
      </c>
      <c r="F933" s="2">
        <v>-0.72112998299999997</v>
      </c>
      <c r="G933" s="2">
        <v>0.39507055899999999</v>
      </c>
      <c r="H933" s="2">
        <v>0.86605871300000004</v>
      </c>
      <c r="I933" s="2">
        <v>-0.100491648</v>
      </c>
      <c r="J933" s="2">
        <v>0.55046170299999997</v>
      </c>
      <c r="K933" s="2">
        <v>-0.23288559</v>
      </c>
      <c r="L933" s="2">
        <v>0.46838164900000001</v>
      </c>
      <c r="M933" s="2">
        <v>0.25706503600000002</v>
      </c>
      <c r="N933" s="2">
        <v>1.3733205959999999</v>
      </c>
      <c r="O933" s="2">
        <v>1.10083855</v>
      </c>
      <c r="P933" s="2">
        <v>1.1830759449999999</v>
      </c>
      <c r="Q933" s="2">
        <v>-0.52860799199999997</v>
      </c>
      <c r="R933" s="2">
        <v>0.23332387399999999</v>
      </c>
      <c r="S933" s="2">
        <v>2.1771870639999999</v>
      </c>
      <c r="T933" s="2">
        <v>-0.43090515400000001</v>
      </c>
      <c r="U933" s="2">
        <v>1.0871768159999999</v>
      </c>
      <c r="V933" s="2">
        <v>1.4304353990000001</v>
      </c>
      <c r="W933" s="2">
        <v>2.0339996089999999</v>
      </c>
      <c r="X933" s="2">
        <v>0.72040656800000002</v>
      </c>
      <c r="Y933" s="2">
        <v>1.113871595</v>
      </c>
      <c r="Z933" s="2">
        <v>0.482915977</v>
      </c>
      <c r="AA933" s="2">
        <v>0.45220577000000001</v>
      </c>
      <c r="AB933" s="2">
        <v>0.86478693799999995</v>
      </c>
      <c r="AC933" s="2">
        <v>2.177875303</v>
      </c>
      <c r="AD933" s="2">
        <v>5.1530305439999999</v>
      </c>
      <c r="AE933" s="2">
        <v>1.385291474</v>
      </c>
      <c r="AF933" s="2">
        <v>0.93260463500000002</v>
      </c>
      <c r="AG933" s="2">
        <v>0.97135670699999999</v>
      </c>
      <c r="AH933" s="2">
        <v>2.8422917249999999</v>
      </c>
      <c r="AI933" s="2">
        <v>0.43808993800000001</v>
      </c>
      <c r="AJ933" s="2">
        <v>2.7509678999999999E-2</v>
      </c>
      <c r="AK933" s="2">
        <v>-0.34078032200000002</v>
      </c>
      <c r="AL933" s="2">
        <v>3.4512953039999998</v>
      </c>
      <c r="AM933" s="2">
        <v>2.1313420779999999</v>
      </c>
      <c r="AN933" s="2">
        <v>-0.177659441</v>
      </c>
      <c r="AO933" s="2">
        <v>0.29408521799999998</v>
      </c>
      <c r="AP933" s="2">
        <v>2.0867550339999998</v>
      </c>
      <c r="AQ933" s="2">
        <v>-0.125323569</v>
      </c>
      <c r="AR933" s="2">
        <v>2.4149485909999999</v>
      </c>
      <c r="AS933" s="2">
        <v>1.3804003</v>
      </c>
      <c r="AT933" s="2">
        <v>0.80038783700000005</v>
      </c>
      <c r="AU933" s="2">
        <v>1.837398109</v>
      </c>
      <c r="AV933" s="2">
        <v>1.5062883060000001</v>
      </c>
      <c r="AW933" s="2">
        <v>1.7560750629999999</v>
      </c>
      <c r="AX933" s="2">
        <v>1.194690678</v>
      </c>
      <c r="AY933" s="2">
        <v>1.0522169560000001</v>
      </c>
      <c r="AZ933" s="2">
        <v>1.73873978</v>
      </c>
      <c r="BA933" s="2">
        <v>1.3097113380000001</v>
      </c>
      <c r="BB933" s="2">
        <v>0.93190562200000004</v>
      </c>
      <c r="BC933" s="2">
        <v>0.74207564100000001</v>
      </c>
      <c r="BD933" s="2">
        <v>1.7185449509999999</v>
      </c>
      <c r="BE933" s="2">
        <v>1.7537011810000001</v>
      </c>
      <c r="BF933" s="2">
        <v>1.1946480639999999</v>
      </c>
      <c r="BG933" s="2">
        <v>1.1596609739999999</v>
      </c>
      <c r="BH933" s="2">
        <v>1.8554348140000001</v>
      </c>
      <c r="BI933" s="2">
        <v>1.7750867420000001</v>
      </c>
      <c r="BJ933" s="2">
        <v>2.1988238660000001</v>
      </c>
      <c r="BK933" s="2">
        <v>3.150011734</v>
      </c>
      <c r="BL933" s="2">
        <v>1.7283693099999999</v>
      </c>
      <c r="BM933" s="2">
        <v>1.5744578250000001</v>
      </c>
      <c r="BN933" s="2">
        <v>1.0845505419999999</v>
      </c>
      <c r="BO933" s="2">
        <v>2.5470369110000002</v>
      </c>
      <c r="BP933" s="2">
        <v>2.072710769</v>
      </c>
      <c r="BQ933" s="2">
        <v>1.9004857820000001</v>
      </c>
    </row>
    <row r="934" spans="1:69" x14ac:dyDescent="0.45">
      <c r="A934" s="11" t="s">
        <v>209</v>
      </c>
      <c r="B934" s="11" t="s">
        <v>204</v>
      </c>
      <c r="C934" s="11">
        <v>4.5</v>
      </c>
      <c r="D934" s="13" t="s">
        <v>131</v>
      </c>
      <c r="E934" s="2">
        <v>0.871870064</v>
      </c>
      <c r="F934" s="2">
        <v>-0.61462952000000004</v>
      </c>
      <c r="G934" s="2">
        <v>-0.15547087300000001</v>
      </c>
      <c r="H934" s="2">
        <v>0.20927936999999999</v>
      </c>
      <c r="I934" s="2">
        <v>0.97048069699999995</v>
      </c>
      <c r="J934" s="2">
        <v>0.57640834900000004</v>
      </c>
      <c r="K934" s="2">
        <v>0.58656260599999999</v>
      </c>
      <c r="L934" s="2">
        <v>9.9067172999999994E-2</v>
      </c>
      <c r="M934" s="2">
        <v>0.44371867100000001</v>
      </c>
      <c r="N934" s="2">
        <v>1.8038810510000001</v>
      </c>
      <c r="O934" s="2">
        <v>0.613612249</v>
      </c>
      <c r="P934" s="2">
        <v>0.37344570700000002</v>
      </c>
      <c r="Q934" s="2">
        <v>0.34336310399999997</v>
      </c>
      <c r="R934" s="2">
        <v>-0.736882225</v>
      </c>
      <c r="S934" s="2">
        <v>1.7687558240000001</v>
      </c>
      <c r="T934" s="2">
        <v>0.94894486899999997</v>
      </c>
      <c r="U934" s="2">
        <v>0.48444988700000002</v>
      </c>
      <c r="V934" s="2">
        <v>-0.44538482699999998</v>
      </c>
      <c r="W934" s="2">
        <v>0.16471044500000001</v>
      </c>
      <c r="X934" s="2">
        <v>0.72950358400000004</v>
      </c>
      <c r="Y934" s="2">
        <v>1.25663697</v>
      </c>
      <c r="Z934" s="2">
        <v>2.6914111140000001</v>
      </c>
      <c r="AA934" s="2">
        <v>0.61215825899999998</v>
      </c>
      <c r="AB934" s="2">
        <v>6.8679761000000006E-2</v>
      </c>
      <c r="AC934" s="2">
        <v>1.228770221</v>
      </c>
      <c r="AD934" s="2">
        <v>0.93719596599999999</v>
      </c>
      <c r="AE934" s="2">
        <v>1.876883233</v>
      </c>
      <c r="AF934" s="2">
        <v>2.6376074030000001</v>
      </c>
      <c r="AG934" s="2">
        <v>0.81306385000000003</v>
      </c>
      <c r="AH934" s="2">
        <v>0.27875482800000001</v>
      </c>
      <c r="AI934" s="2">
        <v>1.036839887</v>
      </c>
      <c r="AJ934" s="2">
        <v>1.9940745870000001</v>
      </c>
      <c r="AK934" s="2">
        <v>3.1042397369999999</v>
      </c>
      <c r="AL934" s="2">
        <v>0.99386703300000001</v>
      </c>
      <c r="AM934" s="2">
        <v>0.94314488500000004</v>
      </c>
      <c r="AN934" s="2">
        <v>1.4437931749999999</v>
      </c>
      <c r="AO934" s="2">
        <v>1.3922877250000001</v>
      </c>
      <c r="AP934" s="2">
        <v>2.7163083870000002</v>
      </c>
      <c r="AQ934" s="2">
        <v>2.8318859359999999</v>
      </c>
      <c r="AR934" s="2">
        <v>0.118912093</v>
      </c>
      <c r="AS934" s="2">
        <v>1.8368365929999999</v>
      </c>
      <c r="AT934" s="2">
        <v>1.7243569889999999</v>
      </c>
      <c r="AU934" s="2">
        <v>2.8063641029999999</v>
      </c>
      <c r="AV934" s="2">
        <v>3.3429120970000001</v>
      </c>
      <c r="AW934" s="2">
        <v>1.546506436</v>
      </c>
      <c r="AX934" s="2">
        <v>0.65287504399999996</v>
      </c>
      <c r="AY934" s="2">
        <v>1.397791413</v>
      </c>
      <c r="AZ934" s="2">
        <v>1.4486885199999999</v>
      </c>
      <c r="BA934" s="2">
        <v>3.9119724819999999</v>
      </c>
      <c r="BB934" s="2">
        <v>1.868483989</v>
      </c>
      <c r="BC934" s="2">
        <v>0.99486683300000001</v>
      </c>
      <c r="BD934" s="2">
        <v>1.0894880060000001</v>
      </c>
      <c r="BE934" s="2">
        <v>1.939485125</v>
      </c>
      <c r="BF934" s="2">
        <v>0.786627415</v>
      </c>
      <c r="BG934" s="2">
        <v>3.594556635</v>
      </c>
      <c r="BH934" s="2">
        <v>1.6745718249999999</v>
      </c>
      <c r="BI934" s="2">
        <v>0.72334770900000001</v>
      </c>
      <c r="BJ934" s="2">
        <v>1.425625929</v>
      </c>
      <c r="BK934" s="2">
        <v>1.5889744379999999</v>
      </c>
      <c r="BL934" s="2">
        <v>2.8859683170000001</v>
      </c>
      <c r="BM934" s="2">
        <v>2.9560844359999998</v>
      </c>
      <c r="BN934" s="2">
        <v>0.86389880600000002</v>
      </c>
      <c r="BO934" s="2">
        <v>1.7504774080000001</v>
      </c>
      <c r="BP934" s="2">
        <v>2.8130006220000001</v>
      </c>
      <c r="BQ934" s="2">
        <v>1.772241583</v>
      </c>
    </row>
    <row r="935" spans="1:69" x14ac:dyDescent="0.45">
      <c r="A935" s="11" t="s">
        <v>209</v>
      </c>
      <c r="B935" s="11" t="s">
        <v>204</v>
      </c>
      <c r="C935" s="11">
        <v>4.5</v>
      </c>
      <c r="D935" s="13" t="s">
        <v>132</v>
      </c>
      <c r="E935" s="2">
        <v>0.61850426000000003</v>
      </c>
      <c r="F935" s="2">
        <v>3.1271466339999998</v>
      </c>
      <c r="G935" s="2">
        <v>-1.2122086489999999</v>
      </c>
      <c r="H935" s="2">
        <v>1.846499822</v>
      </c>
      <c r="I935" s="2">
        <v>0.90211260000000004</v>
      </c>
      <c r="J935" s="2">
        <v>0.345496203</v>
      </c>
      <c r="K935" s="2">
        <v>1.303109021</v>
      </c>
      <c r="L935" s="2">
        <v>0.93819665699999999</v>
      </c>
      <c r="M935" s="2">
        <v>1.2435663340000001</v>
      </c>
      <c r="N935" s="2">
        <v>0.72418256000000003</v>
      </c>
      <c r="O935" s="2">
        <v>2.3305464850000002</v>
      </c>
      <c r="P935" s="2">
        <v>-0.26049080099999999</v>
      </c>
      <c r="Q935" s="2">
        <v>1.312483896</v>
      </c>
      <c r="R935" s="2">
        <v>1.37889525</v>
      </c>
      <c r="S935" s="2">
        <v>0.11616170100000001</v>
      </c>
      <c r="T935" s="2">
        <v>1.954204608</v>
      </c>
      <c r="U935" s="2">
        <v>0.99441191900000003</v>
      </c>
      <c r="V935" s="2">
        <v>3.3573661010000002</v>
      </c>
      <c r="W935" s="2">
        <v>-0.33534713799999999</v>
      </c>
      <c r="X935" s="2">
        <v>1.43207218</v>
      </c>
      <c r="Y935" s="2">
        <v>-0.111062073</v>
      </c>
      <c r="Z935" s="2">
        <v>3.73830251</v>
      </c>
      <c r="AA935" s="2">
        <v>1.0857321449999999</v>
      </c>
      <c r="AB935" s="2">
        <v>0.86126716999999997</v>
      </c>
      <c r="AC935" s="2">
        <v>1.113605736</v>
      </c>
      <c r="AD935" s="2">
        <v>2.3020568000000002E-2</v>
      </c>
      <c r="AE935" s="2">
        <v>0.39731074700000002</v>
      </c>
      <c r="AF935" s="2">
        <v>2.105002544</v>
      </c>
      <c r="AG935" s="2">
        <v>2.4038616629999998</v>
      </c>
      <c r="AH935" s="2">
        <v>0.33045017999999998</v>
      </c>
      <c r="AI935" s="2">
        <v>0.36253357600000002</v>
      </c>
      <c r="AJ935" s="2">
        <v>1.9326776809999999</v>
      </c>
      <c r="AK935" s="2">
        <v>0.301071013</v>
      </c>
      <c r="AL935" s="2">
        <v>0.76679815100000004</v>
      </c>
      <c r="AM935" s="2">
        <v>1.7572586910000001</v>
      </c>
      <c r="AN935" s="2">
        <v>2.8703452129999998</v>
      </c>
      <c r="AO935" s="2">
        <v>0.20000779899999999</v>
      </c>
      <c r="AP935" s="2">
        <v>2.8914510180000002</v>
      </c>
      <c r="AQ935" s="2">
        <v>0.13472767399999999</v>
      </c>
      <c r="AR935" s="2">
        <v>1.0702974869999999</v>
      </c>
      <c r="AS935" s="2">
        <v>3.4219294489999998</v>
      </c>
      <c r="AT935" s="2">
        <v>4.4381503110000002</v>
      </c>
      <c r="AU935" s="2">
        <v>1.2561155070000001</v>
      </c>
      <c r="AV935" s="2">
        <v>2.7661185850000001</v>
      </c>
      <c r="AW935" s="2">
        <v>0.13118402100000001</v>
      </c>
      <c r="AX935" s="2">
        <v>-1.254430639</v>
      </c>
      <c r="AY935" s="2">
        <v>1.2961845219999999</v>
      </c>
      <c r="AZ935" s="2">
        <v>1.289480899</v>
      </c>
      <c r="BA935" s="2">
        <v>2.036194976</v>
      </c>
      <c r="BB935" s="2">
        <v>0.74845327699999997</v>
      </c>
      <c r="BC935" s="2">
        <v>3.2673921689999998</v>
      </c>
      <c r="BD935" s="2">
        <v>2.4230361820000001</v>
      </c>
      <c r="BE935" s="2">
        <v>1.859650499</v>
      </c>
      <c r="BF935" s="2">
        <v>3.5029625549999999</v>
      </c>
      <c r="BG935" s="2">
        <v>1.156744864</v>
      </c>
      <c r="BH935" s="2">
        <v>1.1874207429999999</v>
      </c>
      <c r="BI935" s="2">
        <v>3.0478641249999998</v>
      </c>
      <c r="BJ935" s="2">
        <v>4.1254330550000002</v>
      </c>
      <c r="BK935" s="2">
        <v>3.8231546700000001</v>
      </c>
      <c r="BL935" s="2">
        <v>0.83133503399999997</v>
      </c>
      <c r="BM935" s="2">
        <v>2.3295535319999998</v>
      </c>
      <c r="BN935" s="2">
        <v>4.2654310249999998</v>
      </c>
      <c r="BO935" s="2">
        <v>0.96274685000000004</v>
      </c>
      <c r="BP935" s="2">
        <v>2.1968331999999999</v>
      </c>
      <c r="BQ935" s="2">
        <v>2.0861952750000001</v>
      </c>
    </row>
    <row r="936" spans="1:69" x14ac:dyDescent="0.45">
      <c r="A936" s="11" t="s">
        <v>209</v>
      </c>
      <c r="B936" s="11" t="s">
        <v>204</v>
      </c>
      <c r="C936" s="11">
        <v>4.5</v>
      </c>
      <c r="D936" s="13" t="s">
        <v>133</v>
      </c>
      <c r="E936" s="2">
        <v>-0.93477107299999995</v>
      </c>
      <c r="F936" s="2">
        <v>1.97735715</v>
      </c>
      <c r="G936" s="2">
        <v>-0.48509211699999999</v>
      </c>
      <c r="H936" s="2">
        <v>0.99815059699999997</v>
      </c>
      <c r="I936" s="2">
        <v>1.3898049159999999</v>
      </c>
      <c r="J936" s="2">
        <v>0.37852888400000001</v>
      </c>
      <c r="K936" s="2">
        <v>1.550109365</v>
      </c>
      <c r="L936" s="2">
        <v>0.69273757700000005</v>
      </c>
      <c r="M936" s="2">
        <v>1.333561481</v>
      </c>
      <c r="N936" s="2">
        <v>1.4672703869999999</v>
      </c>
      <c r="O936" s="2">
        <v>0.80649760699999995</v>
      </c>
      <c r="P936" s="2">
        <v>1.3066956430000001</v>
      </c>
      <c r="Q936" s="2">
        <v>3.1233838309999999</v>
      </c>
      <c r="R936" s="2">
        <v>1.695900167</v>
      </c>
      <c r="S936" s="2">
        <v>1.45183442</v>
      </c>
      <c r="T936" s="2">
        <v>2.727989188</v>
      </c>
      <c r="U936" s="2">
        <v>1.278260035</v>
      </c>
      <c r="V936" s="2">
        <v>3.2534431499999998</v>
      </c>
      <c r="W936" s="2">
        <v>1.084644964</v>
      </c>
      <c r="X936" s="2">
        <v>0.58109636399999998</v>
      </c>
      <c r="Y936" s="2">
        <v>1.439330717</v>
      </c>
      <c r="Z936" s="2">
        <v>2.1076053680000002</v>
      </c>
      <c r="AA936" s="2">
        <v>2.4643949350000001</v>
      </c>
      <c r="AB936" s="2">
        <v>1.8901854819999999</v>
      </c>
      <c r="AC936" s="2">
        <v>1.756909037</v>
      </c>
      <c r="AD936" s="2">
        <v>1.107097639</v>
      </c>
      <c r="AE936" s="2">
        <v>2.0029226179999999</v>
      </c>
      <c r="AF936" s="2">
        <v>2.7483404139999998</v>
      </c>
      <c r="AG936" s="2">
        <v>2.2899288549999999</v>
      </c>
      <c r="AH936" s="2">
        <v>1.577440615</v>
      </c>
      <c r="AI936" s="2">
        <v>2.1360967049999999</v>
      </c>
      <c r="AJ936" s="2">
        <v>2.3560506559999999</v>
      </c>
      <c r="AK936" s="2">
        <v>1.208467787</v>
      </c>
      <c r="AL936" s="2">
        <v>0.130067775</v>
      </c>
      <c r="AM936" s="2">
        <v>2.3908306060000002</v>
      </c>
      <c r="AN936" s="2">
        <v>3.2775270590000001</v>
      </c>
      <c r="AO936" s="2">
        <v>1.1908755600000001</v>
      </c>
      <c r="AP936" s="2">
        <v>3.510264711</v>
      </c>
      <c r="AQ936" s="2">
        <v>2.363831206</v>
      </c>
      <c r="AR936" s="2">
        <v>2.5548652669999998</v>
      </c>
      <c r="AS936" s="2">
        <v>2.9914323719999998</v>
      </c>
      <c r="AT936" s="2">
        <v>3.2094278639999998</v>
      </c>
      <c r="AU936" s="2">
        <v>1.8902166309999999</v>
      </c>
      <c r="AV936" s="2">
        <v>3.5138164559999998</v>
      </c>
      <c r="AW936" s="2">
        <v>0.99247952500000003</v>
      </c>
      <c r="AX936" s="2">
        <v>0.51747097900000005</v>
      </c>
      <c r="AY936" s="2">
        <v>3.9913022339999999</v>
      </c>
      <c r="AZ936" s="2">
        <v>2.053319203</v>
      </c>
      <c r="BA936" s="2">
        <v>1.4061712790000001</v>
      </c>
      <c r="BB936" s="2">
        <v>2.0774469359999999</v>
      </c>
      <c r="BC936" s="2">
        <v>3.7309457479999999</v>
      </c>
      <c r="BD936" s="2">
        <v>1.6210065300000001</v>
      </c>
      <c r="BE936" s="2">
        <v>1.6866582969999999</v>
      </c>
      <c r="BF936" s="2">
        <v>4.2092094959999997</v>
      </c>
      <c r="BG936" s="2">
        <v>2.3405985390000001</v>
      </c>
      <c r="BH936" s="2">
        <v>3.6417352570000001</v>
      </c>
      <c r="BI936" s="2">
        <v>3.1709395429999998</v>
      </c>
      <c r="BJ936" s="2">
        <v>2.6689797340000001</v>
      </c>
      <c r="BK936" s="2">
        <v>3.3967997990000001</v>
      </c>
      <c r="BL936" s="2">
        <v>2.2321224919999998</v>
      </c>
      <c r="BM936" s="2">
        <v>3.5434894959999998</v>
      </c>
      <c r="BN936" s="2">
        <v>4.3520438559999999</v>
      </c>
      <c r="BO936" s="2">
        <v>2.4033965849999999</v>
      </c>
      <c r="BP936" s="2">
        <v>3.5971299700000001</v>
      </c>
      <c r="BQ936" s="2">
        <v>3.4134340079999999</v>
      </c>
    </row>
    <row r="937" spans="1:69" x14ac:dyDescent="0.45">
      <c r="A937" s="11" t="s">
        <v>209</v>
      </c>
      <c r="B937" s="11" t="s">
        <v>204</v>
      </c>
      <c r="C937" s="11">
        <v>4.5</v>
      </c>
      <c r="D937" s="13" t="s">
        <v>134</v>
      </c>
      <c r="E937" s="2">
        <v>-0.484000657</v>
      </c>
      <c r="F937" s="2">
        <v>1.500088434</v>
      </c>
      <c r="G937" s="2">
        <v>0.711659712</v>
      </c>
      <c r="H937" s="2">
        <v>-9.5622974999999999E-2</v>
      </c>
      <c r="I937" s="2">
        <v>0.18672480499999999</v>
      </c>
      <c r="J937" s="2">
        <v>-0.37539136400000001</v>
      </c>
      <c r="K937" s="2">
        <v>-0.92135089599999997</v>
      </c>
      <c r="L937" s="2">
        <v>1.2657534999999999E-2</v>
      </c>
      <c r="M937" s="2">
        <v>-0.35161842700000001</v>
      </c>
      <c r="N937" s="2">
        <v>0.68189597499999999</v>
      </c>
      <c r="O937" s="2">
        <v>0.49108204</v>
      </c>
      <c r="P937" s="2">
        <v>0.65369992600000004</v>
      </c>
      <c r="Q937" s="2">
        <v>1.2962489260000001</v>
      </c>
      <c r="R937" s="2">
        <v>1.4687266379999999</v>
      </c>
      <c r="S937" s="2">
        <v>0.47856014600000002</v>
      </c>
      <c r="T937" s="2">
        <v>1.0163447560000001</v>
      </c>
      <c r="U937" s="2">
        <v>1.316543861</v>
      </c>
      <c r="V937" s="2">
        <v>2.5410835139999999</v>
      </c>
      <c r="W937" s="2">
        <v>0.53253340299999996</v>
      </c>
      <c r="X937" s="2">
        <v>0.28464914000000002</v>
      </c>
      <c r="Y937" s="2">
        <v>0.108774991</v>
      </c>
      <c r="Z937" s="2">
        <v>-2.380871E-2</v>
      </c>
      <c r="AA937" s="2">
        <v>1.3063985090000001</v>
      </c>
      <c r="AB937" s="2">
        <v>1.433003129</v>
      </c>
      <c r="AC937" s="2">
        <v>1.4483825850000001</v>
      </c>
      <c r="AD937" s="2">
        <v>0.94969147300000001</v>
      </c>
      <c r="AE937" s="2">
        <v>0.50088567299999998</v>
      </c>
      <c r="AF937" s="2">
        <v>1.5644673760000001</v>
      </c>
      <c r="AG937" s="2">
        <v>0.103697465</v>
      </c>
      <c r="AH937" s="2">
        <v>0.95168415699999998</v>
      </c>
      <c r="AI937" s="2">
        <v>1.220316357</v>
      </c>
      <c r="AJ937" s="2">
        <v>1.8334033890000001</v>
      </c>
      <c r="AK937" s="2">
        <v>0.94916968199999996</v>
      </c>
      <c r="AL937" s="2">
        <v>0.95315282000000001</v>
      </c>
      <c r="AM937" s="2">
        <v>2.0652169969999998</v>
      </c>
      <c r="AN937" s="2">
        <v>0.43652006799999998</v>
      </c>
      <c r="AO937" s="2">
        <v>1.151170179</v>
      </c>
      <c r="AP937" s="2">
        <v>3.0971868520000001</v>
      </c>
      <c r="AQ937" s="2">
        <v>2.0099516730000002</v>
      </c>
      <c r="AR937" s="2">
        <v>1.278017782</v>
      </c>
      <c r="AS937" s="2">
        <v>2.073883865</v>
      </c>
      <c r="AT937" s="2">
        <v>0.83118918900000005</v>
      </c>
      <c r="AU937" s="2">
        <v>1.881427094</v>
      </c>
      <c r="AV937" s="2">
        <v>0.92386073999999996</v>
      </c>
      <c r="AW937" s="2">
        <v>0.956827549</v>
      </c>
      <c r="AX937" s="2">
        <v>8.2783500999999995E-2</v>
      </c>
      <c r="AY937" s="2">
        <v>2.6029213389999999</v>
      </c>
      <c r="AZ937" s="2">
        <v>1.894596564</v>
      </c>
      <c r="BA937" s="2">
        <v>2.652672752</v>
      </c>
      <c r="BB937" s="2">
        <v>0.18948030699999999</v>
      </c>
      <c r="BC937" s="2">
        <v>3.2491897559999998</v>
      </c>
      <c r="BD937" s="2">
        <v>1.423579205</v>
      </c>
      <c r="BE937" s="2">
        <v>1.6617256579999999</v>
      </c>
      <c r="BF937" s="2">
        <v>3.3830752679999998</v>
      </c>
      <c r="BG937" s="2">
        <v>1.2562221149999999</v>
      </c>
      <c r="BH937" s="2">
        <v>2.6666419819999998</v>
      </c>
      <c r="BI937" s="2">
        <v>3.2276210019999998</v>
      </c>
      <c r="BJ937" s="2">
        <v>2.4974656770000001</v>
      </c>
      <c r="BK937" s="2">
        <v>1.75550681</v>
      </c>
      <c r="BL937" s="2">
        <v>1.319424798</v>
      </c>
      <c r="BM937" s="2">
        <v>1.3345785960000001</v>
      </c>
      <c r="BN937" s="2">
        <v>2.4118774969999999</v>
      </c>
      <c r="BO937" s="2">
        <v>0.84930942200000004</v>
      </c>
      <c r="BP937" s="2">
        <v>1.5929544600000001</v>
      </c>
      <c r="BQ937" s="2">
        <v>1.3901440949999999</v>
      </c>
    </row>
    <row r="938" spans="1:69" x14ac:dyDescent="0.45">
      <c r="A938" s="11" t="s">
        <v>209</v>
      </c>
      <c r="B938" s="11" t="s">
        <v>204</v>
      </c>
      <c r="C938" s="11">
        <v>4.5</v>
      </c>
      <c r="D938" s="13" t="s">
        <v>135</v>
      </c>
      <c r="E938" s="2">
        <v>0.73737807399999999</v>
      </c>
      <c r="F938" s="2">
        <v>-0.90636139900000001</v>
      </c>
      <c r="G938" s="2">
        <v>0.53167960999999997</v>
      </c>
      <c r="H938" s="2">
        <v>0.70189795399999999</v>
      </c>
      <c r="I938" s="2">
        <v>1.1531914190000001</v>
      </c>
      <c r="J938" s="2">
        <v>3.1249898049999998</v>
      </c>
      <c r="K938" s="2">
        <v>0.63647374800000001</v>
      </c>
      <c r="L938" s="2">
        <v>1.921606741</v>
      </c>
      <c r="M938" s="2">
        <v>2.2993400880000001</v>
      </c>
      <c r="N938" s="2">
        <v>2.0771690889999999</v>
      </c>
      <c r="O938" s="2">
        <v>2.7196921820000002</v>
      </c>
      <c r="P938" s="2">
        <v>2.561897541</v>
      </c>
      <c r="Q938" s="2">
        <v>-7.4890499999999997E-3</v>
      </c>
      <c r="R938" s="2">
        <v>-8.2667573999999994E-2</v>
      </c>
      <c r="S938" s="2">
        <v>0.82581290600000001</v>
      </c>
      <c r="T938" s="2">
        <v>2.1025778329999998</v>
      </c>
      <c r="U938" s="2">
        <v>-0.27408647000000003</v>
      </c>
      <c r="V938" s="2">
        <v>0.38178873200000002</v>
      </c>
      <c r="W938" s="2">
        <v>0.37255982199999998</v>
      </c>
      <c r="X938" s="2">
        <v>2.5188920650000002</v>
      </c>
      <c r="Y938" s="2">
        <v>3.6399750339999999</v>
      </c>
      <c r="Z938" s="2">
        <v>0.43922638000000003</v>
      </c>
      <c r="AA938" s="2">
        <v>0.84546065199999998</v>
      </c>
      <c r="AB938" s="2">
        <v>2.5071914949999998</v>
      </c>
      <c r="AC938" s="2">
        <v>0.78027068499999996</v>
      </c>
      <c r="AD938" s="2">
        <v>1.596114727</v>
      </c>
      <c r="AE938" s="2">
        <v>1.760878258</v>
      </c>
      <c r="AF938" s="2">
        <v>2.9736069660000002</v>
      </c>
      <c r="AG938" s="2">
        <v>2.4141258360000002</v>
      </c>
      <c r="AH938" s="2">
        <v>0.47496624599999998</v>
      </c>
      <c r="AI938" s="2">
        <v>1.620396927</v>
      </c>
      <c r="AJ938" s="2">
        <v>3.5696468330000002</v>
      </c>
      <c r="AK938" s="2">
        <v>2.0553234589999998</v>
      </c>
      <c r="AL938" s="2">
        <v>2.3376039770000001</v>
      </c>
      <c r="AM938" s="2">
        <v>0.27159552100000001</v>
      </c>
      <c r="AN938" s="2">
        <v>1.006867371</v>
      </c>
      <c r="AO938" s="2">
        <v>2.7036384770000002</v>
      </c>
      <c r="AP938" s="2">
        <v>3.4432823039999998</v>
      </c>
      <c r="AQ938" s="2">
        <v>2.3188881879999999</v>
      </c>
      <c r="AR938" s="2">
        <v>0.93187163699999997</v>
      </c>
      <c r="AS938" s="2">
        <v>-8.8451058999999999E-2</v>
      </c>
      <c r="AT938" s="2">
        <v>1.067100827</v>
      </c>
      <c r="AU938" s="2">
        <v>2.8088568</v>
      </c>
      <c r="AV938" s="2">
        <v>2.5039558350000002</v>
      </c>
      <c r="AW938" s="2">
        <v>3.1121209890000001</v>
      </c>
      <c r="AX938" s="2">
        <v>3.3045137439999999</v>
      </c>
      <c r="AY938" s="2">
        <v>1.1043948859999999</v>
      </c>
      <c r="AZ938" s="2">
        <v>0.82513278199999995</v>
      </c>
      <c r="BA938" s="2">
        <v>2.6121412610000001</v>
      </c>
      <c r="BB938" s="2">
        <v>2.3739059610000002</v>
      </c>
      <c r="BC938" s="2">
        <v>1.239559724</v>
      </c>
      <c r="BD938" s="2">
        <v>2.285509545</v>
      </c>
      <c r="BE938" s="2">
        <v>4.2576214070000002</v>
      </c>
      <c r="BF938" s="2">
        <v>1.4483054479999999</v>
      </c>
      <c r="BG938" s="2">
        <v>0.940029636</v>
      </c>
      <c r="BH938" s="2">
        <v>2.7083108029999998</v>
      </c>
      <c r="BI938" s="2">
        <v>2.0978603800000002</v>
      </c>
      <c r="BJ938" s="2">
        <v>4.6876229</v>
      </c>
      <c r="BK938" s="2">
        <v>4.0506873519999997</v>
      </c>
      <c r="BL938" s="2">
        <v>2.4425618060000001</v>
      </c>
      <c r="BM938" s="2">
        <v>2.6982440840000002</v>
      </c>
      <c r="BN938" s="2">
        <v>0.68989676</v>
      </c>
      <c r="BO938" s="2">
        <v>1.2810603629999999</v>
      </c>
      <c r="BP938" s="2">
        <v>3.3722914419999999</v>
      </c>
      <c r="BQ938" s="2">
        <v>5.2158779739999996</v>
      </c>
    </row>
    <row r="939" spans="1:69" x14ac:dyDescent="0.45">
      <c r="A939" s="11" t="s">
        <v>209</v>
      </c>
      <c r="B939" s="11" t="s">
        <v>204</v>
      </c>
      <c r="C939" s="11">
        <v>4.5</v>
      </c>
      <c r="D939" s="13" t="s">
        <v>136</v>
      </c>
      <c r="E939" s="2">
        <v>-2.6358815000000001E-2</v>
      </c>
      <c r="F939" s="2">
        <v>0.72341598200000001</v>
      </c>
      <c r="G939" s="2">
        <v>0.42152463600000001</v>
      </c>
      <c r="H939" s="2">
        <v>0.33042420500000003</v>
      </c>
      <c r="I939" s="2">
        <v>0.69424858</v>
      </c>
      <c r="J939" s="2">
        <v>0.53108939499999996</v>
      </c>
      <c r="K939" s="2">
        <v>1.102982586</v>
      </c>
      <c r="L939" s="2">
        <v>0.96484196799999999</v>
      </c>
      <c r="M939" s="2">
        <v>0.233852745</v>
      </c>
      <c r="N939" s="2">
        <v>1.4364324669999999</v>
      </c>
      <c r="O939" s="2">
        <v>1.798379237</v>
      </c>
      <c r="P939" s="2">
        <v>-0.175277237</v>
      </c>
      <c r="Q939" s="2">
        <v>-0.23945472300000001</v>
      </c>
      <c r="R939" s="2">
        <v>-0.139773815</v>
      </c>
      <c r="S939" s="2">
        <v>1.2387475610000001</v>
      </c>
      <c r="T939" s="2">
        <v>1.018130765</v>
      </c>
      <c r="U939" s="2">
        <v>-0.14917127099999999</v>
      </c>
      <c r="V939" s="2">
        <v>1.1172392330000001</v>
      </c>
      <c r="W939" s="2">
        <v>-0.31911645300000002</v>
      </c>
      <c r="X939" s="2">
        <v>0.82296223099999999</v>
      </c>
      <c r="Y939" s="2">
        <v>0.957983578</v>
      </c>
      <c r="Z939" s="2">
        <v>0.39883887099999998</v>
      </c>
      <c r="AA939" s="2">
        <v>0.70013122900000002</v>
      </c>
      <c r="AB939" s="2">
        <v>0.79435621899999997</v>
      </c>
      <c r="AC939" s="2">
        <v>1.6537467029999999</v>
      </c>
      <c r="AD939" s="2">
        <v>1.262203575</v>
      </c>
      <c r="AE939" s="2">
        <v>0.76966880999999998</v>
      </c>
      <c r="AF939" s="2">
        <v>3.0596963779999999</v>
      </c>
      <c r="AG939" s="2">
        <v>0.86193593899999998</v>
      </c>
      <c r="AH939" s="2">
        <v>0.44031312700000003</v>
      </c>
      <c r="AI939" s="2">
        <v>0.165200389</v>
      </c>
      <c r="AJ939" s="2">
        <v>1.039996334</v>
      </c>
      <c r="AK939" s="2">
        <v>1.789806888</v>
      </c>
      <c r="AL939" s="2">
        <v>0.61142957200000003</v>
      </c>
      <c r="AM939" s="2">
        <v>0.98833523499999998</v>
      </c>
      <c r="AN939" s="2">
        <v>0.55634457599999998</v>
      </c>
      <c r="AO939" s="2">
        <v>0.73941534799999997</v>
      </c>
      <c r="AP939" s="2">
        <v>2.0092104970000002</v>
      </c>
      <c r="AQ939" s="2">
        <v>2.675797148</v>
      </c>
      <c r="AR939" s="2">
        <v>2.2045237200000001</v>
      </c>
      <c r="AS939" s="2">
        <v>1.038924352</v>
      </c>
      <c r="AT939" s="2">
        <v>1.2243668080000001</v>
      </c>
      <c r="AU939" s="2">
        <v>1.4745589130000001</v>
      </c>
      <c r="AV939" s="2">
        <v>1.3946203660000001</v>
      </c>
      <c r="AW939" s="2">
        <v>0.85653533000000004</v>
      </c>
      <c r="AX939" s="2">
        <v>1.009901344</v>
      </c>
      <c r="AY939" s="2">
        <v>2.1729072490000001</v>
      </c>
      <c r="AZ939" s="2">
        <v>1.5691924079999999</v>
      </c>
      <c r="BA939" s="2">
        <v>0.94141669100000003</v>
      </c>
      <c r="BB939" s="2">
        <v>1.612660435</v>
      </c>
      <c r="BC939" s="2">
        <v>0.49749316300000002</v>
      </c>
      <c r="BD939" s="2">
        <v>0.868472362</v>
      </c>
      <c r="BE939" s="2">
        <v>2.480729524</v>
      </c>
      <c r="BF939" s="2">
        <v>2.3452787769999999</v>
      </c>
      <c r="BG939" s="2">
        <v>1.811899232</v>
      </c>
      <c r="BH939" s="2">
        <v>1.485409019</v>
      </c>
      <c r="BI939" s="2">
        <v>1.8069311320000001</v>
      </c>
      <c r="BJ939" s="2">
        <v>1.565742763</v>
      </c>
      <c r="BK939" s="2">
        <v>1.8621238490000001</v>
      </c>
      <c r="BL939" s="2">
        <v>2.6671021659999998</v>
      </c>
      <c r="BM939" s="2">
        <v>1.339711659</v>
      </c>
      <c r="BN939" s="2">
        <v>2.7426815499999999</v>
      </c>
      <c r="BO939" s="2">
        <v>1.0084048670000001</v>
      </c>
      <c r="BP939" s="2">
        <v>3.1502023669999999</v>
      </c>
      <c r="BQ939" s="2">
        <v>2.7072279240000001</v>
      </c>
    </row>
    <row r="940" spans="1:69" x14ac:dyDescent="0.45">
      <c r="A940" s="11" t="s">
        <v>209</v>
      </c>
      <c r="B940" s="11" t="s">
        <v>204</v>
      </c>
      <c r="C940" s="11">
        <v>4.5</v>
      </c>
      <c r="D940" s="13" t="s">
        <v>137</v>
      </c>
      <c r="E940" s="2">
        <v>-0.35160888800000001</v>
      </c>
      <c r="F940" s="2">
        <v>0.89851602799999997</v>
      </c>
      <c r="G940" s="2">
        <v>0.20097137000000001</v>
      </c>
      <c r="H940" s="2">
        <v>0.235683482</v>
      </c>
      <c r="I940" s="2">
        <v>1.191695561</v>
      </c>
      <c r="J940" s="2">
        <v>0.69683202899999996</v>
      </c>
      <c r="K940" s="2">
        <v>1.369024861</v>
      </c>
      <c r="L940" s="2">
        <v>0.93300582399999998</v>
      </c>
      <c r="M940" s="2">
        <v>0.94808983300000005</v>
      </c>
      <c r="N940" s="2">
        <v>1.415109865</v>
      </c>
      <c r="O940" s="2">
        <v>2.102640632</v>
      </c>
      <c r="P940" s="2">
        <v>-5.7790548999999997E-2</v>
      </c>
      <c r="Q940" s="2">
        <v>-1.1473689659999999</v>
      </c>
      <c r="R940" s="2">
        <v>8.4568841000000006E-2</v>
      </c>
      <c r="S940" s="2">
        <v>0.920575527</v>
      </c>
      <c r="T940" s="2">
        <v>1.003450486</v>
      </c>
      <c r="U940" s="2">
        <v>-0.36585048199999998</v>
      </c>
      <c r="V940" s="2">
        <v>-9.5259510000000006E-2</v>
      </c>
      <c r="W940" s="2">
        <v>0.73022626099999999</v>
      </c>
      <c r="X940" s="2">
        <v>0.73335941100000002</v>
      </c>
      <c r="Y940" s="2">
        <v>1.044544116</v>
      </c>
      <c r="Z940" s="2">
        <v>3.5036988999999998E-2</v>
      </c>
      <c r="AA940" s="2">
        <v>-0.77984986199999995</v>
      </c>
      <c r="AB940" s="2">
        <v>1.182140811</v>
      </c>
      <c r="AC940" s="2">
        <v>1.5713784200000001</v>
      </c>
      <c r="AD940" s="2">
        <v>0.14595845099999999</v>
      </c>
      <c r="AE940" s="2">
        <v>1.6894008439999999</v>
      </c>
      <c r="AF940" s="2">
        <v>1.185974887</v>
      </c>
      <c r="AG940" s="2">
        <v>2.5294749090000002</v>
      </c>
      <c r="AH940" s="2">
        <v>0.42340844300000002</v>
      </c>
      <c r="AI940" s="2">
        <v>1.231870698</v>
      </c>
      <c r="AJ940" s="2">
        <v>1.988284865</v>
      </c>
      <c r="AK940" s="2">
        <v>0.86230428800000003</v>
      </c>
      <c r="AL940" s="2">
        <v>0.86209055300000004</v>
      </c>
      <c r="AM940" s="2">
        <v>1.3004132180000001</v>
      </c>
      <c r="AN940" s="2">
        <v>0.366980951</v>
      </c>
      <c r="AO940" s="2">
        <v>1.7327869950000001</v>
      </c>
      <c r="AP940" s="2">
        <v>1.2029485950000001</v>
      </c>
      <c r="AQ940" s="2">
        <v>3.1251085280000002</v>
      </c>
      <c r="AR940" s="2">
        <v>1.2295738970000001</v>
      </c>
      <c r="AS940" s="2">
        <v>0.72112694099999997</v>
      </c>
      <c r="AT940" s="2">
        <v>2.0033993460000001</v>
      </c>
      <c r="AU940" s="2">
        <v>1.6104642090000001</v>
      </c>
      <c r="AV940" s="2">
        <v>1.476570538</v>
      </c>
      <c r="AW940" s="2">
        <v>0.399845373</v>
      </c>
      <c r="AX940" s="2">
        <v>1.6963379599999999</v>
      </c>
      <c r="AY940" s="2">
        <v>1.7235445279999999</v>
      </c>
      <c r="AZ940" s="2">
        <v>1.001065192</v>
      </c>
      <c r="BA940" s="2">
        <v>1.782585131</v>
      </c>
      <c r="BB940" s="2">
        <v>2.515709974</v>
      </c>
      <c r="BC940" s="2">
        <v>1.467367892</v>
      </c>
      <c r="BD940" s="2">
        <v>1.424510728</v>
      </c>
      <c r="BE940" s="2">
        <v>2.1570867850000002</v>
      </c>
      <c r="BF940" s="2">
        <v>1.7218184569999999</v>
      </c>
      <c r="BG940" s="2">
        <v>1.288615727</v>
      </c>
      <c r="BH940" s="2">
        <v>1.7608749290000001</v>
      </c>
      <c r="BI940" s="2">
        <v>3.2931267640000002</v>
      </c>
      <c r="BJ940" s="2">
        <v>3.0669948109999998</v>
      </c>
      <c r="BK940" s="2">
        <v>1.7700637610000001</v>
      </c>
      <c r="BL940" s="2">
        <v>2.1807870290000002</v>
      </c>
      <c r="BM940" s="2">
        <v>1.0789431089999999</v>
      </c>
      <c r="BN940" s="2">
        <v>1.661766053</v>
      </c>
      <c r="BO940" s="2">
        <v>0.70502293199999999</v>
      </c>
      <c r="BP940" s="2">
        <v>1.88524566</v>
      </c>
      <c r="BQ940" s="2">
        <v>3.479468749</v>
      </c>
    </row>
    <row r="941" spans="1:69" x14ac:dyDescent="0.45">
      <c r="A941" s="11" t="s">
        <v>209</v>
      </c>
      <c r="B941" s="11" t="s">
        <v>204</v>
      </c>
      <c r="C941" s="11">
        <v>4.5</v>
      </c>
      <c r="D941" s="13" t="s">
        <v>138</v>
      </c>
      <c r="E941" s="2">
        <v>0.478037235</v>
      </c>
      <c r="F941" s="2">
        <v>0.40972343100000003</v>
      </c>
      <c r="G941" s="2">
        <v>0.43105295599999999</v>
      </c>
      <c r="H941" s="2">
        <v>-0.136970483</v>
      </c>
      <c r="I941" s="2">
        <v>0.72570924199999998</v>
      </c>
      <c r="J941" s="2">
        <v>-0.19371375699999999</v>
      </c>
      <c r="K941" s="2">
        <v>0.58535086300000005</v>
      </c>
      <c r="L941" s="2">
        <v>1.878053253</v>
      </c>
      <c r="M941" s="2">
        <v>-5.9692541000000002E-2</v>
      </c>
      <c r="N941" s="2">
        <v>0.26105829699999999</v>
      </c>
      <c r="O941" s="2">
        <v>0.33466701700000001</v>
      </c>
      <c r="P941" s="2">
        <v>-0.22639342800000001</v>
      </c>
      <c r="Q941" s="2">
        <v>1.2108160219999999</v>
      </c>
      <c r="R941" s="2">
        <v>-0.50573075599999995</v>
      </c>
      <c r="S941" s="2">
        <v>0.85594045900000004</v>
      </c>
      <c r="T941" s="2">
        <v>1.0869434410000001</v>
      </c>
      <c r="U941" s="2">
        <v>0.30231418599999998</v>
      </c>
      <c r="V941" s="2">
        <v>0.93995760699999997</v>
      </c>
      <c r="W941" s="2">
        <v>0.17707221200000001</v>
      </c>
      <c r="X941" s="2">
        <v>0.79305253200000003</v>
      </c>
      <c r="Y941" s="2">
        <v>0.34962917900000001</v>
      </c>
      <c r="Z941" s="2">
        <v>0.30854472599999999</v>
      </c>
      <c r="AA941" s="2">
        <v>0.363067953</v>
      </c>
      <c r="AB941" s="2">
        <v>0.938370708</v>
      </c>
      <c r="AC941" s="2">
        <v>0.83281851799999995</v>
      </c>
      <c r="AD941" s="2">
        <v>0.34473923699999998</v>
      </c>
      <c r="AE941" s="2">
        <v>1.9278639639999999</v>
      </c>
      <c r="AF941" s="2">
        <v>0.49722345699999998</v>
      </c>
      <c r="AG941" s="2">
        <v>0.673147842</v>
      </c>
      <c r="AH941" s="2">
        <v>1.2737114439999999</v>
      </c>
      <c r="AI941" s="2">
        <v>2.1149793589999999</v>
      </c>
      <c r="AJ941" s="2">
        <v>0.91236532199999998</v>
      </c>
      <c r="AK941" s="2">
        <v>1.623913908</v>
      </c>
      <c r="AL941" s="2">
        <v>1.627524669</v>
      </c>
      <c r="AM941" s="2">
        <v>2.0615001089999998</v>
      </c>
      <c r="AN941" s="2">
        <v>0.88666896799999995</v>
      </c>
      <c r="AO941" s="2">
        <v>1.0088814770000001</v>
      </c>
      <c r="AP941" s="2">
        <v>1.3271229680000001</v>
      </c>
      <c r="AQ941" s="2">
        <v>0.86337415200000001</v>
      </c>
      <c r="AR941" s="2">
        <v>2.2563664069999998</v>
      </c>
      <c r="AS941" s="2">
        <v>1.2796681599999999</v>
      </c>
      <c r="AT941" s="2">
        <v>0.65557178500000002</v>
      </c>
      <c r="AU941" s="2">
        <v>1.335220525</v>
      </c>
      <c r="AV941" s="2">
        <v>1.003302251</v>
      </c>
      <c r="AW941" s="2">
        <v>0.67318979199999995</v>
      </c>
      <c r="AX941" s="2">
        <v>1.3947247229999999</v>
      </c>
      <c r="AY941" s="2">
        <v>2.612720924</v>
      </c>
      <c r="AZ941" s="2">
        <v>0.75988632300000003</v>
      </c>
      <c r="BA941" s="2">
        <v>1.3390161009999999</v>
      </c>
      <c r="BB941" s="2">
        <v>1.5804399549999999</v>
      </c>
      <c r="BC941" s="2">
        <v>2.480332325</v>
      </c>
      <c r="BD941" s="2">
        <v>0.40449370000000001</v>
      </c>
      <c r="BE941" s="2">
        <v>1.6188650979999999</v>
      </c>
      <c r="BF941" s="2">
        <v>0.74614117300000005</v>
      </c>
      <c r="BG941" s="2">
        <v>0.58853379900000002</v>
      </c>
      <c r="BH941" s="2">
        <v>1.828543231</v>
      </c>
      <c r="BI941" s="2">
        <v>1.927337842</v>
      </c>
      <c r="BJ941" s="2">
        <v>1.4447997400000001</v>
      </c>
      <c r="BK941" s="2">
        <v>0.66496972200000004</v>
      </c>
      <c r="BL941" s="2">
        <v>0.47311388500000001</v>
      </c>
      <c r="BM941" s="2">
        <v>1.4091652020000001</v>
      </c>
      <c r="BN941" s="2">
        <v>0.81397594699999998</v>
      </c>
      <c r="BO941" s="2">
        <v>0.54374986599999997</v>
      </c>
      <c r="BP941" s="2">
        <v>0.94079883799999997</v>
      </c>
      <c r="BQ941" s="2">
        <v>1.9853696190000001</v>
      </c>
    </row>
    <row r="942" spans="1:69" x14ac:dyDescent="0.45">
      <c r="A942" s="11" t="s">
        <v>209</v>
      </c>
      <c r="B942" s="11" t="s">
        <v>204</v>
      </c>
      <c r="C942" s="11">
        <v>4.5</v>
      </c>
      <c r="D942" s="13" t="s">
        <v>139</v>
      </c>
      <c r="E942" s="2">
        <v>0.97613502600000002</v>
      </c>
      <c r="F942" s="2">
        <v>2.7883883410000001</v>
      </c>
      <c r="G942" s="2">
        <v>-0.14339521599999999</v>
      </c>
      <c r="H942" s="2">
        <v>-0.355520846</v>
      </c>
      <c r="I942" s="2">
        <v>0.70754024000000004</v>
      </c>
      <c r="J942" s="2">
        <v>0.40815231400000002</v>
      </c>
      <c r="K942" s="2">
        <v>1.0261548069999999</v>
      </c>
      <c r="L942" s="2">
        <v>0.22518692600000001</v>
      </c>
      <c r="M942" s="2">
        <v>1.4397321890000001</v>
      </c>
      <c r="N942" s="2">
        <v>0.169388345</v>
      </c>
      <c r="O942" s="2">
        <v>1.3157035260000001</v>
      </c>
      <c r="P942" s="2">
        <v>2.5018531589999999</v>
      </c>
      <c r="Q942" s="2">
        <v>1.784903742</v>
      </c>
      <c r="R942" s="2">
        <v>1.334282135</v>
      </c>
      <c r="S942" s="2">
        <v>0.77913855399999998</v>
      </c>
      <c r="T942" s="2">
        <v>2.1124252920000002</v>
      </c>
      <c r="U942" s="2">
        <v>0.94569464800000003</v>
      </c>
      <c r="V942" s="2">
        <v>7.0461150000000004E-3</v>
      </c>
      <c r="W942" s="2">
        <v>0.81010433999999998</v>
      </c>
      <c r="X942" s="2">
        <v>2.2775106649999999</v>
      </c>
      <c r="Y942" s="2">
        <v>1.1579374710000001</v>
      </c>
      <c r="Z942" s="2">
        <v>0.41772726799999998</v>
      </c>
      <c r="AA942" s="2">
        <v>2.1439273609999998</v>
      </c>
      <c r="AB942" s="2">
        <v>0.61662162799999998</v>
      </c>
      <c r="AC942" s="2">
        <v>1.1147863629999999</v>
      </c>
      <c r="AD942" s="2">
        <v>0.66225838999999997</v>
      </c>
      <c r="AE942" s="2">
        <v>1.1399431369999999</v>
      </c>
      <c r="AF942" s="2">
        <v>0.87270446700000004</v>
      </c>
      <c r="AG942" s="2">
        <v>2.0120180040000002</v>
      </c>
      <c r="AH942" s="2">
        <v>1.5787888880000001</v>
      </c>
      <c r="AI942" s="2">
        <v>0.56463553700000002</v>
      </c>
      <c r="AJ942" s="2">
        <v>1.196857319</v>
      </c>
      <c r="AK942" s="2">
        <v>0.70286792600000003</v>
      </c>
      <c r="AL942" s="2">
        <v>0.618207006</v>
      </c>
      <c r="AM942" s="2">
        <v>1.3516307320000001</v>
      </c>
      <c r="AN942" s="2">
        <v>1.715809216</v>
      </c>
      <c r="AO942" s="2">
        <v>2.9940353900000001</v>
      </c>
      <c r="AP942" s="2">
        <v>0.74606361300000001</v>
      </c>
      <c r="AQ942" s="2">
        <v>0.92981033999999996</v>
      </c>
      <c r="AR942" s="2">
        <v>2.5619601200000002</v>
      </c>
      <c r="AS942" s="2">
        <v>1.1010604690000001</v>
      </c>
      <c r="AT942" s="2">
        <v>1.6583767659999999</v>
      </c>
      <c r="AU942" s="2">
        <v>0.29391714200000002</v>
      </c>
      <c r="AV942" s="2">
        <v>2.0262584640000001</v>
      </c>
      <c r="AW942" s="2">
        <v>-7.1441310999999993E-2</v>
      </c>
      <c r="AX942" s="2">
        <v>0.70817834599999996</v>
      </c>
      <c r="AY942" s="2">
        <v>1.7162457840000001</v>
      </c>
      <c r="AZ942" s="2">
        <v>3.8045200260000001</v>
      </c>
      <c r="BA942" s="2">
        <v>0.92335909699999996</v>
      </c>
      <c r="BB942" s="2">
        <v>0.75940439000000004</v>
      </c>
      <c r="BC942" s="2">
        <v>1.4512460490000001</v>
      </c>
      <c r="BD942" s="2">
        <v>2.9001130590000002</v>
      </c>
      <c r="BE942" s="2">
        <v>0.68370974500000004</v>
      </c>
      <c r="BF942" s="2">
        <v>1.8321529780000001</v>
      </c>
      <c r="BG942" s="2">
        <v>1.1949024070000001</v>
      </c>
      <c r="BH942" s="2">
        <v>0.54179044899999995</v>
      </c>
      <c r="BI942" s="2">
        <v>1.8310392520000001</v>
      </c>
      <c r="BJ942" s="2">
        <v>1.774861029</v>
      </c>
      <c r="BK942" s="2">
        <v>0.89607546900000001</v>
      </c>
      <c r="BL942" s="2">
        <v>2.5267056480000001</v>
      </c>
      <c r="BM942" s="2">
        <v>2.831089849</v>
      </c>
      <c r="BN942" s="2">
        <v>0.82093337600000005</v>
      </c>
      <c r="BO942" s="2">
        <v>1.6875722289999999</v>
      </c>
      <c r="BP942" s="2">
        <v>1.380278999</v>
      </c>
      <c r="BQ942" s="2">
        <v>0.81514381700000005</v>
      </c>
    </row>
    <row r="943" spans="1:69" x14ac:dyDescent="0.45">
      <c r="A943" s="11" t="s">
        <v>209</v>
      </c>
      <c r="B943" s="11" t="s">
        <v>204</v>
      </c>
      <c r="C943" s="11">
        <v>8.5</v>
      </c>
      <c r="D943" s="13" t="s">
        <v>140</v>
      </c>
      <c r="E943" s="2">
        <v>1.8704446729999999</v>
      </c>
      <c r="F943" s="2">
        <v>0.66933056499999999</v>
      </c>
      <c r="G943" s="2">
        <v>-0.26197091</v>
      </c>
      <c r="H943" s="2">
        <v>1.339274334</v>
      </c>
      <c r="I943" s="2">
        <v>0.46865995700000002</v>
      </c>
      <c r="J943" s="2">
        <v>1.46396839</v>
      </c>
      <c r="K943" s="2">
        <v>-0.26444136400000001</v>
      </c>
      <c r="L943" s="2">
        <v>-1.3956496899999999</v>
      </c>
      <c r="M943" s="2">
        <v>1.651584468</v>
      </c>
      <c r="N943" s="2">
        <v>-9.7333890000000006E-2</v>
      </c>
      <c r="O943" s="2">
        <v>1.214592533</v>
      </c>
      <c r="P943" s="2">
        <v>0.90378525499999995</v>
      </c>
      <c r="Q943" s="2">
        <v>0.78772952200000002</v>
      </c>
      <c r="R943" s="2">
        <v>-0.226837328</v>
      </c>
      <c r="S943" s="2">
        <v>2.0801565979999999</v>
      </c>
      <c r="T943" s="2">
        <v>1.603013843</v>
      </c>
      <c r="U943" s="2">
        <v>0.83000914400000003</v>
      </c>
      <c r="V943" s="2">
        <v>1.679234949</v>
      </c>
      <c r="W943" s="2">
        <v>0.92681444099999999</v>
      </c>
      <c r="X943" s="2">
        <v>2.9855087330000001</v>
      </c>
      <c r="Y943" s="2">
        <v>0.71234394199999995</v>
      </c>
      <c r="Z943" s="2">
        <v>1.688471547</v>
      </c>
      <c r="AA943" s="2">
        <v>3.2450638519999999</v>
      </c>
      <c r="AB943" s="2">
        <v>1.181739933</v>
      </c>
      <c r="AC943" s="2">
        <v>0.97688399299999995</v>
      </c>
      <c r="AD943" s="2">
        <v>1.1450925190000001</v>
      </c>
      <c r="AE943" s="2">
        <v>2.2824425810000002</v>
      </c>
      <c r="AF943" s="2">
        <v>4.1473758199999997</v>
      </c>
      <c r="AG943" s="2">
        <v>1.3129931749999999</v>
      </c>
      <c r="AH943" s="2">
        <v>2.0503012300000001</v>
      </c>
      <c r="AI943" s="2">
        <v>1.1750322040000001</v>
      </c>
      <c r="AJ943" s="2">
        <v>2.7231977600000001</v>
      </c>
      <c r="AK943" s="2">
        <v>1.7863056960000001</v>
      </c>
      <c r="AL943" s="2">
        <v>1.3389345420000001</v>
      </c>
      <c r="AM943" s="2">
        <v>1.2768111600000001</v>
      </c>
      <c r="AN943" s="2">
        <v>2.3719205890000001</v>
      </c>
      <c r="AO943" s="2">
        <v>5.3136572790000001</v>
      </c>
      <c r="AP943" s="2">
        <v>1.3422503509999999</v>
      </c>
      <c r="AQ943" s="2">
        <v>1.2407669459999999</v>
      </c>
      <c r="AR943" s="2">
        <v>1.150948442</v>
      </c>
      <c r="AS943" s="2">
        <v>1.9462795420000001</v>
      </c>
      <c r="AT943" s="2">
        <v>3.729387419</v>
      </c>
      <c r="AU943" s="2">
        <v>2.1584867729999999</v>
      </c>
      <c r="AV943" s="2">
        <v>1.4329825819999999</v>
      </c>
      <c r="AW943" s="2">
        <v>2.5026447749999998</v>
      </c>
      <c r="AX943" s="2">
        <v>2.3412481449999998</v>
      </c>
      <c r="AY943" s="2">
        <v>2.1396767190000001</v>
      </c>
      <c r="AZ943" s="2">
        <v>2.3952912980000001</v>
      </c>
      <c r="BA943" s="2">
        <v>2.7231728880000001</v>
      </c>
      <c r="BB943" s="2">
        <v>3.0180406519999998</v>
      </c>
      <c r="BC943" s="2">
        <v>3.084395287</v>
      </c>
      <c r="BD943" s="2">
        <v>2.0119484110000001</v>
      </c>
      <c r="BE943" s="2">
        <v>3.0062965450000001</v>
      </c>
      <c r="BF943" s="2">
        <v>2.0534226819999999</v>
      </c>
      <c r="BG943" s="2">
        <v>4.251822787</v>
      </c>
      <c r="BH943" s="2">
        <v>3.2726524129999999</v>
      </c>
      <c r="BI943" s="2">
        <v>3.131310799</v>
      </c>
      <c r="BJ943" s="2">
        <v>3.381421827</v>
      </c>
      <c r="BK943" s="2">
        <v>2.6364579300000002</v>
      </c>
      <c r="BL943" s="2">
        <v>3.2999660720000001</v>
      </c>
      <c r="BM943" s="2">
        <v>2.3452111200000001</v>
      </c>
      <c r="BN943" s="2">
        <v>2.260256026</v>
      </c>
      <c r="BO943" s="2">
        <v>3.6604275730000002</v>
      </c>
      <c r="BP943" s="2">
        <v>2.8871700819999999</v>
      </c>
      <c r="BQ943" s="2">
        <v>3.5269542239999998</v>
      </c>
    </row>
    <row r="944" spans="1:69" x14ac:dyDescent="0.45">
      <c r="A944" s="11" t="s">
        <v>209</v>
      </c>
      <c r="B944" s="11" t="s">
        <v>204</v>
      </c>
      <c r="C944" s="11">
        <v>8.5</v>
      </c>
      <c r="D944" s="13" t="s">
        <v>141</v>
      </c>
      <c r="E944" s="2">
        <v>3.0342678489999999</v>
      </c>
      <c r="F944" s="2">
        <v>0.57442480399999996</v>
      </c>
      <c r="G944" s="2">
        <v>0.27035062900000001</v>
      </c>
      <c r="H944" s="2">
        <v>1.5817183340000001</v>
      </c>
      <c r="I944" s="2">
        <v>1.414489068</v>
      </c>
      <c r="J944" s="2">
        <v>1.7526516000000001</v>
      </c>
      <c r="K944" s="2">
        <v>0.39629540699999999</v>
      </c>
      <c r="L944" s="2">
        <v>0.228824254</v>
      </c>
      <c r="M944" s="2">
        <v>0.52407581999999997</v>
      </c>
      <c r="N944" s="2">
        <v>-0.16098787000000001</v>
      </c>
      <c r="O944" s="2">
        <v>1.604303354</v>
      </c>
      <c r="P944" s="2">
        <v>0.90496943500000004</v>
      </c>
      <c r="Q944" s="2">
        <v>2.4160812730000001</v>
      </c>
      <c r="R944" s="2">
        <v>1.4732570570000001</v>
      </c>
      <c r="S944" s="2">
        <v>2.1241931890000001</v>
      </c>
      <c r="T944" s="2">
        <v>2.0554816699999998</v>
      </c>
      <c r="U944" s="2">
        <v>1.2929919270000001</v>
      </c>
      <c r="V944" s="2">
        <v>1.512869985</v>
      </c>
      <c r="W944" s="2">
        <v>1.6157645970000001</v>
      </c>
      <c r="X944" s="2">
        <v>3.4826338080000001</v>
      </c>
      <c r="Y944" s="2">
        <v>1.4303501869999999</v>
      </c>
      <c r="Z944" s="2">
        <v>2.47001173</v>
      </c>
      <c r="AA944" s="2">
        <v>1.8668536659999999</v>
      </c>
      <c r="AB944" s="2">
        <v>2.5390241379999998</v>
      </c>
      <c r="AC944" s="2">
        <v>1.303727748</v>
      </c>
      <c r="AD944" s="2">
        <v>3.2084713429999998</v>
      </c>
      <c r="AE944" s="2">
        <v>3.4160390020000002</v>
      </c>
      <c r="AF944" s="2">
        <v>3.3981757190000002</v>
      </c>
      <c r="AG944" s="2">
        <v>3.163463326</v>
      </c>
      <c r="AH944" s="2">
        <v>3.1025692450000002</v>
      </c>
      <c r="AI944" s="2">
        <v>1.173615539</v>
      </c>
      <c r="AJ944" s="2">
        <v>3.6524937230000001</v>
      </c>
      <c r="AK944" s="2">
        <v>3.6380439080000002</v>
      </c>
      <c r="AL944" s="2">
        <v>1.3742547190000001</v>
      </c>
      <c r="AM944" s="2">
        <v>0.418457831</v>
      </c>
      <c r="AN944" s="2">
        <v>3.3256296789999999</v>
      </c>
      <c r="AO944" s="2">
        <v>4.7563308070000003</v>
      </c>
      <c r="AP944" s="2">
        <v>1.4559525019999999</v>
      </c>
      <c r="AQ944" s="2">
        <v>1.378403144</v>
      </c>
      <c r="AR944" s="2">
        <v>1.056767681</v>
      </c>
      <c r="AS944" s="2">
        <v>2.243377905</v>
      </c>
      <c r="AT944" s="2">
        <v>3.4513584700000002</v>
      </c>
      <c r="AU944" s="2">
        <v>3.4482611589999999</v>
      </c>
      <c r="AV944" s="2">
        <v>3.8724133140000001</v>
      </c>
      <c r="AW944" s="2">
        <v>1.7778610640000001</v>
      </c>
      <c r="AX944" s="2">
        <v>4.3535702929999998</v>
      </c>
      <c r="AY944" s="2">
        <v>2.7160760530000001</v>
      </c>
      <c r="AZ944" s="2">
        <v>3.3204956270000001</v>
      </c>
      <c r="BA944" s="2">
        <v>3.7645838829999998</v>
      </c>
      <c r="BB944" s="2">
        <v>4.7409206690000003</v>
      </c>
      <c r="BC944" s="2">
        <v>2.9176576359999999</v>
      </c>
      <c r="BD944" s="2">
        <v>2.0846108280000002</v>
      </c>
      <c r="BE944" s="2">
        <v>3.403014132</v>
      </c>
      <c r="BF944" s="2">
        <v>3.1265152270000001</v>
      </c>
      <c r="BG944" s="2">
        <v>4.4179200759999997</v>
      </c>
      <c r="BH944" s="2">
        <v>2.0534774379999998</v>
      </c>
      <c r="BI944" s="2">
        <v>3.7227646179999998</v>
      </c>
      <c r="BJ944" s="2">
        <v>4.0497133920000001</v>
      </c>
      <c r="BK944" s="2">
        <v>4.6013005639999998</v>
      </c>
      <c r="BL944" s="2">
        <v>3.0783787290000002</v>
      </c>
      <c r="BM944" s="2">
        <v>2.645418641</v>
      </c>
      <c r="BN944" s="2">
        <v>3.9763134920000001</v>
      </c>
      <c r="BO944" s="2">
        <v>3.5417264199999998</v>
      </c>
      <c r="BP944" s="2">
        <v>3.7810026520000002</v>
      </c>
      <c r="BQ944" s="2">
        <v>2.7876125690000002</v>
      </c>
    </row>
    <row r="945" spans="1:69" x14ac:dyDescent="0.45">
      <c r="A945" s="11" t="s">
        <v>209</v>
      </c>
      <c r="B945" s="11" t="s">
        <v>204</v>
      </c>
      <c r="C945" s="11">
        <v>8.5</v>
      </c>
      <c r="D945" s="13" t="s">
        <v>142</v>
      </c>
      <c r="E945" s="2">
        <v>0.10333653299999999</v>
      </c>
      <c r="F945" s="2">
        <v>1.1797252659999999</v>
      </c>
      <c r="G945" s="2">
        <v>-0.57931802399999999</v>
      </c>
      <c r="H945" s="2">
        <v>-0.18620468500000001</v>
      </c>
      <c r="I945" s="2">
        <v>0.49579189299999998</v>
      </c>
      <c r="J945" s="2">
        <v>-0.53537423900000003</v>
      </c>
      <c r="K945" s="2">
        <v>1.2187183909999999</v>
      </c>
      <c r="L945" s="2">
        <v>0.19628949300000001</v>
      </c>
      <c r="M945" s="2">
        <v>-0.17324901200000001</v>
      </c>
      <c r="N945" s="2">
        <v>0.59990683099999997</v>
      </c>
      <c r="O945" s="2">
        <v>0.99032492500000002</v>
      </c>
      <c r="P945" s="2">
        <v>1.6868364689999999</v>
      </c>
      <c r="Q945" s="2">
        <v>0.24409884400000001</v>
      </c>
      <c r="R945" s="2">
        <v>1.327151835</v>
      </c>
      <c r="S945" s="2">
        <v>1.926021196</v>
      </c>
      <c r="T945" s="2">
        <v>1.0840721879999999</v>
      </c>
      <c r="U945" s="2">
        <v>0.44041398700000001</v>
      </c>
      <c r="V945" s="2">
        <v>-0.87028973300000001</v>
      </c>
      <c r="W945" s="2">
        <v>-0.38411693299999999</v>
      </c>
      <c r="X945" s="2">
        <v>0.59673770100000001</v>
      </c>
      <c r="Y945" s="2">
        <v>0.76158825600000002</v>
      </c>
      <c r="Z945" s="2">
        <v>0.51305063900000003</v>
      </c>
      <c r="AA945" s="2">
        <v>-0.30310306300000001</v>
      </c>
      <c r="AB945" s="2">
        <v>1.059258866</v>
      </c>
      <c r="AC945" s="2">
        <v>2.1592479510000002</v>
      </c>
      <c r="AD945" s="2">
        <v>-0.59181789399999996</v>
      </c>
      <c r="AE945" s="2">
        <v>0.53186828799999997</v>
      </c>
      <c r="AF945" s="2">
        <v>0.37820623599999997</v>
      </c>
      <c r="AG945" s="2">
        <v>1.3702036879999999</v>
      </c>
      <c r="AH945" s="2">
        <v>-0.89879032299999995</v>
      </c>
      <c r="AI945" s="2">
        <v>0.66270869399999999</v>
      </c>
      <c r="AJ945" s="2">
        <v>0.55300304700000003</v>
      </c>
      <c r="AK945" s="2">
        <v>0.33322753799999999</v>
      </c>
      <c r="AL945" s="2">
        <v>1.0226484199999999</v>
      </c>
      <c r="AM945" s="2">
        <v>0.72928413999999997</v>
      </c>
      <c r="AN945" s="2">
        <v>1.90983814</v>
      </c>
      <c r="AO945" s="2">
        <v>1.191677535</v>
      </c>
      <c r="AP945" s="2">
        <v>0.49177684500000002</v>
      </c>
      <c r="AQ945" s="2">
        <v>1.9119368379999999</v>
      </c>
      <c r="AR945" s="2">
        <v>1.2368961350000001</v>
      </c>
      <c r="AS945" s="2">
        <v>-1.0258892E-2</v>
      </c>
      <c r="AT945" s="2">
        <v>1.001945681</v>
      </c>
      <c r="AU945" s="2">
        <v>0.242590002</v>
      </c>
      <c r="AV945" s="2">
        <v>0.441968945</v>
      </c>
      <c r="AW945" s="2">
        <v>0.78720357399999996</v>
      </c>
      <c r="AX945" s="2">
        <v>0.80746300999999998</v>
      </c>
      <c r="AY945" s="2">
        <v>1.700278465</v>
      </c>
      <c r="AZ945" s="2">
        <v>2.0947467529999999</v>
      </c>
      <c r="BA945" s="2">
        <v>2.722391972</v>
      </c>
      <c r="BB945" s="2">
        <v>1.6344289270000001</v>
      </c>
      <c r="BC945" s="2">
        <v>2.4363920499999998</v>
      </c>
      <c r="BD945" s="2">
        <v>1.9254925140000001</v>
      </c>
      <c r="BE945" s="2">
        <v>1.976047501</v>
      </c>
      <c r="BF945" s="2">
        <v>3.1100816529999999</v>
      </c>
      <c r="BG945" s="2">
        <v>2.3010762819999999</v>
      </c>
      <c r="BH945" s="2">
        <v>1.9331102099999999</v>
      </c>
      <c r="BI945" s="2">
        <v>1.2213308359999999</v>
      </c>
      <c r="BJ945" s="2">
        <v>2.3279516519999999</v>
      </c>
      <c r="BK945" s="2">
        <v>1.5485947550000001</v>
      </c>
      <c r="BL945" s="2">
        <v>1.767497962</v>
      </c>
      <c r="BM945" s="2">
        <v>3.162761009</v>
      </c>
      <c r="BN945" s="2">
        <v>4.2893021950000003</v>
      </c>
      <c r="BO945" s="2">
        <v>3.3975232879999999</v>
      </c>
      <c r="BP945" s="2">
        <v>2.80457351</v>
      </c>
      <c r="BQ945" s="2">
        <v>2.470201463</v>
      </c>
    </row>
    <row r="946" spans="1:69" x14ac:dyDescent="0.45">
      <c r="A946" s="11" t="s">
        <v>209</v>
      </c>
      <c r="B946" s="11" t="s">
        <v>204</v>
      </c>
      <c r="C946" s="11">
        <v>8.5</v>
      </c>
      <c r="D946" s="13" t="s">
        <v>143</v>
      </c>
      <c r="E946" s="2">
        <v>-0.45021307599999999</v>
      </c>
      <c r="F946" s="2">
        <v>1.083490946</v>
      </c>
      <c r="G946" s="2">
        <v>1.1830961440000001</v>
      </c>
      <c r="H946" s="2">
        <v>1.6861425999999999E-2</v>
      </c>
      <c r="I946" s="2">
        <v>0.84819648700000005</v>
      </c>
      <c r="J946" s="2">
        <v>0.681963914</v>
      </c>
      <c r="K946" s="2">
        <v>1.1770944590000001</v>
      </c>
      <c r="L946" s="2">
        <v>0.16488588000000001</v>
      </c>
      <c r="M946" s="2">
        <v>1.270430934</v>
      </c>
      <c r="N946" s="2">
        <v>1.2179742849999999</v>
      </c>
      <c r="O946" s="2">
        <v>0.872256213</v>
      </c>
      <c r="P946" s="2">
        <v>1.4260071599999999</v>
      </c>
      <c r="Q946" s="2">
        <v>0.89502287800000002</v>
      </c>
      <c r="R946" s="2">
        <v>1.1697897909999999</v>
      </c>
      <c r="S946" s="2">
        <v>0.77701344900000002</v>
      </c>
      <c r="T946" s="2">
        <v>0.41810040799999998</v>
      </c>
      <c r="U946" s="2">
        <v>0.72103529</v>
      </c>
      <c r="V946" s="2">
        <v>0.70212498999999995</v>
      </c>
      <c r="W946" s="2">
        <v>1.712083676</v>
      </c>
      <c r="X946" s="2">
        <v>1.5264635339999999</v>
      </c>
      <c r="Y946" s="2">
        <v>1.293345441</v>
      </c>
      <c r="Z946" s="2">
        <v>1.304955356</v>
      </c>
      <c r="AA946" s="2">
        <v>0.55798563300000004</v>
      </c>
      <c r="AB946" s="2">
        <v>0.93951112299999995</v>
      </c>
      <c r="AC946" s="2">
        <v>1.2647980459999999</v>
      </c>
      <c r="AD946" s="2">
        <v>7.9917861000000007E-2</v>
      </c>
      <c r="AE946" s="2">
        <v>1.2214929379999999</v>
      </c>
      <c r="AF946" s="2">
        <v>1.187616416</v>
      </c>
      <c r="AG946" s="2">
        <v>1.069267628</v>
      </c>
      <c r="AH946" s="2">
        <v>0.90483345000000004</v>
      </c>
      <c r="AI946" s="2">
        <v>2.1738195359999999</v>
      </c>
      <c r="AJ946" s="2">
        <v>2.3548654980000001</v>
      </c>
      <c r="AK946" s="2">
        <v>1.258777764</v>
      </c>
      <c r="AL946" s="2">
        <v>2.9997544359999999</v>
      </c>
      <c r="AM946" s="2">
        <v>1.830358519</v>
      </c>
      <c r="AN946" s="2">
        <v>1.5595416360000001</v>
      </c>
      <c r="AO946" s="2">
        <v>2.0657708220000002</v>
      </c>
      <c r="AP946" s="2">
        <v>1.334454332</v>
      </c>
      <c r="AQ946" s="2">
        <v>0.94844448599999998</v>
      </c>
      <c r="AR946" s="2">
        <v>2.3553911649999999</v>
      </c>
      <c r="AS946" s="2">
        <v>1.3087480899999999</v>
      </c>
      <c r="AT946" s="2">
        <v>1.516911801</v>
      </c>
      <c r="AU946" s="2">
        <v>1.7775394289999999</v>
      </c>
      <c r="AV946" s="2">
        <v>2.7122501109999999</v>
      </c>
      <c r="AW946" s="2">
        <v>2.1008249060000002</v>
      </c>
      <c r="AX946" s="2">
        <v>1.203292802</v>
      </c>
      <c r="AY946" s="2">
        <v>1.6366435420000001</v>
      </c>
      <c r="AZ946" s="2">
        <v>2.2343788629999999</v>
      </c>
      <c r="BA946" s="2">
        <v>1.64173356</v>
      </c>
      <c r="BB946" s="2">
        <v>2.1087916199999999</v>
      </c>
      <c r="BC946" s="2">
        <v>2.1235037050000001</v>
      </c>
      <c r="BD946" s="2">
        <v>2.6443533829999999</v>
      </c>
      <c r="BE946" s="2">
        <v>2.145659094</v>
      </c>
      <c r="BF946" s="2">
        <v>3.0407393040000001</v>
      </c>
      <c r="BG946" s="2">
        <v>1.2826064859999999</v>
      </c>
      <c r="BH946" s="2">
        <v>3.092583887</v>
      </c>
      <c r="BI946" s="2">
        <v>1.817816726</v>
      </c>
      <c r="BJ946" s="2">
        <v>2.5731793700000001</v>
      </c>
      <c r="BK946" s="2">
        <v>2.9665414480000001</v>
      </c>
      <c r="BL946" s="2">
        <v>1.0750469810000001</v>
      </c>
      <c r="BM946" s="2">
        <v>3.2751881819999999</v>
      </c>
      <c r="BN946" s="2">
        <v>4.3473759669999996</v>
      </c>
      <c r="BO946" s="2">
        <v>2.6997409700000001</v>
      </c>
      <c r="BP946" s="2">
        <v>3.053686082</v>
      </c>
      <c r="BQ946" s="2">
        <v>2.1470338889999998</v>
      </c>
    </row>
    <row r="947" spans="1:69" x14ac:dyDescent="0.45">
      <c r="A947" s="11" t="s">
        <v>209</v>
      </c>
      <c r="B947" s="11" t="s">
        <v>204</v>
      </c>
      <c r="C947" s="11">
        <v>8.5</v>
      </c>
      <c r="D947" s="13" t="s">
        <v>144</v>
      </c>
      <c r="E947" s="2">
        <v>0.58539895600000003</v>
      </c>
      <c r="F947" s="2">
        <v>0.63517906300000004</v>
      </c>
      <c r="G947" s="2">
        <v>0.129131786</v>
      </c>
      <c r="H947" s="2">
        <v>1.594294933</v>
      </c>
      <c r="I947" s="2">
        <v>7.5982519999999998E-2</v>
      </c>
      <c r="J947" s="2">
        <v>0.70831335799999995</v>
      </c>
      <c r="K947" s="2">
        <v>0.78449239100000001</v>
      </c>
      <c r="L947" s="2">
        <v>0.65512896099999995</v>
      </c>
      <c r="M947" s="2">
        <v>1.5671084710000001</v>
      </c>
      <c r="N947" s="2">
        <v>0.43105127799999998</v>
      </c>
      <c r="O947" s="2">
        <v>4.3162854E-2</v>
      </c>
      <c r="P947" s="2">
        <v>-7.1725252000000003E-2</v>
      </c>
      <c r="Q947" s="2">
        <v>0.41614248799999998</v>
      </c>
      <c r="R947" s="2">
        <v>1.035274577</v>
      </c>
      <c r="S947" s="2">
        <v>0.55026778200000004</v>
      </c>
      <c r="T947" s="2">
        <v>0.87784784800000004</v>
      </c>
      <c r="U947" s="2">
        <v>0.152571031</v>
      </c>
      <c r="V947" s="2">
        <v>-0.192538828</v>
      </c>
      <c r="W947" s="2">
        <v>1.213238088</v>
      </c>
      <c r="X947" s="2">
        <v>0.460304465</v>
      </c>
      <c r="Y947" s="2">
        <v>1.7330471670000001</v>
      </c>
      <c r="Z947" s="2">
        <v>1.7715598829999999</v>
      </c>
      <c r="AA947" s="2">
        <v>0.29229388499999998</v>
      </c>
      <c r="AB947" s="2">
        <v>1.2493005989999999</v>
      </c>
      <c r="AC947" s="2">
        <v>1.9112553889999999</v>
      </c>
      <c r="AD947" s="2">
        <v>-0.161555429</v>
      </c>
      <c r="AE947" s="2">
        <v>0.680883778</v>
      </c>
      <c r="AF947" s="2">
        <v>0.18483414500000001</v>
      </c>
      <c r="AG947" s="2">
        <v>0.22263383</v>
      </c>
      <c r="AH947" s="2">
        <v>1.956013188</v>
      </c>
      <c r="AI947" s="2">
        <v>3.2217088</v>
      </c>
      <c r="AJ947" s="2">
        <v>0.77164953000000003</v>
      </c>
      <c r="AK947" s="2">
        <v>1.5567389949999999</v>
      </c>
      <c r="AL947" s="2">
        <v>1.441503972</v>
      </c>
      <c r="AM947" s="2">
        <v>3.0879851230000002</v>
      </c>
      <c r="AN947" s="2">
        <v>0.59287170300000003</v>
      </c>
      <c r="AO947" s="2">
        <v>3.0504758139999999</v>
      </c>
      <c r="AP947" s="2">
        <v>1.234984898</v>
      </c>
      <c r="AQ947" s="2">
        <v>1.630660336</v>
      </c>
      <c r="AR947" s="2">
        <v>3.3123131030000001</v>
      </c>
      <c r="AS947" s="2">
        <v>2.5415389660000001</v>
      </c>
      <c r="AT947" s="2">
        <v>5.0509550269999997</v>
      </c>
      <c r="AU947" s="2">
        <v>3.5492624410000002</v>
      </c>
      <c r="AV947" s="2">
        <v>1.673472431</v>
      </c>
      <c r="AW947" s="2">
        <v>1.6852975750000001</v>
      </c>
      <c r="AX947" s="2">
        <v>1.8819844189999999</v>
      </c>
      <c r="AY947" s="2">
        <v>1.2091051500000001</v>
      </c>
      <c r="AZ947" s="2">
        <v>4.0960210999999997</v>
      </c>
      <c r="BA947" s="2">
        <v>3.67983379</v>
      </c>
      <c r="BB947" s="2">
        <v>3.310542254</v>
      </c>
      <c r="BC947" s="2">
        <v>5.060763627</v>
      </c>
      <c r="BD947" s="2">
        <v>2.5493278269999999</v>
      </c>
      <c r="BE947" s="2">
        <v>4.0552271009999998</v>
      </c>
      <c r="BF947" s="2">
        <v>3.4654103100000002</v>
      </c>
      <c r="BG947" s="2">
        <v>2.6882719719999999</v>
      </c>
      <c r="BH947" s="2">
        <v>4.3365142560000001</v>
      </c>
      <c r="BI947" s="2">
        <v>4.4970465769999999</v>
      </c>
      <c r="BJ947" s="2">
        <v>4.1665196419999999</v>
      </c>
      <c r="BK947" s="2">
        <v>3.0077418649999998</v>
      </c>
      <c r="BL947" s="2">
        <v>4.5099518219999997</v>
      </c>
      <c r="BM947" s="2">
        <v>5.1126329070000001</v>
      </c>
      <c r="BN947" s="2">
        <v>4.0364928320000004</v>
      </c>
      <c r="BO947" s="2">
        <v>3.4751747929999999</v>
      </c>
      <c r="BP947" s="2">
        <v>3.258032686</v>
      </c>
      <c r="BQ947" s="2">
        <v>4.4043060589999996</v>
      </c>
    </row>
    <row r="948" spans="1:69" x14ac:dyDescent="0.45">
      <c r="A948" s="11" t="s">
        <v>209</v>
      </c>
      <c r="B948" s="11" t="s">
        <v>204</v>
      </c>
      <c r="C948" s="11">
        <v>8.5</v>
      </c>
      <c r="D948" s="13" t="s">
        <v>145</v>
      </c>
      <c r="E948" s="2">
        <v>0.17801402899999999</v>
      </c>
      <c r="F948" s="2">
        <v>0.74942962999999996</v>
      </c>
      <c r="G948" s="2">
        <v>0.42758701399999999</v>
      </c>
      <c r="H948" s="2">
        <v>0.58364279200000002</v>
      </c>
      <c r="I948" s="2">
        <v>0.66586681700000006</v>
      </c>
      <c r="J948" s="2">
        <v>0.26668802400000002</v>
      </c>
      <c r="K948" s="2">
        <v>1.0134796699999999</v>
      </c>
      <c r="L948" s="2">
        <v>-3.3746114000000001E-2</v>
      </c>
      <c r="M948" s="2">
        <v>0.17228926999999999</v>
      </c>
      <c r="N948" s="2">
        <v>0.76456949500000004</v>
      </c>
      <c r="O948" s="2">
        <v>-9.9884441000000004E-2</v>
      </c>
      <c r="P948" s="2">
        <v>0.58978974299999998</v>
      </c>
      <c r="Q948" s="2">
        <v>1.1352106799999999</v>
      </c>
      <c r="R948" s="2">
        <v>0.224670911</v>
      </c>
      <c r="S948" s="2">
        <v>1.5591556070000001</v>
      </c>
      <c r="T948" s="2">
        <v>1.422196467</v>
      </c>
      <c r="U948" s="2">
        <v>0.38216123299999999</v>
      </c>
      <c r="V948" s="2">
        <v>0.29548606799999999</v>
      </c>
      <c r="W948" s="2">
        <v>1.221537638</v>
      </c>
      <c r="X948" s="2">
        <v>2.182419442</v>
      </c>
      <c r="Y948" s="2">
        <v>1.337168583</v>
      </c>
      <c r="Z948" s="2">
        <v>0.85326581700000004</v>
      </c>
      <c r="AA948" s="2">
        <v>1.046023682</v>
      </c>
      <c r="AB948" s="2">
        <v>2.4506717440000001</v>
      </c>
      <c r="AC948" s="2">
        <v>1.3580248930000001</v>
      </c>
      <c r="AD948" s="2">
        <v>0.51821704099999999</v>
      </c>
      <c r="AE948" s="2">
        <v>1.1602349590000001</v>
      </c>
      <c r="AF948" s="2">
        <v>1.405380581</v>
      </c>
      <c r="AG948" s="2">
        <v>1.545932713</v>
      </c>
      <c r="AH948" s="2">
        <v>2.0103054409999999</v>
      </c>
      <c r="AI948" s="2">
        <v>1.498141822</v>
      </c>
      <c r="AJ948" s="2">
        <v>1.413822715</v>
      </c>
      <c r="AK948" s="2">
        <v>1.0581878060000001</v>
      </c>
      <c r="AL948" s="2">
        <v>1.1548353220000001</v>
      </c>
      <c r="AM948" s="2">
        <v>0.71503537500000003</v>
      </c>
      <c r="AN948" s="2">
        <v>2.5509284320000001</v>
      </c>
      <c r="AO948" s="2">
        <v>1.4148233299999999</v>
      </c>
      <c r="AP948" s="2">
        <v>1.9224520190000001</v>
      </c>
      <c r="AQ948" s="2">
        <v>1.903926518</v>
      </c>
      <c r="AR948" s="2">
        <v>2.1225208310000001</v>
      </c>
      <c r="AS948" s="2">
        <v>1.0858266480000001</v>
      </c>
      <c r="AT948" s="2">
        <v>1.4721671009999999</v>
      </c>
      <c r="AU948" s="2">
        <v>1.5276900289999999</v>
      </c>
      <c r="AV948" s="2">
        <v>2.3465283339999998</v>
      </c>
      <c r="AW948" s="2">
        <v>2.8604219780000002</v>
      </c>
      <c r="AX948" s="2">
        <v>1.998410016</v>
      </c>
      <c r="AY948" s="2">
        <v>1.363192424</v>
      </c>
      <c r="AZ948" s="2">
        <v>1.8914133879999999</v>
      </c>
      <c r="BA948" s="2">
        <v>2.6959121760000002</v>
      </c>
      <c r="BB948" s="2">
        <v>1.598445731</v>
      </c>
      <c r="BC948" s="2">
        <v>1.704709593</v>
      </c>
      <c r="BD948" s="2">
        <v>2.1877626430000001</v>
      </c>
      <c r="BE948" s="2">
        <v>2.5932411050000002</v>
      </c>
      <c r="BF948" s="2">
        <v>2.6505628950000002</v>
      </c>
      <c r="BG948" s="2">
        <v>1.2058835880000001</v>
      </c>
      <c r="BH948" s="2">
        <v>1.5946177560000001</v>
      </c>
      <c r="BI948" s="2">
        <v>1.1812915450000001</v>
      </c>
      <c r="BJ948" s="2">
        <v>2.7805998829999998</v>
      </c>
      <c r="BK948" s="2">
        <v>2.2958519160000002</v>
      </c>
      <c r="BL948" s="2">
        <v>2.7938035019999998</v>
      </c>
      <c r="BM948" s="2">
        <v>2.9760533549999999</v>
      </c>
      <c r="BN948" s="2">
        <v>2.9597405069999998</v>
      </c>
      <c r="BO948" s="2">
        <v>2.269222445</v>
      </c>
      <c r="BP948" s="2">
        <v>3.0415342700000001</v>
      </c>
      <c r="BQ948" s="2">
        <v>2.7511381670000001</v>
      </c>
    </row>
    <row r="949" spans="1:69" x14ac:dyDescent="0.45">
      <c r="A949" s="11" t="s">
        <v>209</v>
      </c>
      <c r="B949" s="11" t="s">
        <v>204</v>
      </c>
      <c r="C949" s="11">
        <v>8.5</v>
      </c>
      <c r="D949" s="13" t="s">
        <v>146</v>
      </c>
      <c r="E949" s="2">
        <v>-0.84142260300000005</v>
      </c>
      <c r="F949" s="2">
        <v>1.395315503</v>
      </c>
      <c r="G949" s="2">
        <v>0.43259236899999998</v>
      </c>
      <c r="H949" s="2">
        <v>3.0742763590000002</v>
      </c>
      <c r="I949" s="2">
        <v>0.60036250599999996</v>
      </c>
      <c r="J949" s="2">
        <v>1.1765886130000001</v>
      </c>
      <c r="K949" s="2">
        <v>1.040811127</v>
      </c>
      <c r="L949" s="2">
        <v>2.9122832669999998</v>
      </c>
      <c r="M949" s="2">
        <v>1.240993985</v>
      </c>
      <c r="N949" s="2">
        <v>2.5834423329999998</v>
      </c>
      <c r="O949" s="2">
        <v>1.9180486329999999</v>
      </c>
      <c r="P949" s="2">
        <v>0.716371435</v>
      </c>
      <c r="Q949" s="2">
        <v>-9.0729210000000005E-2</v>
      </c>
      <c r="R949" s="2">
        <v>2.1375094379999999</v>
      </c>
      <c r="S949" s="2">
        <v>3.3191763679999999</v>
      </c>
      <c r="T949" s="2">
        <v>1.097279592</v>
      </c>
      <c r="U949" s="2">
        <v>0.49539041700000003</v>
      </c>
      <c r="V949" s="2">
        <v>2.6170296359999998</v>
      </c>
      <c r="W949" s="2">
        <v>2.519422423</v>
      </c>
      <c r="X949" s="2">
        <v>0.27237641499999998</v>
      </c>
      <c r="Y949" s="2">
        <v>0.88791895700000001</v>
      </c>
      <c r="Z949" s="2">
        <v>3.6422666389999998</v>
      </c>
      <c r="AA949" s="2">
        <v>0.50767615300000002</v>
      </c>
      <c r="AB949" s="2">
        <v>0.44706678700000002</v>
      </c>
      <c r="AC949" s="2">
        <v>2.8839908580000002</v>
      </c>
      <c r="AD949" s="2">
        <v>1.766560873</v>
      </c>
      <c r="AE949" s="2">
        <v>1.6398954429999999</v>
      </c>
      <c r="AF949" s="2">
        <v>2.8811683889999999</v>
      </c>
      <c r="AG949" s="2">
        <v>2.7240995529999998</v>
      </c>
      <c r="AH949" s="2">
        <v>2.8251585819999998</v>
      </c>
      <c r="AI949" s="2">
        <v>0.82745495099999999</v>
      </c>
      <c r="AJ949" s="2">
        <v>0.805197261</v>
      </c>
      <c r="AK949" s="2">
        <v>1.0212985210000001</v>
      </c>
      <c r="AL949" s="2">
        <v>3.8564791839999999</v>
      </c>
      <c r="AM949" s="2">
        <v>2.1544632799999999</v>
      </c>
      <c r="AN949" s="2">
        <v>1.767166282</v>
      </c>
      <c r="AO949" s="2">
        <v>1.322377973</v>
      </c>
      <c r="AP949" s="2">
        <v>2.4146228139999999</v>
      </c>
      <c r="AQ949" s="2">
        <v>2.821109603</v>
      </c>
      <c r="AR949" s="2">
        <v>4.3913321649999997</v>
      </c>
      <c r="AS949" s="2">
        <v>2.5009544300000002</v>
      </c>
      <c r="AT949" s="2">
        <v>1.615029813</v>
      </c>
      <c r="AU949" s="2">
        <v>2.6477015000000002</v>
      </c>
      <c r="AV949" s="2">
        <v>1.68775651</v>
      </c>
      <c r="AW949" s="2">
        <v>1.3519301699999999</v>
      </c>
      <c r="AX949" s="2">
        <v>1.933312965</v>
      </c>
      <c r="AY949" s="2">
        <v>4.2762790490000002</v>
      </c>
      <c r="AZ949" s="2">
        <v>2.4415992399999999</v>
      </c>
      <c r="BA949" s="2">
        <v>3.0298240519999999</v>
      </c>
      <c r="BB949" s="2">
        <v>0.45456617900000001</v>
      </c>
      <c r="BC949" s="2">
        <v>3.3933031659999999</v>
      </c>
      <c r="BD949" s="2">
        <v>3.849985116</v>
      </c>
      <c r="BE949" s="2">
        <v>-7.4839039999999996E-2</v>
      </c>
      <c r="BF949" s="2">
        <v>4.2582346859999998</v>
      </c>
      <c r="BG949" s="2">
        <v>3.6928895709999998</v>
      </c>
      <c r="BH949" s="2">
        <v>1.757384917</v>
      </c>
      <c r="BI949" s="2">
        <v>2.4297514869999999</v>
      </c>
      <c r="BJ949" s="2">
        <v>4.3979394579999997</v>
      </c>
      <c r="BK949" s="2">
        <v>3.277591256</v>
      </c>
      <c r="BL949" s="2">
        <v>5.2994011570000001</v>
      </c>
      <c r="BM949" s="2">
        <v>3.1223767050000002</v>
      </c>
      <c r="BN949" s="2">
        <v>4.340523922</v>
      </c>
      <c r="BO949" s="2">
        <v>3.613554272</v>
      </c>
      <c r="BP949" s="2">
        <v>1.992946066</v>
      </c>
      <c r="BQ949" s="2">
        <v>4.105632473</v>
      </c>
    </row>
    <row r="950" spans="1:69" x14ac:dyDescent="0.45">
      <c r="A950" s="11" t="s">
        <v>209</v>
      </c>
      <c r="B950" s="11" t="s">
        <v>204</v>
      </c>
      <c r="C950" s="11">
        <v>8.5</v>
      </c>
      <c r="D950" s="13" t="s">
        <v>147</v>
      </c>
      <c r="E950" s="2">
        <v>0.64697155100000003</v>
      </c>
      <c r="F950" s="2">
        <v>0.92809658900000003</v>
      </c>
      <c r="G950" s="2">
        <v>-0.242412462</v>
      </c>
      <c r="H950" s="2">
        <v>0.51348297700000001</v>
      </c>
      <c r="I950" s="2">
        <v>1.029263128</v>
      </c>
      <c r="J950" s="2">
        <v>0.795560041</v>
      </c>
      <c r="K950" s="2">
        <v>0.29071533399999999</v>
      </c>
      <c r="L950" s="2">
        <v>1.069651184</v>
      </c>
      <c r="M950" s="2">
        <v>0.76755487700000002</v>
      </c>
      <c r="N950" s="2">
        <v>0.144045486</v>
      </c>
      <c r="O950" s="2">
        <v>1.496113609</v>
      </c>
      <c r="P950" s="2">
        <v>2.0050971120000001</v>
      </c>
      <c r="Q950" s="2">
        <v>0.55514893600000004</v>
      </c>
      <c r="R950" s="2">
        <v>0.49236598799999998</v>
      </c>
      <c r="S950" s="2">
        <v>0.489746866</v>
      </c>
      <c r="T950" s="2">
        <v>0.62520165599999999</v>
      </c>
      <c r="U950" s="2">
        <v>1.2904530270000001</v>
      </c>
      <c r="V950" s="2">
        <v>1.0043246560000001</v>
      </c>
      <c r="W950" s="2">
        <v>0.25153328200000002</v>
      </c>
      <c r="X950" s="2">
        <v>1.1020415020000001</v>
      </c>
      <c r="Y950" s="2">
        <v>1.1854124779999999</v>
      </c>
      <c r="Z950" s="2">
        <v>1.129973873</v>
      </c>
      <c r="AA950" s="2">
        <v>1.5838539899999999</v>
      </c>
      <c r="AB950" s="2">
        <v>2.0997535059999999</v>
      </c>
      <c r="AC950" s="2">
        <v>0.438993042</v>
      </c>
      <c r="AD950" s="2">
        <v>1.1835089009999999</v>
      </c>
      <c r="AE950" s="2">
        <v>0.450760412</v>
      </c>
      <c r="AF950" s="2">
        <v>1.195183713</v>
      </c>
      <c r="AG950" s="2">
        <v>1.792398084</v>
      </c>
      <c r="AH950" s="2">
        <v>0.73472908100000001</v>
      </c>
      <c r="AI950" s="2">
        <v>1.171239548</v>
      </c>
      <c r="AJ950" s="2">
        <v>1.0522477349999999</v>
      </c>
      <c r="AK950" s="2">
        <v>1.2234904499999999</v>
      </c>
      <c r="AL950" s="2">
        <v>2.1039044520000001</v>
      </c>
      <c r="AM950" s="2">
        <v>1.8315669139999999</v>
      </c>
      <c r="AN950" s="2">
        <v>2.6813094290000001</v>
      </c>
      <c r="AO950" s="2">
        <v>1.6005850639999999</v>
      </c>
      <c r="AP950" s="2">
        <v>1.1919285340000001</v>
      </c>
      <c r="AQ950" s="2">
        <v>2.3566091920000001</v>
      </c>
      <c r="AR950" s="2">
        <v>2.1135133270000002</v>
      </c>
      <c r="AS950" s="2">
        <v>1.3089816379999999</v>
      </c>
      <c r="AT950" s="2">
        <v>1.428009861</v>
      </c>
      <c r="AU950" s="2">
        <v>1.042091189</v>
      </c>
      <c r="AV950" s="2">
        <v>1.395096782</v>
      </c>
      <c r="AW950" s="2">
        <v>2.5847279689999998</v>
      </c>
      <c r="AX950" s="2">
        <v>1.09903646</v>
      </c>
      <c r="AY950" s="2">
        <v>1.4326050589999999</v>
      </c>
      <c r="AZ950" s="2">
        <v>2.7700939189999998</v>
      </c>
      <c r="BA950" s="2">
        <v>0.76793633800000005</v>
      </c>
      <c r="BB950" s="2">
        <v>2.0082483529999999</v>
      </c>
      <c r="BC950" s="2">
        <v>2.5515793360000001</v>
      </c>
      <c r="BD950" s="2">
        <v>1.308724207</v>
      </c>
      <c r="BE950" s="2">
        <v>1.4050618690000001</v>
      </c>
      <c r="BF950" s="2">
        <v>2.4640298440000001</v>
      </c>
      <c r="BG950" s="2">
        <v>2.2090818360000002</v>
      </c>
      <c r="BH950" s="2">
        <v>3.2715928179999998</v>
      </c>
      <c r="BI950" s="2">
        <v>2.337982352</v>
      </c>
      <c r="BJ950" s="2">
        <v>2.954031938</v>
      </c>
      <c r="BK950" s="2">
        <v>1.5238392119999999</v>
      </c>
      <c r="BL950" s="2">
        <v>2.8228874369999999</v>
      </c>
      <c r="BM950" s="2">
        <v>3.2089019580000002</v>
      </c>
      <c r="BN950" s="2">
        <v>3.6842230279999999</v>
      </c>
      <c r="BO950" s="2">
        <v>2.271718565</v>
      </c>
      <c r="BP950" s="2">
        <v>1.6198781010000001</v>
      </c>
      <c r="BQ950" s="2">
        <v>3.1000390050000002</v>
      </c>
    </row>
    <row r="951" spans="1:69" x14ac:dyDescent="0.45">
      <c r="A951" s="11" t="s">
        <v>209</v>
      </c>
      <c r="B951" s="11" t="s">
        <v>204</v>
      </c>
      <c r="C951" s="11">
        <v>8.5</v>
      </c>
      <c r="D951" s="13" t="s">
        <v>148</v>
      </c>
      <c r="E951" s="2">
        <v>-0.160050094</v>
      </c>
      <c r="F951" s="2">
        <v>1.3991629990000001</v>
      </c>
      <c r="G951" s="2">
        <v>0.77762675199999998</v>
      </c>
      <c r="H951" s="2">
        <v>1.2217195000000001</v>
      </c>
      <c r="I951" s="2">
        <v>1.130902294</v>
      </c>
      <c r="J951" s="2">
        <v>-0.18530043900000001</v>
      </c>
      <c r="K951" s="2">
        <v>0.74530157299999999</v>
      </c>
      <c r="L951" s="2">
        <v>0.46214905299999998</v>
      </c>
      <c r="M951" s="2">
        <v>0.85615295999999996</v>
      </c>
      <c r="N951" s="2">
        <v>0.63230861699999996</v>
      </c>
      <c r="O951" s="2">
        <v>1.331251076</v>
      </c>
      <c r="P951" s="2">
        <v>0.819295891</v>
      </c>
      <c r="Q951" s="2">
        <v>0.81323264200000001</v>
      </c>
      <c r="R951" s="2">
        <v>0.895991337</v>
      </c>
      <c r="S951" s="2">
        <v>2.4005821790000001</v>
      </c>
      <c r="T951" s="2">
        <v>1.780384371</v>
      </c>
      <c r="U951" s="2">
        <v>0.51243153399999997</v>
      </c>
      <c r="V951" s="2">
        <v>1.5131912460000001</v>
      </c>
      <c r="W951" s="2">
        <v>1.057958277</v>
      </c>
      <c r="X951" s="2">
        <v>0.80494862499999997</v>
      </c>
      <c r="Y951" s="2">
        <v>2.258139662</v>
      </c>
      <c r="Z951" s="2">
        <v>1.8202483709999999</v>
      </c>
      <c r="AA951" s="2">
        <v>0.64281325600000006</v>
      </c>
      <c r="AB951" s="2">
        <v>1.6333924879999999</v>
      </c>
      <c r="AC951" s="2">
        <v>3.3039388249999999</v>
      </c>
      <c r="AD951" s="2">
        <v>1.3248947170000001</v>
      </c>
      <c r="AE951" s="2">
        <v>0.73980184999999998</v>
      </c>
      <c r="AF951" s="2">
        <v>1.8906325610000001</v>
      </c>
      <c r="AG951" s="2">
        <v>2.606529461</v>
      </c>
      <c r="AH951" s="2">
        <v>1.7805485029999999</v>
      </c>
      <c r="AI951" s="2">
        <v>0.52329245199999996</v>
      </c>
      <c r="AJ951" s="2">
        <v>1.255631548</v>
      </c>
      <c r="AK951" s="2">
        <v>1.470124016</v>
      </c>
      <c r="AL951" s="2">
        <v>1.9608603060000001</v>
      </c>
      <c r="AM951" s="2">
        <v>0.47580948200000001</v>
      </c>
      <c r="AN951" s="2">
        <v>1.885052196</v>
      </c>
      <c r="AO951" s="2">
        <v>1.293206683</v>
      </c>
      <c r="AP951" s="2">
        <v>1.299199121</v>
      </c>
      <c r="AQ951" s="2">
        <v>3.316074108</v>
      </c>
      <c r="AR951" s="2">
        <v>0.85501956400000001</v>
      </c>
      <c r="AS951" s="2">
        <v>1.165304409</v>
      </c>
      <c r="AT951" s="2">
        <v>1.6275947500000001</v>
      </c>
      <c r="AU951" s="2">
        <v>2.904612491</v>
      </c>
      <c r="AV951" s="2">
        <v>1.798178037</v>
      </c>
      <c r="AW951" s="2">
        <v>0.83360256099999996</v>
      </c>
      <c r="AX951" s="2">
        <v>2.1812996390000001</v>
      </c>
      <c r="AY951" s="2">
        <v>4.6981082609999998</v>
      </c>
      <c r="AZ951" s="2">
        <v>2.062589301</v>
      </c>
      <c r="BA951" s="2">
        <v>1.98516344</v>
      </c>
      <c r="BB951" s="2">
        <v>1.329005373</v>
      </c>
      <c r="BC951" s="2">
        <v>2.8154664519999999</v>
      </c>
      <c r="BD951" s="2">
        <v>3.2183046050000002</v>
      </c>
      <c r="BE951" s="2">
        <v>0.73707018099999999</v>
      </c>
      <c r="BF951" s="2">
        <v>3.0230275780000002</v>
      </c>
      <c r="BG951" s="2">
        <v>2.0735434669999999</v>
      </c>
      <c r="BH951" s="2">
        <v>2.0218142800000001</v>
      </c>
      <c r="BI951" s="2">
        <v>1.925042068</v>
      </c>
      <c r="BJ951" s="2">
        <v>1.4910010279999999</v>
      </c>
      <c r="BK951" s="2">
        <v>3.1357877699999999</v>
      </c>
      <c r="BL951" s="2">
        <v>3.3460968489999998</v>
      </c>
      <c r="BM951" s="2">
        <v>2.47601285</v>
      </c>
      <c r="BN951" s="2">
        <v>3.1257821099999998</v>
      </c>
      <c r="BO951" s="2">
        <v>2.306083063</v>
      </c>
      <c r="BP951" s="2">
        <v>3.4585718280000002</v>
      </c>
      <c r="BQ951" s="2">
        <v>4.6893115740000004</v>
      </c>
    </row>
    <row r="952" spans="1:69" x14ac:dyDescent="0.45">
      <c r="A952" s="11" t="s">
        <v>209</v>
      </c>
      <c r="B952" s="11" t="s">
        <v>204</v>
      </c>
      <c r="C952" s="11">
        <v>8.5</v>
      </c>
      <c r="D952" s="13" t="s">
        <v>149</v>
      </c>
      <c r="E952" s="2">
        <v>-0.19059998</v>
      </c>
      <c r="F952" s="2">
        <v>7.7008765000000007E-2</v>
      </c>
      <c r="G952" s="2">
        <v>-0.205295846</v>
      </c>
      <c r="H952" s="2">
        <v>0.84548136900000004</v>
      </c>
      <c r="I952" s="2">
        <v>1.4352662300000001</v>
      </c>
      <c r="J952" s="2">
        <v>0.451369623</v>
      </c>
      <c r="K952" s="2">
        <v>0.84893534400000004</v>
      </c>
      <c r="L952" s="2">
        <v>0.90320209299999998</v>
      </c>
      <c r="M952" s="2">
        <v>-0.244613675</v>
      </c>
      <c r="N952" s="2">
        <v>1.544354681</v>
      </c>
      <c r="O952" s="2">
        <v>1.1605794599999999</v>
      </c>
      <c r="P952" s="2">
        <v>2.171632673</v>
      </c>
      <c r="Q952" s="2">
        <v>1.117335857</v>
      </c>
      <c r="R952" s="2">
        <v>1.1247835450000001</v>
      </c>
      <c r="S952" s="2">
        <v>0.74199994800000002</v>
      </c>
      <c r="T952" s="2">
        <v>0.46208127399999999</v>
      </c>
      <c r="U952" s="2">
        <v>0.47326336600000002</v>
      </c>
      <c r="V952" s="2">
        <v>1.5707293980000001</v>
      </c>
      <c r="W952" s="2">
        <v>0.85582994099999998</v>
      </c>
      <c r="X952" s="2">
        <v>0.19793917499999999</v>
      </c>
      <c r="Y952" s="2">
        <v>0.70618843399999998</v>
      </c>
      <c r="Z952" s="2">
        <v>0.80401142599999997</v>
      </c>
      <c r="AA952" s="2">
        <v>0.93513488300000003</v>
      </c>
      <c r="AB952" s="2">
        <v>0.81251134899999999</v>
      </c>
      <c r="AC952" s="2">
        <v>2.9885089300000001</v>
      </c>
      <c r="AD952" s="2">
        <v>1.157848046</v>
      </c>
      <c r="AE952" s="2">
        <v>0.87439621499999998</v>
      </c>
      <c r="AF952" s="2">
        <v>1.1364838880000001</v>
      </c>
      <c r="AG952" s="2">
        <v>1.1297827540000001</v>
      </c>
      <c r="AH952" s="2">
        <v>0.43936876499999999</v>
      </c>
      <c r="AI952" s="2">
        <v>1.323217002</v>
      </c>
      <c r="AJ952" s="2">
        <v>0.873023522</v>
      </c>
      <c r="AK952" s="2">
        <v>1.590236991</v>
      </c>
      <c r="AL952" s="2">
        <v>1.783820202</v>
      </c>
      <c r="AM952" s="2">
        <v>1.036773105</v>
      </c>
      <c r="AN952" s="2">
        <v>1.220996813</v>
      </c>
      <c r="AO952" s="2">
        <v>0.89802412899999995</v>
      </c>
      <c r="AP952" s="2">
        <v>1.80361729</v>
      </c>
      <c r="AQ952" s="2">
        <v>1.293592437</v>
      </c>
      <c r="AR952" s="2">
        <v>1.7038393439999999</v>
      </c>
      <c r="AS952" s="2">
        <v>1.195386624</v>
      </c>
      <c r="AT952" s="2">
        <v>1.546635142</v>
      </c>
      <c r="AU952" s="2">
        <v>1.155381953</v>
      </c>
      <c r="AV952" s="2">
        <v>2.2892220380000001</v>
      </c>
      <c r="AW952" s="2">
        <v>1.060017201</v>
      </c>
      <c r="AX952" s="2">
        <v>2.6655136480000001</v>
      </c>
      <c r="AY952" s="2">
        <v>3.0832739729999998</v>
      </c>
      <c r="AZ952" s="2">
        <v>1.03593322</v>
      </c>
      <c r="BA952" s="2">
        <v>1.9896633319999999</v>
      </c>
      <c r="BB952" s="2">
        <v>2.099471275</v>
      </c>
      <c r="BC952" s="2">
        <v>2.2334237940000001</v>
      </c>
      <c r="BD952" s="2">
        <v>3.6449524210000002</v>
      </c>
      <c r="BE952" s="2">
        <v>1.9537924010000001</v>
      </c>
      <c r="BF952" s="2">
        <v>2.8292781210000002</v>
      </c>
      <c r="BG952" s="2">
        <v>0.70563219799999999</v>
      </c>
      <c r="BH952" s="2">
        <v>2.4091097929999998</v>
      </c>
      <c r="BI952" s="2">
        <v>1.858845863</v>
      </c>
      <c r="BJ952" s="2">
        <v>2.5004803010000001</v>
      </c>
      <c r="BK952" s="2">
        <v>2.8735857629999999</v>
      </c>
      <c r="BL952" s="2">
        <v>2.103655303</v>
      </c>
      <c r="BM952" s="2">
        <v>2.568119501</v>
      </c>
      <c r="BN952" s="2">
        <v>3.1065327740000002</v>
      </c>
      <c r="BO952" s="2">
        <v>2.8680423639999999</v>
      </c>
      <c r="BP952" s="2">
        <v>3.0414233500000001</v>
      </c>
      <c r="BQ952" s="2">
        <v>3.0740660630000001</v>
      </c>
    </row>
    <row r="953" spans="1:69" x14ac:dyDescent="0.45">
      <c r="A953" s="11" t="s">
        <v>209</v>
      </c>
      <c r="B953" s="11" t="s">
        <v>204</v>
      </c>
      <c r="C953" s="11">
        <v>8.5</v>
      </c>
      <c r="D953" s="13" t="s">
        <v>150</v>
      </c>
      <c r="E953" s="2">
        <v>0.94834156599999997</v>
      </c>
      <c r="F953" s="2">
        <v>8.8313490000000005E-3</v>
      </c>
      <c r="G953" s="2">
        <v>1.382140532</v>
      </c>
      <c r="H953" s="2">
        <v>1.478408795</v>
      </c>
      <c r="I953" s="2">
        <v>-0.29077107000000002</v>
      </c>
      <c r="J953" s="2">
        <v>-0.84819625499999995</v>
      </c>
      <c r="K953" s="2">
        <v>1.4768101600000001</v>
      </c>
      <c r="L953" s="2">
        <v>1.765969272</v>
      </c>
      <c r="M953" s="2">
        <v>1.211997078</v>
      </c>
      <c r="N953" s="2">
        <v>1.990657693</v>
      </c>
      <c r="O953" s="2">
        <v>1.1446354059999999</v>
      </c>
      <c r="P953" s="2">
        <v>0.518399253</v>
      </c>
      <c r="Q953" s="2">
        <v>3.1780518369999999</v>
      </c>
      <c r="R953" s="2">
        <v>-0.230875948</v>
      </c>
      <c r="S953" s="2">
        <v>-0.79085194299999995</v>
      </c>
      <c r="T953" s="2">
        <v>0.80749420400000005</v>
      </c>
      <c r="U953" s="2">
        <v>0.10547427600000001</v>
      </c>
      <c r="V953" s="2">
        <v>0.54955378700000002</v>
      </c>
      <c r="W953" s="2">
        <v>1.2389263779999999</v>
      </c>
      <c r="X953" s="2">
        <v>2.3772627339999999</v>
      </c>
      <c r="Y953" s="2">
        <v>2.7088207419999999</v>
      </c>
      <c r="Z953" s="2">
        <v>-0.35068933400000002</v>
      </c>
      <c r="AA953" s="2">
        <v>0.477620773</v>
      </c>
      <c r="AB953" s="2">
        <v>0.50664018399999999</v>
      </c>
      <c r="AC953" s="2">
        <v>1.2849531430000001</v>
      </c>
      <c r="AD953" s="2">
        <v>0.67853513899999995</v>
      </c>
      <c r="AE953" s="2">
        <v>1.445128682</v>
      </c>
      <c r="AF953" s="2">
        <v>1.067777212</v>
      </c>
      <c r="AG953" s="2">
        <v>2.0878301709999998</v>
      </c>
      <c r="AH953" s="2">
        <v>2.0724360910000001</v>
      </c>
      <c r="AI953" s="2">
        <v>2.70817386</v>
      </c>
      <c r="AJ953" s="2">
        <v>2.459968495</v>
      </c>
      <c r="AK953" s="2">
        <v>2.1117994580000001</v>
      </c>
      <c r="AL953" s="2">
        <v>1.573814131</v>
      </c>
      <c r="AM953" s="2">
        <v>0.73641000300000004</v>
      </c>
      <c r="AN953" s="2">
        <v>1.665300021</v>
      </c>
      <c r="AO953" s="2">
        <v>0.28436548299999997</v>
      </c>
      <c r="AP953" s="2">
        <v>2.4906590899999999</v>
      </c>
      <c r="AQ953" s="2">
        <v>0.27778511700000003</v>
      </c>
      <c r="AR953" s="2">
        <v>2.760212508</v>
      </c>
      <c r="AS953" s="2">
        <v>3.3250332060000001</v>
      </c>
      <c r="AT953" s="2">
        <v>3.433782586</v>
      </c>
      <c r="AU953" s="2">
        <v>1.9047567729999999</v>
      </c>
      <c r="AV953" s="2">
        <v>1.5047433880000001</v>
      </c>
      <c r="AW953" s="2">
        <v>2.8559115720000001</v>
      </c>
      <c r="AX953" s="2">
        <v>1.045577631</v>
      </c>
      <c r="AY953" s="2">
        <v>1.58702532</v>
      </c>
      <c r="AZ953" s="2">
        <v>3.2393142699999999</v>
      </c>
      <c r="BA953" s="2">
        <v>2.4253717359999998</v>
      </c>
      <c r="BB953" s="2">
        <v>1.404330429</v>
      </c>
      <c r="BC953" s="2">
        <v>3.16337475</v>
      </c>
      <c r="BD953" s="2">
        <v>2.9930522929999999</v>
      </c>
      <c r="BE953" s="2">
        <v>2.1050308630000001</v>
      </c>
      <c r="BF953" s="2">
        <v>1.9456472579999999</v>
      </c>
      <c r="BG953" s="2">
        <v>2.287484557</v>
      </c>
      <c r="BH953" s="2">
        <v>2.363374281</v>
      </c>
      <c r="BI953" s="2">
        <v>1.7564716229999999</v>
      </c>
      <c r="BJ953" s="2">
        <v>1.9634575949999999</v>
      </c>
      <c r="BK953" s="2">
        <v>2.0418215100000001</v>
      </c>
      <c r="BL953" s="2">
        <v>3.656829278</v>
      </c>
      <c r="BM953" s="2">
        <v>3.718842215</v>
      </c>
      <c r="BN953" s="2">
        <v>2.9928344099999999</v>
      </c>
      <c r="BO953" s="2">
        <v>3.9680935810000002</v>
      </c>
      <c r="BP953" s="2">
        <v>4.0535302829999997</v>
      </c>
      <c r="BQ953" s="2">
        <v>2.9917893819999999</v>
      </c>
    </row>
    <row r="954" spans="1:69" x14ac:dyDescent="0.45">
      <c r="A954" s="11" t="s">
        <v>209</v>
      </c>
      <c r="B954" s="11" t="s">
        <v>204</v>
      </c>
      <c r="C954" s="11">
        <v>8.5</v>
      </c>
      <c r="D954" s="13" t="s">
        <v>151</v>
      </c>
      <c r="E954" s="2">
        <v>0.68430449999999998</v>
      </c>
      <c r="F954" s="2">
        <v>6.5802789E-2</v>
      </c>
      <c r="G954" s="2">
        <v>0.41280084700000003</v>
      </c>
      <c r="H954" s="2">
        <v>-0.35320507299999998</v>
      </c>
      <c r="I954" s="2">
        <v>0.69920546699999997</v>
      </c>
      <c r="J954" s="2">
        <v>0.20231444100000001</v>
      </c>
      <c r="K954" s="2">
        <v>1.3147696230000001</v>
      </c>
      <c r="L954" s="2">
        <v>2.158844652</v>
      </c>
      <c r="M954" s="2">
        <v>1.3835359270000001</v>
      </c>
      <c r="N954" s="2">
        <v>2.0122165490000001</v>
      </c>
      <c r="O954" s="2">
        <v>-0.300650519</v>
      </c>
      <c r="P954" s="2">
        <v>0.138678406</v>
      </c>
      <c r="Q954" s="2">
        <v>0.70391060500000002</v>
      </c>
      <c r="R954" s="2">
        <v>3.351563026</v>
      </c>
      <c r="S954" s="2">
        <v>0.58181979900000003</v>
      </c>
      <c r="T954" s="2">
        <v>1.916692721</v>
      </c>
      <c r="U954" s="2">
        <v>4.7868929999999997E-2</v>
      </c>
      <c r="V954" s="2">
        <v>2.4913749470000002</v>
      </c>
      <c r="W954" s="2">
        <v>2.708656548</v>
      </c>
      <c r="X954" s="2">
        <v>2.0308534009999999</v>
      </c>
      <c r="Y954" s="2">
        <v>1.171175093</v>
      </c>
      <c r="Z954" s="2">
        <v>1.551029591</v>
      </c>
      <c r="AA954" s="2">
        <v>1.2559503249999999</v>
      </c>
      <c r="AB954" s="2">
        <v>4.9585672049999996</v>
      </c>
      <c r="AC954" s="2">
        <v>1.136403185</v>
      </c>
      <c r="AD954" s="2">
        <v>0.28597554800000002</v>
      </c>
      <c r="AE954" s="2">
        <v>1.2936777150000001</v>
      </c>
      <c r="AF954" s="2">
        <v>1.762136997</v>
      </c>
      <c r="AG954" s="2">
        <v>2.5633146340000001</v>
      </c>
      <c r="AH954" s="2">
        <v>1.9825925950000001</v>
      </c>
      <c r="AI954" s="2">
        <v>1.9841314569999999</v>
      </c>
      <c r="AJ954" s="2">
        <v>2.2791730690000001</v>
      </c>
      <c r="AK954" s="2">
        <v>1.135267679</v>
      </c>
      <c r="AL954" s="2">
        <v>2.1029689619999998</v>
      </c>
      <c r="AM954" s="2">
        <v>1.105789562</v>
      </c>
      <c r="AN954" s="2">
        <v>0.97424390599999999</v>
      </c>
      <c r="AO954" s="2">
        <v>1.8384843769999999</v>
      </c>
      <c r="AP954" s="2">
        <v>2.265034258</v>
      </c>
      <c r="AQ954" s="2">
        <v>2.1095370170000001</v>
      </c>
      <c r="AR954" s="2">
        <v>1.470625818</v>
      </c>
      <c r="AS954" s="2">
        <v>0.93934041300000004</v>
      </c>
      <c r="AT954" s="2">
        <v>2.226873431</v>
      </c>
      <c r="AU954" s="2">
        <v>2.0654249509999998</v>
      </c>
      <c r="AV954" s="2">
        <v>2.3923059470000001</v>
      </c>
      <c r="AW954" s="2">
        <v>1.4137429399999999</v>
      </c>
      <c r="AX954" s="2">
        <v>2.6707059019999999</v>
      </c>
      <c r="AY954" s="2">
        <v>2.3814234569999999</v>
      </c>
      <c r="AZ954" s="2">
        <v>3.6109127249999999</v>
      </c>
      <c r="BA954" s="2">
        <v>1.5243144559999999</v>
      </c>
      <c r="BB954" s="2">
        <v>3.2552040459999998</v>
      </c>
      <c r="BC954" s="2">
        <v>1.860758929</v>
      </c>
      <c r="BD954" s="2">
        <v>2.2493368299999998</v>
      </c>
      <c r="BE954" s="2">
        <v>2.8392599359999999</v>
      </c>
      <c r="BF954" s="2">
        <v>1.1929144890000001</v>
      </c>
      <c r="BG954" s="2">
        <v>3.848329611</v>
      </c>
      <c r="BH954" s="2">
        <v>2.475027205</v>
      </c>
      <c r="BI954" s="2">
        <v>0.73449789499999996</v>
      </c>
      <c r="BJ954" s="2">
        <v>1.8203891379999999</v>
      </c>
      <c r="BK954" s="2">
        <v>1.9005676279999999</v>
      </c>
      <c r="BL954" s="2">
        <v>3.6188933680000002</v>
      </c>
      <c r="BM954" s="2">
        <v>3.8324418979999999</v>
      </c>
      <c r="BN954" s="2">
        <v>3.3906895499999998</v>
      </c>
      <c r="BO954" s="2">
        <v>2.5044359310000002</v>
      </c>
      <c r="BP954" s="2">
        <v>3.9740355740000002</v>
      </c>
      <c r="BQ954" s="2">
        <v>3.262021829</v>
      </c>
    </row>
    <row r="955" spans="1:69" x14ac:dyDescent="0.45">
      <c r="A955" s="11" t="s">
        <v>209</v>
      </c>
      <c r="B955" s="11" t="s">
        <v>204</v>
      </c>
      <c r="C955" s="11">
        <v>8.5</v>
      </c>
      <c r="D955" s="13" t="s">
        <v>152</v>
      </c>
      <c r="E955" s="2">
        <v>-0.13851074899999999</v>
      </c>
      <c r="F955" s="2">
        <v>-0.172477189</v>
      </c>
      <c r="G955" s="2">
        <v>1.0172984169999999</v>
      </c>
      <c r="H955" s="2">
        <v>0.13971982099999999</v>
      </c>
      <c r="I955" s="2">
        <v>3.0752921299999998</v>
      </c>
      <c r="J955" s="2">
        <v>2.2179960940000001</v>
      </c>
      <c r="K955" s="2">
        <v>2.5628488809999999</v>
      </c>
      <c r="L955" s="2">
        <v>1.8886553109999999</v>
      </c>
      <c r="M955" s="2">
        <v>1.2195681570000001</v>
      </c>
      <c r="N955" s="2">
        <v>0.15819223800000001</v>
      </c>
      <c r="O955" s="2">
        <v>0.321093081</v>
      </c>
      <c r="P955" s="2">
        <v>0.51207160799999996</v>
      </c>
      <c r="Q955" s="2">
        <v>1.1350282</v>
      </c>
      <c r="R955" s="2">
        <v>1.573369807</v>
      </c>
      <c r="S955" s="2">
        <v>1.380528328</v>
      </c>
      <c r="T955" s="2">
        <v>3.1521400449999999</v>
      </c>
      <c r="U955" s="2">
        <v>1.235797917</v>
      </c>
      <c r="V955" s="2">
        <v>2.457958326</v>
      </c>
      <c r="W955" s="2">
        <v>3.0116515850000001</v>
      </c>
      <c r="X955" s="2">
        <v>0.89732630700000005</v>
      </c>
      <c r="Y955" s="2">
        <v>1.4450395620000001</v>
      </c>
      <c r="Z955" s="2">
        <v>2.294266586</v>
      </c>
      <c r="AA955" s="2">
        <v>1.1833034259999999</v>
      </c>
      <c r="AB955" s="2">
        <v>2.2908362119999999</v>
      </c>
      <c r="AC955" s="2">
        <v>2.9466905269999999</v>
      </c>
      <c r="AD955" s="2">
        <v>0.174296326</v>
      </c>
      <c r="AE955" s="2">
        <v>2.32748475</v>
      </c>
      <c r="AF955" s="2">
        <v>1.025214418</v>
      </c>
      <c r="AG955" s="2">
        <v>0.554831666</v>
      </c>
      <c r="AH955" s="2">
        <v>3.5276738170000002</v>
      </c>
      <c r="AI955" s="2">
        <v>3.3898997660000001</v>
      </c>
      <c r="AJ955" s="2">
        <v>2.21290312</v>
      </c>
      <c r="AK955" s="2">
        <v>2.7412400109999999</v>
      </c>
      <c r="AL955" s="2">
        <v>1.5576515520000001</v>
      </c>
      <c r="AM955" s="2">
        <v>0.99145150999999998</v>
      </c>
      <c r="AN955" s="2">
        <v>0.77391463299999996</v>
      </c>
      <c r="AO955" s="2">
        <v>2.316546566</v>
      </c>
      <c r="AP955" s="2">
        <v>1.994414422</v>
      </c>
      <c r="AQ955" s="2">
        <v>1.6243020610000001</v>
      </c>
      <c r="AR955" s="2">
        <v>1.7047304649999999</v>
      </c>
      <c r="AS955" s="2">
        <v>4.4540904000000001</v>
      </c>
      <c r="AT955" s="2">
        <v>1.0940622280000001</v>
      </c>
      <c r="AU955" s="2">
        <v>2.4479645529999998</v>
      </c>
      <c r="AV955" s="2">
        <v>3.3718196169999999</v>
      </c>
      <c r="AW955" s="2">
        <v>2.0558042689999998</v>
      </c>
      <c r="AX955" s="2">
        <v>1.713004494</v>
      </c>
      <c r="AY955" s="2">
        <v>1.1757876140000001</v>
      </c>
      <c r="AZ955" s="2">
        <v>2.6159532579999998</v>
      </c>
      <c r="BA955" s="2">
        <v>3.2657621250000002</v>
      </c>
      <c r="BB955" s="2">
        <v>2.2425228590000001</v>
      </c>
      <c r="BC955" s="2">
        <v>3.5015407519999999</v>
      </c>
      <c r="BD955" s="2">
        <v>0.181189763</v>
      </c>
      <c r="BE955" s="2">
        <v>5.1080100579999996</v>
      </c>
      <c r="BF955" s="2">
        <v>5.1323390839999998</v>
      </c>
      <c r="BG955" s="2">
        <v>3.407169782</v>
      </c>
      <c r="BH955" s="2">
        <v>5.1497883560000002</v>
      </c>
      <c r="BI955" s="2">
        <v>4.441014558</v>
      </c>
      <c r="BJ955" s="2">
        <v>2.6164094769999999</v>
      </c>
      <c r="BK955" s="2">
        <v>1.822614806</v>
      </c>
      <c r="BL955" s="2">
        <v>5.6718567999999996</v>
      </c>
      <c r="BM955" s="2">
        <v>3.0110985829999999</v>
      </c>
      <c r="BN955" s="2">
        <v>2.1499653790000002</v>
      </c>
      <c r="BO955" s="2">
        <v>5.167153323</v>
      </c>
      <c r="BP955" s="2">
        <v>5.0135720859999999</v>
      </c>
      <c r="BQ955" s="2">
        <v>4.0845037089999998</v>
      </c>
    </row>
    <row r="956" spans="1:69" x14ac:dyDescent="0.45">
      <c r="A956" s="11" t="s">
        <v>209</v>
      </c>
      <c r="B956" s="11" t="s">
        <v>204</v>
      </c>
      <c r="C956" s="11">
        <v>8.5</v>
      </c>
      <c r="D956" s="13" t="s">
        <v>153</v>
      </c>
      <c r="E956" s="2">
        <v>0.32367733500000001</v>
      </c>
      <c r="F956" s="2">
        <v>0.19202317799999999</v>
      </c>
      <c r="G956" s="2">
        <v>0.57488217200000002</v>
      </c>
      <c r="H956" s="2">
        <v>0.110178392</v>
      </c>
      <c r="I956" s="2">
        <v>2.604137937</v>
      </c>
      <c r="J956" s="2">
        <v>2.9587711149999998</v>
      </c>
      <c r="K956" s="2">
        <v>2.4831915709999999</v>
      </c>
      <c r="L956" s="2">
        <v>7.5236055999999996E-2</v>
      </c>
      <c r="M956" s="2">
        <v>1.0111817439999999</v>
      </c>
      <c r="N956" s="2">
        <v>0.34383596100000002</v>
      </c>
      <c r="O956" s="2">
        <v>1.819162594</v>
      </c>
      <c r="P956" s="2">
        <v>2.0766851810000002</v>
      </c>
      <c r="Q956" s="2">
        <v>1.856554944</v>
      </c>
      <c r="R956" s="2">
        <v>2.4474604069999999</v>
      </c>
      <c r="S956" s="2">
        <v>1.508055666</v>
      </c>
      <c r="T956" s="2">
        <v>0.92399829899999997</v>
      </c>
      <c r="U956" s="2">
        <v>1.2445970559999999</v>
      </c>
      <c r="V956" s="2">
        <v>1.0441318399999999</v>
      </c>
      <c r="W956" s="2">
        <v>1.712704649</v>
      </c>
      <c r="X956" s="2">
        <v>2.1201438239999999</v>
      </c>
      <c r="Y956" s="2">
        <v>2.5970984640000001</v>
      </c>
      <c r="Z956" s="2">
        <v>1.9572374560000001</v>
      </c>
      <c r="AA956" s="2">
        <v>2.0834345810000001</v>
      </c>
      <c r="AB956" s="2">
        <v>1.2484892670000001</v>
      </c>
      <c r="AC956" s="2">
        <v>2.729905537</v>
      </c>
      <c r="AD956" s="2">
        <v>0.59907778899999997</v>
      </c>
      <c r="AE956" s="2">
        <v>2.035356648</v>
      </c>
      <c r="AF956" s="2">
        <v>2.3977434870000001</v>
      </c>
      <c r="AG956" s="2">
        <v>1.4639949489999999</v>
      </c>
      <c r="AH956" s="2">
        <v>1.4432522050000001</v>
      </c>
      <c r="AI956" s="2">
        <v>3.3840830030000002</v>
      </c>
      <c r="AJ956" s="2">
        <v>2.1818376810000002</v>
      </c>
      <c r="AK956" s="2">
        <v>1.2540035039999999</v>
      </c>
      <c r="AL956" s="2">
        <v>1.5300309409999999</v>
      </c>
      <c r="AM956" s="2">
        <v>2.4320030340000001</v>
      </c>
      <c r="AN956" s="2">
        <v>1.6631013100000001</v>
      </c>
      <c r="AO956" s="2">
        <v>2.5758699570000001</v>
      </c>
      <c r="AP956" s="2">
        <v>3.2045888740000001</v>
      </c>
      <c r="AQ956" s="2">
        <v>2.7226135039999999</v>
      </c>
      <c r="AR956" s="2">
        <v>1.6076193480000001</v>
      </c>
      <c r="AS956" s="2">
        <v>4.0003130730000001</v>
      </c>
      <c r="AT956" s="2">
        <v>3.6583062380000002</v>
      </c>
      <c r="AU956" s="2">
        <v>2.478941109</v>
      </c>
      <c r="AV956" s="2">
        <v>4.6418724659999997</v>
      </c>
      <c r="AW956" s="2">
        <v>3.564789797</v>
      </c>
      <c r="AX956" s="2">
        <v>3.8560001609999999</v>
      </c>
      <c r="AY956" s="2">
        <v>2.0814617129999999</v>
      </c>
      <c r="AZ956" s="2">
        <v>2.5703729869999998</v>
      </c>
      <c r="BA956" s="2">
        <v>2.1761884349999998</v>
      </c>
      <c r="BB956" s="2">
        <v>3.0332775920000001</v>
      </c>
      <c r="BC956" s="2">
        <v>4.7318204609999999</v>
      </c>
      <c r="BD956" s="2">
        <v>1.887717458</v>
      </c>
      <c r="BE956" s="2">
        <v>3.6666953680000001</v>
      </c>
      <c r="BF956" s="2">
        <v>5.1559355699999996</v>
      </c>
      <c r="BG956" s="2">
        <v>4.3119248450000001</v>
      </c>
      <c r="BH956" s="2">
        <v>3.921523831</v>
      </c>
      <c r="BI956" s="2">
        <v>4.4065122130000001</v>
      </c>
      <c r="BJ956" s="2">
        <v>3.9561794149999998</v>
      </c>
      <c r="BK956" s="2">
        <v>5.1505543239999998</v>
      </c>
      <c r="BL956" s="2">
        <v>6.5609635339999999</v>
      </c>
      <c r="BM956" s="2">
        <v>4.910128544</v>
      </c>
      <c r="BN956" s="2">
        <v>3.2329307840000001</v>
      </c>
      <c r="BO956" s="2">
        <v>5.3336179699999997</v>
      </c>
      <c r="BP956" s="2">
        <v>5.5773576629999999</v>
      </c>
      <c r="BQ956" s="2">
        <v>4.5808350300000003</v>
      </c>
    </row>
    <row r="957" spans="1:69" x14ac:dyDescent="0.45">
      <c r="A957" s="11" t="s">
        <v>209</v>
      </c>
      <c r="B957" s="11" t="s">
        <v>204</v>
      </c>
      <c r="C957" s="11">
        <v>8.5</v>
      </c>
      <c r="D957" s="13" t="s">
        <v>154</v>
      </c>
      <c r="E957" s="2">
        <v>1.074708955</v>
      </c>
      <c r="F957" s="2">
        <v>1.110693511</v>
      </c>
      <c r="G957" s="2">
        <v>0.33646005000000001</v>
      </c>
      <c r="H957" s="2">
        <v>5.3620648999999999E-2</v>
      </c>
      <c r="I957" s="2">
        <v>2.461998828</v>
      </c>
      <c r="J957" s="2">
        <v>2.5209033519999999</v>
      </c>
      <c r="K957" s="2">
        <v>1.7085541790000001</v>
      </c>
      <c r="L957" s="2">
        <v>-1.048897419</v>
      </c>
      <c r="M957" s="2">
        <v>0.30955319399999998</v>
      </c>
      <c r="N957" s="2">
        <v>1.530129421</v>
      </c>
      <c r="O957" s="2">
        <v>0.47609710100000002</v>
      </c>
      <c r="P957" s="2">
        <v>1.271525553</v>
      </c>
      <c r="Q957" s="2">
        <v>1.1527130130000001</v>
      </c>
      <c r="R957" s="2">
        <v>2.1012520170000002</v>
      </c>
      <c r="S957" s="2">
        <v>1.166772197</v>
      </c>
      <c r="T957" s="2">
        <v>2.4406071229999999</v>
      </c>
      <c r="U957" s="2">
        <v>1.1335709249999999</v>
      </c>
      <c r="V957" s="2">
        <v>0.80769110700000002</v>
      </c>
      <c r="W957" s="2">
        <v>0.63014571399999997</v>
      </c>
      <c r="X957" s="2">
        <v>0.73280326100000004</v>
      </c>
      <c r="Y957" s="2">
        <v>1.4441460939999999</v>
      </c>
      <c r="Z957" s="2">
        <v>2.2028338079999998</v>
      </c>
      <c r="AA957" s="2">
        <v>1.3023746629999999</v>
      </c>
      <c r="AB957" s="2">
        <v>0.93143998500000003</v>
      </c>
      <c r="AC957" s="2">
        <v>2.355426848</v>
      </c>
      <c r="AD957" s="2">
        <v>0.74597507900000004</v>
      </c>
      <c r="AE957" s="2">
        <v>1.7729349240000001</v>
      </c>
      <c r="AF957" s="2">
        <v>1.3447269420000001</v>
      </c>
      <c r="AG957" s="2">
        <v>1.2229542870000001</v>
      </c>
      <c r="AH957" s="2">
        <v>2.201935813</v>
      </c>
      <c r="AI957" s="2">
        <v>2.968318655</v>
      </c>
      <c r="AJ957" s="2">
        <v>1.7841079390000001</v>
      </c>
      <c r="AK957" s="2">
        <v>2.1329693889999999</v>
      </c>
      <c r="AL957" s="2">
        <v>2.160570973</v>
      </c>
      <c r="AM957" s="2">
        <v>1.7773466419999999</v>
      </c>
      <c r="AN957" s="2">
        <v>1.594910426</v>
      </c>
      <c r="AO957" s="2">
        <v>1.79035302</v>
      </c>
      <c r="AP957" s="2">
        <v>0.78420554099999995</v>
      </c>
      <c r="AQ957" s="2">
        <v>2.1776447989999999</v>
      </c>
      <c r="AR957" s="2">
        <v>0.85453543700000001</v>
      </c>
      <c r="AS957" s="2">
        <v>1.770574552</v>
      </c>
      <c r="AT957" s="2">
        <v>2.6183214559999999</v>
      </c>
      <c r="AU957" s="2">
        <v>2.2448028080000002</v>
      </c>
      <c r="AV957" s="2">
        <v>2.2130216919999999</v>
      </c>
      <c r="AW957" s="2">
        <v>2.9777811340000002</v>
      </c>
      <c r="AX957" s="2">
        <v>1.853646117</v>
      </c>
      <c r="AY957" s="2">
        <v>1.8290660940000001</v>
      </c>
      <c r="AZ957" s="2">
        <v>3.1029195430000001</v>
      </c>
      <c r="BA957" s="2">
        <v>1.6584675280000001</v>
      </c>
      <c r="BB957" s="2">
        <v>1.664227203</v>
      </c>
      <c r="BC957" s="2">
        <v>3.532510576</v>
      </c>
      <c r="BD957" s="2">
        <v>3.5315832029999998</v>
      </c>
      <c r="BE957" s="2">
        <v>3.0407313679999999</v>
      </c>
      <c r="BF957" s="2">
        <v>3.9272263249999999</v>
      </c>
      <c r="BG957" s="2">
        <v>3.971356374</v>
      </c>
      <c r="BH957" s="2">
        <v>2.7183042450000001</v>
      </c>
      <c r="BI957" s="2">
        <v>4.2761400849999998</v>
      </c>
      <c r="BJ957" s="2">
        <v>3.1315906939999998</v>
      </c>
      <c r="BK957" s="2">
        <v>2.4733902840000002</v>
      </c>
      <c r="BL957" s="2">
        <v>4.4303147779999996</v>
      </c>
      <c r="BM957" s="2">
        <v>2.6580371509999998</v>
      </c>
      <c r="BN957" s="2">
        <v>2.5002693109999998</v>
      </c>
      <c r="BO957" s="2">
        <v>4.2223964010000001</v>
      </c>
      <c r="BP957" s="2">
        <v>3.3666505089999998</v>
      </c>
      <c r="BQ957" s="2">
        <v>3.6832972439999998</v>
      </c>
    </row>
    <row r="958" spans="1:69" x14ac:dyDescent="0.45">
      <c r="A958" s="11" t="s">
        <v>209</v>
      </c>
      <c r="B958" s="11" t="s">
        <v>204</v>
      </c>
      <c r="C958" s="11">
        <v>8.5</v>
      </c>
      <c r="D958" s="13" t="s">
        <v>155</v>
      </c>
      <c r="E958" s="2">
        <v>0.205545321</v>
      </c>
      <c r="F958" s="2">
        <v>0.54962957999999995</v>
      </c>
      <c r="G958" s="2">
        <v>-0.105554287</v>
      </c>
      <c r="H958" s="2">
        <v>1.2438031510000001</v>
      </c>
      <c r="I958" s="2">
        <v>-1.583759658</v>
      </c>
      <c r="J958" s="2">
        <v>1.443451322</v>
      </c>
      <c r="K958" s="2">
        <v>1.682152149</v>
      </c>
      <c r="L958" s="2">
        <v>3.9337929780000001</v>
      </c>
      <c r="M958" s="2">
        <v>0.62294122399999996</v>
      </c>
      <c r="N958" s="2">
        <v>1.596970247</v>
      </c>
      <c r="O958" s="2">
        <v>2.9736549989999999</v>
      </c>
      <c r="P958" s="2">
        <v>3.312218798</v>
      </c>
      <c r="Q958" s="2">
        <v>-0.52269388000000006</v>
      </c>
      <c r="R958" s="2">
        <v>0.76221824299999996</v>
      </c>
      <c r="S958" s="2">
        <v>1.063482024</v>
      </c>
      <c r="T958" s="2">
        <v>5.772556164</v>
      </c>
      <c r="U958" s="2">
        <v>1.7375503459999999</v>
      </c>
      <c r="V958" s="2">
        <v>1.6061825329999999</v>
      </c>
      <c r="W958" s="2">
        <v>1.1737178939999999</v>
      </c>
      <c r="X958" s="2">
        <v>0.87009687000000002</v>
      </c>
      <c r="Y958" s="2">
        <v>0.54444678700000004</v>
      </c>
      <c r="Z958" s="2">
        <v>3.570290366</v>
      </c>
      <c r="AA958" s="2">
        <v>0.85127215499999997</v>
      </c>
      <c r="AB958" s="2">
        <v>1.8021386159999999</v>
      </c>
      <c r="AC958" s="2">
        <v>-0.67512570000000005</v>
      </c>
      <c r="AD958" s="2">
        <v>0.40061409399999998</v>
      </c>
      <c r="AE958" s="2">
        <v>2.7371192089999998</v>
      </c>
      <c r="AF958" s="2">
        <v>2.9856022129999999</v>
      </c>
      <c r="AG958" s="2">
        <v>1.6287376840000001</v>
      </c>
      <c r="AH958" s="2">
        <v>1.0716270109999999</v>
      </c>
      <c r="AI958" s="2">
        <v>-0.55554717200000003</v>
      </c>
      <c r="AJ958" s="2">
        <v>1.1963593E-2</v>
      </c>
      <c r="AK958" s="2">
        <v>2.8826817889999998</v>
      </c>
      <c r="AL958" s="2">
        <v>2.1999143449999998</v>
      </c>
      <c r="AM958" s="2">
        <v>2.6383834570000002</v>
      </c>
      <c r="AN958" s="2">
        <v>0.26534644600000001</v>
      </c>
      <c r="AO958" s="2">
        <v>1.7743953240000001</v>
      </c>
      <c r="AP958" s="2">
        <v>3.5761423059999999</v>
      </c>
      <c r="AQ958" s="2">
        <v>3.3401173790000001</v>
      </c>
      <c r="AR958" s="2">
        <v>2.5095496179999999</v>
      </c>
      <c r="AS958" s="2">
        <v>0.27963939799999998</v>
      </c>
      <c r="AT958" s="2">
        <v>3.5978376019999998</v>
      </c>
      <c r="AU958" s="2">
        <v>2.2241045279999998</v>
      </c>
      <c r="AV958" s="2">
        <v>1.992530637</v>
      </c>
      <c r="AW958" s="2">
        <v>0.70306630999999997</v>
      </c>
      <c r="AX958" s="2">
        <v>1.608822237</v>
      </c>
      <c r="AY958" s="2">
        <v>1.7604250210000001</v>
      </c>
      <c r="AZ958" s="2">
        <v>1.5466314080000001</v>
      </c>
      <c r="BA958" s="2">
        <v>5.5925155679999996</v>
      </c>
      <c r="BB958" s="2">
        <v>4.7144109240000001</v>
      </c>
      <c r="BC958" s="2">
        <v>3.2425621850000002</v>
      </c>
      <c r="BD958" s="2">
        <v>1.4068395579999999</v>
      </c>
      <c r="BE958" s="2">
        <v>2.0061285670000002</v>
      </c>
      <c r="BF958" s="2">
        <v>2.6499707510000001</v>
      </c>
      <c r="BG958" s="2">
        <v>4.0730631099999997</v>
      </c>
      <c r="BH958" s="2">
        <v>2.5255031969999999</v>
      </c>
      <c r="BI958" s="2">
        <v>3.314414245</v>
      </c>
      <c r="BJ958" s="2">
        <v>2.1783413029999998</v>
      </c>
      <c r="BK958" s="2">
        <v>3.3000833460000001</v>
      </c>
      <c r="BL958" s="2">
        <v>4.6957924059999998</v>
      </c>
      <c r="BM958" s="2">
        <v>4.2454717579999999</v>
      </c>
      <c r="BN958" s="2">
        <v>4.2574514069999996</v>
      </c>
      <c r="BO958" s="2">
        <v>2.2420451379999999</v>
      </c>
      <c r="BP958" s="2">
        <v>3.6113216389999998</v>
      </c>
      <c r="BQ958" s="2">
        <v>3.5480701460000001</v>
      </c>
    </row>
    <row r="959" spans="1:69" x14ac:dyDescent="0.45">
      <c r="A959" s="11" t="s">
        <v>209</v>
      </c>
      <c r="B959" s="11" t="s">
        <v>204</v>
      </c>
      <c r="C959" s="11">
        <v>8.5</v>
      </c>
      <c r="D959" s="13" t="s">
        <v>156</v>
      </c>
      <c r="E959" s="2">
        <v>1.039889506</v>
      </c>
      <c r="F959" s="2">
        <v>3.6404794999999997E-2</v>
      </c>
      <c r="G959" s="2">
        <v>0.42855383499999999</v>
      </c>
      <c r="H959" s="2">
        <v>1.0284740429999999</v>
      </c>
      <c r="I959" s="2">
        <v>1.0864045040000001</v>
      </c>
      <c r="J959" s="2">
        <v>1.3675207999999999E-2</v>
      </c>
      <c r="K959" s="2">
        <v>0.68836109199999995</v>
      </c>
      <c r="L959" s="2">
        <v>1.9509948210000001</v>
      </c>
      <c r="M959" s="2">
        <v>1.273253607</v>
      </c>
      <c r="N959" s="2">
        <v>1.4206755369999999</v>
      </c>
      <c r="O959" s="2">
        <v>2.3643039309999998</v>
      </c>
      <c r="P959" s="2">
        <v>0.99460822299999996</v>
      </c>
      <c r="Q959" s="2">
        <v>8.3992802000000005E-2</v>
      </c>
      <c r="R959" s="2">
        <v>5.6637237E-2</v>
      </c>
      <c r="S959" s="2">
        <v>0.64688107299999997</v>
      </c>
      <c r="T959" s="2">
        <v>3.537982934</v>
      </c>
      <c r="U959" s="2">
        <v>2.0253986620000002</v>
      </c>
      <c r="V959" s="2">
        <v>0.78302467799999997</v>
      </c>
      <c r="W959" s="2">
        <v>2.072250258</v>
      </c>
      <c r="X959" s="2">
        <v>0.413531011</v>
      </c>
      <c r="Y959" s="2">
        <v>2.0511591020000002</v>
      </c>
      <c r="Z959" s="2">
        <v>1.3334235139999999</v>
      </c>
      <c r="AA959" s="2">
        <v>1.507030297</v>
      </c>
      <c r="AB959" s="2">
        <v>1.0784723510000001</v>
      </c>
      <c r="AC959" s="2">
        <v>0.29195417200000001</v>
      </c>
      <c r="AD959" s="2">
        <v>-0.20960047400000001</v>
      </c>
      <c r="AE959" s="2">
        <v>0.97945133200000001</v>
      </c>
      <c r="AF959" s="2">
        <v>1.777655964</v>
      </c>
      <c r="AG959" s="2">
        <v>3.608832123</v>
      </c>
      <c r="AH959" s="2">
        <v>0.90868534000000001</v>
      </c>
      <c r="AI959" s="2">
        <v>0.94078008400000002</v>
      </c>
      <c r="AJ959" s="2">
        <v>1.8793433770000001</v>
      </c>
      <c r="AK959" s="2">
        <v>1.5438872210000001</v>
      </c>
      <c r="AL959" s="2">
        <v>1.77132329</v>
      </c>
      <c r="AM959" s="2">
        <v>0.471606949</v>
      </c>
      <c r="AN959" s="2">
        <v>1.0884294329999999</v>
      </c>
      <c r="AO959" s="2">
        <v>1.747893479</v>
      </c>
      <c r="AP959" s="2">
        <v>2.039646356</v>
      </c>
      <c r="AQ959" s="2">
        <v>2.8335166209999998</v>
      </c>
      <c r="AR959" s="2">
        <v>1.591572115</v>
      </c>
      <c r="AS959" s="2">
        <v>0.32282804500000001</v>
      </c>
      <c r="AT959" s="2">
        <v>2.6495998620000001</v>
      </c>
      <c r="AU959" s="2">
        <v>1.499686176</v>
      </c>
      <c r="AV959" s="2">
        <v>2.5047029570000001</v>
      </c>
      <c r="AW959" s="2">
        <v>2.751748836</v>
      </c>
      <c r="AX959" s="2">
        <v>1.3128577269999999</v>
      </c>
      <c r="AY959" s="2">
        <v>0.68427664799999999</v>
      </c>
      <c r="AZ959" s="2">
        <v>1.1298146099999999</v>
      </c>
      <c r="BA959" s="2">
        <v>3.430451326</v>
      </c>
      <c r="BB959" s="2">
        <v>1.103266928</v>
      </c>
      <c r="BC959" s="2">
        <v>1.9755674400000001</v>
      </c>
      <c r="BD959" s="2">
        <v>2.0283193490000002</v>
      </c>
      <c r="BE959" s="2">
        <v>2.014880539</v>
      </c>
      <c r="BF959" s="2">
        <v>2.9166642199999999</v>
      </c>
      <c r="BG959" s="2">
        <v>3.55292298</v>
      </c>
      <c r="BH959" s="2">
        <v>1.645847864</v>
      </c>
      <c r="BI959" s="2">
        <v>1.4947934709999999</v>
      </c>
      <c r="BJ959" s="2">
        <v>2.99698932</v>
      </c>
      <c r="BK959" s="2">
        <v>2.6864091389999998</v>
      </c>
      <c r="BL959" s="2">
        <v>1.6244344040000001</v>
      </c>
      <c r="BM959" s="2">
        <v>2.5447331399999999</v>
      </c>
      <c r="BN959" s="2">
        <v>2.7209717750000002</v>
      </c>
      <c r="BO959" s="2">
        <v>1.789088381</v>
      </c>
      <c r="BP959" s="2">
        <v>3.8182582589999998</v>
      </c>
      <c r="BQ959" s="2">
        <v>2.7578524899999999</v>
      </c>
    </row>
    <row r="960" spans="1:69" x14ac:dyDescent="0.45">
      <c r="A960" s="11" t="s">
        <v>209</v>
      </c>
      <c r="B960" s="11" t="s">
        <v>204</v>
      </c>
      <c r="C960" s="11">
        <v>8.5</v>
      </c>
      <c r="D960" s="13" t="s">
        <v>157</v>
      </c>
      <c r="E960" s="2">
        <v>0.97135611300000002</v>
      </c>
      <c r="F960" s="2">
        <v>-0.34292601499999997</v>
      </c>
      <c r="G960" s="2">
        <v>0.16643013300000001</v>
      </c>
      <c r="H960" s="2">
        <v>9.0957664999999993E-2</v>
      </c>
      <c r="I960" s="2">
        <v>-0.70238349600000005</v>
      </c>
      <c r="J960" s="2">
        <v>0.19013074399999999</v>
      </c>
      <c r="K960" s="2">
        <v>0.855000918</v>
      </c>
      <c r="L960" s="2">
        <v>1.319746766</v>
      </c>
      <c r="M960" s="2">
        <v>0.71721871599999998</v>
      </c>
      <c r="N960" s="2">
        <v>1.6658693040000001</v>
      </c>
      <c r="O960" s="2">
        <v>2.0085498529999999</v>
      </c>
      <c r="P960" s="2">
        <v>1.269098992</v>
      </c>
      <c r="Q960" s="2">
        <v>0.60041247200000003</v>
      </c>
      <c r="R960" s="2">
        <v>-6.3968621000000003E-2</v>
      </c>
      <c r="S960" s="2">
        <v>1.0923867840000001</v>
      </c>
      <c r="T960" s="2">
        <v>1.0594874059999999</v>
      </c>
      <c r="U960" s="2">
        <v>0.80342001399999996</v>
      </c>
      <c r="V960" s="2">
        <v>0.584954996</v>
      </c>
      <c r="W960" s="2">
        <v>0.91085475999999999</v>
      </c>
      <c r="X960" s="2">
        <v>-0.63694517900000003</v>
      </c>
      <c r="Y960" s="2">
        <v>1.5067181629999999</v>
      </c>
      <c r="Z960" s="2">
        <v>2.2915704520000002</v>
      </c>
      <c r="AA960" s="2">
        <v>0.87825041400000003</v>
      </c>
      <c r="AB960" s="2">
        <v>1.152191556</v>
      </c>
      <c r="AC960" s="2">
        <v>0.50073279199999998</v>
      </c>
      <c r="AD960" s="2">
        <v>0.33323327000000003</v>
      </c>
      <c r="AE960" s="2">
        <v>1.1708200630000001</v>
      </c>
      <c r="AF960" s="2">
        <v>1.861125044</v>
      </c>
      <c r="AG960" s="2">
        <v>3.6434286359999999</v>
      </c>
      <c r="AH960" s="2">
        <v>2.4878937200000002</v>
      </c>
      <c r="AI960" s="2">
        <v>0.249544245</v>
      </c>
      <c r="AJ960" s="2">
        <v>1.4832532730000001</v>
      </c>
      <c r="AK960" s="2">
        <v>0.84853909900000002</v>
      </c>
      <c r="AL960" s="2">
        <v>0.96544379999999996</v>
      </c>
      <c r="AM960" s="2">
        <v>1.542774721</v>
      </c>
      <c r="AN960" s="2">
        <v>0.57665008399999995</v>
      </c>
      <c r="AO960" s="2">
        <v>1.70694105</v>
      </c>
      <c r="AP960" s="2">
        <v>3.464492678</v>
      </c>
      <c r="AQ960" s="2">
        <v>2.0600411169999999</v>
      </c>
      <c r="AR960" s="2">
        <v>0.67677958299999996</v>
      </c>
      <c r="AS960" s="2">
        <v>0.49579926200000002</v>
      </c>
      <c r="AT960" s="2">
        <v>1.8226921149999999</v>
      </c>
      <c r="AU960" s="2">
        <v>1.20515467</v>
      </c>
      <c r="AV960" s="2">
        <v>0.73523065499999996</v>
      </c>
      <c r="AW960" s="2">
        <v>0.88129272000000003</v>
      </c>
      <c r="AX960" s="2">
        <v>3.1136962320000001</v>
      </c>
      <c r="AY960" s="2">
        <v>1.5840483409999999</v>
      </c>
      <c r="AZ960" s="2">
        <v>1.9248064680000001</v>
      </c>
      <c r="BA960" s="2">
        <v>5.30050679</v>
      </c>
      <c r="BB960" s="2">
        <v>1.5427364750000001</v>
      </c>
      <c r="BC960" s="2">
        <v>2.1400850299999998</v>
      </c>
      <c r="BD960" s="2">
        <v>1.3364805230000001</v>
      </c>
      <c r="BE960" s="2">
        <v>1.628824636</v>
      </c>
      <c r="BF960" s="2">
        <v>1.215889024</v>
      </c>
      <c r="BG960" s="2">
        <v>3.401407479</v>
      </c>
      <c r="BH960" s="2">
        <v>1.718269697</v>
      </c>
      <c r="BI960" s="2">
        <v>2.58622796</v>
      </c>
      <c r="BJ960" s="2">
        <v>2.508603699</v>
      </c>
      <c r="BK960" s="2">
        <v>2.0411805890000001</v>
      </c>
      <c r="BL960" s="2">
        <v>2.3712076660000001</v>
      </c>
      <c r="BM960" s="2">
        <v>3.1872074439999998</v>
      </c>
      <c r="BN960" s="2">
        <v>4.5129898830000004</v>
      </c>
      <c r="BO960" s="2">
        <v>1.4717535079999999</v>
      </c>
      <c r="BP960" s="2">
        <v>5.3553797760000004</v>
      </c>
      <c r="BQ960" s="2">
        <v>3.9759357350000002</v>
      </c>
    </row>
    <row r="961" spans="1:69" x14ac:dyDescent="0.45">
      <c r="A961" s="11" t="s">
        <v>209</v>
      </c>
      <c r="B961" s="11" t="s">
        <v>204</v>
      </c>
      <c r="C961" s="11">
        <v>8.5</v>
      </c>
      <c r="D961" s="13" t="s">
        <v>158</v>
      </c>
      <c r="E961" s="2">
        <v>1.6025557969999999</v>
      </c>
      <c r="F961" s="2">
        <v>-0.33431936800000001</v>
      </c>
      <c r="G961" s="2">
        <v>1.031785145</v>
      </c>
      <c r="H961" s="2">
        <v>2.921780536</v>
      </c>
      <c r="I961" s="2">
        <v>0.48452894600000002</v>
      </c>
      <c r="J961" s="2">
        <v>0.55308931699999997</v>
      </c>
      <c r="K961" s="2">
        <v>-0.97446352700000005</v>
      </c>
      <c r="L961" s="2">
        <v>1.2139334740000001</v>
      </c>
      <c r="M961" s="2">
        <v>0.83491751700000005</v>
      </c>
      <c r="N961" s="2">
        <v>-0.150188397</v>
      </c>
      <c r="O961" s="2">
        <v>3.1214887170000001</v>
      </c>
      <c r="P961" s="2">
        <v>0.49087910800000001</v>
      </c>
      <c r="Q961" s="2">
        <v>0.99329864099999998</v>
      </c>
      <c r="R961" s="2">
        <v>1.4207229669999999</v>
      </c>
      <c r="S961" s="2">
        <v>0.19575522000000001</v>
      </c>
      <c r="T961" s="2">
        <v>0.94983620499999999</v>
      </c>
      <c r="U961" s="2">
        <v>0.42934188499999998</v>
      </c>
      <c r="V961" s="2">
        <v>0.50014014100000004</v>
      </c>
      <c r="W961" s="2">
        <v>0.89146210199999998</v>
      </c>
      <c r="X961" s="2">
        <v>1.0423424379999999</v>
      </c>
      <c r="Y961" s="2">
        <v>0.49932842999999999</v>
      </c>
      <c r="Z961" s="2">
        <v>0.20986774799999999</v>
      </c>
      <c r="AA961" s="2">
        <v>0.73727378099999996</v>
      </c>
      <c r="AB961" s="2">
        <v>1.5658508719999999</v>
      </c>
      <c r="AC961" s="2">
        <v>1.447669162</v>
      </c>
      <c r="AD961" s="2">
        <v>0.26179541899999997</v>
      </c>
      <c r="AE961" s="2">
        <v>1.284258978</v>
      </c>
      <c r="AF961" s="2">
        <v>1.3656853980000001</v>
      </c>
      <c r="AG961" s="2">
        <v>1.3591733800000001</v>
      </c>
      <c r="AH961" s="2">
        <v>2.6245859089999999</v>
      </c>
      <c r="AI961" s="2">
        <v>2.6055078950000001</v>
      </c>
      <c r="AJ961" s="2">
        <v>0.71451733200000001</v>
      </c>
      <c r="AK961" s="2">
        <v>1.713560682</v>
      </c>
      <c r="AL961" s="2">
        <v>2.043833888</v>
      </c>
      <c r="AM961" s="2">
        <v>1.1682635180000001</v>
      </c>
      <c r="AN961" s="2">
        <v>5.3649057999999999E-2</v>
      </c>
      <c r="AO961" s="2">
        <v>1.291976781</v>
      </c>
      <c r="AP961" s="2">
        <v>1.1194405199999999</v>
      </c>
      <c r="AQ961" s="2">
        <v>1.356535236</v>
      </c>
      <c r="AR961" s="2">
        <v>1.357960523</v>
      </c>
      <c r="AS961" s="2">
        <v>0.694536284</v>
      </c>
      <c r="AT961" s="2">
        <v>2.567084135</v>
      </c>
      <c r="AU961" s="2">
        <v>1.2527174750000001</v>
      </c>
      <c r="AV961" s="2">
        <v>0.679105458</v>
      </c>
      <c r="AW961" s="2">
        <v>2.129619098</v>
      </c>
      <c r="AX961" s="2">
        <v>0.92030690599999998</v>
      </c>
      <c r="AY961" s="2">
        <v>1.6772848950000001</v>
      </c>
      <c r="AZ961" s="2">
        <v>1.824342822</v>
      </c>
      <c r="BA961" s="2">
        <v>1.687568585</v>
      </c>
      <c r="BB961" s="2">
        <v>2.8418656260000001</v>
      </c>
      <c r="BC961" s="2">
        <v>1.249923122</v>
      </c>
      <c r="BD961" s="2">
        <v>2.2226350529999999</v>
      </c>
      <c r="BE961" s="2">
        <v>2.2500811700000001</v>
      </c>
      <c r="BF961" s="2">
        <v>2.5958902080000001</v>
      </c>
      <c r="BG961" s="2">
        <v>2.2825716979999999</v>
      </c>
      <c r="BH961" s="2">
        <v>1.370464911</v>
      </c>
      <c r="BI961" s="2">
        <v>2.3802257349999998</v>
      </c>
      <c r="BJ961" s="2">
        <v>1.5022717720000001</v>
      </c>
      <c r="BK961" s="2">
        <v>2.571093614</v>
      </c>
      <c r="BL961" s="2">
        <v>2.753329694</v>
      </c>
      <c r="BM961" s="2">
        <v>2.182581393</v>
      </c>
      <c r="BN961" s="2">
        <v>3.2567422320000001</v>
      </c>
      <c r="BO961" s="2">
        <v>2.0311676439999999</v>
      </c>
      <c r="BP961" s="2">
        <v>4.7167598000000002</v>
      </c>
      <c r="BQ961" s="2">
        <v>3.5231925610000001</v>
      </c>
    </row>
    <row r="962" spans="1:69" x14ac:dyDescent="0.45">
      <c r="A962" s="11" t="s">
        <v>209</v>
      </c>
      <c r="B962" s="11" t="s">
        <v>204</v>
      </c>
      <c r="C962" s="11">
        <v>8.5</v>
      </c>
      <c r="D962" s="13" t="s">
        <v>159</v>
      </c>
      <c r="E962" s="2">
        <v>0.53204790199999996</v>
      </c>
      <c r="F962" s="2">
        <v>1.1604676979999999</v>
      </c>
      <c r="G962" s="2">
        <v>0.304641412</v>
      </c>
      <c r="H962" s="2">
        <v>0.68623784899999996</v>
      </c>
      <c r="I962" s="2">
        <v>0.56351441700000005</v>
      </c>
      <c r="J962" s="2">
        <v>0.79698450600000004</v>
      </c>
      <c r="K962" s="2">
        <v>-0.27116529299999997</v>
      </c>
      <c r="L962" s="2">
        <v>1.323947505</v>
      </c>
      <c r="M962" s="2">
        <v>0.89314150999999997</v>
      </c>
      <c r="N962" s="2">
        <v>3.0418051250000002</v>
      </c>
      <c r="O962" s="2">
        <v>1.286918759</v>
      </c>
      <c r="P962" s="2">
        <v>2.6132913740000001</v>
      </c>
      <c r="Q962" s="2">
        <v>1.959079998</v>
      </c>
      <c r="R962" s="2">
        <v>-0.18404093199999999</v>
      </c>
      <c r="S962" s="2">
        <v>-0.32274345599999998</v>
      </c>
      <c r="T962" s="2">
        <v>1.3753871310000001</v>
      </c>
      <c r="U962" s="2">
        <v>2.570120889</v>
      </c>
      <c r="V962" s="2">
        <v>0.51849225499999996</v>
      </c>
      <c r="W962" s="2">
        <v>0.52401587999999999</v>
      </c>
      <c r="X962" s="2">
        <v>1.042841216</v>
      </c>
      <c r="Y962" s="2">
        <v>2.0476888870000001</v>
      </c>
      <c r="Z962" s="2">
        <v>0.19766333999999999</v>
      </c>
      <c r="AA962" s="2">
        <v>-0.256745112</v>
      </c>
      <c r="AB962" s="2">
        <v>1.104099052</v>
      </c>
      <c r="AC962" s="2">
        <v>-0.41085388299999998</v>
      </c>
      <c r="AD962" s="2">
        <v>0.66788934499999997</v>
      </c>
      <c r="AE962" s="2">
        <v>2.0012214739999998</v>
      </c>
      <c r="AF962" s="2">
        <v>0.68083590599999999</v>
      </c>
      <c r="AG962" s="2">
        <v>1.6146746E-2</v>
      </c>
      <c r="AH962" s="2">
        <v>1.1375956869999999</v>
      </c>
      <c r="AI962" s="2">
        <v>2.9109113</v>
      </c>
      <c r="AJ962" s="2">
        <v>1.2636648399999999</v>
      </c>
      <c r="AK962" s="2">
        <v>0.71316658499999996</v>
      </c>
      <c r="AL962" s="2">
        <v>1.9499072369999999</v>
      </c>
      <c r="AM962" s="2">
        <v>0.21731130200000001</v>
      </c>
      <c r="AN962" s="2">
        <v>1.3877948879999999</v>
      </c>
      <c r="AO962" s="2">
        <v>1.999473616</v>
      </c>
      <c r="AP962" s="2">
        <v>2.5549094569999999</v>
      </c>
      <c r="AQ962" s="2">
        <v>4.3154346260000001</v>
      </c>
      <c r="AR962" s="2">
        <v>2.2508478489999999</v>
      </c>
      <c r="AS962" s="2">
        <v>2.6959492140000001</v>
      </c>
      <c r="AT962" s="2">
        <v>1.119144235</v>
      </c>
      <c r="AU962" s="2">
        <v>1.6115984329999999</v>
      </c>
      <c r="AV962" s="2">
        <v>1.1324910960000001</v>
      </c>
      <c r="AW962" s="2">
        <v>2.563645986</v>
      </c>
      <c r="AX962" s="2">
        <v>3.3797849850000001</v>
      </c>
      <c r="AY962" s="2">
        <v>0.85060688200000001</v>
      </c>
      <c r="AZ962" s="2">
        <v>1.2267313660000001</v>
      </c>
      <c r="BA962" s="2">
        <v>2.9120334579999998</v>
      </c>
      <c r="BB962" s="2">
        <v>2.1431441050000002</v>
      </c>
      <c r="BC962" s="2">
        <v>1.2070133670000001</v>
      </c>
      <c r="BD962" s="2">
        <v>2.3017127730000002</v>
      </c>
      <c r="BE962" s="2">
        <v>3.0410550870000002</v>
      </c>
      <c r="BF962" s="2">
        <v>2.4878319750000002</v>
      </c>
      <c r="BG962" s="2">
        <v>1.7431903070000001</v>
      </c>
      <c r="BH962" s="2">
        <v>1.7468517640000001</v>
      </c>
      <c r="BI962" s="2">
        <v>2.7338157390000002</v>
      </c>
      <c r="BJ962" s="2">
        <v>0.66079550899999995</v>
      </c>
      <c r="BK962" s="2">
        <v>2.6349205260000002</v>
      </c>
      <c r="BL962" s="2">
        <v>0.66442062300000004</v>
      </c>
      <c r="BM962" s="2">
        <v>2.2244146539999998</v>
      </c>
      <c r="BN962" s="2">
        <v>4.1184390400000002</v>
      </c>
      <c r="BO962" s="2">
        <v>1.958185667</v>
      </c>
      <c r="BP962" s="2">
        <v>2.0781233810000002</v>
      </c>
      <c r="BQ962" s="2">
        <v>5.039126853</v>
      </c>
    </row>
    <row r="963" spans="1:69" x14ac:dyDescent="0.45">
      <c r="A963" s="11" t="s">
        <v>209</v>
      </c>
      <c r="B963" s="11" t="s">
        <v>205</v>
      </c>
      <c r="C963" s="11">
        <v>4.5</v>
      </c>
      <c r="D963" s="13" t="s">
        <v>160</v>
      </c>
      <c r="E963" s="2">
        <v>2.580565682</v>
      </c>
      <c r="F963" s="2">
        <v>-1.2646619100000001</v>
      </c>
      <c r="G963" s="2">
        <v>-0.14500481700000001</v>
      </c>
      <c r="H963" s="2">
        <v>2.9670581399999998</v>
      </c>
      <c r="I963" s="2">
        <v>0.24783326899999999</v>
      </c>
      <c r="J963" s="2">
        <v>-1.166188115</v>
      </c>
      <c r="K963" s="2">
        <v>-0.90179289200000001</v>
      </c>
      <c r="L963" s="2">
        <v>1.7748503769999999</v>
      </c>
      <c r="M963" s="2">
        <v>-0.55014568699999999</v>
      </c>
      <c r="N963" s="2">
        <v>-0.51034338599999995</v>
      </c>
      <c r="O963" s="2">
        <v>2.0347779199999998</v>
      </c>
      <c r="P963" s="2">
        <v>1.570373931</v>
      </c>
      <c r="Q963" s="2">
        <v>0.92960189100000001</v>
      </c>
      <c r="R963" s="2">
        <v>0.47625972500000002</v>
      </c>
      <c r="S963" s="2">
        <v>1.232768235</v>
      </c>
      <c r="T963" s="2">
        <v>-0.33988109900000002</v>
      </c>
      <c r="U963" s="2">
        <v>1.2519086690000001</v>
      </c>
      <c r="V963" s="2">
        <v>3.1193273650000002</v>
      </c>
      <c r="W963" s="2">
        <v>0.90476166700000005</v>
      </c>
      <c r="X963" s="2">
        <v>0.89365529200000005</v>
      </c>
      <c r="Y963" s="2">
        <v>1.2638914910000001</v>
      </c>
      <c r="Z963" s="2">
        <v>2.127919E-2</v>
      </c>
      <c r="AA963" s="2">
        <v>0.85083491600000005</v>
      </c>
      <c r="AB963" s="2">
        <v>1.35639263</v>
      </c>
      <c r="AC963" s="2">
        <v>2.8987464319999998</v>
      </c>
      <c r="AD963" s="2">
        <v>0.38544115400000001</v>
      </c>
      <c r="AE963" s="2">
        <v>2.3430230810000001</v>
      </c>
      <c r="AF963" s="2">
        <v>2.6264983860000002</v>
      </c>
      <c r="AG963" s="2">
        <v>1.366928776</v>
      </c>
      <c r="AH963" s="2">
        <v>1.0832419090000001</v>
      </c>
      <c r="AI963" s="2">
        <v>2.4673208080000002</v>
      </c>
      <c r="AJ963" s="2">
        <v>4.3784898639999996</v>
      </c>
      <c r="AK963" s="2">
        <v>2.2567834599999999</v>
      </c>
      <c r="AL963" s="2">
        <v>2.8734892849999998</v>
      </c>
      <c r="AM963" s="2">
        <v>1.968558365</v>
      </c>
      <c r="AN963" s="2">
        <v>1.9103593210000001</v>
      </c>
      <c r="AO963" s="2">
        <v>2.7222728109999998</v>
      </c>
      <c r="AP963" s="2">
        <v>-0.45654161300000001</v>
      </c>
      <c r="AQ963" s="2">
        <v>1.9427386639999999</v>
      </c>
      <c r="AR963" s="2">
        <v>1.7602900269999999</v>
      </c>
      <c r="AS963" s="2">
        <v>3.8686146429999999</v>
      </c>
      <c r="AT963" s="2">
        <v>2.8045220519999998</v>
      </c>
      <c r="AU963" s="2">
        <v>1.3379408909999999</v>
      </c>
      <c r="AV963" s="2">
        <v>3.3393680290000001</v>
      </c>
      <c r="AW963" s="2">
        <v>2.174639977</v>
      </c>
      <c r="AX963" s="2">
        <v>3.5683103209999998</v>
      </c>
      <c r="AY963" s="2">
        <v>1.2143388740000001</v>
      </c>
      <c r="AZ963" s="2">
        <v>3.769361086</v>
      </c>
      <c r="BA963" s="2">
        <v>0.98084038699999998</v>
      </c>
      <c r="BB963" s="2">
        <v>0.87050259100000005</v>
      </c>
      <c r="BC963" s="2">
        <v>0.61763788600000002</v>
      </c>
      <c r="BD963" s="2">
        <v>1.554309524</v>
      </c>
      <c r="BE963" s="2">
        <v>2.0447072890000002</v>
      </c>
      <c r="BF963" s="2">
        <v>2.3105680070000001</v>
      </c>
      <c r="BG963" s="2">
        <v>3.082204945</v>
      </c>
      <c r="BH963" s="2">
        <v>1.7678929619999999</v>
      </c>
      <c r="BI963" s="2">
        <v>2.462581165</v>
      </c>
      <c r="BJ963" s="2">
        <v>0.78194402699999999</v>
      </c>
      <c r="BK963" s="2">
        <v>3.3465765080000001</v>
      </c>
      <c r="BL963" s="2">
        <v>1.1452762540000001</v>
      </c>
      <c r="BM963" s="2">
        <v>2.8534527160000001</v>
      </c>
      <c r="BN963" s="2">
        <v>1.08925399</v>
      </c>
      <c r="BO963" s="2">
        <v>2.0378017750000001</v>
      </c>
      <c r="BP963" s="2">
        <v>2.5030302290000002</v>
      </c>
      <c r="BQ963" s="2">
        <v>2.7067527130000002</v>
      </c>
    </row>
    <row r="964" spans="1:69" x14ac:dyDescent="0.45">
      <c r="A964" s="11" t="s">
        <v>209</v>
      </c>
      <c r="B964" s="11" t="s">
        <v>205</v>
      </c>
      <c r="C964" s="11">
        <v>4.5</v>
      </c>
      <c r="D964" s="13" t="s">
        <v>161</v>
      </c>
      <c r="E964" s="2">
        <v>1.020113007</v>
      </c>
      <c r="F964" s="2">
        <v>-0.123299585</v>
      </c>
      <c r="G964" s="2">
        <v>0.36423062499999997</v>
      </c>
      <c r="H964" s="2">
        <v>1.4021805279999999</v>
      </c>
      <c r="I964" s="2">
        <v>2.613758083</v>
      </c>
      <c r="J964" s="2">
        <v>-0.359828174</v>
      </c>
      <c r="K964" s="2">
        <v>-0.114766884</v>
      </c>
      <c r="L964" s="2">
        <v>1.4668861959999999</v>
      </c>
      <c r="M964" s="2">
        <v>0.40140056200000002</v>
      </c>
      <c r="N964" s="2">
        <v>0.79588291300000003</v>
      </c>
      <c r="O964" s="2">
        <v>2.414613363</v>
      </c>
      <c r="P964" s="2">
        <v>1.0664180700000001</v>
      </c>
      <c r="Q964" s="2">
        <v>1.01003541</v>
      </c>
      <c r="R964" s="2">
        <v>0.83361892100000001</v>
      </c>
      <c r="S964" s="2">
        <v>1.816164645</v>
      </c>
      <c r="T964" s="2">
        <v>0.92146909300000002</v>
      </c>
      <c r="U964" s="2">
        <v>2.0541740559999999</v>
      </c>
      <c r="V964" s="2">
        <v>2.2065888390000001</v>
      </c>
      <c r="W964" s="2">
        <v>0.91067688400000002</v>
      </c>
      <c r="X964" s="2">
        <v>0.32931503499999998</v>
      </c>
      <c r="Y964" s="2">
        <v>2.4798408859999999</v>
      </c>
      <c r="Z964" s="2">
        <v>1.1233351469999999</v>
      </c>
      <c r="AA964" s="2">
        <v>2.0708298869999999</v>
      </c>
      <c r="AB964" s="2">
        <v>1.5838524919999999</v>
      </c>
      <c r="AC964" s="2">
        <v>2.704306479</v>
      </c>
      <c r="AD964" s="2">
        <v>1.7195455390000001</v>
      </c>
      <c r="AE964" s="2">
        <v>1.355144414</v>
      </c>
      <c r="AF964" s="2">
        <v>2.9313901649999998</v>
      </c>
      <c r="AG964" s="2">
        <v>2.260693345</v>
      </c>
      <c r="AH964" s="2">
        <v>1.8654869489999999</v>
      </c>
      <c r="AI964" s="2">
        <v>1.7445040249999999</v>
      </c>
      <c r="AJ964" s="2">
        <v>3.947117124</v>
      </c>
      <c r="AK964" s="2">
        <v>2.602374776</v>
      </c>
      <c r="AL964" s="2">
        <v>1.6093810449999999</v>
      </c>
      <c r="AM964" s="2">
        <v>3.3068808449999998</v>
      </c>
      <c r="AN964" s="2">
        <v>2.4150917459999999</v>
      </c>
      <c r="AO964" s="2">
        <v>2.871212603</v>
      </c>
      <c r="AP964" s="2">
        <v>1.250596381</v>
      </c>
      <c r="AQ964" s="2">
        <v>2.2167770240000002</v>
      </c>
      <c r="AR964" s="2">
        <v>0.59665354299999995</v>
      </c>
      <c r="AS964" s="2">
        <v>2.4693248400000001</v>
      </c>
      <c r="AT964" s="2">
        <v>2.9367552269999999</v>
      </c>
      <c r="AU964" s="2">
        <v>2.2678050500000002</v>
      </c>
      <c r="AV964" s="2">
        <v>2.752761687</v>
      </c>
      <c r="AW964" s="2">
        <v>2.1134243609999999</v>
      </c>
      <c r="AX964" s="2">
        <v>3.310418334</v>
      </c>
      <c r="AY964" s="2">
        <v>1.6613735839999999</v>
      </c>
      <c r="AZ964" s="2">
        <v>2.9487260750000002</v>
      </c>
      <c r="BA964" s="2">
        <v>2.0691216149999998</v>
      </c>
      <c r="BB964" s="2">
        <v>2.2387307249999999</v>
      </c>
      <c r="BC964" s="2">
        <v>1.699097901</v>
      </c>
      <c r="BD964" s="2">
        <v>1.564998903</v>
      </c>
      <c r="BE964" s="2">
        <v>2.5401520620000002</v>
      </c>
      <c r="BF964" s="2">
        <v>3.1087689740000002</v>
      </c>
      <c r="BG964" s="2">
        <v>3.2411110540000001</v>
      </c>
      <c r="BH964" s="2">
        <v>3.0398834369999999</v>
      </c>
      <c r="BI964" s="2">
        <v>3.1386073269999999</v>
      </c>
      <c r="BJ964" s="2">
        <v>2.228418429</v>
      </c>
      <c r="BK964" s="2">
        <v>2.4979982540000001</v>
      </c>
      <c r="BL964" s="2">
        <v>1.3541053030000001</v>
      </c>
      <c r="BM964" s="2">
        <v>3.1307769460000001</v>
      </c>
      <c r="BN964" s="2">
        <v>2.961794147</v>
      </c>
      <c r="BO964" s="2">
        <v>3.4392965979999999</v>
      </c>
      <c r="BP964" s="2">
        <v>3.219624214</v>
      </c>
      <c r="BQ964" s="2">
        <v>4.1005956130000003</v>
      </c>
    </row>
    <row r="965" spans="1:69" x14ac:dyDescent="0.45">
      <c r="A965" s="11" t="s">
        <v>209</v>
      </c>
      <c r="B965" s="11" t="s">
        <v>205</v>
      </c>
      <c r="C965" s="11">
        <v>4.5</v>
      </c>
      <c r="D965" s="13" t="s">
        <v>162</v>
      </c>
      <c r="E965" s="2">
        <v>0.521470341</v>
      </c>
      <c r="F965" s="2">
        <v>0.29855398599999999</v>
      </c>
      <c r="G965" s="2">
        <v>1.227600601</v>
      </c>
      <c r="H965" s="2">
        <v>1.3664172160000001</v>
      </c>
      <c r="I965" s="2">
        <v>-0.79244363900000003</v>
      </c>
      <c r="J965" s="2">
        <v>0.30262292800000001</v>
      </c>
      <c r="K965" s="2">
        <v>0.45091031399999998</v>
      </c>
      <c r="L965" s="2">
        <v>0.69089284500000003</v>
      </c>
      <c r="M965" s="2">
        <v>0.80922803700000001</v>
      </c>
      <c r="N965" s="2">
        <v>2.0210657350000001</v>
      </c>
      <c r="O965" s="2">
        <v>1.8945932649999999</v>
      </c>
      <c r="P965" s="2">
        <v>0.48187593699999998</v>
      </c>
      <c r="Q965" s="2">
        <v>6.4890592999999996E-2</v>
      </c>
      <c r="R965" s="2">
        <v>0.73317881799999995</v>
      </c>
      <c r="S965" s="2">
        <v>1.545364457</v>
      </c>
      <c r="T965" s="2">
        <v>1.044922175</v>
      </c>
      <c r="U965" s="2">
        <v>-0.80003227700000001</v>
      </c>
      <c r="V965" s="2">
        <v>-2.8254055E-2</v>
      </c>
      <c r="W965" s="2">
        <v>1.2619984710000001</v>
      </c>
      <c r="X965" s="2">
        <v>1.461941213</v>
      </c>
      <c r="Y965" s="2">
        <v>2.871234839</v>
      </c>
      <c r="Z965" s="2">
        <v>0.20535467399999999</v>
      </c>
      <c r="AA965" s="2">
        <v>2.5140833009999999</v>
      </c>
      <c r="AB965" s="2">
        <v>0.52153219399999995</v>
      </c>
      <c r="AC965" s="2">
        <v>0.97438088499999997</v>
      </c>
      <c r="AD965" s="2">
        <v>0.318395498</v>
      </c>
      <c r="AE965" s="2">
        <v>0.736913551</v>
      </c>
      <c r="AF965" s="2">
        <v>0.65629197800000005</v>
      </c>
      <c r="AG965" s="2">
        <v>0.86009731300000003</v>
      </c>
      <c r="AH965" s="2">
        <v>1.5036809630000001</v>
      </c>
      <c r="AI965" s="2">
        <v>0.100440503</v>
      </c>
      <c r="AJ965" s="2">
        <v>1.1865032179999999</v>
      </c>
      <c r="AK965" s="2">
        <v>1.6259750340000001</v>
      </c>
      <c r="AL965" s="2">
        <v>2.2987495340000001</v>
      </c>
      <c r="AM965" s="2">
        <v>0.115539919</v>
      </c>
      <c r="AN965" s="2">
        <v>2.1154682729999998</v>
      </c>
      <c r="AO965" s="2">
        <v>0.31350000099999997</v>
      </c>
      <c r="AP965" s="2">
        <v>0.25661471699999999</v>
      </c>
      <c r="AQ965" s="2">
        <v>8.3392360999999998E-2</v>
      </c>
      <c r="AR965" s="2">
        <v>1.6083307630000001</v>
      </c>
      <c r="AS965" s="2">
        <v>1.447461077</v>
      </c>
      <c r="AT965" s="2">
        <v>4.7000547350000002</v>
      </c>
      <c r="AU965" s="2">
        <v>3.6351540070000001</v>
      </c>
      <c r="AV965" s="2">
        <v>1.5931986339999999</v>
      </c>
      <c r="AW965" s="2">
        <v>2.117547761</v>
      </c>
      <c r="AX965" s="2">
        <v>2.1029940310000002</v>
      </c>
      <c r="AY965" s="2">
        <v>0.93368912800000003</v>
      </c>
      <c r="AZ965" s="2">
        <v>2.3394943210000001</v>
      </c>
      <c r="BA965" s="2">
        <v>2.3029255480000002</v>
      </c>
      <c r="BB965" s="2">
        <v>1.8283740390000001</v>
      </c>
      <c r="BC965" s="2">
        <v>2.6078325680000001</v>
      </c>
      <c r="BD965" s="2">
        <v>0.93422317399999999</v>
      </c>
      <c r="BE965" s="2">
        <v>0.85606956599999995</v>
      </c>
      <c r="BF965" s="2">
        <v>2.115006073</v>
      </c>
      <c r="BG965" s="2">
        <v>1.2569633309999999</v>
      </c>
      <c r="BH965" s="2">
        <v>2.7663082550000002</v>
      </c>
      <c r="BI965" s="2">
        <v>0.30878044599999999</v>
      </c>
      <c r="BJ965" s="2">
        <v>0.59389497300000005</v>
      </c>
      <c r="BK965" s="2">
        <v>1.8267821179999999</v>
      </c>
      <c r="BL965" s="2">
        <v>1.549544421</v>
      </c>
      <c r="BM965" s="2">
        <v>1.2789126040000001</v>
      </c>
      <c r="BN965" s="2">
        <v>1.776230523</v>
      </c>
      <c r="BO965" s="2">
        <v>2.517314711</v>
      </c>
      <c r="BP965" s="2">
        <v>0.91761932400000001</v>
      </c>
      <c r="BQ965" s="2">
        <v>2.9967510549999998</v>
      </c>
    </row>
    <row r="966" spans="1:69" x14ac:dyDescent="0.45">
      <c r="A966" s="11" t="s">
        <v>209</v>
      </c>
      <c r="B966" s="11" t="s">
        <v>205</v>
      </c>
      <c r="C966" s="11">
        <v>4.5</v>
      </c>
      <c r="D966" s="13" t="s">
        <v>163</v>
      </c>
      <c r="E966" s="2">
        <v>0.80074175599999997</v>
      </c>
      <c r="F966" s="2">
        <v>1.1484288250000001</v>
      </c>
      <c r="G966" s="2">
        <v>1.409305268</v>
      </c>
      <c r="H966" s="2">
        <v>0.24512367500000001</v>
      </c>
      <c r="I966" s="2">
        <v>-0.57977289700000001</v>
      </c>
      <c r="J966" s="2">
        <v>1.5934740279999999</v>
      </c>
      <c r="K966" s="2">
        <v>0.20827615699999999</v>
      </c>
      <c r="L966" s="2">
        <v>1.7109471460000001</v>
      </c>
      <c r="M966" s="2">
        <v>0.79543908200000002</v>
      </c>
      <c r="N966" s="2">
        <v>2.3113932849999999</v>
      </c>
      <c r="O966" s="2">
        <v>0.84179699600000002</v>
      </c>
      <c r="P966" s="2">
        <v>0.40012512500000003</v>
      </c>
      <c r="Q966" s="2">
        <v>0.83152997799999995</v>
      </c>
      <c r="R966" s="2">
        <v>0.53737954300000002</v>
      </c>
      <c r="S966" s="2">
        <v>1.992929183</v>
      </c>
      <c r="T966" s="2">
        <v>0.74535548200000001</v>
      </c>
      <c r="U966" s="2">
        <v>-0.48416548500000001</v>
      </c>
      <c r="V966" s="2">
        <v>0.97755610100000001</v>
      </c>
      <c r="W966" s="2">
        <v>0.38393925600000001</v>
      </c>
      <c r="X966" s="2">
        <v>1.662318277</v>
      </c>
      <c r="Y966" s="2">
        <v>1.162219933</v>
      </c>
      <c r="Z966" s="2">
        <v>-1.998412394</v>
      </c>
      <c r="AA966" s="2">
        <v>1.224060811</v>
      </c>
      <c r="AB966" s="2">
        <v>0.41198572700000002</v>
      </c>
      <c r="AC966" s="2">
        <v>0.197467632</v>
      </c>
      <c r="AD966" s="2">
        <v>-0.193530707</v>
      </c>
      <c r="AE966" s="2">
        <v>2.14100256</v>
      </c>
      <c r="AF966" s="2">
        <v>-0.93019968900000005</v>
      </c>
      <c r="AG966" s="2">
        <v>1.7864077220000001</v>
      </c>
      <c r="AH966" s="2">
        <v>2.1266667639999999</v>
      </c>
      <c r="AI966" s="2">
        <v>0.884460884</v>
      </c>
      <c r="AJ966" s="2">
        <v>0.40525380300000002</v>
      </c>
      <c r="AK966" s="2">
        <v>1.7971949250000001</v>
      </c>
      <c r="AL966" s="2">
        <v>1.265913912</v>
      </c>
      <c r="AM966" s="2">
        <v>0.68956424299999997</v>
      </c>
      <c r="AN966" s="2">
        <v>2.4670508510000002</v>
      </c>
      <c r="AO966" s="2">
        <v>0.98126840699999995</v>
      </c>
      <c r="AP966" s="2">
        <v>0.74226878200000002</v>
      </c>
      <c r="AQ966" s="2">
        <v>0.31163185300000001</v>
      </c>
      <c r="AR966" s="2">
        <v>0.75634706699999998</v>
      </c>
      <c r="AS966" s="2">
        <v>2.1759707609999999</v>
      </c>
      <c r="AT966" s="2">
        <v>3.8642360770000002</v>
      </c>
      <c r="AU966" s="2">
        <v>2.2567744950000002</v>
      </c>
      <c r="AV966" s="2">
        <v>1.6081584719999999</v>
      </c>
      <c r="AW966" s="2">
        <v>1.465264479</v>
      </c>
      <c r="AX966" s="2">
        <v>2.0143445500000001</v>
      </c>
      <c r="AY966" s="2">
        <v>0.75774628099999997</v>
      </c>
      <c r="AZ966" s="2">
        <v>1.8651470210000001</v>
      </c>
      <c r="BA966" s="2">
        <v>1.9509213599999999</v>
      </c>
      <c r="BB966" s="2">
        <v>1.878136228</v>
      </c>
      <c r="BC966" s="2">
        <v>1.9272087419999999</v>
      </c>
      <c r="BD966" s="2">
        <v>1.9601149760000001</v>
      </c>
      <c r="BE966" s="2">
        <v>1.142823033</v>
      </c>
      <c r="BF966" s="2">
        <v>2.7257350480000002</v>
      </c>
      <c r="BG966" s="2">
        <v>0.98525715800000002</v>
      </c>
      <c r="BH966" s="2">
        <v>2.146849746</v>
      </c>
      <c r="BI966" s="2">
        <v>1.5087034159999999</v>
      </c>
      <c r="BJ966" s="2">
        <v>1.6866882219999999</v>
      </c>
      <c r="BK966" s="2">
        <v>2.125400961</v>
      </c>
      <c r="BL966" s="2">
        <v>0.5895958</v>
      </c>
      <c r="BM966" s="2">
        <v>2.3399121439999999</v>
      </c>
      <c r="BN966" s="2">
        <v>1.965316369</v>
      </c>
      <c r="BO966" s="2">
        <v>1.9689560660000001</v>
      </c>
      <c r="BP966" s="2">
        <v>1.008946248</v>
      </c>
      <c r="BQ966" s="2">
        <v>3.1511429629999999</v>
      </c>
    </row>
    <row r="967" spans="1:69" x14ac:dyDescent="0.45">
      <c r="A967" s="11" t="s">
        <v>209</v>
      </c>
      <c r="B967" s="11" t="s">
        <v>205</v>
      </c>
      <c r="C967" s="11">
        <v>4.5</v>
      </c>
      <c r="D967" s="13" t="s">
        <v>164</v>
      </c>
      <c r="E967" s="2">
        <v>-0.34694331099999998</v>
      </c>
      <c r="F967" s="2">
        <v>-0.22557623399999999</v>
      </c>
      <c r="G967" s="2">
        <v>0.63377166699999998</v>
      </c>
      <c r="H967" s="2">
        <v>0.53045093799999998</v>
      </c>
      <c r="I967" s="2">
        <v>1.260808865</v>
      </c>
      <c r="J967" s="2">
        <v>0.85016308500000004</v>
      </c>
      <c r="K967" s="2">
        <v>1.249094414</v>
      </c>
      <c r="L967" s="2">
        <v>1.3429183819999999</v>
      </c>
      <c r="M967" s="2">
        <v>1.061030752</v>
      </c>
      <c r="N967" s="2">
        <v>0.47971432200000003</v>
      </c>
      <c r="O967" s="2">
        <v>1.2549244260000001</v>
      </c>
      <c r="P967" s="2">
        <v>1.261580368</v>
      </c>
      <c r="Q967" s="2">
        <v>0.28983865800000003</v>
      </c>
      <c r="R967" s="2">
        <v>0.93229675700000003</v>
      </c>
      <c r="S967" s="2">
        <v>1.144748367</v>
      </c>
      <c r="T967" s="2">
        <v>0.96935736699999997</v>
      </c>
      <c r="U967" s="2">
        <v>1.299930657</v>
      </c>
      <c r="V967" s="2">
        <v>-3.0392358000000001E-2</v>
      </c>
      <c r="W967" s="2">
        <v>1.9762769819999999</v>
      </c>
      <c r="X967" s="2">
        <v>0.62024248599999998</v>
      </c>
      <c r="Y967" s="2">
        <v>1.3673385730000001</v>
      </c>
      <c r="Z967" s="2">
        <v>0.62760447600000002</v>
      </c>
      <c r="AA967" s="2">
        <v>1.348303453</v>
      </c>
      <c r="AB967" s="2">
        <v>-0.26320588900000003</v>
      </c>
      <c r="AC967" s="2">
        <v>1.2370770419999999</v>
      </c>
      <c r="AD967" s="2">
        <v>0.719592915</v>
      </c>
      <c r="AE967" s="2">
        <v>1.1821523389999999</v>
      </c>
      <c r="AF967" s="2">
        <v>0.54092799400000002</v>
      </c>
      <c r="AG967" s="2">
        <v>0.87980042300000005</v>
      </c>
      <c r="AH967" s="2">
        <v>1.7251846749999999</v>
      </c>
      <c r="AI967" s="2">
        <v>1.152559476</v>
      </c>
      <c r="AJ967" s="2">
        <v>3.021379912</v>
      </c>
      <c r="AK967" s="2">
        <v>3.2155838170000002</v>
      </c>
      <c r="AL967" s="2">
        <v>1.3930308570000001</v>
      </c>
      <c r="AM967" s="2">
        <v>1.147289113</v>
      </c>
      <c r="AN967" s="2">
        <v>2.7417766750000001</v>
      </c>
      <c r="AO967" s="2">
        <v>1.866644075</v>
      </c>
      <c r="AP967" s="2">
        <v>1.2310280309999999</v>
      </c>
      <c r="AQ967" s="2">
        <v>1.2359052420000001</v>
      </c>
      <c r="AR967" s="2">
        <v>2.3244139179999999</v>
      </c>
      <c r="AS967" s="2">
        <v>1.9511541779999999</v>
      </c>
      <c r="AT967" s="2">
        <v>0.38189503400000002</v>
      </c>
      <c r="AU967" s="2">
        <v>2.0514228860000001</v>
      </c>
      <c r="AV967" s="2">
        <v>1.747527346</v>
      </c>
      <c r="AW967" s="2">
        <v>1.8504967539999999</v>
      </c>
      <c r="AX967" s="2">
        <v>2.0702152210000002</v>
      </c>
      <c r="AY967" s="2">
        <v>2.2549331189999999</v>
      </c>
      <c r="AZ967" s="2">
        <v>2.9299395989999999</v>
      </c>
      <c r="BA967" s="2">
        <v>2.9389139649999998</v>
      </c>
      <c r="BB967" s="2">
        <v>3.0777949389999999</v>
      </c>
      <c r="BC967" s="2">
        <v>2.069617912</v>
      </c>
      <c r="BD967" s="2">
        <v>3.0171882810000001</v>
      </c>
      <c r="BE967" s="2">
        <v>3.0913661490000002</v>
      </c>
      <c r="BF967" s="2">
        <v>2.4353102350000002</v>
      </c>
      <c r="BG967" s="2">
        <v>3.3793213579999999</v>
      </c>
      <c r="BH967" s="2">
        <v>2.1838999729999999</v>
      </c>
      <c r="BI967" s="2">
        <v>2.56831868</v>
      </c>
      <c r="BJ967" s="2">
        <v>2.2809403339999998</v>
      </c>
      <c r="BK967" s="2">
        <v>2.858224087</v>
      </c>
      <c r="BL967" s="2">
        <v>2.3006759410000002</v>
      </c>
      <c r="BM967" s="2">
        <v>3.1775474130000001</v>
      </c>
      <c r="BN967" s="2">
        <v>3.122643246</v>
      </c>
      <c r="BO967" s="2">
        <v>3.7323945119999999</v>
      </c>
      <c r="BP967" s="2">
        <v>2.9228676689999999</v>
      </c>
      <c r="BQ967" s="2">
        <v>3.2681812780000001</v>
      </c>
    </row>
    <row r="968" spans="1:69" x14ac:dyDescent="0.45">
      <c r="A968" s="11" t="s">
        <v>209</v>
      </c>
      <c r="B968" s="11" t="s">
        <v>205</v>
      </c>
      <c r="C968" s="11">
        <v>4.5</v>
      </c>
      <c r="D968" s="13" t="s">
        <v>165</v>
      </c>
      <c r="E968" s="2">
        <v>0.78272385700000002</v>
      </c>
      <c r="F968" s="2">
        <v>1.2193336459999999</v>
      </c>
      <c r="G968" s="2">
        <v>0.72338461300000001</v>
      </c>
      <c r="H968" s="2">
        <v>-3.8275086999999999E-2</v>
      </c>
      <c r="I968" s="2">
        <v>1.3417867720000001</v>
      </c>
      <c r="J968" s="2">
        <v>0.89842848200000003</v>
      </c>
      <c r="K968" s="2">
        <v>0.59072320599999995</v>
      </c>
      <c r="L968" s="2">
        <v>0.88270707800000003</v>
      </c>
      <c r="M968" s="2">
        <v>0.348193896</v>
      </c>
      <c r="N968" s="2">
        <v>1.395071419</v>
      </c>
      <c r="O968" s="2">
        <v>0.36273629800000001</v>
      </c>
      <c r="P968" s="2">
        <v>8.1490850000000004E-3</v>
      </c>
      <c r="Q968" s="2">
        <v>1.9663764939999999</v>
      </c>
      <c r="R968" s="2">
        <v>1.0936908009999999</v>
      </c>
      <c r="S968" s="2">
        <v>1.0676137409999999</v>
      </c>
      <c r="T968" s="2">
        <v>-8.4610973000000006E-2</v>
      </c>
      <c r="U968" s="2">
        <v>1.252262531</v>
      </c>
      <c r="V968" s="2">
        <v>1.934170446</v>
      </c>
      <c r="W968" s="2">
        <v>0.401039221</v>
      </c>
      <c r="X968" s="2">
        <v>0.52156443200000002</v>
      </c>
      <c r="Y968" s="2">
        <v>1.495974401</v>
      </c>
      <c r="Z968" s="2">
        <v>1.2608809270000001</v>
      </c>
      <c r="AA968" s="2">
        <v>1.9354409749999999</v>
      </c>
      <c r="AB968" s="2">
        <v>1.0437515260000001</v>
      </c>
      <c r="AC968" s="2">
        <v>0.762842935</v>
      </c>
      <c r="AD968" s="2">
        <v>-0.20470860299999999</v>
      </c>
      <c r="AE968" s="2">
        <v>0.66587509499999997</v>
      </c>
      <c r="AF968" s="2">
        <v>1.297365978</v>
      </c>
      <c r="AG968" s="2">
        <v>0.51732198900000004</v>
      </c>
      <c r="AH968" s="2">
        <v>0.39604043900000002</v>
      </c>
      <c r="AI968" s="2">
        <v>0.43868212400000001</v>
      </c>
      <c r="AJ968" s="2">
        <v>1.320042487</v>
      </c>
      <c r="AK968" s="2">
        <v>0.52411218000000004</v>
      </c>
      <c r="AL968" s="2">
        <v>1.1487554760000001</v>
      </c>
      <c r="AM968" s="2">
        <v>1.208090296</v>
      </c>
      <c r="AN968" s="2">
        <v>1.535749985</v>
      </c>
      <c r="AO968" s="2">
        <v>0.79772161600000002</v>
      </c>
      <c r="AP968" s="2">
        <v>0.88265119800000003</v>
      </c>
      <c r="AQ968" s="2">
        <v>1.777744827</v>
      </c>
      <c r="AR968" s="2">
        <v>1.426722348</v>
      </c>
      <c r="AS968" s="2">
        <v>1.201419351</v>
      </c>
      <c r="AT968" s="2">
        <v>1.5878906269999999</v>
      </c>
      <c r="AU968" s="2">
        <v>1.5060518380000001</v>
      </c>
      <c r="AV968" s="2">
        <v>0.83141608</v>
      </c>
      <c r="AW968" s="2">
        <v>1.6417180849999999</v>
      </c>
      <c r="AX968" s="2">
        <v>0.44364594400000001</v>
      </c>
      <c r="AY968" s="2">
        <v>2.1584696509999999</v>
      </c>
      <c r="AZ968" s="2">
        <v>1.5026504009999999</v>
      </c>
      <c r="BA968" s="2">
        <v>0.74943714299999997</v>
      </c>
      <c r="BB968" s="2">
        <v>0.59510610100000005</v>
      </c>
      <c r="BC968" s="2">
        <v>2.1916792319999998</v>
      </c>
      <c r="BD968" s="2">
        <v>1.0404020949999999</v>
      </c>
      <c r="BE968" s="2">
        <v>2.3019656259999999</v>
      </c>
      <c r="BF968" s="2">
        <v>1.539715223</v>
      </c>
      <c r="BG968" s="2">
        <v>1.6800149870000001</v>
      </c>
      <c r="BH968" s="2">
        <v>0.85171197700000001</v>
      </c>
      <c r="BI968" s="2">
        <v>1.36947726</v>
      </c>
      <c r="BJ968" s="2">
        <v>2.1558978029999998</v>
      </c>
      <c r="BK968" s="2">
        <v>1.3523497520000001</v>
      </c>
      <c r="BL968" s="2">
        <v>1.6997181269999999</v>
      </c>
      <c r="BM968" s="2">
        <v>1.3588015849999999</v>
      </c>
      <c r="BN968" s="2">
        <v>1.968186856</v>
      </c>
      <c r="BO968" s="2">
        <v>2.295181301</v>
      </c>
      <c r="BP968" s="2">
        <v>2.018538532</v>
      </c>
      <c r="BQ968" s="2">
        <v>1.8488340249999999</v>
      </c>
    </row>
    <row r="969" spans="1:69" x14ac:dyDescent="0.45">
      <c r="A969" s="11" t="s">
        <v>209</v>
      </c>
      <c r="B969" s="11" t="s">
        <v>205</v>
      </c>
      <c r="C969" s="11">
        <v>4.5</v>
      </c>
      <c r="D969" s="13" t="s">
        <v>166</v>
      </c>
      <c r="E969" s="2">
        <v>0.51327214700000001</v>
      </c>
      <c r="F969" s="2">
        <v>1.1814656999999999E-2</v>
      </c>
      <c r="G969" s="2">
        <v>0.59977231499999994</v>
      </c>
      <c r="H969" s="2">
        <v>-0.69449119299999995</v>
      </c>
      <c r="I969" s="2">
        <v>0.76684594299999997</v>
      </c>
      <c r="J969" s="2">
        <v>0.15524460000000001</v>
      </c>
      <c r="K969" s="2">
        <v>0.96046669699999998</v>
      </c>
      <c r="L969" s="2">
        <v>1.0830317650000001</v>
      </c>
      <c r="M969" s="2">
        <v>2.8201903499999998</v>
      </c>
      <c r="N969" s="2">
        <v>0.90125605600000003</v>
      </c>
      <c r="O969" s="2">
        <v>2.2748134929999999</v>
      </c>
      <c r="P969" s="2">
        <v>1.766224829</v>
      </c>
      <c r="Q969" s="2">
        <v>-8.1992198000000002E-2</v>
      </c>
      <c r="R969" s="2">
        <v>-8.9537681999999993E-2</v>
      </c>
      <c r="S969" s="2">
        <v>2.0536360419999999</v>
      </c>
      <c r="T969" s="2">
        <v>2.507818415</v>
      </c>
      <c r="U969" s="2">
        <v>0.36986878099999998</v>
      </c>
      <c r="V969" s="2">
        <v>0.82527302199999997</v>
      </c>
      <c r="W969" s="2">
        <v>1.289461857</v>
      </c>
      <c r="X969" s="2">
        <v>1.0748515059999999</v>
      </c>
      <c r="Y969" s="2">
        <v>0.408795568</v>
      </c>
      <c r="Z969" s="2">
        <v>1.9019450870000001</v>
      </c>
      <c r="AA969" s="2">
        <v>-0.39512541899999998</v>
      </c>
      <c r="AB969" s="2">
        <v>1.094977104</v>
      </c>
      <c r="AC969" s="2">
        <v>0.459715078</v>
      </c>
      <c r="AD969" s="2">
        <v>-0.59258661300000004</v>
      </c>
      <c r="AE969" s="2">
        <v>0.40151643199999998</v>
      </c>
      <c r="AF969" s="2">
        <v>0.769143939</v>
      </c>
      <c r="AG969" s="2">
        <v>0.407464665</v>
      </c>
      <c r="AH969" s="2">
        <v>0.59400968700000001</v>
      </c>
      <c r="AI969" s="2">
        <v>0.26795720699999998</v>
      </c>
      <c r="AJ969" s="2">
        <v>-1.5864311870000001</v>
      </c>
      <c r="AK969" s="2">
        <v>-6.6285603999999998E-2</v>
      </c>
      <c r="AL969" s="2">
        <v>1.501303337</v>
      </c>
      <c r="AM969" s="2">
        <v>1.096544688</v>
      </c>
      <c r="AN969" s="2">
        <v>1.7638412050000001</v>
      </c>
      <c r="AO969" s="2">
        <v>0.56801124800000002</v>
      </c>
      <c r="AP969" s="2">
        <v>-0.47885175299999999</v>
      </c>
      <c r="AQ969" s="2">
        <v>1.488043805</v>
      </c>
      <c r="AR969" s="2">
        <v>3.108633937</v>
      </c>
      <c r="AS969" s="2">
        <v>1.731796771</v>
      </c>
      <c r="AT969" s="2">
        <v>0.103297711</v>
      </c>
      <c r="AU969" s="2">
        <v>0.94815325100000003</v>
      </c>
      <c r="AV969" s="2">
        <v>1.4069621809999999</v>
      </c>
      <c r="AW969" s="2">
        <v>1.541366536</v>
      </c>
      <c r="AX969" s="2">
        <v>0.26305083499999998</v>
      </c>
      <c r="AY969" s="2">
        <v>1.5901075090000001</v>
      </c>
      <c r="AZ969" s="2">
        <v>0.61086430700000005</v>
      </c>
      <c r="BA969" s="2">
        <v>1.4379958820000001</v>
      </c>
      <c r="BB969" s="2">
        <v>0.364826435</v>
      </c>
      <c r="BC969" s="2">
        <v>2.4815687259999999</v>
      </c>
      <c r="BD969" s="2">
        <v>0.27020175099999999</v>
      </c>
      <c r="BE969" s="2">
        <v>1.059414495</v>
      </c>
      <c r="BF969" s="2">
        <v>1.4782951440000001</v>
      </c>
      <c r="BG969" s="2">
        <v>1.4403025169999999</v>
      </c>
      <c r="BH969" s="2">
        <v>1.2717770100000001</v>
      </c>
      <c r="BI969" s="2">
        <v>1.538432282</v>
      </c>
      <c r="BJ969" s="2">
        <v>0.96417883100000001</v>
      </c>
      <c r="BK969" s="2">
        <v>2.021372978</v>
      </c>
      <c r="BL969" s="2">
        <v>1.5944315229999999</v>
      </c>
      <c r="BM969" s="2">
        <v>2.7771135679999999</v>
      </c>
      <c r="BN969" s="2">
        <v>2.8808910050000001</v>
      </c>
      <c r="BO969" s="2">
        <v>2.0085213469999998</v>
      </c>
      <c r="BP969" s="2">
        <v>1.8372008559999999</v>
      </c>
      <c r="BQ969" s="2">
        <v>1.335322401</v>
      </c>
    </row>
    <row r="970" spans="1:69" x14ac:dyDescent="0.45">
      <c r="A970" s="11" t="s">
        <v>209</v>
      </c>
      <c r="B970" s="11" t="s">
        <v>205</v>
      </c>
      <c r="C970" s="11">
        <v>4.5</v>
      </c>
      <c r="D970" s="13" t="s">
        <v>167</v>
      </c>
      <c r="E970" s="2">
        <v>1.5845956720000001</v>
      </c>
      <c r="F970" s="2">
        <v>0.24008716499999999</v>
      </c>
      <c r="G970" s="2">
        <v>0.50307442099999999</v>
      </c>
      <c r="H970" s="2">
        <v>0.26911249599999998</v>
      </c>
      <c r="I970" s="2">
        <v>0.88183025699999995</v>
      </c>
      <c r="J970" s="2">
        <v>0.15980776499999999</v>
      </c>
      <c r="K970" s="2">
        <v>0.24263031800000001</v>
      </c>
      <c r="L970" s="2">
        <v>1.3210252039999999</v>
      </c>
      <c r="M970" s="2">
        <v>1.1480180879999999</v>
      </c>
      <c r="N970" s="2">
        <v>0.77676847599999999</v>
      </c>
      <c r="O970" s="2">
        <v>-0.16461326300000001</v>
      </c>
      <c r="P970" s="2">
        <v>2.1914685600000001</v>
      </c>
      <c r="Q970" s="2">
        <v>-8.5054837999999994E-2</v>
      </c>
      <c r="R970" s="2">
        <v>1.1355387260000001</v>
      </c>
      <c r="S970" s="2">
        <v>0.61864650300000001</v>
      </c>
      <c r="T970" s="2">
        <v>0.91344823799999997</v>
      </c>
      <c r="U970" s="2">
        <v>0.91512012600000003</v>
      </c>
      <c r="V970" s="2">
        <v>-0.21121234</v>
      </c>
      <c r="W970" s="2">
        <v>1.0679833030000001</v>
      </c>
      <c r="X970" s="2">
        <v>0.249979225</v>
      </c>
      <c r="Y970" s="2">
        <v>0.87897751300000004</v>
      </c>
      <c r="Z970" s="2">
        <v>1.9826120140000001</v>
      </c>
      <c r="AA970" s="2">
        <v>1.826143836</v>
      </c>
      <c r="AB970" s="2">
        <v>1.104229664</v>
      </c>
      <c r="AC970" s="2">
        <v>0.66463359600000005</v>
      </c>
      <c r="AD970" s="2">
        <v>5.7573836000000003E-2</v>
      </c>
      <c r="AE970" s="2">
        <v>1.2899463840000001</v>
      </c>
      <c r="AF970" s="2">
        <v>0.52844524199999998</v>
      </c>
      <c r="AG970" s="2">
        <v>0.50131744099999997</v>
      </c>
      <c r="AH970" s="2">
        <v>0.33556163700000002</v>
      </c>
      <c r="AI970" s="2">
        <v>0.63164218699999997</v>
      </c>
      <c r="AJ970" s="2">
        <v>1.6235089760000001</v>
      </c>
      <c r="AK970" s="2">
        <v>2.0486708610000002</v>
      </c>
      <c r="AL970" s="2">
        <v>1.165548992</v>
      </c>
      <c r="AM970" s="2">
        <v>1.74309823</v>
      </c>
      <c r="AN970" s="2">
        <v>1.5389886370000001</v>
      </c>
      <c r="AO970" s="2">
        <v>2.9263227939999998</v>
      </c>
      <c r="AP970" s="2">
        <v>2.1291112779999999</v>
      </c>
      <c r="AQ970" s="2">
        <v>0.69609291500000003</v>
      </c>
      <c r="AR970" s="2">
        <v>0.35180194100000001</v>
      </c>
      <c r="AS970" s="2">
        <v>2.2434391869999999</v>
      </c>
      <c r="AT970" s="2">
        <v>2.1576888310000002</v>
      </c>
      <c r="AU970" s="2">
        <v>1.8384148389999999</v>
      </c>
      <c r="AV970" s="2">
        <v>2.0016652960000001</v>
      </c>
      <c r="AW970" s="2">
        <v>2.283563386</v>
      </c>
      <c r="AX970" s="2">
        <v>1.9400917289999999</v>
      </c>
      <c r="AY970" s="2">
        <v>1.555804341</v>
      </c>
      <c r="AZ970" s="2">
        <v>3.0467460910000002</v>
      </c>
      <c r="BA970" s="2">
        <v>2.853852088</v>
      </c>
      <c r="BB970" s="2">
        <v>2.3870238389999998</v>
      </c>
      <c r="BC970" s="2">
        <v>3.2941697969999999</v>
      </c>
      <c r="BD970" s="2">
        <v>1.590241945</v>
      </c>
      <c r="BE970" s="2">
        <v>2.843984297</v>
      </c>
      <c r="BF970" s="2">
        <v>0.74336707099999999</v>
      </c>
      <c r="BG970" s="2">
        <v>2.765449635</v>
      </c>
      <c r="BH970" s="2">
        <v>2.6247529420000002</v>
      </c>
      <c r="BI970" s="2">
        <v>2.206188773</v>
      </c>
      <c r="BJ970" s="2">
        <v>3.8694098459999999</v>
      </c>
      <c r="BK970" s="2">
        <v>4.0456639640000001</v>
      </c>
      <c r="BL970" s="2">
        <v>0.85918897699999996</v>
      </c>
      <c r="BM970" s="2">
        <v>1.7894061059999999</v>
      </c>
      <c r="BN970" s="2">
        <v>2.7668716369999999</v>
      </c>
      <c r="BO970" s="2">
        <v>2.0899852860000001</v>
      </c>
      <c r="BP970" s="2">
        <v>3.3706578340000002</v>
      </c>
      <c r="BQ970" s="2">
        <v>3.5725162290000001</v>
      </c>
    </row>
    <row r="971" spans="1:69" x14ac:dyDescent="0.45">
      <c r="A971" s="11" t="s">
        <v>209</v>
      </c>
      <c r="B971" s="11" t="s">
        <v>205</v>
      </c>
      <c r="C971" s="11">
        <v>4.5</v>
      </c>
      <c r="D971" s="13" t="s">
        <v>168</v>
      </c>
      <c r="E971" s="2">
        <v>0.15606160199999999</v>
      </c>
      <c r="F971" s="2">
        <v>0.27001280599999999</v>
      </c>
      <c r="G971" s="2">
        <v>1.7031429870000001</v>
      </c>
      <c r="H971" s="2">
        <v>-1.9270076000000001E-2</v>
      </c>
      <c r="I971" s="2">
        <v>-3.9535619000000001E-2</v>
      </c>
      <c r="J971" s="2">
        <v>0.38837286999999998</v>
      </c>
      <c r="K971" s="2">
        <v>2.5450378960000002</v>
      </c>
      <c r="L971" s="2">
        <v>1.9382026450000001</v>
      </c>
      <c r="M971" s="2">
        <v>1.0661685249999999</v>
      </c>
      <c r="N971" s="2">
        <v>1.5454355390000001</v>
      </c>
      <c r="O971" s="2">
        <v>1.0126703050000001</v>
      </c>
      <c r="P971" s="2">
        <v>1.1418416650000001</v>
      </c>
      <c r="Q971" s="2">
        <v>7.9021129999999995E-2</v>
      </c>
      <c r="R971" s="2">
        <v>0.166289298</v>
      </c>
      <c r="S971" s="2">
        <v>1.298729153</v>
      </c>
      <c r="T971" s="2">
        <v>1.0064514870000001</v>
      </c>
      <c r="U971" s="2">
        <v>0.78336136000000001</v>
      </c>
      <c r="V971" s="2">
        <v>0.60596006199999997</v>
      </c>
      <c r="W971" s="2">
        <v>1.2870948790000001</v>
      </c>
      <c r="X971" s="2">
        <v>1.7483485439999999</v>
      </c>
      <c r="Y971" s="2">
        <v>6.3933601000000007E-2</v>
      </c>
      <c r="Z971" s="2">
        <v>1.769401199</v>
      </c>
      <c r="AA971" s="2">
        <v>0.80389782499999995</v>
      </c>
      <c r="AB971" s="2">
        <v>1.1177683060000001</v>
      </c>
      <c r="AC971" s="2">
        <v>1.621602183</v>
      </c>
      <c r="AD971" s="2">
        <v>5.4825075000000001E-2</v>
      </c>
      <c r="AE971" s="2">
        <v>0.35956980500000002</v>
      </c>
      <c r="AF971" s="2">
        <v>0.38554611700000002</v>
      </c>
      <c r="AG971" s="2">
        <v>-0.19431704399999999</v>
      </c>
      <c r="AH971" s="2">
        <v>3.2201285000000003E-2</v>
      </c>
      <c r="AI971" s="2">
        <v>0.72744924700000002</v>
      </c>
      <c r="AJ971" s="2">
        <v>-1.0138104E-2</v>
      </c>
      <c r="AK971" s="2">
        <v>2.137875293</v>
      </c>
      <c r="AL971" s="2">
        <v>3.4100598190000002</v>
      </c>
      <c r="AM971" s="2">
        <v>0.63258535299999996</v>
      </c>
      <c r="AN971" s="2">
        <v>1.1155858809999999</v>
      </c>
      <c r="AO971" s="2">
        <v>0.54816789200000005</v>
      </c>
      <c r="AP971" s="2">
        <v>0.65525779799999995</v>
      </c>
      <c r="AQ971" s="2">
        <v>2.0211534250000001</v>
      </c>
      <c r="AR971" s="2">
        <v>2.532436777</v>
      </c>
      <c r="AS971" s="2">
        <v>1.616847237</v>
      </c>
      <c r="AT971" s="2">
        <v>1.6345353979999999</v>
      </c>
      <c r="AU971" s="2">
        <v>1.1079289880000001</v>
      </c>
      <c r="AV971" s="2">
        <v>2.75266798</v>
      </c>
      <c r="AW971" s="2">
        <v>2.2222984590000001</v>
      </c>
      <c r="AX971" s="2">
        <v>0.14881567400000001</v>
      </c>
      <c r="AY971" s="2">
        <v>1.0806736509999999</v>
      </c>
      <c r="AZ971" s="2">
        <v>0.83010395299999995</v>
      </c>
      <c r="BA971" s="2">
        <v>1.217891265</v>
      </c>
      <c r="BB971" s="2">
        <v>1.3641941369999999</v>
      </c>
      <c r="BC971" s="2">
        <v>1.585307966</v>
      </c>
      <c r="BD971" s="2">
        <v>0.68767571100000002</v>
      </c>
      <c r="BE971" s="2">
        <v>1.2313437229999999</v>
      </c>
      <c r="BF971" s="2">
        <v>1.6985258320000001</v>
      </c>
      <c r="BG971" s="2">
        <v>2.282001926</v>
      </c>
      <c r="BH971" s="2">
        <v>2.2882003480000002</v>
      </c>
      <c r="BI971" s="2">
        <v>1.431885869</v>
      </c>
      <c r="BJ971" s="2">
        <v>0.83866208600000003</v>
      </c>
      <c r="BK971" s="2">
        <v>1.246181513</v>
      </c>
      <c r="BL971" s="2">
        <v>1.0130692910000001</v>
      </c>
      <c r="BM971" s="2">
        <v>2.537236563</v>
      </c>
      <c r="BN971" s="2">
        <v>1.7002795900000001</v>
      </c>
      <c r="BO971" s="2">
        <v>2.226129271</v>
      </c>
      <c r="BP971" s="2">
        <v>1.459175296</v>
      </c>
      <c r="BQ971" s="2">
        <v>1.404822813</v>
      </c>
    </row>
    <row r="972" spans="1:69" x14ac:dyDescent="0.45">
      <c r="A972" s="11" t="s">
        <v>209</v>
      </c>
      <c r="B972" s="11" t="s">
        <v>205</v>
      </c>
      <c r="C972" s="11">
        <v>4.5</v>
      </c>
      <c r="D972" s="13" t="s">
        <v>169</v>
      </c>
      <c r="E972" s="2">
        <v>0.78009531899999995</v>
      </c>
      <c r="F972" s="2">
        <v>-0.716270089</v>
      </c>
      <c r="G972" s="2">
        <v>0.30329362799999998</v>
      </c>
      <c r="H972" s="2">
        <v>-9.0871092000000001E-2</v>
      </c>
      <c r="I972" s="2">
        <v>0.41351971199999998</v>
      </c>
      <c r="J972" s="2">
        <v>0.38817877699999997</v>
      </c>
      <c r="K972" s="2">
        <v>1.381890697</v>
      </c>
      <c r="L972" s="2">
        <v>0.98002622500000003</v>
      </c>
      <c r="M972" s="2">
        <v>1.5229921550000001</v>
      </c>
      <c r="N972" s="2">
        <v>0.39512713700000002</v>
      </c>
      <c r="O972" s="2">
        <v>0.34026738000000001</v>
      </c>
      <c r="P972" s="2">
        <v>0.90194675400000002</v>
      </c>
      <c r="Q972" s="2">
        <v>0.258156416</v>
      </c>
      <c r="R972" s="2">
        <v>0.452636178</v>
      </c>
      <c r="S972" s="2">
        <v>1.968989026</v>
      </c>
      <c r="T972" s="2">
        <v>1.755731736</v>
      </c>
      <c r="U972" s="2">
        <v>1.291425348</v>
      </c>
      <c r="V972" s="2">
        <v>1.87337573</v>
      </c>
      <c r="W972" s="2">
        <v>1.215184611</v>
      </c>
      <c r="X972" s="2">
        <v>2.3496991189999998</v>
      </c>
      <c r="Y972" s="2">
        <v>-0.41772508400000002</v>
      </c>
      <c r="Z972" s="2">
        <v>1.2916168269999999</v>
      </c>
      <c r="AA972" s="2">
        <v>-0.18845365</v>
      </c>
      <c r="AB972" s="2">
        <v>0.69000959500000003</v>
      </c>
      <c r="AC972" s="2">
        <v>1.8992987160000001</v>
      </c>
      <c r="AD972" s="2">
        <v>1.3391252069999999</v>
      </c>
      <c r="AE972" s="2">
        <v>1.665093919</v>
      </c>
      <c r="AF972" s="2">
        <v>0.61979231899999998</v>
      </c>
      <c r="AG972" s="2">
        <v>0.94908731300000004</v>
      </c>
      <c r="AH972" s="2">
        <v>1.2760730950000001</v>
      </c>
      <c r="AI972" s="2">
        <v>0.90094362299999997</v>
      </c>
      <c r="AJ972" s="2">
        <v>-0.346744993</v>
      </c>
      <c r="AK972" s="2">
        <v>0.74400473099999997</v>
      </c>
      <c r="AL972" s="2">
        <v>2.506640237</v>
      </c>
      <c r="AM972" s="2">
        <v>1.4570825030000001</v>
      </c>
      <c r="AN972" s="2">
        <v>1.7891130799999999</v>
      </c>
      <c r="AO972" s="2">
        <v>2.5699892110000002</v>
      </c>
      <c r="AP972" s="2">
        <v>0.43432140899999999</v>
      </c>
      <c r="AQ972" s="2">
        <v>1.9864098139999999</v>
      </c>
      <c r="AR972" s="2">
        <v>2.6891496030000002</v>
      </c>
      <c r="AS972" s="2">
        <v>1.339210985</v>
      </c>
      <c r="AT972" s="2">
        <v>1.1906457880000001</v>
      </c>
      <c r="AU972" s="2">
        <v>1.5353840599999999</v>
      </c>
      <c r="AV972" s="2">
        <v>2.9043328769999999</v>
      </c>
      <c r="AW972" s="2">
        <v>1.915679857</v>
      </c>
      <c r="AX972" s="2">
        <v>0.40058371399999998</v>
      </c>
      <c r="AY972" s="2">
        <v>1.56891197</v>
      </c>
      <c r="AZ972" s="2">
        <v>0.57988592299999997</v>
      </c>
      <c r="BA972" s="2">
        <v>0.43583263999999999</v>
      </c>
      <c r="BB972" s="2">
        <v>1.039667704</v>
      </c>
      <c r="BC972" s="2">
        <v>2.5926133349999998</v>
      </c>
      <c r="BD972" s="2">
        <v>1.1976258799999999</v>
      </c>
      <c r="BE972" s="2">
        <v>0.97816160500000005</v>
      </c>
      <c r="BF972" s="2">
        <v>2.5354823720000002</v>
      </c>
      <c r="BG972" s="2">
        <v>2.3267870730000002</v>
      </c>
      <c r="BH972" s="2">
        <v>2.0300989509999998</v>
      </c>
      <c r="BI972" s="2">
        <v>1.254394681</v>
      </c>
      <c r="BJ972" s="2">
        <v>1.871562105</v>
      </c>
      <c r="BK972" s="2">
        <v>0.88472349100000003</v>
      </c>
      <c r="BL972" s="2">
        <v>2.572391359</v>
      </c>
      <c r="BM972" s="2">
        <v>2.5750711690000001</v>
      </c>
      <c r="BN972" s="2">
        <v>3.0827901510000002</v>
      </c>
      <c r="BO972" s="2">
        <v>2.2473363819999999</v>
      </c>
      <c r="BP972" s="2">
        <v>1.9322411370000001</v>
      </c>
      <c r="BQ972" s="2">
        <v>1.2146748119999999</v>
      </c>
    </row>
    <row r="973" spans="1:69" x14ac:dyDescent="0.45">
      <c r="A973" s="11" t="s">
        <v>209</v>
      </c>
      <c r="B973" s="11" t="s">
        <v>205</v>
      </c>
      <c r="C973" s="11">
        <v>4.5</v>
      </c>
      <c r="D973" s="13" t="s">
        <v>170</v>
      </c>
      <c r="E973" s="2">
        <v>1.6739522120000001</v>
      </c>
      <c r="F973" s="2">
        <v>-0.98836741900000002</v>
      </c>
      <c r="G973" s="2">
        <v>1.6295518920000001</v>
      </c>
      <c r="H973" s="2">
        <v>0.65962617199999996</v>
      </c>
      <c r="I973" s="2">
        <v>-0.15658098500000001</v>
      </c>
      <c r="J973" s="2">
        <v>-1.1858797889999999</v>
      </c>
      <c r="K973" s="2">
        <v>2.1202241769999999</v>
      </c>
      <c r="L973" s="2">
        <v>0.168345406</v>
      </c>
      <c r="M973" s="2">
        <v>-1.5459329000000001E-2</v>
      </c>
      <c r="N973" s="2">
        <v>-1.018658761</v>
      </c>
      <c r="O973" s="2">
        <v>1.0129330110000001</v>
      </c>
      <c r="P973" s="2">
        <v>1.51362869</v>
      </c>
      <c r="Q973" s="2">
        <v>-1.7927019999999998E-2</v>
      </c>
      <c r="R973" s="2">
        <v>1.7427694760000001</v>
      </c>
      <c r="S973" s="2">
        <v>0.73101207300000004</v>
      </c>
      <c r="T973" s="2">
        <v>-0.73203670499999995</v>
      </c>
      <c r="U973" s="2">
        <v>2.4988711050000001</v>
      </c>
      <c r="V973" s="2">
        <v>2.040546398</v>
      </c>
      <c r="W973" s="2">
        <v>2.4501087780000002</v>
      </c>
      <c r="X973" s="2">
        <v>0.91241263399999994</v>
      </c>
      <c r="Y973" s="2">
        <v>1.649317817</v>
      </c>
      <c r="Z973" s="2">
        <v>5.8855018000000002E-2</v>
      </c>
      <c r="AA973" s="2">
        <v>1.101601533</v>
      </c>
      <c r="AB973" s="2">
        <v>1.391722049</v>
      </c>
      <c r="AC973" s="2">
        <v>2.097458316</v>
      </c>
      <c r="AD973" s="2">
        <v>3.0804117249999998</v>
      </c>
      <c r="AE973" s="2">
        <v>1.5637598539999999</v>
      </c>
      <c r="AF973" s="2">
        <v>0.460407811</v>
      </c>
      <c r="AG973" s="2">
        <v>2.8815401700000001</v>
      </c>
      <c r="AH973" s="2">
        <v>0.54017403600000002</v>
      </c>
      <c r="AI973" s="2">
        <v>-1.037266367</v>
      </c>
      <c r="AJ973" s="2">
        <v>-0.64823869000000001</v>
      </c>
      <c r="AK973" s="2">
        <v>0.88461413499999997</v>
      </c>
      <c r="AL973" s="2">
        <v>2.1601511040000001</v>
      </c>
      <c r="AM973" s="2">
        <v>1.4011909220000001</v>
      </c>
      <c r="AN973" s="2">
        <v>1.509572822</v>
      </c>
      <c r="AO973" s="2">
        <v>0.46994217100000002</v>
      </c>
      <c r="AP973" s="2">
        <v>1.7112807130000001</v>
      </c>
      <c r="AQ973" s="2">
        <v>0.95674916099999996</v>
      </c>
      <c r="AR973" s="2">
        <v>2.8634200980000002</v>
      </c>
      <c r="AS973" s="2">
        <v>1.7192156970000001</v>
      </c>
      <c r="AT973" s="2">
        <v>2.2576944779999999</v>
      </c>
      <c r="AU973" s="2">
        <v>1.788766664</v>
      </c>
      <c r="AV973" s="2">
        <v>2.0904475040000001</v>
      </c>
      <c r="AW973" s="2">
        <v>0.489267962</v>
      </c>
      <c r="AX973" s="2">
        <v>0.79948436099999998</v>
      </c>
      <c r="AY973" s="2">
        <v>2.258116523</v>
      </c>
      <c r="AZ973" s="2">
        <v>2.0506964000000001</v>
      </c>
      <c r="BA973" s="2">
        <v>1.5852827220000001</v>
      </c>
      <c r="BB973" s="2">
        <v>0.13418521999999999</v>
      </c>
      <c r="BC973" s="2">
        <v>1.0006287089999999</v>
      </c>
      <c r="BD973" s="2">
        <v>1.054635078</v>
      </c>
      <c r="BE973" s="2">
        <v>2.3050022569999999</v>
      </c>
      <c r="BF973" s="2">
        <v>1.2087054209999999</v>
      </c>
      <c r="BG973" s="2">
        <v>1.9232944709999999</v>
      </c>
      <c r="BH973" s="2">
        <v>3.432755115</v>
      </c>
      <c r="BI973" s="2">
        <v>2.2107100929999999</v>
      </c>
      <c r="BJ973" s="2">
        <v>2.8611588939999999</v>
      </c>
      <c r="BK973" s="2">
        <v>2.9333935179999999</v>
      </c>
      <c r="BL973" s="2">
        <v>1.8462620000000001</v>
      </c>
      <c r="BM973" s="2">
        <v>1.949560519</v>
      </c>
      <c r="BN973" s="2">
        <v>2.1232423819999999</v>
      </c>
      <c r="BO973" s="2">
        <v>1.3797141310000001</v>
      </c>
      <c r="BP973" s="2">
        <v>1.910857241</v>
      </c>
      <c r="BQ973" s="2">
        <v>1.724059349</v>
      </c>
    </row>
    <row r="974" spans="1:69" x14ac:dyDescent="0.45">
      <c r="A974" s="11" t="s">
        <v>209</v>
      </c>
      <c r="B974" s="11" t="s">
        <v>205</v>
      </c>
      <c r="C974" s="11">
        <v>4.5</v>
      </c>
      <c r="D974" s="13" t="s">
        <v>171</v>
      </c>
      <c r="E974" s="2">
        <v>0.541107381</v>
      </c>
      <c r="F974" s="2">
        <v>-9.7410429000000007E-2</v>
      </c>
      <c r="G974" s="2">
        <v>0.72005076599999995</v>
      </c>
      <c r="H974" s="2">
        <v>0.95164705500000002</v>
      </c>
      <c r="I974" s="2">
        <v>3.625727844</v>
      </c>
      <c r="J974" s="2">
        <v>1.7641492510000001</v>
      </c>
      <c r="K974" s="2">
        <v>0.104071232</v>
      </c>
      <c r="L974" s="2">
        <v>0.167632211</v>
      </c>
      <c r="M974" s="2">
        <v>0.76925938000000005</v>
      </c>
      <c r="N974" s="2">
        <v>2.2115217029999998</v>
      </c>
      <c r="O974" s="2">
        <v>2.0516454519999998</v>
      </c>
      <c r="P974" s="2">
        <v>0.86439672099999998</v>
      </c>
      <c r="Q974" s="2">
        <v>-1.125100902</v>
      </c>
      <c r="R974" s="2">
        <v>0.26716979499999999</v>
      </c>
      <c r="S974" s="2">
        <v>1.5416358189999999</v>
      </c>
      <c r="T974" s="2">
        <v>2.1790560889999999</v>
      </c>
      <c r="U974" s="2">
        <v>1.4164956019999999</v>
      </c>
      <c r="V974" s="2">
        <v>0.51464828399999996</v>
      </c>
      <c r="W974" s="2">
        <v>1.2452903209999999</v>
      </c>
      <c r="X974" s="2">
        <v>1.229780976</v>
      </c>
      <c r="Y974" s="2">
        <v>3.1081674179999998</v>
      </c>
      <c r="Z974" s="2">
        <v>2.4176766820000002</v>
      </c>
      <c r="AA974" s="2">
        <v>0.73114163799999998</v>
      </c>
      <c r="AB974" s="2">
        <v>7.2323208999999999E-2</v>
      </c>
      <c r="AC974" s="2">
        <v>1.678144034</v>
      </c>
      <c r="AD974" s="2">
        <v>2.123435298</v>
      </c>
      <c r="AE974" s="2">
        <v>3.2647918329999999</v>
      </c>
      <c r="AF974" s="2">
        <v>2.6647211620000002</v>
      </c>
      <c r="AG974" s="2">
        <v>1.2258955170000001</v>
      </c>
      <c r="AH974" s="2">
        <v>2.8790242340000001</v>
      </c>
      <c r="AI974" s="2">
        <v>0.46069903499999998</v>
      </c>
      <c r="AJ974" s="2">
        <v>2.339277128</v>
      </c>
      <c r="AK974" s="2">
        <v>2.5772762870000001</v>
      </c>
      <c r="AL974" s="2">
        <v>1.409984208</v>
      </c>
      <c r="AM974" s="2">
        <v>1.1949864530000001</v>
      </c>
      <c r="AN974" s="2">
        <v>1.2776421520000001</v>
      </c>
      <c r="AO974" s="2">
        <v>3.8736927510000001</v>
      </c>
      <c r="AP974" s="2">
        <v>2.7334205470000001</v>
      </c>
      <c r="AQ974" s="2">
        <v>3.7041067399999998</v>
      </c>
      <c r="AR974" s="2">
        <v>0.44999208600000001</v>
      </c>
      <c r="AS974" s="2">
        <v>2.1796419230000001</v>
      </c>
      <c r="AT974" s="2">
        <v>2.1215222439999999</v>
      </c>
      <c r="AU974" s="2">
        <v>3.6541082779999998</v>
      </c>
      <c r="AV974" s="2">
        <v>3.3164573989999999</v>
      </c>
      <c r="AW974" s="2">
        <v>2.856575598</v>
      </c>
      <c r="AX974" s="2">
        <v>2.0749316580000001</v>
      </c>
      <c r="AY974" s="2">
        <v>1.3564336939999999</v>
      </c>
      <c r="AZ974" s="2">
        <v>1.018344675</v>
      </c>
      <c r="BA974" s="2">
        <v>3.4320837769999999</v>
      </c>
      <c r="BB974" s="2">
        <v>3.1000946370000002</v>
      </c>
      <c r="BC974" s="2">
        <v>1.703433658</v>
      </c>
      <c r="BD974" s="2">
        <v>3.8340457849999998</v>
      </c>
      <c r="BE974" s="2">
        <v>3.197137696</v>
      </c>
      <c r="BF974" s="2">
        <v>3.2581188659999998</v>
      </c>
      <c r="BG974" s="2">
        <v>3.5105221219999998</v>
      </c>
      <c r="BH974" s="2">
        <v>1.5360084119999999</v>
      </c>
      <c r="BI974" s="2">
        <v>2.1788853920000002</v>
      </c>
      <c r="BJ974" s="2">
        <v>1.7025218630000001</v>
      </c>
      <c r="BK974" s="2">
        <v>2.1461052239999998</v>
      </c>
      <c r="BL974" s="2">
        <v>3.0305895810000001</v>
      </c>
      <c r="BM974" s="2">
        <v>2.828372587</v>
      </c>
      <c r="BN974" s="2">
        <v>0.50599720100000001</v>
      </c>
      <c r="BO974" s="2">
        <v>1.4844577370000001</v>
      </c>
      <c r="BP974" s="2">
        <v>3.2113461540000001</v>
      </c>
      <c r="BQ974" s="2">
        <v>3.8077828</v>
      </c>
    </row>
    <row r="975" spans="1:69" x14ac:dyDescent="0.45">
      <c r="A975" s="11" t="s">
        <v>209</v>
      </c>
      <c r="B975" s="11" t="s">
        <v>205</v>
      </c>
      <c r="C975" s="11">
        <v>4.5</v>
      </c>
      <c r="D975" s="13" t="s">
        <v>172</v>
      </c>
      <c r="E975" s="2">
        <v>0.98546372699999996</v>
      </c>
      <c r="F975" s="2">
        <v>1.6461080530000001</v>
      </c>
      <c r="G975" s="2">
        <v>0.61117224400000003</v>
      </c>
      <c r="H975" s="2">
        <v>0.87180634000000001</v>
      </c>
      <c r="I975" s="2">
        <v>1.1309705839999999</v>
      </c>
      <c r="J975" s="2">
        <v>1.682331273</v>
      </c>
      <c r="K975" s="2">
        <v>-0.172544215</v>
      </c>
      <c r="L975" s="2">
        <v>1.291978648</v>
      </c>
      <c r="M975" s="2">
        <v>2.0404316429999998</v>
      </c>
      <c r="N975" s="2">
        <v>0.71501080900000002</v>
      </c>
      <c r="O975" s="2">
        <v>2.498407335</v>
      </c>
      <c r="P975" s="2">
        <v>-0.32210786800000002</v>
      </c>
      <c r="Q975" s="2">
        <v>5.7037838E-2</v>
      </c>
      <c r="R975" s="2">
        <v>0.95786023200000003</v>
      </c>
      <c r="S975" s="2">
        <v>2.1727578520000002</v>
      </c>
      <c r="T975" s="2">
        <v>0.93111756999999995</v>
      </c>
      <c r="U975" s="2">
        <v>1.1964067199999999</v>
      </c>
      <c r="V975" s="2">
        <v>2.648011876</v>
      </c>
      <c r="W975" s="2">
        <v>0.61839247100000005</v>
      </c>
      <c r="X975" s="2">
        <v>2.0932196140000001</v>
      </c>
      <c r="Y975" s="2">
        <v>0.99971244100000001</v>
      </c>
      <c r="Z975" s="2">
        <v>0.66717647499999999</v>
      </c>
      <c r="AA975" s="2">
        <v>1.4207595900000001</v>
      </c>
      <c r="AB975" s="2">
        <v>0.78477594299999998</v>
      </c>
      <c r="AC975" s="2">
        <v>0.63009230500000002</v>
      </c>
      <c r="AD975" s="2">
        <v>1.058536258</v>
      </c>
      <c r="AE975" s="2">
        <v>1.0197983500000001</v>
      </c>
      <c r="AF975" s="2">
        <v>2.3547279759999999</v>
      </c>
      <c r="AG975" s="2">
        <v>1.820423291</v>
      </c>
      <c r="AH975" s="2">
        <v>0.56184235400000004</v>
      </c>
      <c r="AI975" s="2">
        <v>1.179400395</v>
      </c>
      <c r="AJ975" s="2">
        <v>3.0962760739999999</v>
      </c>
      <c r="AK975" s="2">
        <v>1.7187511369999999</v>
      </c>
      <c r="AL975" s="2">
        <v>0.51782407399999997</v>
      </c>
      <c r="AM975" s="2">
        <v>2.610101861</v>
      </c>
      <c r="AN975" s="2">
        <v>1.574891034</v>
      </c>
      <c r="AO975" s="2">
        <v>2.9666488000000001E-2</v>
      </c>
      <c r="AP975" s="2">
        <v>1.610631253</v>
      </c>
      <c r="AQ975" s="2">
        <v>0.37921598400000001</v>
      </c>
      <c r="AR975" s="2">
        <v>0.51649908700000002</v>
      </c>
      <c r="AS975" s="2">
        <v>2.4248912800000002</v>
      </c>
      <c r="AT975" s="2">
        <v>2.2218438570000001</v>
      </c>
      <c r="AU975" s="2">
        <v>2.2382031090000001</v>
      </c>
      <c r="AV975" s="2">
        <v>2.4559839079999999</v>
      </c>
      <c r="AW975" s="2">
        <v>1.3938734800000001</v>
      </c>
      <c r="AX975" s="2">
        <v>0.83127334200000003</v>
      </c>
      <c r="AY975" s="2">
        <v>0.41115047799999999</v>
      </c>
      <c r="AZ975" s="2">
        <v>1.671917093</v>
      </c>
      <c r="BA975" s="2">
        <v>1.5482562790000001</v>
      </c>
      <c r="BB975" s="2">
        <v>1.916006801</v>
      </c>
      <c r="BC975" s="2">
        <v>2.6946667980000001</v>
      </c>
      <c r="BD975" s="2">
        <v>2.4353122420000002</v>
      </c>
      <c r="BE975" s="2">
        <v>1.95004573</v>
      </c>
      <c r="BF975" s="2">
        <v>2.8945111200000002</v>
      </c>
      <c r="BG975" s="2">
        <v>1.685616392</v>
      </c>
      <c r="BH975" s="2">
        <v>2.4895648960000001</v>
      </c>
      <c r="BI975" s="2">
        <v>3.0212956320000002</v>
      </c>
      <c r="BJ975" s="2">
        <v>1.8522731560000001</v>
      </c>
      <c r="BK975" s="2">
        <v>2.3427504290000001</v>
      </c>
      <c r="BL975" s="2">
        <v>1.977262077</v>
      </c>
      <c r="BM975" s="2">
        <v>3.81173852</v>
      </c>
      <c r="BN975" s="2">
        <v>2.509065095</v>
      </c>
      <c r="BO975" s="2">
        <v>0.89608282400000006</v>
      </c>
      <c r="BP975" s="2">
        <v>2.72291281</v>
      </c>
      <c r="BQ975" s="2">
        <v>2.3021100900000002</v>
      </c>
    </row>
    <row r="976" spans="1:69" x14ac:dyDescent="0.45">
      <c r="A976" s="11" t="s">
        <v>209</v>
      </c>
      <c r="B976" s="11" t="s">
        <v>205</v>
      </c>
      <c r="C976" s="11">
        <v>4.5</v>
      </c>
      <c r="D976" s="13" t="s">
        <v>173</v>
      </c>
      <c r="E976" s="2">
        <v>-0.51727849299999995</v>
      </c>
      <c r="F976" s="2">
        <v>1.237667788</v>
      </c>
      <c r="G976" s="2">
        <v>-0.49961267199999998</v>
      </c>
      <c r="H976" s="2">
        <v>1.090857733</v>
      </c>
      <c r="I976" s="2">
        <v>1.194552182</v>
      </c>
      <c r="J976" s="2">
        <v>1.140116363</v>
      </c>
      <c r="K976" s="2">
        <v>0.79186073400000001</v>
      </c>
      <c r="L976" s="2">
        <v>0.98275047000000004</v>
      </c>
      <c r="M976" s="2">
        <v>2.0965566839999998</v>
      </c>
      <c r="N976" s="2">
        <v>1.3042976959999999</v>
      </c>
      <c r="O976" s="2">
        <v>2.1535788249999999</v>
      </c>
      <c r="P976" s="2">
        <v>1.157651749</v>
      </c>
      <c r="Q976" s="2">
        <v>1.752673465</v>
      </c>
      <c r="R976" s="2">
        <v>1.6105863709999999</v>
      </c>
      <c r="S976" s="2">
        <v>2.2316859419999999</v>
      </c>
      <c r="T976" s="2">
        <v>1.405971289</v>
      </c>
      <c r="U976" s="2">
        <v>1.4930297530000001</v>
      </c>
      <c r="V976" s="2">
        <v>2.6565912489999999</v>
      </c>
      <c r="W976" s="2">
        <v>1.053863711</v>
      </c>
      <c r="X976" s="2">
        <v>1.85425029</v>
      </c>
      <c r="Y976" s="2">
        <v>0.32344357899999998</v>
      </c>
      <c r="Z976" s="2">
        <v>1.4189813449999999</v>
      </c>
      <c r="AA976" s="2">
        <v>1.4985765529999999</v>
      </c>
      <c r="AB976" s="2">
        <v>1.550977015</v>
      </c>
      <c r="AC976" s="2">
        <v>0.98847432899999998</v>
      </c>
      <c r="AD976" s="2">
        <v>1.5431516329999999</v>
      </c>
      <c r="AE976" s="2">
        <v>1.4087900360000001</v>
      </c>
      <c r="AF976" s="2">
        <v>2.922705042</v>
      </c>
      <c r="AG976" s="2">
        <v>2.5031360669999998</v>
      </c>
      <c r="AH976" s="2">
        <v>1.749457043</v>
      </c>
      <c r="AI976" s="2">
        <v>2.2918407040000002</v>
      </c>
      <c r="AJ976" s="2">
        <v>3.3673763210000001</v>
      </c>
      <c r="AK976" s="2">
        <v>1.9004620400000001</v>
      </c>
      <c r="AL976" s="2">
        <v>0.62732330400000003</v>
      </c>
      <c r="AM976" s="2">
        <v>2.0200446699999999</v>
      </c>
      <c r="AN976" s="2">
        <v>1.7601762780000001</v>
      </c>
      <c r="AO976" s="2">
        <v>1.2995533429999999</v>
      </c>
      <c r="AP976" s="2">
        <v>2.03207804</v>
      </c>
      <c r="AQ976" s="2">
        <v>1.5456384329999999</v>
      </c>
      <c r="AR976" s="2">
        <v>1.3096774069999999</v>
      </c>
      <c r="AS976" s="2">
        <v>2.8942875909999999</v>
      </c>
      <c r="AT976" s="2">
        <v>2.1991047049999999</v>
      </c>
      <c r="AU976" s="2">
        <v>2.0671872269999998</v>
      </c>
      <c r="AV976" s="2">
        <v>2.7237396550000001</v>
      </c>
      <c r="AW976" s="2">
        <v>1.834803341</v>
      </c>
      <c r="AX976" s="2">
        <v>1.993378986</v>
      </c>
      <c r="AY976" s="2">
        <v>1.6301380139999999</v>
      </c>
      <c r="AZ976" s="2">
        <v>2.6585976730000001</v>
      </c>
      <c r="BA976" s="2">
        <v>1.5010661279999999</v>
      </c>
      <c r="BB976" s="2">
        <v>3.013038452</v>
      </c>
      <c r="BC976" s="2">
        <v>3.2662635550000001</v>
      </c>
      <c r="BD976" s="2">
        <v>2.3907969179999999</v>
      </c>
      <c r="BE976" s="2">
        <v>3.0759568669999999</v>
      </c>
      <c r="BF976" s="2">
        <v>4.0397346150000004</v>
      </c>
      <c r="BG976" s="2">
        <v>3.7696289090000001</v>
      </c>
      <c r="BH976" s="2">
        <v>3.5504323019999999</v>
      </c>
      <c r="BI976" s="2">
        <v>3.5679853380000002</v>
      </c>
      <c r="BJ976" s="2">
        <v>1.715288733</v>
      </c>
      <c r="BK976" s="2">
        <v>2.6745919859999998</v>
      </c>
      <c r="BL976" s="2">
        <v>2.998508824</v>
      </c>
      <c r="BM976" s="2">
        <v>4.43287195</v>
      </c>
      <c r="BN976" s="2">
        <v>2.9983322229999998</v>
      </c>
      <c r="BO976" s="2">
        <v>1.8653845609999999</v>
      </c>
      <c r="BP976" s="2">
        <v>3.8606486389999999</v>
      </c>
      <c r="BQ976" s="2">
        <v>3.3223454710000002</v>
      </c>
    </row>
    <row r="977" spans="1:69" x14ac:dyDescent="0.45">
      <c r="A977" s="11" t="s">
        <v>209</v>
      </c>
      <c r="B977" s="11" t="s">
        <v>205</v>
      </c>
      <c r="C977" s="11">
        <v>4.5</v>
      </c>
      <c r="D977" s="13" t="s">
        <v>174</v>
      </c>
      <c r="E977" s="2">
        <v>0.738299551</v>
      </c>
      <c r="F977" s="2">
        <v>1.506629497</v>
      </c>
      <c r="G977" s="2">
        <v>1.244333744</v>
      </c>
      <c r="H977" s="2">
        <v>4.9423716999999999E-2</v>
      </c>
      <c r="I977" s="2">
        <v>1.9428387140000001</v>
      </c>
      <c r="J977" s="2">
        <v>-0.12097441</v>
      </c>
      <c r="K977" s="2">
        <v>-0.56301853199999996</v>
      </c>
      <c r="L977" s="2">
        <v>0.84056270799999999</v>
      </c>
      <c r="M977" s="2">
        <v>0.997993456</v>
      </c>
      <c r="N977" s="2">
        <v>0.913343656</v>
      </c>
      <c r="O977" s="2">
        <v>2.0445239100000001</v>
      </c>
      <c r="P977" s="2">
        <v>0.92188222600000003</v>
      </c>
      <c r="Q977" s="2">
        <v>0.57047915100000002</v>
      </c>
      <c r="R977" s="2">
        <v>1.674239458</v>
      </c>
      <c r="S977" s="2">
        <v>1.1227313729999999</v>
      </c>
      <c r="T977" s="2">
        <v>0.16647716600000001</v>
      </c>
      <c r="U977" s="2">
        <v>1.0323246159999999</v>
      </c>
      <c r="V977" s="2">
        <v>2.3215179469999998</v>
      </c>
      <c r="W977" s="2">
        <v>0.39239674800000002</v>
      </c>
      <c r="X977" s="2">
        <v>0.52488052399999996</v>
      </c>
      <c r="Y977" s="2">
        <v>-0.11281756499999999</v>
      </c>
      <c r="Z977" s="2">
        <v>0.84398194299999996</v>
      </c>
      <c r="AA977" s="2">
        <v>1.6413695180000001</v>
      </c>
      <c r="AB977" s="2">
        <v>1.79319743</v>
      </c>
      <c r="AC977" s="2">
        <v>1.4002924919999999</v>
      </c>
      <c r="AD977" s="2">
        <v>1.3569614569999999</v>
      </c>
      <c r="AE977" s="2">
        <v>1.2000673049999999</v>
      </c>
      <c r="AF977" s="2">
        <v>2.2826149330000001</v>
      </c>
      <c r="AG977" s="2">
        <v>0.26882041000000001</v>
      </c>
      <c r="AH977" s="2">
        <v>0.17155184200000001</v>
      </c>
      <c r="AI977" s="2">
        <v>1.8754157789999999</v>
      </c>
      <c r="AJ977" s="2">
        <v>2.1139515219999998</v>
      </c>
      <c r="AK977" s="2">
        <v>0.56761676500000002</v>
      </c>
      <c r="AL977" s="2">
        <v>0.96991735300000004</v>
      </c>
      <c r="AM977" s="2">
        <v>1.898036829</v>
      </c>
      <c r="AN977" s="2">
        <v>0.15814102399999999</v>
      </c>
      <c r="AO977" s="2">
        <v>1.2959156570000001</v>
      </c>
      <c r="AP977" s="2">
        <v>2.3565453650000001</v>
      </c>
      <c r="AQ977" s="2">
        <v>1.375003617</v>
      </c>
      <c r="AR977" s="2">
        <v>1.142259312</v>
      </c>
      <c r="AS977" s="2">
        <v>1.8669565699999999</v>
      </c>
      <c r="AT977" s="2">
        <v>1.454318655</v>
      </c>
      <c r="AU977" s="2">
        <v>1.9553496539999999</v>
      </c>
      <c r="AV977" s="2">
        <v>2.1994060499999999</v>
      </c>
      <c r="AW977" s="2">
        <v>2.0588980389999998</v>
      </c>
      <c r="AX977" s="2">
        <v>0.60359207100000001</v>
      </c>
      <c r="AY977" s="2">
        <v>1.5742000730000001</v>
      </c>
      <c r="AZ977" s="2">
        <v>2.14747428</v>
      </c>
      <c r="BA977" s="2">
        <v>2.0063582250000001</v>
      </c>
      <c r="BB977" s="2">
        <v>1.9995767360000001</v>
      </c>
      <c r="BC977" s="2">
        <v>2.3554003469999998</v>
      </c>
      <c r="BD977" s="2">
        <v>1.661759242</v>
      </c>
      <c r="BE977" s="2">
        <v>3.2180016130000002</v>
      </c>
      <c r="BF977" s="2">
        <v>2.7219243089999998</v>
      </c>
      <c r="BG977" s="2">
        <v>3.1888182280000001</v>
      </c>
      <c r="BH977" s="2">
        <v>2.6110476130000002</v>
      </c>
      <c r="BI977" s="2">
        <v>2.8381472630000002</v>
      </c>
      <c r="BJ977" s="2">
        <v>0.60896103599999996</v>
      </c>
      <c r="BK977" s="2">
        <v>1.593003586</v>
      </c>
      <c r="BL977" s="2">
        <v>2.3569438479999998</v>
      </c>
      <c r="BM977" s="2">
        <v>3.026664265</v>
      </c>
      <c r="BN977" s="2">
        <v>1.847807244</v>
      </c>
      <c r="BO977" s="2">
        <v>1.409088645</v>
      </c>
      <c r="BP977" s="2">
        <v>2.7744066709999999</v>
      </c>
      <c r="BQ977" s="2">
        <v>2.3859564780000002</v>
      </c>
    </row>
    <row r="978" spans="1:69" x14ac:dyDescent="0.45">
      <c r="A978" s="11" t="s">
        <v>209</v>
      </c>
      <c r="B978" s="11" t="s">
        <v>205</v>
      </c>
      <c r="C978" s="11">
        <v>4.5</v>
      </c>
      <c r="D978" s="13" t="s">
        <v>175</v>
      </c>
      <c r="E978" s="2">
        <v>1.625099783</v>
      </c>
      <c r="F978" s="2">
        <v>-0.143481254</v>
      </c>
      <c r="G978" s="2">
        <v>0.50274974400000005</v>
      </c>
      <c r="H978" s="2">
        <v>2.8672845999999998E-2</v>
      </c>
      <c r="I978" s="2">
        <v>1.6982237650000001</v>
      </c>
      <c r="J978" s="2">
        <v>2.260056708</v>
      </c>
      <c r="K978" s="2">
        <v>1.560896364</v>
      </c>
      <c r="L978" s="2">
        <v>1.4915011819999999</v>
      </c>
      <c r="M978" s="2">
        <v>0.77223843000000003</v>
      </c>
      <c r="N978" s="2">
        <v>3.058558085</v>
      </c>
      <c r="O978" s="2">
        <v>2.5792399800000001</v>
      </c>
      <c r="P978" s="2">
        <v>1.4932109819999999</v>
      </c>
      <c r="Q978" s="2">
        <v>1.0321419249999999</v>
      </c>
      <c r="R978" s="2">
        <v>0.35066110099999998</v>
      </c>
      <c r="S978" s="2">
        <v>1.8548110229999999</v>
      </c>
      <c r="T978" s="2">
        <v>2.0489073699999998</v>
      </c>
      <c r="U978" s="2">
        <v>0.56977767700000004</v>
      </c>
      <c r="V978" s="2">
        <v>1.517809854</v>
      </c>
      <c r="W978" s="2">
        <v>1.3937461040000001</v>
      </c>
      <c r="X978" s="2">
        <v>3.3538338049999998</v>
      </c>
      <c r="Y978" s="2">
        <v>2.463305949</v>
      </c>
      <c r="Z978" s="2">
        <v>0.44345352999999998</v>
      </c>
      <c r="AA978" s="2">
        <v>0.48880515800000002</v>
      </c>
      <c r="AB978" s="2">
        <v>3.2645303480000001</v>
      </c>
      <c r="AC978" s="2">
        <v>1.2226232829999999</v>
      </c>
      <c r="AD978" s="2">
        <v>1.806138759</v>
      </c>
      <c r="AE978" s="2">
        <v>1.8173582129999999</v>
      </c>
      <c r="AF978" s="2">
        <v>3.2316036330000002</v>
      </c>
      <c r="AG978" s="2">
        <v>2.0861737219999998</v>
      </c>
      <c r="AH978" s="2">
        <v>0.808645744</v>
      </c>
      <c r="AI978" s="2">
        <v>3.6413584569999999</v>
      </c>
      <c r="AJ978" s="2">
        <v>3.5314421249999999</v>
      </c>
      <c r="AK978" s="2">
        <v>1.0137981680000001</v>
      </c>
      <c r="AL978" s="2">
        <v>1.6352478619999999</v>
      </c>
      <c r="AM978" s="2">
        <v>1.88789122</v>
      </c>
      <c r="AN978" s="2">
        <v>2.808698685</v>
      </c>
      <c r="AO978" s="2">
        <v>1.0162888160000001</v>
      </c>
      <c r="AP978" s="2">
        <v>2.0369290919999998</v>
      </c>
      <c r="AQ978" s="2">
        <v>2.762185245</v>
      </c>
      <c r="AR978" s="2">
        <v>0.23673920200000001</v>
      </c>
      <c r="AS978" s="2">
        <v>0.52337682100000005</v>
      </c>
      <c r="AT978" s="2">
        <v>2.2867417570000002</v>
      </c>
      <c r="AU978" s="2">
        <v>2.8071935799999999</v>
      </c>
      <c r="AV978" s="2">
        <v>3.5265091480000001</v>
      </c>
      <c r="AW978" s="2">
        <v>2.7156971950000002</v>
      </c>
      <c r="AX978" s="2">
        <v>1.31123674</v>
      </c>
      <c r="AY978" s="2">
        <v>2.722722858</v>
      </c>
      <c r="AZ978" s="2">
        <v>2.985134151</v>
      </c>
      <c r="BA978" s="2">
        <v>1.114079955</v>
      </c>
      <c r="BB978" s="2">
        <v>1.1978159420000001</v>
      </c>
      <c r="BC978" s="2">
        <v>1.7636971530000001</v>
      </c>
      <c r="BD978" s="2">
        <v>2.8655865519999999</v>
      </c>
      <c r="BE978" s="2">
        <v>2.513995199</v>
      </c>
      <c r="BF978" s="2">
        <v>1.965374682</v>
      </c>
      <c r="BG978" s="2">
        <v>-0.228112495</v>
      </c>
      <c r="BH978" s="2">
        <v>1.685386748</v>
      </c>
      <c r="BI978" s="2">
        <v>3.119935495</v>
      </c>
      <c r="BJ978" s="2">
        <v>3.457754923</v>
      </c>
      <c r="BK978" s="2">
        <v>3.258779621</v>
      </c>
      <c r="BL978" s="2">
        <v>3.820166376</v>
      </c>
      <c r="BM978" s="2">
        <v>2.4753507990000001</v>
      </c>
      <c r="BN978" s="2">
        <v>1.1630892939999999</v>
      </c>
      <c r="BO978" s="2">
        <v>2.539123016</v>
      </c>
      <c r="BP978" s="2">
        <v>4.4868935580000002</v>
      </c>
      <c r="BQ978" s="2">
        <v>2.805561188</v>
      </c>
    </row>
    <row r="979" spans="1:69" x14ac:dyDescent="0.45">
      <c r="A979" s="11" t="s">
        <v>209</v>
      </c>
      <c r="B979" s="11" t="s">
        <v>205</v>
      </c>
      <c r="C979" s="11">
        <v>4.5</v>
      </c>
      <c r="D979" s="13" t="s">
        <v>176</v>
      </c>
      <c r="E979" s="2">
        <v>0.28168027499999998</v>
      </c>
      <c r="F979" s="2">
        <v>0.89114740000000003</v>
      </c>
      <c r="G979" s="2">
        <v>0.97578778899999996</v>
      </c>
      <c r="H979" s="2">
        <v>-0.159602413</v>
      </c>
      <c r="I979" s="2">
        <v>0.56595096899999997</v>
      </c>
      <c r="J979" s="2">
        <v>0.74690306799999995</v>
      </c>
      <c r="K979" s="2">
        <v>0.89264534600000001</v>
      </c>
      <c r="L979" s="2">
        <v>0.19044399300000001</v>
      </c>
      <c r="M979" s="2">
        <v>-3.3647439000000001E-2</v>
      </c>
      <c r="N979" s="2">
        <v>1.624748774</v>
      </c>
      <c r="O979" s="2">
        <v>1.7396666270000001</v>
      </c>
      <c r="P979" s="2">
        <v>0.28795860499999998</v>
      </c>
      <c r="Q979" s="2">
        <v>0.50434183899999996</v>
      </c>
      <c r="R979" s="2">
        <v>-0.21252646</v>
      </c>
      <c r="S979" s="2">
        <v>2.0810405379999999</v>
      </c>
      <c r="T979" s="2">
        <v>1.044257805</v>
      </c>
      <c r="U979" s="2">
        <v>6.8133003999999997E-2</v>
      </c>
      <c r="V979" s="2">
        <v>0.95364471500000003</v>
      </c>
      <c r="W979" s="2">
        <v>0.51475629300000003</v>
      </c>
      <c r="X979" s="2">
        <v>1.859931191</v>
      </c>
      <c r="Y979" s="2">
        <v>1.618604044</v>
      </c>
      <c r="Z979" s="2">
        <v>0.571939054</v>
      </c>
      <c r="AA979" s="2">
        <v>0.57961947400000002</v>
      </c>
      <c r="AB979" s="2">
        <v>1.8279399839999999</v>
      </c>
      <c r="AC979" s="2">
        <v>0.839165673</v>
      </c>
      <c r="AD979" s="2">
        <v>1.2397413880000001</v>
      </c>
      <c r="AE979" s="2">
        <v>1.5563305110000001</v>
      </c>
      <c r="AF979" s="2">
        <v>3.870953058</v>
      </c>
      <c r="AG979" s="2">
        <v>1.0441348290000001</v>
      </c>
      <c r="AH979" s="2">
        <v>0.89235906200000004</v>
      </c>
      <c r="AI979" s="2">
        <v>1.549174445</v>
      </c>
      <c r="AJ979" s="2">
        <v>1.763275175</v>
      </c>
      <c r="AK979" s="2">
        <v>1.39919197</v>
      </c>
      <c r="AL979" s="2">
        <v>0.61630809600000003</v>
      </c>
      <c r="AM979" s="2">
        <v>1.3315937289999999</v>
      </c>
      <c r="AN979" s="2">
        <v>1.5866513250000001</v>
      </c>
      <c r="AO979" s="2">
        <v>0.25226009300000002</v>
      </c>
      <c r="AP979" s="2">
        <v>2.6628331470000002</v>
      </c>
      <c r="AQ979" s="2">
        <v>2.4703364749999999</v>
      </c>
      <c r="AR979" s="2">
        <v>0.59780226299999994</v>
      </c>
      <c r="AS979" s="2">
        <v>1.087396649</v>
      </c>
      <c r="AT979" s="2">
        <v>1.4614834480000001</v>
      </c>
      <c r="AU979" s="2">
        <v>1.4580741129999999</v>
      </c>
      <c r="AV979" s="2">
        <v>2.092539769</v>
      </c>
      <c r="AW979" s="2">
        <v>0.75533847499999995</v>
      </c>
      <c r="AX979" s="2">
        <v>0.73990963600000004</v>
      </c>
      <c r="AY979" s="2">
        <v>2.6929243249999999</v>
      </c>
      <c r="AZ979" s="2">
        <v>2.1970552319999999</v>
      </c>
      <c r="BA979" s="2">
        <v>1.0263154000000001</v>
      </c>
      <c r="BB979" s="2">
        <v>1.550926281</v>
      </c>
      <c r="BC979" s="2">
        <v>0.56068537900000004</v>
      </c>
      <c r="BD979" s="2">
        <v>1.673479175</v>
      </c>
      <c r="BE979" s="2">
        <v>3.1663150369999999</v>
      </c>
      <c r="BF979" s="2">
        <v>2.487366331</v>
      </c>
      <c r="BG979" s="2">
        <v>1.1144754910000001</v>
      </c>
      <c r="BH979" s="2">
        <v>1.2631596890000001</v>
      </c>
      <c r="BI979" s="2">
        <v>1.680721436</v>
      </c>
      <c r="BJ979" s="2">
        <v>2.025659578</v>
      </c>
      <c r="BK979" s="2">
        <v>2.7249079530000002</v>
      </c>
      <c r="BL979" s="2">
        <v>2.7203605930000001</v>
      </c>
      <c r="BM979" s="2">
        <v>1.3814774759999999</v>
      </c>
      <c r="BN979" s="2">
        <v>2.136887765</v>
      </c>
      <c r="BO979" s="2">
        <v>1.5495212549999999</v>
      </c>
      <c r="BP979" s="2">
        <v>3.3383197779999998</v>
      </c>
      <c r="BQ979" s="2">
        <v>3.000743709</v>
      </c>
    </row>
    <row r="980" spans="1:69" x14ac:dyDescent="0.45">
      <c r="A980" s="11" t="s">
        <v>209</v>
      </c>
      <c r="B980" s="11" t="s">
        <v>205</v>
      </c>
      <c r="C980" s="11">
        <v>4.5</v>
      </c>
      <c r="D980" s="13" t="s">
        <v>177</v>
      </c>
      <c r="E980" s="2">
        <v>1.1980757820000001</v>
      </c>
      <c r="F980" s="2">
        <v>1.0560639839999999</v>
      </c>
      <c r="G980" s="2">
        <v>1.2191986459999999</v>
      </c>
      <c r="H980" s="2">
        <v>6.4519040999999999E-2</v>
      </c>
      <c r="I980" s="2">
        <v>2.4718598699999998</v>
      </c>
      <c r="J980" s="2">
        <v>1.0064275039999999</v>
      </c>
      <c r="K980" s="2">
        <v>1.3203277</v>
      </c>
      <c r="L980" s="2">
        <v>0.93950792699999996</v>
      </c>
      <c r="M980" s="2">
        <v>1.018428538</v>
      </c>
      <c r="N980" s="2">
        <v>2.2729939770000001</v>
      </c>
      <c r="O980" s="2">
        <v>1.974440653</v>
      </c>
      <c r="P980" s="2">
        <v>0.74994286200000004</v>
      </c>
      <c r="Q980" s="2">
        <v>0.162213461</v>
      </c>
      <c r="R980" s="2">
        <v>1.2734020349999999</v>
      </c>
      <c r="S980" s="2">
        <v>1.83199131</v>
      </c>
      <c r="T980" s="2">
        <v>1.340591284</v>
      </c>
      <c r="U980" s="2">
        <v>-0.623442669</v>
      </c>
      <c r="V980" s="2">
        <v>7.7695348999999997E-2</v>
      </c>
      <c r="W980" s="2">
        <v>1.4879562609999999</v>
      </c>
      <c r="X980" s="2">
        <v>2.9556664100000001</v>
      </c>
      <c r="Y980" s="2">
        <v>0.24628781899999999</v>
      </c>
      <c r="Z980" s="2">
        <v>-0.52077424999999999</v>
      </c>
      <c r="AA980" s="2">
        <v>-0.43474817900000001</v>
      </c>
      <c r="AB980" s="2">
        <v>2.2594683010000001</v>
      </c>
      <c r="AC980" s="2">
        <v>1.0273581759999999</v>
      </c>
      <c r="AD980" s="2">
        <v>1.8600195209999999</v>
      </c>
      <c r="AE980" s="2">
        <v>2.6727601980000002</v>
      </c>
      <c r="AF980" s="2">
        <v>3.647838583</v>
      </c>
      <c r="AG980" s="2">
        <v>1.4908855830000001</v>
      </c>
      <c r="AH980" s="2">
        <v>0.145095526</v>
      </c>
      <c r="AI980" s="2">
        <v>2.99670572</v>
      </c>
      <c r="AJ980" s="2">
        <v>3.333145698</v>
      </c>
      <c r="AK980" s="2">
        <v>0.34699485699999999</v>
      </c>
      <c r="AL980" s="2">
        <v>1.5249134</v>
      </c>
      <c r="AM980" s="2">
        <v>2.0526097669999999</v>
      </c>
      <c r="AN980" s="2">
        <v>1.177714143</v>
      </c>
      <c r="AO980" s="2">
        <v>1.164798523</v>
      </c>
      <c r="AP980" s="2">
        <v>2.8463475420000002</v>
      </c>
      <c r="AQ980" s="2">
        <v>2.8693155830000001</v>
      </c>
      <c r="AR980" s="2">
        <v>0.108433955</v>
      </c>
      <c r="AS980" s="2">
        <v>0.70930991399999999</v>
      </c>
      <c r="AT980" s="2">
        <v>1.874256771</v>
      </c>
      <c r="AU980" s="2">
        <v>1.6934695900000001</v>
      </c>
      <c r="AV980" s="2">
        <v>2.2098761790000001</v>
      </c>
      <c r="AW980" s="2">
        <v>2.0979901220000001</v>
      </c>
      <c r="AX980" s="2">
        <v>1.778744694</v>
      </c>
      <c r="AY980" s="2">
        <v>2.5725649979999998</v>
      </c>
      <c r="AZ980" s="2">
        <v>1.696498783</v>
      </c>
      <c r="BA980" s="2">
        <v>2.0023589629999998</v>
      </c>
      <c r="BB980" s="2">
        <v>2.0826703040000001</v>
      </c>
      <c r="BC980" s="2">
        <v>1.381013837</v>
      </c>
      <c r="BD980" s="2">
        <v>2.5363718080000002</v>
      </c>
      <c r="BE980" s="2">
        <v>2.5604399120000001</v>
      </c>
      <c r="BF980" s="2">
        <v>1.8047274310000001</v>
      </c>
      <c r="BG980" s="2">
        <v>0.37918290599999999</v>
      </c>
      <c r="BH980" s="2">
        <v>0.86665259800000005</v>
      </c>
      <c r="BI980" s="2">
        <v>4.2419589159999997</v>
      </c>
      <c r="BJ980" s="2">
        <v>3.699108507</v>
      </c>
      <c r="BK980" s="2">
        <v>2.8069001070000001</v>
      </c>
      <c r="BL980" s="2">
        <v>2.7313542630000001</v>
      </c>
      <c r="BM980" s="2">
        <v>1.8173782060000001</v>
      </c>
      <c r="BN980" s="2">
        <v>2.3434906760000001</v>
      </c>
      <c r="BO980" s="2">
        <v>1.773771105</v>
      </c>
      <c r="BP980" s="2">
        <v>3.33146195</v>
      </c>
      <c r="BQ980" s="2">
        <v>2.765970195</v>
      </c>
    </row>
    <row r="981" spans="1:69" x14ac:dyDescent="0.45">
      <c r="A981" s="11" t="s">
        <v>209</v>
      </c>
      <c r="B981" s="11" t="s">
        <v>205</v>
      </c>
      <c r="C981" s="11">
        <v>4.5</v>
      </c>
      <c r="D981" s="13" t="s">
        <v>178</v>
      </c>
      <c r="E981" s="2">
        <v>-0.327988952</v>
      </c>
      <c r="F981" s="2">
        <v>0.11898318400000001</v>
      </c>
      <c r="G981" s="2">
        <v>1.589311336</v>
      </c>
      <c r="H981" s="2">
        <v>1.9477739300000001</v>
      </c>
      <c r="I981" s="2">
        <v>1.0089710359999999</v>
      </c>
      <c r="J981" s="2">
        <v>2.1868394699999998</v>
      </c>
      <c r="K981" s="2">
        <v>1.307079551</v>
      </c>
      <c r="L981" s="2">
        <v>1.6056184579999999</v>
      </c>
      <c r="M981" s="2">
        <v>0.40793778000000003</v>
      </c>
      <c r="N981" s="2">
        <v>0.51112630999999997</v>
      </c>
      <c r="O981" s="2">
        <v>0.83413115000000004</v>
      </c>
      <c r="P981" s="2">
        <v>1.4834450669999999</v>
      </c>
      <c r="Q981" s="2">
        <v>1.8217968529999999</v>
      </c>
      <c r="R981" s="2">
        <v>0.34291069099999999</v>
      </c>
      <c r="S981" s="2">
        <v>0.54008969500000004</v>
      </c>
      <c r="T981" s="2">
        <v>1.7207425489999999</v>
      </c>
      <c r="U981" s="2">
        <v>0.54146250399999996</v>
      </c>
      <c r="V981" s="2">
        <v>1.752127397</v>
      </c>
      <c r="W981" s="2">
        <v>1.4844860959999999</v>
      </c>
      <c r="X981" s="2">
        <v>1.462653771</v>
      </c>
      <c r="Y981" s="2">
        <v>0.54008166000000002</v>
      </c>
      <c r="Z981" s="2">
        <v>1.001559077</v>
      </c>
      <c r="AA981" s="2">
        <v>0.65480544299999999</v>
      </c>
      <c r="AB981" s="2">
        <v>2.0977624279999998</v>
      </c>
      <c r="AC981" s="2">
        <v>1.6867272040000001</v>
      </c>
      <c r="AD981" s="2">
        <v>-0.100005002</v>
      </c>
      <c r="AE981" s="2">
        <v>2.9241743269999998</v>
      </c>
      <c r="AF981" s="2">
        <v>1.0856814189999999</v>
      </c>
      <c r="AG981" s="2">
        <v>5.8277276000000003E-2</v>
      </c>
      <c r="AH981" s="2">
        <v>2.2669164039999998</v>
      </c>
      <c r="AI981" s="2">
        <v>1.3230872970000001</v>
      </c>
      <c r="AJ981" s="2">
        <v>1.590422494</v>
      </c>
      <c r="AK981" s="2">
        <v>1.9353124100000001</v>
      </c>
      <c r="AL981" s="2">
        <v>2.3214186240000001</v>
      </c>
      <c r="AM981" s="2">
        <v>0.81867488300000002</v>
      </c>
      <c r="AN981" s="2">
        <v>0.52875306600000005</v>
      </c>
      <c r="AO981" s="2">
        <v>1.455556786</v>
      </c>
      <c r="AP981" s="2">
        <v>1.0637397710000001</v>
      </c>
      <c r="AQ981" s="2">
        <v>1.7827861110000001</v>
      </c>
      <c r="AR981" s="2">
        <v>3.2037274409999998</v>
      </c>
      <c r="AS981" s="2">
        <v>1.4549514139999999</v>
      </c>
      <c r="AT981" s="2">
        <v>0.74169312600000004</v>
      </c>
      <c r="AU981" s="2">
        <v>1.513019415</v>
      </c>
      <c r="AV981" s="2">
        <v>2.2094130700000001</v>
      </c>
      <c r="AW981" s="2">
        <v>1.331361064</v>
      </c>
      <c r="AX981" s="2">
        <v>2.399961271</v>
      </c>
      <c r="AY981" s="2">
        <v>1.7696471069999999</v>
      </c>
      <c r="AZ981" s="2">
        <v>5.5083347999999997E-2</v>
      </c>
      <c r="BA981" s="2">
        <v>2.0702024259999998</v>
      </c>
      <c r="BB981" s="2">
        <v>1.879647992</v>
      </c>
      <c r="BC981" s="2">
        <v>2.193237581</v>
      </c>
      <c r="BD981" s="2">
        <v>2.1961410629999998</v>
      </c>
      <c r="BE981" s="2">
        <v>2.1123177370000001</v>
      </c>
      <c r="BF981" s="2">
        <v>1.6136678579999999</v>
      </c>
      <c r="BG981" s="2">
        <v>1.619033865</v>
      </c>
      <c r="BH981" s="2">
        <v>3.0608669599999998</v>
      </c>
      <c r="BI981" s="2">
        <v>3.36798098</v>
      </c>
      <c r="BJ981" s="2">
        <v>2.1362332959999999</v>
      </c>
      <c r="BK981" s="2">
        <v>1.012311424</v>
      </c>
      <c r="BL981" s="2">
        <v>1.307087697</v>
      </c>
      <c r="BM981" s="2">
        <v>1.004877376</v>
      </c>
      <c r="BN981" s="2">
        <v>1.1733212420000001</v>
      </c>
      <c r="BO981" s="2">
        <v>0.98418986600000002</v>
      </c>
      <c r="BP981" s="2">
        <v>1.5631773280000001</v>
      </c>
      <c r="BQ981" s="2">
        <v>2.2661193000000002</v>
      </c>
    </row>
    <row r="982" spans="1:69" x14ac:dyDescent="0.45">
      <c r="A982" s="11" t="s">
        <v>209</v>
      </c>
      <c r="B982" s="11" t="s">
        <v>205</v>
      </c>
      <c r="C982" s="11">
        <v>4.5</v>
      </c>
      <c r="D982" s="13" t="s">
        <v>179</v>
      </c>
      <c r="E982" s="2">
        <v>1.5417986029999999</v>
      </c>
      <c r="F982" s="2">
        <v>1.467482859</v>
      </c>
      <c r="G982" s="2">
        <v>0.442294401</v>
      </c>
      <c r="H982" s="2">
        <v>0.85390946899999998</v>
      </c>
      <c r="I982" s="2">
        <v>1.675120299</v>
      </c>
      <c r="J982" s="2">
        <v>0.75481953300000004</v>
      </c>
      <c r="K982" s="2">
        <v>1.656314128</v>
      </c>
      <c r="L982" s="2">
        <v>1.1733588100000001</v>
      </c>
      <c r="M982" s="2">
        <v>1.8573486749999999</v>
      </c>
      <c r="N982" s="2">
        <v>1.3527854850000001</v>
      </c>
      <c r="O982" s="2">
        <v>2.3247602270000001</v>
      </c>
      <c r="P982" s="2">
        <v>1.197739702</v>
      </c>
      <c r="Q982" s="2">
        <v>2.5509416159999998</v>
      </c>
      <c r="R982" s="2">
        <v>0.991114881</v>
      </c>
      <c r="S982" s="2">
        <v>2.0723146020000001</v>
      </c>
      <c r="T982" s="2">
        <v>1.7419365449999999</v>
      </c>
      <c r="U982" s="2">
        <v>0.91501459200000002</v>
      </c>
      <c r="V982" s="2">
        <v>1.32215767</v>
      </c>
      <c r="W982" s="2">
        <v>2.019798132</v>
      </c>
      <c r="X982" s="2">
        <v>2.2835353029999998</v>
      </c>
      <c r="Y982" s="2">
        <v>3.6307565999999999E-2</v>
      </c>
      <c r="Z982" s="2">
        <v>0.141019743</v>
      </c>
      <c r="AA982" s="2">
        <v>2.3306530699999999</v>
      </c>
      <c r="AB982" s="2">
        <v>0.51407568100000001</v>
      </c>
      <c r="AC982" s="2">
        <v>1.928543203</v>
      </c>
      <c r="AD982" s="2">
        <v>2.05103306</v>
      </c>
      <c r="AE982" s="2">
        <v>1.645147505</v>
      </c>
      <c r="AF982" s="2">
        <v>2.7724654289999999</v>
      </c>
      <c r="AG982" s="2">
        <v>2.1527117960000002</v>
      </c>
      <c r="AH982" s="2">
        <v>2.1492882679999998</v>
      </c>
      <c r="AI982" s="2">
        <v>1.4237298110000001</v>
      </c>
      <c r="AJ982" s="2">
        <v>0.82867948800000002</v>
      </c>
      <c r="AK982" s="2">
        <v>1.8898200549999999</v>
      </c>
      <c r="AL982" s="2">
        <v>1.88652887</v>
      </c>
      <c r="AM982" s="2">
        <v>1.530571033</v>
      </c>
      <c r="AN982" s="2">
        <v>1.6616777229999999</v>
      </c>
      <c r="AO982" s="2">
        <v>2.0792575750000002</v>
      </c>
      <c r="AP982" s="2">
        <v>1.689608598</v>
      </c>
      <c r="AQ982" s="2">
        <v>1.8241262069999999</v>
      </c>
      <c r="AR982" s="2">
        <v>0.59229534900000003</v>
      </c>
      <c r="AS982" s="2">
        <v>0.65456773999999995</v>
      </c>
      <c r="AT982" s="2">
        <v>1.5004120620000001</v>
      </c>
      <c r="AU982" s="2">
        <v>0.54419852999999996</v>
      </c>
      <c r="AV982" s="2">
        <v>2.3517282549999998</v>
      </c>
      <c r="AW982" s="2">
        <v>1.5041420569999999</v>
      </c>
      <c r="AX982" s="2">
        <v>1.2219492110000001</v>
      </c>
      <c r="AY982" s="2">
        <v>2.1045538659999998</v>
      </c>
      <c r="AZ982" s="2">
        <v>3.3148473539999999</v>
      </c>
      <c r="BA982" s="2">
        <v>1.496073462</v>
      </c>
      <c r="BB982" s="2">
        <v>2.0892325989999998</v>
      </c>
      <c r="BC982" s="2">
        <v>2.3813431060000001</v>
      </c>
      <c r="BD982" s="2">
        <v>2.5522192270000001</v>
      </c>
      <c r="BE982" s="2">
        <v>0.67269051000000002</v>
      </c>
      <c r="BF982" s="2">
        <v>2.1365798300000001</v>
      </c>
      <c r="BG982" s="2">
        <v>1.1953986679999999</v>
      </c>
      <c r="BH982" s="2">
        <v>1.8647773430000001</v>
      </c>
      <c r="BI982" s="2">
        <v>2.3923687810000001</v>
      </c>
      <c r="BJ982" s="2">
        <v>2.033575935</v>
      </c>
      <c r="BK982" s="2">
        <v>2.0495369590000001</v>
      </c>
      <c r="BL982" s="2">
        <v>1.816375431</v>
      </c>
      <c r="BM982" s="2">
        <v>2.2377406190000002</v>
      </c>
      <c r="BN982" s="2">
        <v>2.283729771</v>
      </c>
      <c r="BO982" s="2">
        <v>2.8265865090000002</v>
      </c>
      <c r="BP982" s="2">
        <v>1.3428415570000001</v>
      </c>
      <c r="BQ982" s="2">
        <v>2.4556464889999998</v>
      </c>
    </row>
    <row r="983" spans="1:69" x14ac:dyDescent="0.45">
      <c r="A983" s="11" t="s">
        <v>209</v>
      </c>
      <c r="B983" s="11" t="s">
        <v>205</v>
      </c>
      <c r="C983" s="11">
        <v>8.5</v>
      </c>
      <c r="D983" s="13" t="s">
        <v>180</v>
      </c>
      <c r="E983" s="2">
        <v>0.71281990799999995</v>
      </c>
      <c r="F983" s="2">
        <v>0.62949438800000002</v>
      </c>
      <c r="G983" s="2">
        <v>-0.68545409999999996</v>
      </c>
      <c r="H983" s="2">
        <v>1.3327344489999999</v>
      </c>
      <c r="I983" s="2">
        <v>-0.39911325199999997</v>
      </c>
      <c r="J983" s="2">
        <v>1.6048755219999999</v>
      </c>
      <c r="K983" s="2">
        <v>-1.7312701340000001</v>
      </c>
      <c r="L983" s="2">
        <v>-1.648891613</v>
      </c>
      <c r="M983" s="2">
        <v>1.339289358</v>
      </c>
      <c r="N983" s="2">
        <v>-0.84263577700000003</v>
      </c>
      <c r="O983" s="2">
        <v>2.165626955</v>
      </c>
      <c r="P983" s="2">
        <v>2.2624005669999998</v>
      </c>
      <c r="Q983" s="2">
        <v>1.2395440449999999</v>
      </c>
      <c r="R983" s="2">
        <v>1.7047965000000002E-2</v>
      </c>
      <c r="S983" s="2">
        <v>2.4797377649999999</v>
      </c>
      <c r="T983" s="2">
        <v>1.5415148350000001</v>
      </c>
      <c r="U983" s="2">
        <v>0.52835156900000002</v>
      </c>
      <c r="V983" s="2">
        <v>2.6011445389999999</v>
      </c>
      <c r="W983" s="2">
        <v>0.94972389499999998</v>
      </c>
      <c r="X983" s="2">
        <v>3.0779733829999998</v>
      </c>
      <c r="Y983" s="2">
        <v>0.73307096999999999</v>
      </c>
      <c r="Z983" s="2">
        <v>3.8259302129999999</v>
      </c>
      <c r="AA983" s="2">
        <v>3.2113507509999999</v>
      </c>
      <c r="AB983" s="2">
        <v>1.0429177430000001</v>
      </c>
      <c r="AC983" s="2">
        <v>0.53858550599999999</v>
      </c>
      <c r="AD983" s="2">
        <v>2.4698058789999999</v>
      </c>
      <c r="AE983" s="2">
        <v>1.5031667390000001</v>
      </c>
      <c r="AF983" s="2">
        <v>3.0711186760000002</v>
      </c>
      <c r="AG983" s="2">
        <v>0.92349745299999997</v>
      </c>
      <c r="AH983" s="2">
        <v>1.1291892020000001</v>
      </c>
      <c r="AI983" s="2">
        <v>1.2511699080000001</v>
      </c>
      <c r="AJ983" s="2">
        <v>2.0172891339999999</v>
      </c>
      <c r="AK983" s="2">
        <v>0.84819640200000002</v>
      </c>
      <c r="AL983" s="2">
        <v>0.50232255699999995</v>
      </c>
      <c r="AM983" s="2">
        <v>1.058932886</v>
      </c>
      <c r="AN983" s="2">
        <v>2.289919984</v>
      </c>
      <c r="AO983" s="2">
        <v>5.2801778239999999</v>
      </c>
      <c r="AP983" s="2">
        <v>2.1507569950000001</v>
      </c>
      <c r="AQ983" s="2">
        <v>0.31720928399999998</v>
      </c>
      <c r="AR983" s="2">
        <v>1.1708619769999999</v>
      </c>
      <c r="AS983" s="2">
        <v>2.8618949489999999</v>
      </c>
      <c r="AT983" s="2">
        <v>2.8348436270000001</v>
      </c>
      <c r="AU983" s="2">
        <v>2.4718963519999999</v>
      </c>
      <c r="AV983" s="2">
        <v>1.312759054</v>
      </c>
      <c r="AW983" s="2">
        <v>3.4407899990000002</v>
      </c>
      <c r="AX983" s="2">
        <v>2.6820756659999998</v>
      </c>
      <c r="AY983" s="2">
        <v>0.62326067900000004</v>
      </c>
      <c r="AZ983" s="2">
        <v>2.2930852270000002</v>
      </c>
      <c r="BA983" s="2">
        <v>2.9775752390000001</v>
      </c>
      <c r="BB983" s="2">
        <v>2.4311289309999999</v>
      </c>
      <c r="BC983" s="2">
        <v>2.1158041600000002</v>
      </c>
      <c r="BD983" s="2">
        <v>2.7083169539999998</v>
      </c>
      <c r="BE983" s="2">
        <v>4.817837302</v>
      </c>
      <c r="BF983" s="2">
        <v>1.9357766519999999</v>
      </c>
      <c r="BG983" s="2">
        <v>3.058485363</v>
      </c>
      <c r="BH983" s="2">
        <v>2.535230114</v>
      </c>
      <c r="BI983" s="2">
        <v>2.8284932299999999</v>
      </c>
      <c r="BJ983" s="2">
        <v>4.4065929480000001</v>
      </c>
      <c r="BK983" s="2">
        <v>2.192165009</v>
      </c>
      <c r="BL983" s="2">
        <v>3.063584799</v>
      </c>
      <c r="BM983" s="2">
        <v>2.3847052679999998</v>
      </c>
      <c r="BN983" s="2">
        <v>1.7284158629999999</v>
      </c>
      <c r="BO983" s="2">
        <v>3.9970806560000001</v>
      </c>
      <c r="BP983" s="2">
        <v>2.2705234660000002</v>
      </c>
      <c r="BQ983" s="2">
        <v>5.5774351019999999</v>
      </c>
    </row>
    <row r="984" spans="1:69" x14ac:dyDescent="0.45">
      <c r="A984" s="11" t="s">
        <v>209</v>
      </c>
      <c r="B984" s="11" t="s">
        <v>205</v>
      </c>
      <c r="C984" s="11">
        <v>8.5</v>
      </c>
      <c r="D984" s="13" t="s">
        <v>181</v>
      </c>
      <c r="E984" s="2">
        <v>0.86141921300000002</v>
      </c>
      <c r="F984" s="2">
        <v>-3.9094759E-2</v>
      </c>
      <c r="G984" s="2">
        <v>-9.9110224999999996E-2</v>
      </c>
      <c r="H984" s="2">
        <v>0.858719495</v>
      </c>
      <c r="I984" s="2">
        <v>1.1752396089999999</v>
      </c>
      <c r="J984" s="2">
        <v>1.901182497</v>
      </c>
      <c r="K984" s="2">
        <v>0.242337053</v>
      </c>
      <c r="L984" s="2">
        <v>0.28201882299999997</v>
      </c>
      <c r="M984" s="2">
        <v>1.0045248680000001</v>
      </c>
      <c r="N984" s="2">
        <v>-0.177319909</v>
      </c>
      <c r="O984" s="2">
        <v>1.869908007</v>
      </c>
      <c r="P984" s="2">
        <v>1.9160091370000001</v>
      </c>
      <c r="Q984" s="2">
        <v>1.8715428169999999</v>
      </c>
      <c r="R984" s="2">
        <v>1.472970868</v>
      </c>
      <c r="S984" s="2">
        <v>1.654286498</v>
      </c>
      <c r="T984" s="2">
        <v>1.857972849</v>
      </c>
      <c r="U984" s="2">
        <v>1.4673625180000001</v>
      </c>
      <c r="V984" s="2">
        <v>1.969123626</v>
      </c>
      <c r="W984" s="2">
        <v>2.055024763</v>
      </c>
      <c r="X984" s="2">
        <v>2.282155253</v>
      </c>
      <c r="Y984" s="2">
        <v>1.6131617519999999</v>
      </c>
      <c r="Z984" s="2">
        <v>3.3614861060000001</v>
      </c>
      <c r="AA984" s="2">
        <v>2.3139706869999999</v>
      </c>
      <c r="AB984" s="2">
        <v>1.5536880399999999</v>
      </c>
      <c r="AC984" s="2">
        <v>2.0800023900000002</v>
      </c>
      <c r="AD984" s="2">
        <v>3.5612244710000001</v>
      </c>
      <c r="AE984" s="2">
        <v>3.5221278360000001</v>
      </c>
      <c r="AF984" s="2">
        <v>2.3756272460000001</v>
      </c>
      <c r="AG984" s="2">
        <v>2.3843195619999999</v>
      </c>
      <c r="AH984" s="2">
        <v>2.0701729129999999</v>
      </c>
      <c r="AI984" s="2">
        <v>2.2686772550000001</v>
      </c>
      <c r="AJ984" s="2">
        <v>2.2317304560000002</v>
      </c>
      <c r="AK984" s="2">
        <v>2.0816536960000001</v>
      </c>
      <c r="AL984" s="2">
        <v>1.3705384220000001</v>
      </c>
      <c r="AM984" s="2">
        <v>1.611376886</v>
      </c>
      <c r="AN984" s="2">
        <v>3.221761404</v>
      </c>
      <c r="AO984" s="2">
        <v>3.422985127</v>
      </c>
      <c r="AP984" s="2">
        <v>2.123217361</v>
      </c>
      <c r="AQ984" s="2">
        <v>2.053707476</v>
      </c>
      <c r="AR984" s="2">
        <v>2.3194890199999998</v>
      </c>
      <c r="AS984" s="2">
        <v>2.8889520059999998</v>
      </c>
      <c r="AT984" s="2">
        <v>2.7381249909999998</v>
      </c>
      <c r="AU984" s="2">
        <v>3.1855112029999999</v>
      </c>
      <c r="AV984" s="2">
        <v>3.485087187</v>
      </c>
      <c r="AW984" s="2">
        <v>4.4227731050000001</v>
      </c>
      <c r="AX984" s="2">
        <v>3.5981198550000002</v>
      </c>
      <c r="AY984" s="2">
        <v>2.7272047810000002</v>
      </c>
      <c r="AZ984" s="2">
        <v>3.6933138890000001</v>
      </c>
      <c r="BA984" s="2">
        <v>4.1283044379999998</v>
      </c>
      <c r="BB984" s="2">
        <v>3.7498464999999999</v>
      </c>
      <c r="BC984" s="2">
        <v>3.848902077</v>
      </c>
      <c r="BD984" s="2">
        <v>4.1276376810000004</v>
      </c>
      <c r="BE984" s="2">
        <v>3.9903675029999999</v>
      </c>
      <c r="BF984" s="2">
        <v>3.9088520080000002</v>
      </c>
      <c r="BG984" s="2">
        <v>3.221622837</v>
      </c>
      <c r="BH984" s="2">
        <v>3.4844710929999998</v>
      </c>
      <c r="BI984" s="2">
        <v>3.7415993699999999</v>
      </c>
      <c r="BJ984" s="2">
        <v>5.5047899259999999</v>
      </c>
      <c r="BK984" s="2">
        <v>4.6286041850000004</v>
      </c>
      <c r="BL984" s="2">
        <v>3.0051353660000002</v>
      </c>
      <c r="BM984" s="2">
        <v>3.595840897</v>
      </c>
      <c r="BN984" s="2">
        <v>4.4614296830000004</v>
      </c>
      <c r="BO984" s="2">
        <v>4.9236084890000003</v>
      </c>
      <c r="BP984" s="2">
        <v>3.7355824809999998</v>
      </c>
      <c r="BQ984" s="2">
        <v>4.9271997689999996</v>
      </c>
    </row>
    <row r="985" spans="1:69" x14ac:dyDescent="0.45">
      <c r="A985" s="11" t="s">
        <v>209</v>
      </c>
      <c r="B985" s="11" t="s">
        <v>205</v>
      </c>
      <c r="C985" s="11">
        <v>8.5</v>
      </c>
      <c r="D985" s="13" t="s">
        <v>182</v>
      </c>
      <c r="E985" s="2">
        <v>0.53212373800000001</v>
      </c>
      <c r="F985" s="2">
        <v>1.8060524200000001</v>
      </c>
      <c r="G985" s="2">
        <v>0.423534998</v>
      </c>
      <c r="H985" s="2">
        <v>0.81009498499999999</v>
      </c>
      <c r="I985" s="2">
        <v>0.61178531300000005</v>
      </c>
      <c r="J985" s="2">
        <v>1.6460649940000001</v>
      </c>
      <c r="K985" s="2">
        <v>0.686257644</v>
      </c>
      <c r="L985" s="2">
        <v>1.9356516539999999</v>
      </c>
      <c r="M985" s="2">
        <v>1.0056644130000001</v>
      </c>
      <c r="N985" s="2">
        <v>0.24232646699999999</v>
      </c>
      <c r="O985" s="2">
        <v>0.53632408499999995</v>
      </c>
      <c r="P985" s="2">
        <v>2.0024500920000001</v>
      </c>
      <c r="Q985" s="2">
        <v>1.24577224</v>
      </c>
      <c r="R985" s="2">
        <v>0.13939159600000001</v>
      </c>
      <c r="S985" s="2">
        <v>1.5432804019999999</v>
      </c>
      <c r="T985" s="2">
        <v>1.5949129879999999</v>
      </c>
      <c r="U985" s="2">
        <v>1.4761294389999999</v>
      </c>
      <c r="V985" s="2">
        <v>-6.0810844000000003E-2</v>
      </c>
      <c r="W985" s="2">
        <v>-6.3928420000000001E-3</v>
      </c>
      <c r="X985" s="2">
        <v>-0.75965423399999998</v>
      </c>
      <c r="Y985" s="2">
        <v>1.52690886</v>
      </c>
      <c r="Z985" s="2">
        <v>1.2740000300000001</v>
      </c>
      <c r="AA985" s="2">
        <v>0.353637745</v>
      </c>
      <c r="AB985" s="2">
        <v>1.433444916</v>
      </c>
      <c r="AC985" s="2">
        <v>1.0539162529999999</v>
      </c>
      <c r="AD985" s="2">
        <v>1.0739634229999999</v>
      </c>
      <c r="AE985" s="2">
        <v>1.4897665920000001</v>
      </c>
      <c r="AF985" s="2">
        <v>0.91348309900000002</v>
      </c>
      <c r="AG985" s="2">
        <v>0.79592873200000003</v>
      </c>
      <c r="AH985" s="2">
        <v>-0.87066541900000005</v>
      </c>
      <c r="AI985" s="2">
        <v>2.4962032519999999</v>
      </c>
      <c r="AJ985" s="2">
        <v>-0.38085676200000002</v>
      </c>
      <c r="AK985" s="2">
        <v>2.00696853</v>
      </c>
      <c r="AL985" s="2">
        <v>0.47166027100000002</v>
      </c>
      <c r="AM985" s="2">
        <v>1.1442850870000001</v>
      </c>
      <c r="AN985" s="2">
        <v>1.9436258150000001</v>
      </c>
      <c r="AO985" s="2">
        <v>1.778678304</v>
      </c>
      <c r="AP985" s="2">
        <v>1.7346569030000001</v>
      </c>
      <c r="AQ985" s="2">
        <v>2.7182720109999998</v>
      </c>
      <c r="AR985" s="2">
        <v>2.7442724940000001</v>
      </c>
      <c r="AS985" s="2">
        <v>2.6931779040000001</v>
      </c>
      <c r="AT985" s="2">
        <v>1.1671233160000001</v>
      </c>
      <c r="AU985" s="2">
        <v>1.376632268</v>
      </c>
      <c r="AV985" s="2">
        <v>0.75506528299999998</v>
      </c>
      <c r="AW985" s="2">
        <v>1.1591043969999999</v>
      </c>
      <c r="AX985" s="2">
        <v>2.8250296069999998</v>
      </c>
      <c r="AY985" s="2">
        <v>2.6809383640000002</v>
      </c>
      <c r="AZ985" s="2">
        <v>2.664348296</v>
      </c>
      <c r="BA985" s="2">
        <v>2.5173321390000001</v>
      </c>
      <c r="BB985" s="2">
        <v>1.2326091269999999</v>
      </c>
      <c r="BC985" s="2">
        <v>1.973139513</v>
      </c>
      <c r="BD985" s="2">
        <v>2.0791858529999998</v>
      </c>
      <c r="BE985" s="2">
        <v>2.7222874359999998</v>
      </c>
      <c r="BF985" s="2">
        <v>2.7669328360000001</v>
      </c>
      <c r="BG985" s="2">
        <v>3.4648074019999999</v>
      </c>
      <c r="BH985" s="2">
        <v>0.95654647699999995</v>
      </c>
      <c r="BI985" s="2">
        <v>3.4501592510000001</v>
      </c>
      <c r="BJ985" s="2">
        <v>1.5647227560000001</v>
      </c>
      <c r="BK985" s="2">
        <v>2.92304626</v>
      </c>
      <c r="BL985" s="2">
        <v>1.233238716</v>
      </c>
      <c r="BM985" s="2">
        <v>1.5077711810000001</v>
      </c>
      <c r="BN985" s="2">
        <v>2.6449644600000002</v>
      </c>
      <c r="BO985" s="2">
        <v>3.5408739919999999</v>
      </c>
      <c r="BP985" s="2">
        <v>3.15595304</v>
      </c>
      <c r="BQ985" s="2">
        <v>2.2212801889999998</v>
      </c>
    </row>
    <row r="986" spans="1:69" x14ac:dyDescent="0.45">
      <c r="A986" s="11" t="s">
        <v>209</v>
      </c>
      <c r="B986" s="11" t="s">
        <v>205</v>
      </c>
      <c r="C986" s="11">
        <v>8.5</v>
      </c>
      <c r="D986" s="13" t="s">
        <v>183</v>
      </c>
      <c r="E986" s="2">
        <v>-1.086732579</v>
      </c>
      <c r="F986" s="2">
        <v>1.2534582379999999</v>
      </c>
      <c r="G986" s="2">
        <v>0.84243457399999999</v>
      </c>
      <c r="H986" s="2">
        <v>1.608093692</v>
      </c>
      <c r="I986" s="2">
        <v>0.50418706999999996</v>
      </c>
      <c r="J986" s="2">
        <v>1.148666653</v>
      </c>
      <c r="K986" s="2">
        <v>0.841190612</v>
      </c>
      <c r="L986" s="2">
        <v>1.5168520839999999</v>
      </c>
      <c r="M986" s="2">
        <v>-0.30217538100000002</v>
      </c>
      <c r="N986" s="2">
        <v>5.5018802999999998E-2</v>
      </c>
      <c r="O986" s="2">
        <v>1.3533813720000001</v>
      </c>
      <c r="P986" s="2">
        <v>1.0403481750000001</v>
      </c>
      <c r="Q986" s="2">
        <v>0.42625688</v>
      </c>
      <c r="R986" s="2">
        <v>-0.39593593799999999</v>
      </c>
      <c r="S986" s="2">
        <v>0.63741296599999997</v>
      </c>
      <c r="T986" s="2">
        <v>1.0900141080000001</v>
      </c>
      <c r="U986" s="2">
        <v>1.067461159</v>
      </c>
      <c r="V986" s="2">
        <v>1.3111515460000001</v>
      </c>
      <c r="W986" s="2">
        <v>0.48177226200000001</v>
      </c>
      <c r="X986" s="2">
        <v>-0.54162826600000002</v>
      </c>
      <c r="Y986" s="2">
        <v>2.052864451</v>
      </c>
      <c r="Z986" s="2">
        <v>0.22591908499999999</v>
      </c>
      <c r="AA986" s="2">
        <v>1.17053111</v>
      </c>
      <c r="AB986" s="2">
        <v>1.7769936230000001</v>
      </c>
      <c r="AC986" s="2">
        <v>0.76077914499999999</v>
      </c>
      <c r="AD986" s="2">
        <v>1.259768408</v>
      </c>
      <c r="AE986" s="2">
        <v>2.758443347</v>
      </c>
      <c r="AF986" s="2">
        <v>2.3601507499999999</v>
      </c>
      <c r="AG986" s="2">
        <v>0.13968097900000001</v>
      </c>
      <c r="AH986" s="2">
        <v>0.68047981400000002</v>
      </c>
      <c r="AI986" s="2">
        <v>2.34956006</v>
      </c>
      <c r="AJ986" s="2">
        <v>0.335864932</v>
      </c>
      <c r="AK986" s="2">
        <v>2.0182733320000001</v>
      </c>
      <c r="AL986" s="2">
        <v>1.3502445460000001</v>
      </c>
      <c r="AM986" s="2">
        <v>1.3202003149999999</v>
      </c>
      <c r="AN986" s="2">
        <v>2.2781978070000002</v>
      </c>
      <c r="AO986" s="2">
        <v>0.79325144700000005</v>
      </c>
      <c r="AP986" s="2">
        <v>2.0915807640000001</v>
      </c>
      <c r="AQ986" s="2">
        <v>1.8811602249999999</v>
      </c>
      <c r="AR986" s="2">
        <v>2.235675589</v>
      </c>
      <c r="AS986" s="2">
        <v>2.2576935420000002</v>
      </c>
      <c r="AT986" s="2">
        <v>0.87703795200000001</v>
      </c>
      <c r="AU986" s="2">
        <v>1.5104358579999999</v>
      </c>
      <c r="AV986" s="2">
        <v>1.9871847140000001</v>
      </c>
      <c r="AW986" s="2">
        <v>0.66812333400000001</v>
      </c>
      <c r="AX986" s="2">
        <v>1.5007732389999999</v>
      </c>
      <c r="AY986" s="2">
        <v>1.7102452109999999</v>
      </c>
      <c r="AZ986" s="2">
        <v>1.980474512</v>
      </c>
      <c r="BA986" s="2">
        <v>2.5149361969999999</v>
      </c>
      <c r="BB986" s="2">
        <v>1.387635044</v>
      </c>
      <c r="BC986" s="2">
        <v>1.7975756780000001</v>
      </c>
      <c r="BD986" s="2">
        <v>2.0415381799999999</v>
      </c>
      <c r="BE986" s="2">
        <v>2.5568224470000001</v>
      </c>
      <c r="BF986" s="2">
        <v>1.6711422440000001</v>
      </c>
      <c r="BG986" s="2">
        <v>2.0868292670000002</v>
      </c>
      <c r="BH986" s="2">
        <v>1.776061052</v>
      </c>
      <c r="BI986" s="2">
        <v>3.1884484899999999</v>
      </c>
      <c r="BJ986" s="2">
        <v>1.2029667799999999</v>
      </c>
      <c r="BK986" s="2">
        <v>3.62749254</v>
      </c>
      <c r="BL986" s="2">
        <v>0.70836924899999998</v>
      </c>
      <c r="BM986" s="2">
        <v>2.3589702130000001</v>
      </c>
      <c r="BN986" s="2">
        <v>2.6943117509999999</v>
      </c>
      <c r="BO986" s="2">
        <v>3.8792843979999998</v>
      </c>
      <c r="BP986" s="2">
        <v>1.670053781</v>
      </c>
      <c r="BQ986" s="2">
        <v>1.974114208</v>
      </c>
    </row>
    <row r="987" spans="1:69" x14ac:dyDescent="0.45">
      <c r="A987" s="11" t="s">
        <v>209</v>
      </c>
      <c r="B987" s="11" t="s">
        <v>205</v>
      </c>
      <c r="C987" s="11">
        <v>8.5</v>
      </c>
      <c r="D987" s="13" t="s">
        <v>184</v>
      </c>
      <c r="E987" s="2">
        <v>-0.23360003900000001</v>
      </c>
      <c r="F987" s="2">
        <v>8.6993231000000004E-2</v>
      </c>
      <c r="G987" s="2">
        <v>0.33827331300000002</v>
      </c>
      <c r="H987" s="2">
        <v>1.145378432</v>
      </c>
      <c r="I987" s="2">
        <v>0.638625267</v>
      </c>
      <c r="J987" s="2">
        <v>-6.9787853999999996E-2</v>
      </c>
      <c r="K987" s="2">
        <v>0.78703888899999996</v>
      </c>
      <c r="L987" s="2">
        <v>0.68999255599999998</v>
      </c>
      <c r="M987" s="2">
        <v>1.749419713</v>
      </c>
      <c r="N987" s="2">
        <v>-0.73574953200000004</v>
      </c>
      <c r="O987" s="2">
        <v>9.8174445999999999E-2</v>
      </c>
      <c r="P987" s="2">
        <v>0.99067040500000003</v>
      </c>
      <c r="Q987" s="2">
        <v>0.43749143899999998</v>
      </c>
      <c r="R987" s="2">
        <v>1.17432483</v>
      </c>
      <c r="S987" s="2">
        <v>0.77713016499999998</v>
      </c>
      <c r="T987" s="2">
        <v>2.2249562470000002</v>
      </c>
      <c r="U987" s="2">
        <v>0.23913667499999999</v>
      </c>
      <c r="V987" s="2">
        <v>0.22101573399999999</v>
      </c>
      <c r="W987" s="2">
        <v>1.016838548</v>
      </c>
      <c r="X987" s="2">
        <v>1.9139694519999999</v>
      </c>
      <c r="Y987" s="2">
        <v>0.90079510900000004</v>
      </c>
      <c r="Z987" s="2">
        <v>2.1017633230000001</v>
      </c>
      <c r="AA987" s="2">
        <v>2.236082455</v>
      </c>
      <c r="AB987" s="2">
        <v>2.0351950859999999</v>
      </c>
      <c r="AC987" s="2">
        <v>1.180909142</v>
      </c>
      <c r="AD987" s="2">
        <v>-0.52647014800000003</v>
      </c>
      <c r="AE987" s="2">
        <v>0.59205944700000002</v>
      </c>
      <c r="AF987" s="2">
        <v>1.4515128049999999</v>
      </c>
      <c r="AG987" s="2">
        <v>1.464339716</v>
      </c>
      <c r="AH987" s="2">
        <v>1.8132103799999999</v>
      </c>
      <c r="AI987" s="2">
        <v>2.3876552289999999</v>
      </c>
      <c r="AJ987" s="2">
        <v>2.357920816</v>
      </c>
      <c r="AK987" s="2">
        <v>1.1207510430000001</v>
      </c>
      <c r="AL987" s="2">
        <v>1.7438754190000001</v>
      </c>
      <c r="AM987" s="2">
        <v>1.5236949879999999</v>
      </c>
      <c r="AN987" s="2">
        <v>2.2981278029999999</v>
      </c>
      <c r="AO987" s="2">
        <v>1.8248091319999999</v>
      </c>
      <c r="AP987" s="2">
        <v>0.84290527900000001</v>
      </c>
      <c r="AQ987" s="2">
        <v>1.919158672</v>
      </c>
      <c r="AR987" s="2">
        <v>2.7529681510000001</v>
      </c>
      <c r="AS987" s="2">
        <v>2.8457815989999999</v>
      </c>
      <c r="AT987" s="2">
        <v>4.1232280660000002</v>
      </c>
      <c r="AU987" s="2">
        <v>1.467638854</v>
      </c>
      <c r="AV987" s="2">
        <v>2.0690105590000001</v>
      </c>
      <c r="AW987" s="2">
        <v>2.0850263980000001</v>
      </c>
      <c r="AX987" s="2">
        <v>1.4918036160000001</v>
      </c>
      <c r="AY987" s="2">
        <v>1.468706472</v>
      </c>
      <c r="AZ987" s="2">
        <v>3.94343764</v>
      </c>
      <c r="BA987" s="2">
        <v>3.7293386719999999</v>
      </c>
      <c r="BB987" s="2">
        <v>3.299537516</v>
      </c>
      <c r="BC987" s="2">
        <v>3.2099203620000001</v>
      </c>
      <c r="BD987" s="2">
        <v>2.6305193459999998</v>
      </c>
      <c r="BE987" s="2">
        <v>3.9396431180000002</v>
      </c>
      <c r="BF987" s="2">
        <v>3.4930858890000001</v>
      </c>
      <c r="BG987" s="2">
        <v>2.5719951079999999</v>
      </c>
      <c r="BH987" s="2">
        <v>2.9703052599999999</v>
      </c>
      <c r="BI987" s="2">
        <v>3.697126269</v>
      </c>
      <c r="BJ987" s="2">
        <v>3.7820114039999999</v>
      </c>
      <c r="BK987" s="2">
        <v>3.6853642799999999</v>
      </c>
      <c r="BL987" s="2">
        <v>2.906322163</v>
      </c>
      <c r="BM987" s="2">
        <v>4.1568804899999998</v>
      </c>
      <c r="BN987" s="2">
        <v>1.7261263069999999</v>
      </c>
      <c r="BO987" s="2">
        <v>2.4996402899999999</v>
      </c>
      <c r="BP987" s="2">
        <v>4.3151261610000002</v>
      </c>
      <c r="BQ987" s="2">
        <v>3.847933882</v>
      </c>
    </row>
    <row r="988" spans="1:69" x14ac:dyDescent="0.45">
      <c r="A988" s="11" t="s">
        <v>209</v>
      </c>
      <c r="B988" s="11" t="s">
        <v>205</v>
      </c>
      <c r="C988" s="11">
        <v>8.5</v>
      </c>
      <c r="D988" s="13" t="s">
        <v>185</v>
      </c>
      <c r="E988" s="2">
        <v>0.83828757600000003</v>
      </c>
      <c r="F988" s="2">
        <v>-8.8344873000000004E-2</v>
      </c>
      <c r="G988" s="2">
        <v>0.69486590199999998</v>
      </c>
      <c r="H988" s="2">
        <v>0.47389406099999998</v>
      </c>
      <c r="I988" s="2">
        <v>0.55224982899999997</v>
      </c>
      <c r="J988" s="2">
        <v>0.25827494699999998</v>
      </c>
      <c r="K988" s="2">
        <v>0.76851919499999999</v>
      </c>
      <c r="L988" s="2">
        <v>-0.482295631</v>
      </c>
      <c r="M988" s="2">
        <v>-0.38947491299999998</v>
      </c>
      <c r="N988" s="2">
        <v>0.67410713499999997</v>
      </c>
      <c r="O988" s="2">
        <v>1.226489089</v>
      </c>
      <c r="P988" s="2">
        <v>1.165258999</v>
      </c>
      <c r="Q988" s="2">
        <v>0.41122192600000002</v>
      </c>
      <c r="R988" s="2">
        <v>3.7177315000000002E-2</v>
      </c>
      <c r="S988" s="2">
        <v>1.185228935</v>
      </c>
      <c r="T988" s="2">
        <v>1.7206043639999999</v>
      </c>
      <c r="U988" s="2">
        <v>0.74800773799999998</v>
      </c>
      <c r="V988" s="2">
        <v>0.77157348699999995</v>
      </c>
      <c r="W988" s="2">
        <v>1.0259178390000001</v>
      </c>
      <c r="X988" s="2">
        <v>0.88375268799999995</v>
      </c>
      <c r="Y988" s="2">
        <v>2.126339931</v>
      </c>
      <c r="Z988" s="2">
        <v>1.2266599819999999</v>
      </c>
      <c r="AA988" s="2">
        <v>1.6657782640000001</v>
      </c>
      <c r="AB988" s="2">
        <v>1.976508428</v>
      </c>
      <c r="AC988" s="2">
        <v>0.83218015599999995</v>
      </c>
      <c r="AD988" s="2">
        <v>0.31195941799999999</v>
      </c>
      <c r="AE988" s="2">
        <v>0.69458585399999995</v>
      </c>
      <c r="AF988" s="2">
        <v>1.180925327</v>
      </c>
      <c r="AG988" s="2">
        <v>0.994097063</v>
      </c>
      <c r="AH988" s="2">
        <v>1.835185625</v>
      </c>
      <c r="AI988" s="2">
        <v>0.976622824</v>
      </c>
      <c r="AJ988" s="2">
        <v>1.604946567</v>
      </c>
      <c r="AK988" s="2">
        <v>1.315954801</v>
      </c>
      <c r="AL988" s="2">
        <v>0.88477872000000002</v>
      </c>
      <c r="AM988" s="2">
        <v>1.2583772959999999</v>
      </c>
      <c r="AN988" s="2">
        <v>0.74318448100000001</v>
      </c>
      <c r="AO988" s="2">
        <v>1.5848109539999999</v>
      </c>
      <c r="AP988" s="2">
        <v>2.1704562119999999</v>
      </c>
      <c r="AQ988" s="2">
        <v>1.516437341</v>
      </c>
      <c r="AR988" s="2">
        <v>1.575376079</v>
      </c>
      <c r="AS988" s="2">
        <v>1.1057508140000001</v>
      </c>
      <c r="AT988" s="2">
        <v>1.1147456410000001</v>
      </c>
      <c r="AU988" s="2">
        <v>1.149446991</v>
      </c>
      <c r="AV988" s="2">
        <v>1.252498586</v>
      </c>
      <c r="AW988" s="2">
        <v>2.6732946110000002</v>
      </c>
      <c r="AX988" s="2">
        <v>1.619590496</v>
      </c>
      <c r="AY988" s="2">
        <v>1.795632838</v>
      </c>
      <c r="AZ988" s="2">
        <v>1.8117753590000001</v>
      </c>
      <c r="BA988" s="2">
        <v>2.5814962779999999</v>
      </c>
      <c r="BB988" s="2">
        <v>2.1978303779999999</v>
      </c>
      <c r="BC988" s="2">
        <v>1.9509396059999999</v>
      </c>
      <c r="BD988" s="2">
        <v>3.3794590420000001</v>
      </c>
      <c r="BE988" s="2">
        <v>2.8909736659999998</v>
      </c>
      <c r="BF988" s="2">
        <v>1.968301106</v>
      </c>
      <c r="BG988" s="2">
        <v>1.6783178409999999</v>
      </c>
      <c r="BH988" s="2">
        <v>2.0151306340000001</v>
      </c>
      <c r="BI988" s="2">
        <v>1.5552206120000001</v>
      </c>
      <c r="BJ988" s="2">
        <v>2.230778543</v>
      </c>
      <c r="BK988" s="2">
        <v>2.2055586030000001</v>
      </c>
      <c r="BL988" s="2">
        <v>3.45919007</v>
      </c>
      <c r="BM988" s="2">
        <v>1.7611356520000001</v>
      </c>
      <c r="BN988" s="2">
        <v>1.940452192</v>
      </c>
      <c r="BO988" s="2">
        <v>2.2146852739999998</v>
      </c>
      <c r="BP988" s="2">
        <v>3.032520237</v>
      </c>
      <c r="BQ988" s="2">
        <v>2.5263874620000002</v>
      </c>
    </row>
    <row r="989" spans="1:69" x14ac:dyDescent="0.45">
      <c r="A989" s="11" t="s">
        <v>209</v>
      </c>
      <c r="B989" s="11" t="s">
        <v>205</v>
      </c>
      <c r="C989" s="11">
        <v>8.5</v>
      </c>
      <c r="D989" s="13" t="s">
        <v>186</v>
      </c>
      <c r="E989" s="2">
        <v>-0.76773643800000002</v>
      </c>
      <c r="F989" s="2">
        <v>0.98715627500000003</v>
      </c>
      <c r="G989" s="2">
        <v>0.41238627</v>
      </c>
      <c r="H989" s="2">
        <v>2.1303965329999999</v>
      </c>
      <c r="I989" s="2">
        <v>0.61249752899999999</v>
      </c>
      <c r="J989" s="2">
        <v>2.4980161729999999</v>
      </c>
      <c r="K989" s="2">
        <v>1.5883803780000001</v>
      </c>
      <c r="L989" s="2">
        <v>1.7550687679999999</v>
      </c>
      <c r="M989" s="2">
        <v>0.80405554599999995</v>
      </c>
      <c r="N989" s="2">
        <v>1.2366061049999999</v>
      </c>
      <c r="O989" s="2">
        <v>1.065255673</v>
      </c>
      <c r="P989" s="2">
        <v>-0.54081895400000002</v>
      </c>
      <c r="Q989" s="2">
        <v>-0.52420773499999995</v>
      </c>
      <c r="R989" s="2">
        <v>0.76838405799999998</v>
      </c>
      <c r="S989" s="2">
        <v>2.1143997849999998</v>
      </c>
      <c r="T989" s="2">
        <v>1.3804981940000001</v>
      </c>
      <c r="U989" s="2">
        <v>1.1070152799999999</v>
      </c>
      <c r="V989" s="2">
        <v>0.49733241500000003</v>
      </c>
      <c r="W989" s="2">
        <v>1.9943936879999999</v>
      </c>
      <c r="X989" s="2">
        <v>1.704235392</v>
      </c>
      <c r="Y989" s="2">
        <v>-5.3296464000000002E-2</v>
      </c>
      <c r="Z989" s="2">
        <v>1.7866676640000001</v>
      </c>
      <c r="AA989" s="2">
        <v>2.091286089</v>
      </c>
      <c r="AB989" s="2">
        <v>-1.2035618349999999</v>
      </c>
      <c r="AC989" s="2">
        <v>2.5772546589999998</v>
      </c>
      <c r="AD989" s="2">
        <v>0.98625273400000002</v>
      </c>
      <c r="AE989" s="2">
        <v>0.88659432000000005</v>
      </c>
      <c r="AF989" s="2">
        <v>1.8928326680000001</v>
      </c>
      <c r="AG989" s="2">
        <v>1.723476708</v>
      </c>
      <c r="AH989" s="2">
        <v>2.334747111</v>
      </c>
      <c r="AI989" s="2">
        <v>0.855874986</v>
      </c>
      <c r="AJ989" s="2">
        <v>1.0176441709999999</v>
      </c>
      <c r="AK989" s="2">
        <v>0.38318927000000003</v>
      </c>
      <c r="AL989" s="2">
        <v>2.2298931359999998</v>
      </c>
      <c r="AM989" s="2">
        <v>1.360839339</v>
      </c>
      <c r="AN989" s="2">
        <v>2.3612846279999999</v>
      </c>
      <c r="AO989" s="2">
        <v>0.13995576800000001</v>
      </c>
      <c r="AP989" s="2">
        <v>1.560609699</v>
      </c>
      <c r="AQ989" s="2">
        <v>2.237195426</v>
      </c>
      <c r="AR989" s="2">
        <v>2.8372645350000001</v>
      </c>
      <c r="AS989" s="2">
        <v>0.81434006000000003</v>
      </c>
      <c r="AT989" s="2">
        <v>1.6189917819999999</v>
      </c>
      <c r="AU989" s="2">
        <v>3.0262065499999999</v>
      </c>
      <c r="AV989" s="2">
        <v>1.068147264</v>
      </c>
      <c r="AW989" s="2">
        <v>0.71561428199999999</v>
      </c>
      <c r="AX989" s="2">
        <v>3.8591215160000001</v>
      </c>
      <c r="AY989" s="2">
        <v>2.7351154960000001</v>
      </c>
      <c r="AZ989" s="2">
        <v>1.3249180220000001</v>
      </c>
      <c r="BA989" s="2">
        <v>1.7557910080000001</v>
      </c>
      <c r="BB989" s="2">
        <v>0.57892532100000005</v>
      </c>
      <c r="BC989" s="2">
        <v>2.1348506180000002</v>
      </c>
      <c r="BD989" s="2">
        <v>2.2994983869999999</v>
      </c>
      <c r="BE989" s="2">
        <v>1.4514867090000001</v>
      </c>
      <c r="BF989" s="2">
        <v>2.696788937</v>
      </c>
      <c r="BG989" s="2">
        <v>2.919484647</v>
      </c>
      <c r="BH989" s="2">
        <v>1.528796399</v>
      </c>
      <c r="BI989" s="2">
        <v>1.8837574530000001</v>
      </c>
      <c r="BJ989" s="2">
        <v>3.9809878059999999</v>
      </c>
      <c r="BK989" s="2">
        <v>4.1901516819999998</v>
      </c>
      <c r="BL989" s="2">
        <v>3.6311056320000001</v>
      </c>
      <c r="BM989" s="2">
        <v>1.5119272029999999</v>
      </c>
      <c r="BN989" s="2">
        <v>3.757633389</v>
      </c>
      <c r="BO989" s="2">
        <v>1.2276725159999999</v>
      </c>
      <c r="BP989" s="2">
        <v>2.1019371040000001</v>
      </c>
      <c r="BQ989" s="2">
        <v>2.9612660919999998</v>
      </c>
    </row>
    <row r="990" spans="1:69" x14ac:dyDescent="0.45">
      <c r="A990" s="11" t="s">
        <v>209</v>
      </c>
      <c r="B990" s="11" t="s">
        <v>205</v>
      </c>
      <c r="C990" s="11">
        <v>8.5</v>
      </c>
      <c r="D990" s="13" t="s">
        <v>187</v>
      </c>
      <c r="E990" s="2">
        <v>1.5045142090000001</v>
      </c>
      <c r="F990" s="2">
        <v>1.1814171499999999</v>
      </c>
      <c r="G990" s="2">
        <v>0.62624203000000001</v>
      </c>
      <c r="H990" s="2">
        <v>-4.7583764000000001E-2</v>
      </c>
      <c r="I990" s="2">
        <v>0.861838306</v>
      </c>
      <c r="J990" s="2">
        <v>0.92141954999999998</v>
      </c>
      <c r="K990" s="2">
        <v>0.20615928</v>
      </c>
      <c r="L990" s="2">
        <v>0.89330427300000004</v>
      </c>
      <c r="M990" s="2">
        <v>-0.120827069</v>
      </c>
      <c r="N990" s="2">
        <v>1.7726581720000001</v>
      </c>
      <c r="O990" s="2">
        <v>1.2810625090000001</v>
      </c>
      <c r="P990" s="2">
        <v>1.4854136389999999</v>
      </c>
      <c r="Q990" s="2">
        <v>1.1112480920000001</v>
      </c>
      <c r="R990" s="2">
        <v>1.583529194</v>
      </c>
      <c r="S990" s="2">
        <v>1.424869538</v>
      </c>
      <c r="T990" s="2">
        <v>-0.10101607999999999</v>
      </c>
      <c r="U990" s="2">
        <v>2.2697188590000001</v>
      </c>
      <c r="V990" s="2">
        <v>1.4753888319999999</v>
      </c>
      <c r="W990" s="2">
        <v>0.53534831599999999</v>
      </c>
      <c r="X990" s="2">
        <v>3.0917326200000002</v>
      </c>
      <c r="Y990" s="2">
        <v>1.5677060359999999</v>
      </c>
      <c r="Z990" s="2">
        <v>1.3817870809999999</v>
      </c>
      <c r="AA990" s="2">
        <v>0.98015042100000005</v>
      </c>
      <c r="AB990" s="2">
        <v>3.1965604949999999</v>
      </c>
      <c r="AC990" s="2">
        <v>1.1053018050000001</v>
      </c>
      <c r="AD990" s="2">
        <v>1.565730683</v>
      </c>
      <c r="AE990" s="2">
        <v>1.039104088</v>
      </c>
      <c r="AF990" s="2">
        <v>0.66186736800000001</v>
      </c>
      <c r="AG990" s="2">
        <v>2.2412930869999999</v>
      </c>
      <c r="AH990" s="2">
        <v>1.3107779340000001</v>
      </c>
      <c r="AI990" s="2">
        <v>0.376454972</v>
      </c>
      <c r="AJ990" s="2">
        <v>1.1196122390000001</v>
      </c>
      <c r="AK990" s="2">
        <v>2.8210037890000002</v>
      </c>
      <c r="AL990" s="2">
        <v>2.6369754360000002</v>
      </c>
      <c r="AM990" s="2">
        <v>2.5036352860000002</v>
      </c>
      <c r="AN990" s="2">
        <v>2.1848017999999998</v>
      </c>
      <c r="AO990" s="2">
        <v>2.3793222589999998</v>
      </c>
      <c r="AP990" s="2">
        <v>1.456062288</v>
      </c>
      <c r="AQ990" s="2">
        <v>2.3992502839999998</v>
      </c>
      <c r="AR990" s="2">
        <v>4.0603602009999999</v>
      </c>
      <c r="AS990" s="2">
        <v>1.4421193560000001</v>
      </c>
      <c r="AT990" s="2">
        <v>0.89849111599999998</v>
      </c>
      <c r="AU990" s="2">
        <v>1.7094943920000001</v>
      </c>
      <c r="AV990" s="2">
        <v>2.3421503760000002</v>
      </c>
      <c r="AW990" s="2">
        <v>2.3904448970000001</v>
      </c>
      <c r="AX990" s="2">
        <v>2.5530552809999998</v>
      </c>
      <c r="AY990" s="2">
        <v>2.4777078010000002</v>
      </c>
      <c r="AZ990" s="2">
        <v>2.8780595600000001</v>
      </c>
      <c r="BA990" s="2">
        <v>1.74932632</v>
      </c>
      <c r="BB990" s="2">
        <v>1.806627854</v>
      </c>
      <c r="BC990" s="2">
        <v>1.7567448139999999</v>
      </c>
      <c r="BD990" s="2">
        <v>1.525174832</v>
      </c>
      <c r="BE990" s="2">
        <v>2.167409921</v>
      </c>
      <c r="BF990" s="2">
        <v>2.1838918430000001</v>
      </c>
      <c r="BG990" s="2">
        <v>3.3960711699999999</v>
      </c>
      <c r="BH990" s="2">
        <v>2.5186759809999999</v>
      </c>
      <c r="BI990" s="2">
        <v>2.9569853309999998</v>
      </c>
      <c r="BJ990" s="2">
        <v>1.976101552</v>
      </c>
      <c r="BK990" s="2">
        <v>2.2946943960000001</v>
      </c>
      <c r="BL990" s="2">
        <v>3.3609389690000002</v>
      </c>
      <c r="BM990" s="2">
        <v>4.3415391650000004</v>
      </c>
      <c r="BN990" s="2">
        <v>3.6940568100000002</v>
      </c>
      <c r="BO990" s="2">
        <v>3.1289654900000001</v>
      </c>
      <c r="BP990" s="2">
        <v>2.4814003659999999</v>
      </c>
      <c r="BQ990" s="2">
        <v>3.5462164870000001</v>
      </c>
    </row>
    <row r="991" spans="1:69" x14ac:dyDescent="0.45">
      <c r="A991" s="11" t="s">
        <v>209</v>
      </c>
      <c r="B991" s="11" t="s">
        <v>205</v>
      </c>
      <c r="C991" s="11">
        <v>8.5</v>
      </c>
      <c r="D991" s="13" t="s">
        <v>188</v>
      </c>
      <c r="E991" s="2">
        <v>-2.7391314999999999E-2</v>
      </c>
      <c r="F991" s="2">
        <v>0.74577045099999995</v>
      </c>
      <c r="G991" s="2">
        <v>0.58359927499999997</v>
      </c>
      <c r="H991" s="2">
        <v>1.4641087559999999</v>
      </c>
      <c r="I991" s="2">
        <v>0.87002429000000003</v>
      </c>
      <c r="J991" s="2">
        <v>0.58353644800000004</v>
      </c>
      <c r="K991" s="2">
        <v>0.93343920199999997</v>
      </c>
      <c r="L991" s="2">
        <v>-9.2262343999999996E-2</v>
      </c>
      <c r="M991" s="2">
        <v>0.77349242500000004</v>
      </c>
      <c r="N991" s="2">
        <v>0.89302071400000005</v>
      </c>
      <c r="O991" s="2">
        <v>1.585667682</v>
      </c>
      <c r="P991" s="2">
        <v>0.84648002</v>
      </c>
      <c r="Q991" s="2">
        <v>0.26448839800000001</v>
      </c>
      <c r="R991" s="2">
        <v>0.405269563</v>
      </c>
      <c r="S991" s="2">
        <v>2.3338795810000001</v>
      </c>
      <c r="T991" s="2">
        <v>1.9862146780000001</v>
      </c>
      <c r="U991" s="2">
        <v>1.6926513590000001</v>
      </c>
      <c r="V991" s="2">
        <v>0.306882985</v>
      </c>
      <c r="W991" s="2">
        <v>0.95176415700000006</v>
      </c>
      <c r="X991" s="2">
        <v>1.7232284</v>
      </c>
      <c r="Y991" s="2">
        <v>1.7045249060000001</v>
      </c>
      <c r="Z991" s="2">
        <v>1.6387025289999999</v>
      </c>
      <c r="AA991" s="2">
        <v>1.210790668</v>
      </c>
      <c r="AB991" s="2">
        <v>0.45722273299999999</v>
      </c>
      <c r="AC991" s="2">
        <v>3.0000640609999998</v>
      </c>
      <c r="AD991" s="2">
        <v>1.2310285379999999</v>
      </c>
      <c r="AE991" s="2">
        <v>1.3916238910000001</v>
      </c>
      <c r="AF991" s="2">
        <v>2.8048578790000001</v>
      </c>
      <c r="AG991" s="2">
        <v>2.8543389640000001</v>
      </c>
      <c r="AH991" s="2">
        <v>1.7651883070000001</v>
      </c>
      <c r="AI991" s="2">
        <v>0.35681531999999999</v>
      </c>
      <c r="AJ991" s="2">
        <v>2.356250256</v>
      </c>
      <c r="AK991" s="2">
        <v>1.6782872520000001</v>
      </c>
      <c r="AL991" s="2">
        <v>1.9861225520000001</v>
      </c>
      <c r="AM991" s="2">
        <v>1.0540572699999999</v>
      </c>
      <c r="AN991" s="2">
        <v>2.2499863520000001</v>
      </c>
      <c r="AO991" s="2">
        <v>1.734027542</v>
      </c>
      <c r="AP991" s="2">
        <v>0.69237271199999995</v>
      </c>
      <c r="AQ991" s="2">
        <v>3.1138881039999999</v>
      </c>
      <c r="AR991" s="2">
        <v>1.4772302049999999</v>
      </c>
      <c r="AS991" s="2">
        <v>0.94376771999999998</v>
      </c>
      <c r="AT991" s="2">
        <v>2.3129686450000002</v>
      </c>
      <c r="AU991" s="2">
        <v>2.965425975</v>
      </c>
      <c r="AV991" s="2">
        <v>1.956842295</v>
      </c>
      <c r="AW991" s="2">
        <v>1.538243762</v>
      </c>
      <c r="AX991" s="2">
        <v>3.1796772149999999</v>
      </c>
      <c r="AY991" s="2">
        <v>3.4699079159999999</v>
      </c>
      <c r="AZ991" s="2">
        <v>2.3456608509999999</v>
      </c>
      <c r="BA991" s="2">
        <v>1.4079745189999999</v>
      </c>
      <c r="BB991" s="2">
        <v>1.7108315919999999</v>
      </c>
      <c r="BC991" s="2">
        <v>1.952632929</v>
      </c>
      <c r="BD991" s="2">
        <v>2.876218122</v>
      </c>
      <c r="BE991" s="2">
        <v>1.1565575859999999</v>
      </c>
      <c r="BF991" s="2">
        <v>2.8450672460000002</v>
      </c>
      <c r="BG991" s="2">
        <v>2.6677828049999999</v>
      </c>
      <c r="BH991" s="2">
        <v>1.805295973</v>
      </c>
      <c r="BI991" s="2">
        <v>2.0975201440000002</v>
      </c>
      <c r="BJ991" s="2">
        <v>2.1746777179999999</v>
      </c>
      <c r="BK991" s="2">
        <v>3.8901965729999999</v>
      </c>
      <c r="BL991" s="2">
        <v>3.021529036</v>
      </c>
      <c r="BM991" s="2">
        <v>2.2079367890000001</v>
      </c>
      <c r="BN991" s="2">
        <v>3.9590433730000001</v>
      </c>
      <c r="BO991" s="2">
        <v>2.0288167970000002</v>
      </c>
      <c r="BP991" s="2">
        <v>4.1255736560000003</v>
      </c>
      <c r="BQ991" s="2">
        <v>3.8354226769999999</v>
      </c>
    </row>
    <row r="992" spans="1:69" x14ac:dyDescent="0.45">
      <c r="A992" s="11" t="s">
        <v>209</v>
      </c>
      <c r="B992" s="11" t="s">
        <v>205</v>
      </c>
      <c r="C992" s="11">
        <v>8.5</v>
      </c>
      <c r="D992" s="13" t="s">
        <v>189</v>
      </c>
      <c r="E992" s="2">
        <v>-0.29022653799999998</v>
      </c>
      <c r="F992" s="2">
        <v>0.261515265</v>
      </c>
      <c r="G992" s="2">
        <v>-0.73494430799999999</v>
      </c>
      <c r="H992" s="2">
        <v>1.3877294499999999</v>
      </c>
      <c r="I992" s="2">
        <v>1.7943146780000001</v>
      </c>
      <c r="J992" s="2">
        <v>1.613759164</v>
      </c>
      <c r="K992" s="2">
        <v>0.72613868599999998</v>
      </c>
      <c r="L992" s="2">
        <v>1.0817096580000001</v>
      </c>
      <c r="M992" s="2">
        <v>-8.7715461999999994E-2</v>
      </c>
      <c r="N992" s="2">
        <v>1.7545415289999999</v>
      </c>
      <c r="O992" s="2">
        <v>1.057759291</v>
      </c>
      <c r="P992" s="2">
        <v>0.89374266099999999</v>
      </c>
      <c r="Q992" s="2">
        <v>0.43876219799999999</v>
      </c>
      <c r="R992" s="2">
        <v>1.697041021</v>
      </c>
      <c r="S992" s="2">
        <v>1.8192405760000001</v>
      </c>
      <c r="T992" s="2">
        <v>0.53435762499999995</v>
      </c>
      <c r="U992" s="2">
        <v>1.569524235</v>
      </c>
      <c r="V992" s="2">
        <v>0.208044221</v>
      </c>
      <c r="W992" s="2">
        <v>1.6252142389999999</v>
      </c>
      <c r="X992" s="2">
        <v>1.5191874889999999</v>
      </c>
      <c r="Y992" s="2">
        <v>6.8595796000000001E-2</v>
      </c>
      <c r="Z992" s="2">
        <v>1.017351686</v>
      </c>
      <c r="AA992" s="2">
        <v>1.6293983649999999</v>
      </c>
      <c r="AB992" s="2">
        <v>0.51977535799999997</v>
      </c>
      <c r="AC992" s="2">
        <v>2.0851829309999999</v>
      </c>
      <c r="AD992" s="2">
        <v>1.0851778519999999</v>
      </c>
      <c r="AE992" s="2">
        <v>1.390790228</v>
      </c>
      <c r="AF992" s="2">
        <v>2.1413887620000001</v>
      </c>
      <c r="AG992" s="2">
        <v>1.716646737</v>
      </c>
      <c r="AH992" s="2">
        <v>1.094547873</v>
      </c>
      <c r="AI992" s="2">
        <v>2.3455913900000001</v>
      </c>
      <c r="AJ992" s="2">
        <v>1.189698846</v>
      </c>
      <c r="AK992" s="2">
        <v>1.590014721</v>
      </c>
      <c r="AL992" s="2">
        <v>2.108412602</v>
      </c>
      <c r="AM992" s="2">
        <v>1.102282583</v>
      </c>
      <c r="AN992" s="2">
        <v>1.6994210460000001</v>
      </c>
      <c r="AO992" s="2">
        <v>1.8048257569999999</v>
      </c>
      <c r="AP992" s="2">
        <v>1.711969455</v>
      </c>
      <c r="AQ992" s="2">
        <v>2.3502338319999998</v>
      </c>
      <c r="AR992" s="2">
        <v>2.9578982709999999</v>
      </c>
      <c r="AS992" s="2">
        <v>1.651460822</v>
      </c>
      <c r="AT992" s="2">
        <v>2.4116474659999998</v>
      </c>
      <c r="AU992" s="2">
        <v>2.4426687249999999</v>
      </c>
      <c r="AV992" s="2">
        <v>1.8372811550000001</v>
      </c>
      <c r="AW992" s="2">
        <v>2.5253760550000002</v>
      </c>
      <c r="AX992" s="2">
        <v>3.9713181890000002</v>
      </c>
      <c r="AY992" s="2">
        <v>2.6449174389999999</v>
      </c>
      <c r="AZ992" s="2">
        <v>1.7621809340000001</v>
      </c>
      <c r="BA992" s="2">
        <v>2.3079336640000001</v>
      </c>
      <c r="BB992" s="2">
        <v>2.4930312309999998</v>
      </c>
      <c r="BC992" s="2">
        <v>1.7625911649999999</v>
      </c>
      <c r="BD992" s="2">
        <v>2.6643762020000001</v>
      </c>
      <c r="BE992" s="2">
        <v>2.494227022</v>
      </c>
      <c r="BF992" s="2">
        <v>2.7785834540000001</v>
      </c>
      <c r="BG992" s="2">
        <v>2.812790385</v>
      </c>
      <c r="BH992" s="2">
        <v>2.301712363</v>
      </c>
      <c r="BI992" s="2">
        <v>0.77362383499999998</v>
      </c>
      <c r="BJ992" s="2">
        <v>3.6029152880000002</v>
      </c>
      <c r="BK992" s="2">
        <v>3.80013931</v>
      </c>
      <c r="BL992" s="2">
        <v>2.5695015639999998</v>
      </c>
      <c r="BM992" s="2">
        <v>1.8342559860000001</v>
      </c>
      <c r="BN992" s="2">
        <v>4.0789042579999997</v>
      </c>
      <c r="BO992" s="2">
        <v>1.7684746060000001</v>
      </c>
      <c r="BP992" s="2">
        <v>3.3534212920000002</v>
      </c>
      <c r="BQ992" s="2">
        <v>3.33753185</v>
      </c>
    </row>
    <row r="993" spans="1:69" x14ac:dyDescent="0.45">
      <c r="A993" s="11" t="s">
        <v>209</v>
      </c>
      <c r="B993" s="11" t="s">
        <v>205</v>
      </c>
      <c r="C993" s="11">
        <v>8.5</v>
      </c>
      <c r="D993" s="13" t="s">
        <v>190</v>
      </c>
      <c r="E993" s="2">
        <v>1.128398148</v>
      </c>
      <c r="F993" s="2">
        <v>9.6851752999999999E-2</v>
      </c>
      <c r="G993" s="2">
        <v>1.0654467670000001</v>
      </c>
      <c r="H993" s="2">
        <v>0.36653277099999998</v>
      </c>
      <c r="I993" s="2">
        <v>0.52670159699999997</v>
      </c>
      <c r="J993" s="2">
        <v>-0.34027579299999999</v>
      </c>
      <c r="K993" s="2">
        <v>2.2411791160000001</v>
      </c>
      <c r="L993" s="2">
        <v>1.3155646839999999</v>
      </c>
      <c r="M993" s="2">
        <v>0.55110346399999999</v>
      </c>
      <c r="N993" s="2">
        <v>1.1970361890000001</v>
      </c>
      <c r="O993" s="2">
        <v>1.310950217</v>
      </c>
      <c r="P993" s="2">
        <v>1.45090326</v>
      </c>
      <c r="Q993" s="2">
        <v>2.5243534570000001</v>
      </c>
      <c r="R993" s="2">
        <v>0.125729902</v>
      </c>
      <c r="S993" s="2">
        <v>1.333373342</v>
      </c>
      <c r="T993" s="2">
        <v>1.3148973429999999</v>
      </c>
      <c r="U993" s="2">
        <v>1.6397765099999999</v>
      </c>
      <c r="V993" s="2">
        <v>1.834577168</v>
      </c>
      <c r="W993" s="2">
        <v>1.3964636539999999</v>
      </c>
      <c r="X993" s="2">
        <v>1.525209671</v>
      </c>
      <c r="Y993" s="2">
        <v>2.0301493719999999</v>
      </c>
      <c r="Z993" s="2">
        <v>0.64990105899999995</v>
      </c>
      <c r="AA993" s="2">
        <v>-0.385970851</v>
      </c>
      <c r="AB993" s="2">
        <v>0.64494347799999996</v>
      </c>
      <c r="AC993" s="2">
        <v>2.4028305259999998</v>
      </c>
      <c r="AD993" s="2">
        <v>1.3279997299999999</v>
      </c>
      <c r="AE993" s="2">
        <v>1.139655562</v>
      </c>
      <c r="AF993" s="2">
        <v>0.62369002900000003</v>
      </c>
      <c r="AG993" s="2">
        <v>1.721768234</v>
      </c>
      <c r="AH993" s="2">
        <v>1.3867455950000001</v>
      </c>
      <c r="AI993" s="2">
        <v>2.1485263809999999</v>
      </c>
      <c r="AJ993" s="2">
        <v>0.47938545599999999</v>
      </c>
      <c r="AK993" s="2">
        <v>1.8799867589999999</v>
      </c>
      <c r="AL993" s="2">
        <v>0.26766287900000002</v>
      </c>
      <c r="AM993" s="2">
        <v>1.5318466120000001</v>
      </c>
      <c r="AN993" s="2">
        <v>1.583030103</v>
      </c>
      <c r="AO993" s="2">
        <v>0.59107753100000004</v>
      </c>
      <c r="AP993" s="2">
        <v>1.224041097</v>
      </c>
      <c r="AQ993" s="2">
        <v>0.531323777</v>
      </c>
      <c r="AR993" s="2">
        <v>4.1220592160000002</v>
      </c>
      <c r="AS993" s="2">
        <v>4.0462652549999998</v>
      </c>
      <c r="AT993" s="2">
        <v>2.9665362420000001</v>
      </c>
      <c r="AU993" s="2">
        <v>2.8858020999999998</v>
      </c>
      <c r="AV993" s="2">
        <v>0.61650728799999999</v>
      </c>
      <c r="AW993" s="2">
        <v>1.754614371</v>
      </c>
      <c r="AX993" s="2">
        <v>1.85740375</v>
      </c>
      <c r="AY993" s="2">
        <v>2.3984010850000002</v>
      </c>
      <c r="AZ993" s="2">
        <v>1.982507671</v>
      </c>
      <c r="BA993" s="2">
        <v>2.820548171</v>
      </c>
      <c r="BB993" s="2">
        <v>3.5386412589999998</v>
      </c>
      <c r="BC993" s="2">
        <v>3.2121819139999999</v>
      </c>
      <c r="BD993" s="2">
        <v>2.826820627</v>
      </c>
      <c r="BE993" s="2">
        <v>2.1722577749999998</v>
      </c>
      <c r="BF993" s="2">
        <v>1.427822879</v>
      </c>
      <c r="BG993" s="2">
        <v>2.7273610210000001</v>
      </c>
      <c r="BH993" s="2">
        <v>3.5545713430000001</v>
      </c>
      <c r="BI993" s="2">
        <v>1.875960297</v>
      </c>
      <c r="BJ993" s="2">
        <v>2.3422117340000002</v>
      </c>
      <c r="BK993" s="2">
        <v>2.9297077429999998</v>
      </c>
      <c r="BL993" s="2">
        <v>3.9287605729999999</v>
      </c>
      <c r="BM993" s="2">
        <v>3.082796015</v>
      </c>
      <c r="BN993" s="2">
        <v>4.1991720910000003</v>
      </c>
      <c r="BO993" s="2">
        <v>4.9173183099999997</v>
      </c>
      <c r="BP993" s="2">
        <v>4.384517218</v>
      </c>
      <c r="BQ993" s="2">
        <v>3.6951220839999999</v>
      </c>
    </row>
    <row r="994" spans="1:69" x14ac:dyDescent="0.45">
      <c r="A994" s="11" t="s">
        <v>209</v>
      </c>
      <c r="B994" s="11" t="s">
        <v>205</v>
      </c>
      <c r="C994" s="11">
        <v>8.5</v>
      </c>
      <c r="D994" s="13" t="s">
        <v>191</v>
      </c>
      <c r="E994" s="2">
        <v>0.46353165200000002</v>
      </c>
      <c r="F994" s="2">
        <v>1.146995454</v>
      </c>
      <c r="G994" s="2">
        <v>0.93755290199999997</v>
      </c>
      <c r="H994" s="2">
        <v>1.488187264</v>
      </c>
      <c r="I994" s="2">
        <v>3.8035411999999998E-2</v>
      </c>
      <c r="J994" s="2">
        <v>0.65802614800000003</v>
      </c>
      <c r="K994" s="2">
        <v>1.4983212910000001</v>
      </c>
      <c r="L994" s="2">
        <v>3.0007115739999999</v>
      </c>
      <c r="M994" s="2">
        <v>1.7016306059999999</v>
      </c>
      <c r="N994" s="2">
        <v>0.96374675399999998</v>
      </c>
      <c r="O994" s="2">
        <v>0.38090353500000002</v>
      </c>
      <c r="P994" s="2">
        <v>0.74368287700000002</v>
      </c>
      <c r="Q994" s="2">
        <v>1.4083364249999999</v>
      </c>
      <c r="R994" s="2">
        <v>3.4075125000000002</v>
      </c>
      <c r="S994" s="2">
        <v>3.1210892E-2</v>
      </c>
      <c r="T994" s="2">
        <v>2.5211229849999999</v>
      </c>
      <c r="U994" s="2">
        <v>0.40072854800000002</v>
      </c>
      <c r="V994" s="2">
        <v>4.2997492189999997</v>
      </c>
      <c r="W994" s="2">
        <v>3.0533091969999999</v>
      </c>
      <c r="X994" s="2">
        <v>1.4108458189999999</v>
      </c>
      <c r="Y994" s="2">
        <v>0.201193598</v>
      </c>
      <c r="Z994" s="2">
        <v>4.0778398229999997</v>
      </c>
      <c r="AA994" s="2">
        <v>2.4329854919999998</v>
      </c>
      <c r="AB994" s="2">
        <v>5.3311361760000002</v>
      </c>
      <c r="AC994" s="2">
        <v>1.321235341</v>
      </c>
      <c r="AD994" s="2">
        <v>1.442018332</v>
      </c>
      <c r="AE994" s="2">
        <v>0.98670409800000003</v>
      </c>
      <c r="AF994" s="2">
        <v>2.1389834849999998</v>
      </c>
      <c r="AG994" s="2">
        <v>3.8553889130000001</v>
      </c>
      <c r="AH994" s="2">
        <v>1.324151949</v>
      </c>
      <c r="AI994" s="2">
        <v>1.3758015320000001</v>
      </c>
      <c r="AJ994" s="2">
        <v>2.5866907110000001</v>
      </c>
      <c r="AK994" s="2">
        <v>2.731864012</v>
      </c>
      <c r="AL994" s="2">
        <v>2.5311497869999999</v>
      </c>
      <c r="AM994" s="2">
        <v>2.1847095419999998</v>
      </c>
      <c r="AN994" s="2">
        <v>1.790542487</v>
      </c>
      <c r="AO994" s="2">
        <v>2.9782920100000001</v>
      </c>
      <c r="AP994" s="2">
        <v>3.3861126029999999</v>
      </c>
      <c r="AQ994" s="2">
        <v>2.1515865179999998</v>
      </c>
      <c r="AR994" s="2">
        <v>2.2719785739999998</v>
      </c>
      <c r="AS994" s="2">
        <v>1.794559378</v>
      </c>
      <c r="AT994" s="2">
        <v>3.1408196859999999</v>
      </c>
      <c r="AU994" s="2">
        <v>2.674868928</v>
      </c>
      <c r="AV994" s="2">
        <v>2.7291371400000002</v>
      </c>
      <c r="AW994" s="2">
        <v>4.3594535260000002</v>
      </c>
      <c r="AX994" s="2">
        <v>2.454902556</v>
      </c>
      <c r="AY994" s="2">
        <v>4.5320996510000002</v>
      </c>
      <c r="AZ994" s="2">
        <v>4.6142558400000002</v>
      </c>
      <c r="BA994" s="2">
        <v>2.103798501</v>
      </c>
      <c r="BB994" s="2">
        <v>4.1263965259999997</v>
      </c>
      <c r="BC994" s="2">
        <v>2.8666038619999998</v>
      </c>
      <c r="BD994" s="2">
        <v>2.477802123</v>
      </c>
      <c r="BE994" s="2">
        <v>4.8607006979999996</v>
      </c>
      <c r="BF994" s="2">
        <v>3.3149115240000002</v>
      </c>
      <c r="BG994" s="2">
        <v>4.5209516379999997</v>
      </c>
      <c r="BH994" s="2">
        <v>3.9061139859999998</v>
      </c>
      <c r="BI994" s="2">
        <v>2.2638590879999998</v>
      </c>
      <c r="BJ994" s="2">
        <v>2.7162943980000001</v>
      </c>
      <c r="BK994" s="2">
        <v>4.6142588030000002</v>
      </c>
      <c r="BL994" s="2">
        <v>5.1787661290000004</v>
      </c>
      <c r="BM994" s="2">
        <v>4.5218545560000001</v>
      </c>
      <c r="BN994" s="2">
        <v>4.3361142890000002</v>
      </c>
      <c r="BO994" s="2">
        <v>3.5414194980000002</v>
      </c>
      <c r="BP994" s="2">
        <v>4.3128129160000004</v>
      </c>
      <c r="BQ994" s="2">
        <v>5.65715944</v>
      </c>
    </row>
    <row r="995" spans="1:69" x14ac:dyDescent="0.45">
      <c r="A995" s="11" t="s">
        <v>209</v>
      </c>
      <c r="B995" s="11" t="s">
        <v>205</v>
      </c>
      <c r="C995" s="11">
        <v>8.5</v>
      </c>
      <c r="D995" s="13" t="s">
        <v>192</v>
      </c>
      <c r="E995" s="2">
        <v>7.0201966000000005E-2</v>
      </c>
      <c r="F995" s="2">
        <v>0.749430296</v>
      </c>
      <c r="G995" s="2">
        <v>1.5369533879999999</v>
      </c>
      <c r="H995" s="2">
        <v>0.221002277</v>
      </c>
      <c r="I995" s="2">
        <v>1.4599455269999999</v>
      </c>
      <c r="J995" s="2">
        <v>0.69346286099999999</v>
      </c>
      <c r="K995" s="2">
        <v>0.32665725000000001</v>
      </c>
      <c r="L995" s="2">
        <v>1.6466791999999999</v>
      </c>
      <c r="M995" s="2">
        <v>0.675734893</v>
      </c>
      <c r="N995" s="2">
        <v>0.75570833599999998</v>
      </c>
      <c r="O995" s="2">
        <v>1.822419735</v>
      </c>
      <c r="P995" s="2">
        <v>0.95326317000000005</v>
      </c>
      <c r="Q995" s="2">
        <v>2.3093956200000001</v>
      </c>
      <c r="R995" s="2">
        <v>1.2073865029999999</v>
      </c>
      <c r="S995" s="2">
        <v>3.2627220160000001</v>
      </c>
      <c r="T995" s="2">
        <v>1.231106405</v>
      </c>
      <c r="U995" s="2">
        <v>1.8284338</v>
      </c>
      <c r="V995" s="2">
        <v>0.86354567800000004</v>
      </c>
      <c r="W995" s="2">
        <v>1.5018628359999999</v>
      </c>
      <c r="X995" s="2">
        <v>1.9175874939999999</v>
      </c>
      <c r="Y995" s="2">
        <v>9.4763513999999993E-2</v>
      </c>
      <c r="Z995" s="2">
        <v>1.641795753</v>
      </c>
      <c r="AA995" s="2">
        <v>1.2469196119999999</v>
      </c>
      <c r="AB995" s="2">
        <v>-5.8476176999999997E-2</v>
      </c>
      <c r="AC995" s="2">
        <v>2.2600091349999998</v>
      </c>
      <c r="AD995" s="2">
        <v>1.5365496110000001</v>
      </c>
      <c r="AE995" s="2">
        <v>2.9500042259999999</v>
      </c>
      <c r="AF995" s="2">
        <v>3.1106162720000001</v>
      </c>
      <c r="AG995" s="2">
        <v>1.049894605</v>
      </c>
      <c r="AH995" s="2">
        <v>1.760746699</v>
      </c>
      <c r="AI995" s="2">
        <v>1.1472689700000001</v>
      </c>
      <c r="AJ995" s="2">
        <v>1.315560431</v>
      </c>
      <c r="AK995" s="2">
        <v>2.316292631</v>
      </c>
      <c r="AL995" s="2">
        <v>1.323534432</v>
      </c>
      <c r="AM995" s="2">
        <v>0.95092912799999996</v>
      </c>
      <c r="AN995" s="2">
        <v>2.2152721620000002</v>
      </c>
      <c r="AO995" s="2">
        <v>2.210717786</v>
      </c>
      <c r="AP995" s="2">
        <v>1.4209593899999999</v>
      </c>
      <c r="AQ995" s="2">
        <v>1.6252011639999999</v>
      </c>
      <c r="AR995" s="2">
        <v>1.6312089240000001</v>
      </c>
      <c r="AS995" s="2">
        <v>3.168653226</v>
      </c>
      <c r="AT995" s="2">
        <v>3.0803306250000002</v>
      </c>
      <c r="AU995" s="2">
        <v>2.4112042859999998</v>
      </c>
      <c r="AV995" s="2">
        <v>1.8478709200000001</v>
      </c>
      <c r="AW995" s="2">
        <v>2.574451947</v>
      </c>
      <c r="AX995" s="2">
        <v>2.7360813930000001</v>
      </c>
      <c r="AY995" s="2">
        <v>0.47150982400000002</v>
      </c>
      <c r="AZ995" s="2">
        <v>3.1603570589999999</v>
      </c>
      <c r="BA995" s="2">
        <v>1.8553226819999999</v>
      </c>
      <c r="BB995" s="2">
        <v>2.7982712589999998</v>
      </c>
      <c r="BC995" s="2">
        <v>2.9405314530000002</v>
      </c>
      <c r="BD995" s="2">
        <v>2.0057776669999998</v>
      </c>
      <c r="BE995" s="2">
        <v>2.7022903829999998</v>
      </c>
      <c r="BF995" s="2">
        <v>3.819531359</v>
      </c>
      <c r="BG995" s="2">
        <v>4.8916587529999997</v>
      </c>
      <c r="BH995" s="2">
        <v>3.9268249850000001</v>
      </c>
      <c r="BI995" s="2">
        <v>3.4875464190000001</v>
      </c>
      <c r="BJ995" s="2">
        <v>2.5877876199999998</v>
      </c>
      <c r="BK995" s="2">
        <v>1.338752258</v>
      </c>
      <c r="BL995" s="2">
        <v>3.9922161119999999</v>
      </c>
      <c r="BM995" s="2">
        <v>3.6346037529999999</v>
      </c>
      <c r="BN995" s="2">
        <v>2.4490651940000001</v>
      </c>
      <c r="BO995" s="2">
        <v>3.683527727</v>
      </c>
      <c r="BP995" s="2">
        <v>3.7349349250000001</v>
      </c>
      <c r="BQ995" s="2">
        <v>3.6698193400000001</v>
      </c>
    </row>
    <row r="996" spans="1:69" x14ac:dyDescent="0.45">
      <c r="A996" s="11" t="s">
        <v>209</v>
      </c>
      <c r="B996" s="11" t="s">
        <v>205</v>
      </c>
      <c r="C996" s="11">
        <v>8.5</v>
      </c>
      <c r="D996" s="13" t="s">
        <v>193</v>
      </c>
      <c r="E996" s="2">
        <v>-0.189150873</v>
      </c>
      <c r="F996" s="2">
        <v>0.21442736800000001</v>
      </c>
      <c r="G996" s="2">
        <v>1.016095679</v>
      </c>
      <c r="H996" s="2">
        <v>0.57515531099999995</v>
      </c>
      <c r="I996" s="2">
        <v>2.3332047579999999</v>
      </c>
      <c r="J996" s="2">
        <v>1.4529266249999999</v>
      </c>
      <c r="K996" s="2">
        <v>1.285433931</v>
      </c>
      <c r="L996" s="2">
        <v>1.875567129</v>
      </c>
      <c r="M996" s="2">
        <v>0.65642922100000001</v>
      </c>
      <c r="N996" s="2">
        <v>0.61262651199999996</v>
      </c>
      <c r="O996" s="2">
        <v>2.0133456289999998</v>
      </c>
      <c r="P996" s="2">
        <v>1.5283253779999999</v>
      </c>
      <c r="Q996" s="2">
        <v>2.0107714589999999</v>
      </c>
      <c r="R996" s="2">
        <v>1.897528879</v>
      </c>
      <c r="S996" s="2">
        <v>2.5203765200000001</v>
      </c>
      <c r="T996" s="2">
        <v>0.97833835400000002</v>
      </c>
      <c r="U996" s="2">
        <v>1.5068511790000001</v>
      </c>
      <c r="V996" s="2">
        <v>1.1724668039999999</v>
      </c>
      <c r="W996" s="2">
        <v>1.6021220869999999</v>
      </c>
      <c r="X996" s="2">
        <v>2.2216794489999998</v>
      </c>
      <c r="Y996" s="2">
        <v>1.327117793</v>
      </c>
      <c r="Z996" s="2">
        <v>1.477931965</v>
      </c>
      <c r="AA996" s="2">
        <v>2.2160711229999999</v>
      </c>
      <c r="AB996" s="2">
        <v>-0.31817058999999998</v>
      </c>
      <c r="AC996" s="2">
        <v>2.1757899279999999</v>
      </c>
      <c r="AD996" s="2">
        <v>1.3286264830000001</v>
      </c>
      <c r="AE996" s="2">
        <v>2.5629058320000002</v>
      </c>
      <c r="AF996" s="2">
        <v>2.794731165</v>
      </c>
      <c r="AG996" s="2">
        <v>1.585659999</v>
      </c>
      <c r="AH996" s="2">
        <v>1.4191818700000001</v>
      </c>
      <c r="AI996" s="2">
        <v>1.8206374590000001</v>
      </c>
      <c r="AJ996" s="2">
        <v>1.7147328749999999</v>
      </c>
      <c r="AK996" s="2">
        <v>2.3898484899999999</v>
      </c>
      <c r="AL996" s="2">
        <v>1.3524814709999999</v>
      </c>
      <c r="AM996" s="2">
        <v>1.957645759</v>
      </c>
      <c r="AN996" s="2">
        <v>2.603739654</v>
      </c>
      <c r="AO996" s="2">
        <v>2.0015752080000002</v>
      </c>
      <c r="AP996" s="2">
        <v>2.389829341</v>
      </c>
      <c r="AQ996" s="2">
        <v>2.8292787270000002</v>
      </c>
      <c r="AR996" s="2">
        <v>2.5469825639999999</v>
      </c>
      <c r="AS996" s="2">
        <v>3.4816875559999998</v>
      </c>
      <c r="AT996" s="2">
        <v>3.961830258</v>
      </c>
      <c r="AU996" s="2">
        <v>3.2976996750000001</v>
      </c>
      <c r="AV996" s="2">
        <v>3.6216951630000001</v>
      </c>
      <c r="AW996" s="2">
        <v>3.6023243859999998</v>
      </c>
      <c r="AX996" s="2">
        <v>3.2324563799999999</v>
      </c>
      <c r="AY996" s="2">
        <v>1.050218645</v>
      </c>
      <c r="AZ996" s="2">
        <v>3.0993333230000002</v>
      </c>
      <c r="BA996" s="2">
        <v>1.6265913510000001</v>
      </c>
      <c r="BB996" s="2">
        <v>3.3497217090000002</v>
      </c>
      <c r="BC996" s="2">
        <v>3.7544727710000001</v>
      </c>
      <c r="BD996" s="2">
        <v>3.4949366130000001</v>
      </c>
      <c r="BE996" s="2">
        <v>2.755355647</v>
      </c>
      <c r="BF996" s="2">
        <v>4.8153891499999997</v>
      </c>
      <c r="BG996" s="2">
        <v>5.6439216840000004</v>
      </c>
      <c r="BH996" s="2">
        <v>3.7975380439999999</v>
      </c>
      <c r="BI996" s="2">
        <v>4.7100131080000001</v>
      </c>
      <c r="BJ996" s="2">
        <v>3.2209667639999999</v>
      </c>
      <c r="BK996" s="2">
        <v>2.5233903149999999</v>
      </c>
      <c r="BL996" s="2">
        <v>5.2931541590000002</v>
      </c>
      <c r="BM996" s="2">
        <v>4.590663406</v>
      </c>
      <c r="BN996" s="2">
        <v>3.3086018309999998</v>
      </c>
      <c r="BO996" s="2">
        <v>4.3563828119999997</v>
      </c>
      <c r="BP996" s="2">
        <v>4.4305024690000003</v>
      </c>
      <c r="BQ996" s="2">
        <v>4.5010438600000002</v>
      </c>
    </row>
    <row r="997" spans="1:69" x14ac:dyDescent="0.45">
      <c r="A997" s="11" t="s">
        <v>209</v>
      </c>
      <c r="B997" s="11" t="s">
        <v>205</v>
      </c>
      <c r="C997" s="11">
        <v>8.5</v>
      </c>
      <c r="D997" s="13" t="s">
        <v>194</v>
      </c>
      <c r="E997" s="2">
        <v>0.103227374</v>
      </c>
      <c r="F997" s="2">
        <v>0.38480270599999999</v>
      </c>
      <c r="G997" s="2">
        <v>1.513069598</v>
      </c>
      <c r="H997" s="2">
        <v>0.27208731899999999</v>
      </c>
      <c r="I997" s="2">
        <v>1.381613883</v>
      </c>
      <c r="J997" s="2">
        <v>0.95895596800000005</v>
      </c>
      <c r="K997" s="2">
        <v>0.908504011</v>
      </c>
      <c r="L997" s="2">
        <v>3.9209483000000003E-2</v>
      </c>
      <c r="M997" s="2">
        <v>7.830844E-3</v>
      </c>
      <c r="N997" s="2">
        <v>0.87539363400000003</v>
      </c>
      <c r="O997" s="2">
        <v>2.8602352999999998</v>
      </c>
      <c r="P997" s="2">
        <v>1.2177611859999999</v>
      </c>
      <c r="Q997" s="2">
        <v>1.476711222</v>
      </c>
      <c r="R997" s="2">
        <v>1.1829683090000001</v>
      </c>
      <c r="S997" s="2">
        <v>2.9378928399999999</v>
      </c>
      <c r="T997" s="2">
        <v>0.41640606400000002</v>
      </c>
      <c r="U997" s="2">
        <v>1.9641910789999999</v>
      </c>
      <c r="V997" s="2">
        <v>0.89236558099999996</v>
      </c>
      <c r="W997" s="2">
        <v>0.75412450600000003</v>
      </c>
      <c r="X997" s="2">
        <v>1.132448597</v>
      </c>
      <c r="Y997" s="2">
        <v>1.279467015</v>
      </c>
      <c r="Z997" s="2">
        <v>1.3280153189999999</v>
      </c>
      <c r="AA997" s="2">
        <v>1.316170166</v>
      </c>
      <c r="AB997" s="2">
        <v>1.0633277109999999</v>
      </c>
      <c r="AC997" s="2">
        <v>1.409905661</v>
      </c>
      <c r="AD997" s="2">
        <v>1.421126823</v>
      </c>
      <c r="AE997" s="2">
        <v>1.4956795869999999</v>
      </c>
      <c r="AF997" s="2">
        <v>2.8793446359999999</v>
      </c>
      <c r="AG997" s="2">
        <v>1.2997348449999999</v>
      </c>
      <c r="AH997" s="2">
        <v>1.694720073</v>
      </c>
      <c r="AI997" s="2">
        <v>1.7860708940000001</v>
      </c>
      <c r="AJ997" s="2">
        <v>1.7496718339999999</v>
      </c>
      <c r="AK997" s="2">
        <v>2.7763071020000001</v>
      </c>
      <c r="AL997" s="2">
        <v>1.491452102</v>
      </c>
      <c r="AM997" s="2">
        <v>1.1412446599999999</v>
      </c>
      <c r="AN997" s="2">
        <v>1.895116861</v>
      </c>
      <c r="AO997" s="2">
        <v>1.86714929</v>
      </c>
      <c r="AP997" s="2">
        <v>1.439841752</v>
      </c>
      <c r="AQ997" s="2">
        <v>1.8630793349999999</v>
      </c>
      <c r="AR997" s="2">
        <v>1.635514133</v>
      </c>
      <c r="AS997" s="2">
        <v>1.9996349920000001</v>
      </c>
      <c r="AT997" s="2">
        <v>3.1975505200000001</v>
      </c>
      <c r="AU997" s="2">
        <v>1.5860988730000001</v>
      </c>
      <c r="AV997" s="2">
        <v>2.0039030680000001</v>
      </c>
      <c r="AW997" s="2">
        <v>3.2636063239999999</v>
      </c>
      <c r="AX997" s="2">
        <v>1.9077735259999999</v>
      </c>
      <c r="AY997" s="2">
        <v>8.7327328999999995E-2</v>
      </c>
      <c r="AZ997" s="2">
        <v>3.6216799040000001</v>
      </c>
      <c r="BA997" s="2">
        <v>1.4210495519999999</v>
      </c>
      <c r="BB997" s="2">
        <v>1.817675162</v>
      </c>
      <c r="BC997" s="2">
        <v>3.1016760720000001</v>
      </c>
      <c r="BD997" s="2">
        <v>4.1257153180000001</v>
      </c>
      <c r="BE997" s="2">
        <v>2.39957215</v>
      </c>
      <c r="BF997" s="2">
        <v>3.089294008</v>
      </c>
      <c r="BG997" s="2">
        <v>4.6948727870000004</v>
      </c>
      <c r="BH997" s="2">
        <v>3.277291392</v>
      </c>
      <c r="BI997" s="2">
        <v>2.8697229470000001</v>
      </c>
      <c r="BJ997" s="2">
        <v>3.228938233</v>
      </c>
      <c r="BK997" s="2">
        <v>1.697675066</v>
      </c>
      <c r="BL997" s="2">
        <v>4.2637376439999999</v>
      </c>
      <c r="BM997" s="2">
        <v>3.6112262909999999</v>
      </c>
      <c r="BN997" s="2">
        <v>2.793013738</v>
      </c>
      <c r="BO997" s="2">
        <v>3.949718405</v>
      </c>
      <c r="BP997" s="2">
        <v>3.2142481869999999</v>
      </c>
      <c r="BQ997" s="2">
        <v>3.8640146080000002</v>
      </c>
    </row>
    <row r="998" spans="1:69" x14ac:dyDescent="0.45">
      <c r="A998" s="11" t="s">
        <v>209</v>
      </c>
      <c r="B998" s="11" t="s">
        <v>205</v>
      </c>
      <c r="C998" s="11">
        <v>8.5</v>
      </c>
      <c r="D998" s="13" t="s">
        <v>195</v>
      </c>
      <c r="E998" s="2">
        <v>-0.44431125199999999</v>
      </c>
      <c r="F998" s="2">
        <v>1.26811349</v>
      </c>
      <c r="G998" s="2">
        <v>-0.39151875800000002</v>
      </c>
      <c r="H998" s="2">
        <v>0.90890707900000001</v>
      </c>
      <c r="I998" s="2">
        <v>-0.54284542999999996</v>
      </c>
      <c r="J998" s="2">
        <v>2.4547900180000002</v>
      </c>
      <c r="K998" s="2">
        <v>1.7938844009999999</v>
      </c>
      <c r="L998" s="2">
        <v>3.767610865</v>
      </c>
      <c r="M998" s="2">
        <v>2.2916542450000001</v>
      </c>
      <c r="N998" s="2">
        <v>4.0132471919999997</v>
      </c>
      <c r="O998" s="2">
        <v>1.898569902</v>
      </c>
      <c r="P998" s="2">
        <v>1.389065083</v>
      </c>
      <c r="Q998" s="2">
        <v>0.74546124700000005</v>
      </c>
      <c r="R998" s="2">
        <v>1.5075425469999999</v>
      </c>
      <c r="S998" s="2">
        <v>2.6403978600000002</v>
      </c>
      <c r="T998" s="2">
        <v>3.2731295949999999</v>
      </c>
      <c r="U998" s="2">
        <v>1.1732318260000001</v>
      </c>
      <c r="V998" s="2">
        <v>0.94638791300000003</v>
      </c>
      <c r="W998" s="2">
        <v>1.1193329569999999</v>
      </c>
      <c r="X998" s="2">
        <v>2.2591543270000001</v>
      </c>
      <c r="Y998" s="2">
        <v>0.79604763000000001</v>
      </c>
      <c r="Z998" s="2">
        <v>2.715260717</v>
      </c>
      <c r="AA998" s="2">
        <v>1.9522653510000001</v>
      </c>
      <c r="AB998" s="2">
        <v>1.9536446780000001</v>
      </c>
      <c r="AC998" s="2">
        <v>1.568520294</v>
      </c>
      <c r="AD998" s="2">
        <v>0.37368257500000002</v>
      </c>
      <c r="AE998" s="2">
        <v>0.24598239099999999</v>
      </c>
      <c r="AF998" s="2">
        <v>3.5744228100000002</v>
      </c>
      <c r="AG998" s="2">
        <v>1.1006063509999999</v>
      </c>
      <c r="AH998" s="2">
        <v>1.255848844</v>
      </c>
      <c r="AI998" s="2">
        <v>0.71915256500000002</v>
      </c>
      <c r="AJ998" s="2">
        <v>2.0376466249999998</v>
      </c>
      <c r="AK998" s="2">
        <v>3.2231908310000001</v>
      </c>
      <c r="AL998" s="2">
        <v>2.6907072329999999</v>
      </c>
      <c r="AM998" s="2">
        <v>2.6865470509999998</v>
      </c>
      <c r="AN998" s="2">
        <v>0.65416065700000003</v>
      </c>
      <c r="AO998" s="2">
        <v>1.635975986</v>
      </c>
      <c r="AP998" s="2">
        <v>2.8466043980000002</v>
      </c>
      <c r="AQ998" s="2">
        <v>1.500404487</v>
      </c>
      <c r="AR998" s="2">
        <v>2.5312738449999999</v>
      </c>
      <c r="AS998" s="2">
        <v>1.2104349750000001</v>
      </c>
      <c r="AT998" s="2">
        <v>1.8551453369999999</v>
      </c>
      <c r="AU998" s="2">
        <v>2.9298244759999998</v>
      </c>
      <c r="AV998" s="2">
        <v>1.280977209</v>
      </c>
      <c r="AW998" s="2">
        <v>1.635280066</v>
      </c>
      <c r="AX998" s="2">
        <v>2.143901439</v>
      </c>
      <c r="AY998" s="2">
        <v>1.9090034739999999</v>
      </c>
      <c r="AZ998" s="2">
        <v>3.4097058950000001</v>
      </c>
      <c r="BA998" s="2">
        <v>3.351073693</v>
      </c>
      <c r="BB998" s="2">
        <v>4.462526124</v>
      </c>
      <c r="BC998" s="2">
        <v>3.4550080379999999</v>
      </c>
      <c r="BD998" s="2">
        <v>2.1841498540000002</v>
      </c>
      <c r="BE998" s="2">
        <v>1.8218437629999999</v>
      </c>
      <c r="BF998" s="2">
        <v>3.2774416049999999</v>
      </c>
      <c r="BG998" s="2">
        <v>3.2862781499999998</v>
      </c>
      <c r="BH998" s="2">
        <v>3.0325941840000001</v>
      </c>
      <c r="BI998" s="2">
        <v>2.8069412630000001</v>
      </c>
      <c r="BJ998" s="2">
        <v>2.3179180549999998</v>
      </c>
      <c r="BK998" s="2">
        <v>1.9639171980000001</v>
      </c>
      <c r="BL998" s="2">
        <v>1.57111713</v>
      </c>
      <c r="BM998" s="2">
        <v>4.490158214</v>
      </c>
      <c r="BN998" s="2">
        <v>3.5132040820000001</v>
      </c>
      <c r="BO998" s="2">
        <v>4.3053221419999996</v>
      </c>
      <c r="BP998" s="2">
        <v>5.7856287039999996</v>
      </c>
      <c r="BQ998" s="2">
        <v>3.7522522710000001</v>
      </c>
    </row>
    <row r="999" spans="1:69" x14ac:dyDescent="0.45">
      <c r="A999" s="11" t="s">
        <v>209</v>
      </c>
      <c r="B999" s="11" t="s">
        <v>205</v>
      </c>
      <c r="C999" s="11">
        <v>8.5</v>
      </c>
      <c r="D999" s="13" t="s">
        <v>196</v>
      </c>
      <c r="E999" s="2">
        <v>0.18552317700000001</v>
      </c>
      <c r="F999" s="2">
        <v>0.80944539000000004</v>
      </c>
      <c r="G999" s="2">
        <v>-3.0127949000000001E-2</v>
      </c>
      <c r="H999" s="2">
        <v>-0.21956912100000001</v>
      </c>
      <c r="I999" s="2">
        <v>0.55450431099999997</v>
      </c>
      <c r="J999" s="2">
        <v>0.95135650299999996</v>
      </c>
      <c r="K999" s="2">
        <v>1.1997765380000001</v>
      </c>
      <c r="L999" s="2">
        <v>3.0386703549999998</v>
      </c>
      <c r="M999" s="2">
        <v>1.2807200139999999</v>
      </c>
      <c r="N999" s="2">
        <v>2.64844781</v>
      </c>
      <c r="O999" s="2">
        <v>1.9886441770000001</v>
      </c>
      <c r="P999" s="2">
        <v>0.47474665999999999</v>
      </c>
      <c r="Q999" s="2">
        <v>0.46495384099999998</v>
      </c>
      <c r="R999" s="2">
        <v>0.59884649999999995</v>
      </c>
      <c r="S999" s="2">
        <v>1.3691503</v>
      </c>
      <c r="T999" s="2">
        <v>3.3544291409999998</v>
      </c>
      <c r="U999" s="2">
        <v>1.049699318</v>
      </c>
      <c r="V999" s="2">
        <v>0.36452833400000001</v>
      </c>
      <c r="W999" s="2">
        <v>1.888227557</v>
      </c>
      <c r="X999" s="2">
        <v>1.3618400340000001</v>
      </c>
      <c r="Y999" s="2">
        <v>1.5660790490000001</v>
      </c>
      <c r="Z999" s="2">
        <v>1.280256949</v>
      </c>
      <c r="AA999" s="2">
        <v>1.0144758169999999</v>
      </c>
      <c r="AB999" s="2">
        <v>1.1455851720000001</v>
      </c>
      <c r="AC999" s="2">
        <v>0.79007939000000005</v>
      </c>
      <c r="AD999" s="2">
        <v>9.9279590000000001E-2</v>
      </c>
      <c r="AE999" s="2">
        <v>3.2080892E-2</v>
      </c>
      <c r="AF999" s="2">
        <v>2.6946862949999999</v>
      </c>
      <c r="AG999" s="2">
        <v>2.6502341600000001</v>
      </c>
      <c r="AH999" s="2">
        <v>1.5807104279999999</v>
      </c>
      <c r="AI999" s="2">
        <v>1.5600955860000001</v>
      </c>
      <c r="AJ999" s="2">
        <v>2.9746003189999999</v>
      </c>
      <c r="AK999" s="2">
        <v>1.8819720929999999</v>
      </c>
      <c r="AL999" s="2">
        <v>1.3939370900000001</v>
      </c>
      <c r="AM999" s="2">
        <v>1.0258324569999999</v>
      </c>
      <c r="AN999" s="2">
        <v>1.460328965</v>
      </c>
      <c r="AO999" s="2">
        <v>1.629207493</v>
      </c>
      <c r="AP999" s="2">
        <v>1.7998123690000001</v>
      </c>
      <c r="AQ999" s="2">
        <v>1.3832595940000001</v>
      </c>
      <c r="AR999" s="2">
        <v>1.297916394</v>
      </c>
      <c r="AS999" s="2">
        <v>0.30750304899999997</v>
      </c>
      <c r="AT999" s="2">
        <v>1.7323617979999999</v>
      </c>
      <c r="AU999" s="2">
        <v>2.2559643710000001</v>
      </c>
      <c r="AV999" s="2">
        <v>1.390678699</v>
      </c>
      <c r="AW999" s="2">
        <v>2.844813029</v>
      </c>
      <c r="AX999" s="2">
        <v>1.7548793009999999</v>
      </c>
      <c r="AY999" s="2">
        <v>0.115387798</v>
      </c>
      <c r="AZ999" s="2">
        <v>2.03955726</v>
      </c>
      <c r="BA999" s="2">
        <v>3.1282344609999999</v>
      </c>
      <c r="BB999" s="2">
        <v>1.6089308360000001</v>
      </c>
      <c r="BC999" s="2">
        <v>2.5708111389999999</v>
      </c>
      <c r="BD999" s="2">
        <v>2.231218331</v>
      </c>
      <c r="BE999" s="2">
        <v>1.9203882779999999</v>
      </c>
      <c r="BF999" s="2">
        <v>3.3945887859999999</v>
      </c>
      <c r="BG999" s="2">
        <v>3.4655470190000002</v>
      </c>
      <c r="BH999" s="2">
        <v>1.9075460689999999</v>
      </c>
      <c r="BI999" s="2">
        <v>2.075925319</v>
      </c>
      <c r="BJ999" s="2">
        <v>3.200063788</v>
      </c>
      <c r="BK999" s="2">
        <v>1.717833349</v>
      </c>
      <c r="BL999" s="2">
        <v>1.5365784220000001</v>
      </c>
      <c r="BM999" s="2">
        <v>3.432721253</v>
      </c>
      <c r="BN999" s="2">
        <v>2.7361947029999998</v>
      </c>
      <c r="BO999" s="2">
        <v>3.139353115</v>
      </c>
      <c r="BP999" s="2">
        <v>4.7143105890000001</v>
      </c>
      <c r="BQ999" s="2">
        <v>2.0168584119999999</v>
      </c>
    </row>
    <row r="1000" spans="1:69" x14ac:dyDescent="0.45">
      <c r="A1000" s="11" t="s">
        <v>209</v>
      </c>
      <c r="B1000" s="11" t="s">
        <v>205</v>
      </c>
      <c r="C1000" s="11">
        <v>8.5</v>
      </c>
      <c r="D1000" s="13" t="s">
        <v>197</v>
      </c>
      <c r="E1000" s="2">
        <v>0.47696905000000001</v>
      </c>
      <c r="F1000" s="2">
        <v>0.74139850799999996</v>
      </c>
      <c r="G1000" s="2">
        <v>0.72514487299999997</v>
      </c>
      <c r="H1000" s="2">
        <v>0.36613888300000003</v>
      </c>
      <c r="I1000" s="2">
        <v>0.65469315500000003</v>
      </c>
      <c r="J1000" s="2">
        <v>1.2112401450000001</v>
      </c>
      <c r="K1000" s="2">
        <v>2.260269101</v>
      </c>
      <c r="L1000" s="2">
        <v>2.505745594</v>
      </c>
      <c r="M1000" s="2">
        <v>1.672806204</v>
      </c>
      <c r="N1000" s="2">
        <v>3.5240980959999999</v>
      </c>
      <c r="O1000" s="2">
        <v>2.1047106869999999</v>
      </c>
      <c r="P1000" s="2">
        <v>1.460755859</v>
      </c>
      <c r="Q1000" s="2">
        <v>1.2606919590000001</v>
      </c>
      <c r="R1000" s="2">
        <v>-0.164558816</v>
      </c>
      <c r="S1000" s="2">
        <v>1.49680539</v>
      </c>
      <c r="T1000" s="2">
        <v>2.697124697</v>
      </c>
      <c r="U1000" s="2">
        <v>0.96025672299999998</v>
      </c>
      <c r="V1000" s="2">
        <v>-0.323496161</v>
      </c>
      <c r="W1000" s="2">
        <v>-0.22439594299999999</v>
      </c>
      <c r="X1000" s="2">
        <v>2.0009685479999999</v>
      </c>
      <c r="Y1000" s="2">
        <v>1.643591716</v>
      </c>
      <c r="Z1000" s="2">
        <v>2.1219339599999998</v>
      </c>
      <c r="AA1000" s="2">
        <v>0.59659194000000004</v>
      </c>
      <c r="AB1000" s="2">
        <v>1.427297671</v>
      </c>
      <c r="AC1000" s="2">
        <v>1.5338466630000001</v>
      </c>
      <c r="AD1000" s="2">
        <v>-0.17990151600000001</v>
      </c>
      <c r="AE1000" s="2">
        <v>0.25033945499999999</v>
      </c>
      <c r="AF1000" s="2">
        <v>4.2620943550000003</v>
      </c>
      <c r="AG1000" s="2">
        <v>2.8502040310000001</v>
      </c>
      <c r="AH1000" s="2">
        <v>1.5205006050000001</v>
      </c>
      <c r="AI1000" s="2">
        <v>1.641658032</v>
      </c>
      <c r="AJ1000" s="2">
        <v>2.3087945539999999</v>
      </c>
      <c r="AK1000" s="2">
        <v>2.3223984290000002</v>
      </c>
      <c r="AL1000" s="2">
        <v>1.697002922</v>
      </c>
      <c r="AM1000" s="2">
        <v>1.428269789</v>
      </c>
      <c r="AN1000" s="2">
        <v>9.2395099999999994E-2</v>
      </c>
      <c r="AO1000" s="2">
        <v>0.99759789200000004</v>
      </c>
      <c r="AP1000" s="2">
        <v>3.7762719069999999</v>
      </c>
      <c r="AQ1000" s="2">
        <v>0.52127186700000006</v>
      </c>
      <c r="AR1000" s="2">
        <v>1.146733784</v>
      </c>
      <c r="AS1000" s="2">
        <v>1.2927292690000001</v>
      </c>
      <c r="AT1000" s="2">
        <v>1.7451039690000001</v>
      </c>
      <c r="AU1000" s="2">
        <v>1.9430151980000001</v>
      </c>
      <c r="AV1000" s="2">
        <v>8.8410609000000001E-2</v>
      </c>
      <c r="AW1000" s="2">
        <v>2.5919527449999999</v>
      </c>
      <c r="AX1000" s="2">
        <v>2.6875428139999999</v>
      </c>
      <c r="AY1000" s="2">
        <v>1.572823503</v>
      </c>
      <c r="AZ1000" s="2">
        <v>3.8209147790000002</v>
      </c>
      <c r="BA1000" s="2">
        <v>3.997317368</v>
      </c>
      <c r="BB1000" s="2">
        <v>2.935044612</v>
      </c>
      <c r="BC1000" s="2">
        <v>2.3567846719999999</v>
      </c>
      <c r="BD1000" s="2">
        <v>0.93531752199999996</v>
      </c>
      <c r="BE1000" s="2">
        <v>2.018691789</v>
      </c>
      <c r="BF1000" s="2">
        <v>3.018095094</v>
      </c>
      <c r="BG1000" s="2">
        <v>2.842765209</v>
      </c>
      <c r="BH1000" s="2">
        <v>2.8232219120000002</v>
      </c>
      <c r="BI1000" s="2">
        <v>2.9482453519999998</v>
      </c>
      <c r="BJ1000" s="2">
        <v>2.9898894390000001</v>
      </c>
      <c r="BK1000" s="2">
        <v>1.404599731</v>
      </c>
      <c r="BL1000" s="2">
        <v>1.067262707</v>
      </c>
      <c r="BM1000" s="2">
        <v>4.1787508280000001</v>
      </c>
      <c r="BN1000" s="2">
        <v>3.8341295290000001</v>
      </c>
      <c r="BO1000" s="2">
        <v>4.1015677769999996</v>
      </c>
      <c r="BP1000" s="2">
        <v>5.4289424329999996</v>
      </c>
      <c r="BQ1000" s="2">
        <v>3.175485256</v>
      </c>
    </row>
    <row r="1001" spans="1:69" x14ac:dyDescent="0.45">
      <c r="A1001" s="11" t="s">
        <v>209</v>
      </c>
      <c r="B1001" s="11" t="s">
        <v>205</v>
      </c>
      <c r="C1001" s="11">
        <v>8.5</v>
      </c>
      <c r="D1001" s="13" t="s">
        <v>198</v>
      </c>
      <c r="E1001" s="2">
        <v>2.118778619</v>
      </c>
      <c r="F1001" s="2">
        <v>0.87964891300000003</v>
      </c>
      <c r="G1001" s="2">
        <v>0.62307837799999999</v>
      </c>
      <c r="H1001" s="2">
        <v>2.028298441</v>
      </c>
      <c r="I1001" s="2">
        <v>0.34150856000000002</v>
      </c>
      <c r="J1001" s="2">
        <v>0.175309364</v>
      </c>
      <c r="K1001" s="2">
        <v>1.0700917000000001E-2</v>
      </c>
      <c r="L1001" s="2">
        <v>1.0900009349999999</v>
      </c>
      <c r="M1001" s="2">
        <v>-0.34765278599999999</v>
      </c>
      <c r="N1001" s="2">
        <v>2.6916083230000001</v>
      </c>
      <c r="O1001" s="2">
        <v>2.1906017960000002</v>
      </c>
      <c r="P1001" s="2">
        <v>-4.0534260000000003E-2</v>
      </c>
      <c r="Q1001" s="2">
        <v>1.3865770909999999</v>
      </c>
      <c r="R1001" s="2">
        <v>2.419090078</v>
      </c>
      <c r="S1001" s="2">
        <v>7.3880128000000003E-2</v>
      </c>
      <c r="T1001" s="2">
        <v>1.9982660759999999</v>
      </c>
      <c r="U1001" s="2">
        <v>0.128779491</v>
      </c>
      <c r="V1001" s="2">
        <v>1.0878464489999999</v>
      </c>
      <c r="W1001" s="2">
        <v>1.9178598010000001</v>
      </c>
      <c r="X1001" s="2">
        <v>3.9641556470000001</v>
      </c>
      <c r="Y1001" s="2">
        <v>0.96371530000000005</v>
      </c>
      <c r="Z1001" s="2">
        <v>1.5069385870000001</v>
      </c>
      <c r="AA1001" s="2">
        <v>1.236968015</v>
      </c>
      <c r="AB1001" s="2">
        <v>0.95305248300000001</v>
      </c>
      <c r="AC1001" s="2">
        <v>2.4034470109999999</v>
      </c>
      <c r="AD1001" s="2">
        <v>1.584369465</v>
      </c>
      <c r="AE1001" s="2">
        <v>2.2443900590000001</v>
      </c>
      <c r="AF1001" s="2">
        <v>0.98839468900000005</v>
      </c>
      <c r="AG1001" s="2">
        <v>2.268560726</v>
      </c>
      <c r="AH1001" s="2">
        <v>1.5481417559999999</v>
      </c>
      <c r="AI1001" s="2">
        <v>2.6521240740000001</v>
      </c>
      <c r="AJ1001" s="2">
        <v>1.82231382</v>
      </c>
      <c r="AK1001" s="2">
        <v>1.2030590720000001</v>
      </c>
      <c r="AL1001" s="2">
        <v>1.54800078</v>
      </c>
      <c r="AM1001" s="2">
        <v>0.95363796599999995</v>
      </c>
      <c r="AN1001" s="2">
        <v>0.65543916599999996</v>
      </c>
      <c r="AO1001" s="2">
        <v>2.0283250119999998</v>
      </c>
      <c r="AP1001" s="2">
        <v>1.7079379690000001</v>
      </c>
      <c r="AQ1001" s="2">
        <v>2.1023549840000002</v>
      </c>
      <c r="AR1001" s="2">
        <v>2.2152119790000002</v>
      </c>
      <c r="AS1001" s="2">
        <v>1.0939931759999999</v>
      </c>
      <c r="AT1001" s="2">
        <v>2.358233985</v>
      </c>
      <c r="AU1001" s="2">
        <v>2.2520050820000002</v>
      </c>
      <c r="AV1001" s="2">
        <v>0.93428180999999999</v>
      </c>
      <c r="AW1001" s="2">
        <v>2.2287684969999999</v>
      </c>
      <c r="AX1001" s="2">
        <v>1.1156487980000001</v>
      </c>
      <c r="AY1001" s="2">
        <v>3.0005377740000001</v>
      </c>
      <c r="AZ1001" s="2">
        <v>2.8186658900000001</v>
      </c>
      <c r="BA1001" s="2">
        <v>3.0361593070000001</v>
      </c>
      <c r="BB1001" s="2">
        <v>3.302138196</v>
      </c>
      <c r="BC1001" s="2">
        <v>2.6132616710000001</v>
      </c>
      <c r="BD1001" s="2">
        <v>2.2180015100000001</v>
      </c>
      <c r="BE1001" s="2">
        <v>1.4356648169999999</v>
      </c>
      <c r="BF1001" s="2">
        <v>2.8126121400000001</v>
      </c>
      <c r="BG1001" s="2">
        <v>4.1194301109999998</v>
      </c>
      <c r="BH1001" s="2">
        <v>2.625780293</v>
      </c>
      <c r="BI1001" s="2">
        <v>2.1244995329999998</v>
      </c>
      <c r="BJ1001" s="2">
        <v>2.9349994540000002</v>
      </c>
      <c r="BK1001" s="2">
        <v>1.9992336980000001</v>
      </c>
      <c r="BL1001" s="2">
        <v>2.6843564889999998</v>
      </c>
      <c r="BM1001" s="2">
        <v>2.7612338529999998</v>
      </c>
      <c r="BN1001" s="2">
        <v>2.306836025</v>
      </c>
      <c r="BO1001" s="2">
        <v>2.739714126</v>
      </c>
      <c r="BP1001" s="2">
        <v>4.1693844430000002</v>
      </c>
      <c r="BQ1001" s="2">
        <v>3.6346212649999998</v>
      </c>
    </row>
    <row r="1002" spans="1:69" x14ac:dyDescent="0.45">
      <c r="A1002" s="11" t="s">
        <v>209</v>
      </c>
      <c r="B1002" s="11" t="s">
        <v>205</v>
      </c>
      <c r="C1002" s="11">
        <v>8.5</v>
      </c>
      <c r="D1002" s="13" t="s">
        <v>199</v>
      </c>
      <c r="E1002" s="2">
        <v>1.3234224640000001</v>
      </c>
      <c r="F1002" s="2">
        <v>0.52837618099999994</v>
      </c>
      <c r="G1002" s="2">
        <v>0.56894640399999996</v>
      </c>
      <c r="H1002" s="2">
        <v>1.774270142</v>
      </c>
      <c r="I1002" s="2">
        <v>1.2966655549999999</v>
      </c>
      <c r="J1002" s="2">
        <v>0.40525611299999997</v>
      </c>
      <c r="K1002" s="2">
        <v>0.73973908300000002</v>
      </c>
      <c r="L1002" s="2">
        <v>2.1914328570000001</v>
      </c>
      <c r="M1002" s="2">
        <v>1.847048061</v>
      </c>
      <c r="N1002" s="2">
        <v>1.880150692</v>
      </c>
      <c r="O1002" s="2">
        <v>1.783314925</v>
      </c>
      <c r="P1002" s="2">
        <v>1.342598451</v>
      </c>
      <c r="Q1002" s="2">
        <v>1.5621486840000001</v>
      </c>
      <c r="R1002" s="2">
        <v>0.23510094200000001</v>
      </c>
      <c r="S1002" s="2">
        <v>-1.259063389</v>
      </c>
      <c r="T1002" s="2">
        <v>2.0313650179999998</v>
      </c>
      <c r="U1002" s="2">
        <v>0.81310108599999997</v>
      </c>
      <c r="V1002" s="2">
        <v>0.56859756400000006</v>
      </c>
      <c r="W1002" s="2">
        <v>2.0328490499999998</v>
      </c>
      <c r="X1002" s="2">
        <v>1.7832083359999999</v>
      </c>
      <c r="Y1002" s="2">
        <v>1.396113588</v>
      </c>
      <c r="Z1002" s="2">
        <v>1.4444272469999999</v>
      </c>
      <c r="AA1002" s="2">
        <v>0.57344177900000004</v>
      </c>
      <c r="AB1002" s="2">
        <v>1.5537974139999999</v>
      </c>
      <c r="AC1002" s="2">
        <v>0.96070647600000003</v>
      </c>
      <c r="AD1002" s="2">
        <v>1.211171515</v>
      </c>
      <c r="AE1002" s="2">
        <v>2.0657426659999998</v>
      </c>
      <c r="AF1002" s="2">
        <v>1.0545582389999999</v>
      </c>
      <c r="AG1002" s="2">
        <v>0.84807848200000002</v>
      </c>
      <c r="AH1002" s="2">
        <v>1.0683022449999999</v>
      </c>
      <c r="AI1002" s="2">
        <v>1.6347289410000001</v>
      </c>
      <c r="AJ1002" s="2">
        <v>0.92923339699999996</v>
      </c>
      <c r="AK1002" s="2">
        <v>2.89020214</v>
      </c>
      <c r="AL1002" s="2">
        <v>2.3920534999999998</v>
      </c>
      <c r="AM1002" s="2">
        <v>1.376308399</v>
      </c>
      <c r="AN1002" s="2">
        <v>1.7190761189999999</v>
      </c>
      <c r="AO1002" s="2">
        <v>1.222237128</v>
      </c>
      <c r="AP1002" s="2">
        <v>1.0672741910000001</v>
      </c>
      <c r="AQ1002" s="2">
        <v>4.2854739229999996</v>
      </c>
      <c r="AR1002" s="2">
        <v>2.9337845279999999</v>
      </c>
      <c r="AS1002" s="2">
        <v>1.864942527</v>
      </c>
      <c r="AT1002" s="2">
        <v>2.5928002430000001</v>
      </c>
      <c r="AU1002" s="2">
        <v>2.5932540720000001</v>
      </c>
      <c r="AV1002" s="2">
        <v>1.048283756</v>
      </c>
      <c r="AW1002" s="2">
        <v>2.7630100390000001</v>
      </c>
      <c r="AX1002" s="2">
        <v>2.6204678289999999</v>
      </c>
      <c r="AY1002" s="2">
        <v>0.721731177</v>
      </c>
      <c r="AZ1002" s="2">
        <v>2.5079881510000002</v>
      </c>
      <c r="BA1002" s="2">
        <v>2.2193356099999999</v>
      </c>
      <c r="BB1002" s="2">
        <v>2.0011662179999998</v>
      </c>
      <c r="BC1002" s="2">
        <v>3.4499508300000001</v>
      </c>
      <c r="BD1002" s="2">
        <v>4.0076371110000002</v>
      </c>
      <c r="BE1002" s="2">
        <v>2.9411990019999998</v>
      </c>
      <c r="BF1002" s="2">
        <v>2.6172963029999998</v>
      </c>
      <c r="BG1002" s="2">
        <v>2.8775899329999999</v>
      </c>
      <c r="BH1002" s="2">
        <v>2.4391063320000002</v>
      </c>
      <c r="BI1002" s="2">
        <v>2.6615377320000002</v>
      </c>
      <c r="BJ1002" s="2">
        <v>2.7057755019999998</v>
      </c>
      <c r="BK1002" s="2">
        <v>2.4801341670000001</v>
      </c>
      <c r="BL1002" s="2">
        <v>1.3927476400000001</v>
      </c>
      <c r="BM1002" s="2">
        <v>3.3444650650000001</v>
      </c>
      <c r="BN1002" s="2">
        <v>3.8395705420000001</v>
      </c>
      <c r="BO1002" s="2">
        <v>2.287658242</v>
      </c>
      <c r="BP1002" s="2">
        <v>2.339929943</v>
      </c>
      <c r="BQ1002" s="2">
        <v>3.154138026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7D9E4-22C6-410E-A6AA-E4F736BCE802}">
  <dimension ref="A2:BP121"/>
  <sheetViews>
    <sheetView workbookViewId="0">
      <pane xSplit="3" ySplit="2" topLeftCell="D36" activePane="bottomRight" state="frozen"/>
      <selection pane="topRight" activeCell="D1" sqref="D1"/>
      <selection pane="bottomLeft" activeCell="A3" sqref="A3"/>
      <selection pane="bottomRight" activeCell="D68" sqref="D68"/>
    </sheetView>
  </sheetViews>
  <sheetFormatPr defaultRowHeight="14.25" x14ac:dyDescent="0.45"/>
  <cols>
    <col min="1" max="1" width="6.796875" bestFit="1" customWidth="1"/>
    <col min="2" max="2" width="5.19921875" style="13" bestFit="1" customWidth="1"/>
    <col min="3" max="3" width="5.19921875" style="13" customWidth="1"/>
    <col min="4" max="68" width="7.3984375" customWidth="1"/>
  </cols>
  <sheetData>
    <row r="2" spans="1:68" x14ac:dyDescent="0.45">
      <c r="D2" s="1">
        <v>2006</v>
      </c>
      <c r="E2" s="1">
        <v>2007</v>
      </c>
      <c r="F2" s="1">
        <v>2008</v>
      </c>
      <c r="G2" s="1">
        <v>2009</v>
      </c>
      <c r="H2" s="1">
        <v>2010</v>
      </c>
      <c r="I2" s="1">
        <v>2011</v>
      </c>
      <c r="J2" s="1">
        <v>2012</v>
      </c>
      <c r="K2" s="1">
        <v>2013</v>
      </c>
      <c r="L2" s="1">
        <v>2014</v>
      </c>
      <c r="M2" s="1">
        <v>2015</v>
      </c>
      <c r="N2" s="1">
        <v>2016</v>
      </c>
      <c r="O2" s="1">
        <v>2017</v>
      </c>
      <c r="P2" s="1">
        <v>2018</v>
      </c>
      <c r="Q2" s="1">
        <v>2019</v>
      </c>
      <c r="R2" s="1">
        <v>2020</v>
      </c>
      <c r="S2" s="1">
        <v>2021</v>
      </c>
      <c r="T2" s="1">
        <v>2022</v>
      </c>
      <c r="U2" s="1">
        <v>2023</v>
      </c>
      <c r="V2" s="1">
        <v>2024</v>
      </c>
      <c r="W2" s="1">
        <v>2025</v>
      </c>
      <c r="X2" s="1">
        <v>2026</v>
      </c>
      <c r="Y2" s="1">
        <v>2027</v>
      </c>
      <c r="Z2" s="1">
        <v>2028</v>
      </c>
      <c r="AA2" s="1">
        <v>2029</v>
      </c>
      <c r="AB2" s="1">
        <v>2030</v>
      </c>
      <c r="AC2" s="1">
        <v>2031</v>
      </c>
      <c r="AD2" s="1">
        <v>2032</v>
      </c>
      <c r="AE2" s="1">
        <v>2033</v>
      </c>
      <c r="AF2" s="1">
        <v>2034</v>
      </c>
      <c r="AG2" s="1">
        <v>2035</v>
      </c>
      <c r="AH2" s="1">
        <v>2036</v>
      </c>
      <c r="AI2" s="1">
        <v>2037</v>
      </c>
      <c r="AJ2" s="1">
        <v>2038</v>
      </c>
      <c r="AK2" s="1">
        <v>2039</v>
      </c>
      <c r="AL2" s="1">
        <v>2040</v>
      </c>
      <c r="AM2" s="1">
        <v>2041</v>
      </c>
      <c r="AN2" s="1">
        <v>2042</v>
      </c>
      <c r="AO2" s="1">
        <v>2043</v>
      </c>
      <c r="AP2" s="1">
        <v>2044</v>
      </c>
      <c r="AQ2" s="1">
        <v>2045</v>
      </c>
      <c r="AR2" s="1">
        <v>2046</v>
      </c>
      <c r="AS2" s="1">
        <v>2047</v>
      </c>
      <c r="AT2" s="1">
        <v>2048</v>
      </c>
      <c r="AU2" s="1">
        <v>2049</v>
      </c>
      <c r="AV2" s="1">
        <v>2050</v>
      </c>
      <c r="AW2" s="1">
        <v>2051</v>
      </c>
      <c r="AX2" s="1">
        <v>2052</v>
      </c>
      <c r="AY2" s="1">
        <v>2053</v>
      </c>
      <c r="AZ2" s="1">
        <v>2054</v>
      </c>
      <c r="BA2" s="1">
        <v>2055</v>
      </c>
      <c r="BB2" s="1">
        <v>2056</v>
      </c>
      <c r="BC2" s="1">
        <v>2057</v>
      </c>
      <c r="BD2" s="1">
        <v>2058</v>
      </c>
      <c r="BE2" s="1">
        <v>2059</v>
      </c>
      <c r="BF2" s="1">
        <v>2060</v>
      </c>
      <c r="BG2" s="1">
        <v>2061</v>
      </c>
      <c r="BH2" s="1">
        <v>2062</v>
      </c>
      <c r="BI2" s="1">
        <v>2063</v>
      </c>
      <c r="BJ2" s="1">
        <v>2064</v>
      </c>
      <c r="BK2" s="1">
        <v>2065</v>
      </c>
      <c r="BL2" s="1">
        <v>2066</v>
      </c>
      <c r="BM2" s="1">
        <v>2067</v>
      </c>
      <c r="BN2" s="1">
        <v>2068</v>
      </c>
      <c r="BO2" s="1">
        <v>2069</v>
      </c>
      <c r="BP2" s="1">
        <v>2070</v>
      </c>
    </row>
    <row r="3" spans="1:68" x14ac:dyDescent="0.45">
      <c r="A3" t="s">
        <v>200</v>
      </c>
      <c r="B3" s="13" t="s">
        <v>201</v>
      </c>
      <c r="C3" s="13">
        <v>4.5</v>
      </c>
      <c r="D3" s="8">
        <f>AVERAGEIFS(Annual!E$3:E$1002,Annual!$A$3:$A$1002,Annual_Summary!$A3,Annual!$B$3:$B$1002,Annual_Summary!$B3,Annual!$C$3:$C$1002,Annual_Summary!$C3)</f>
        <v>817.06873026380015</v>
      </c>
      <c r="E3" s="8">
        <f>AVERAGEIFS(Annual!F$3:F$1002,Annual!$A$3:$A$1002,Annual_Summary!$A3,Annual!$B$3:$B$1002,Annual_Summary!$B3,Annual!$C$3:$C$1002,Annual_Summary!$C3)</f>
        <v>816.05109630560003</v>
      </c>
      <c r="F3" s="8">
        <f>AVERAGEIFS(Annual!G$3:G$1002,Annual!$A$3:$A$1002,Annual_Summary!$A3,Annual!$B$3:$B$1002,Annual_Summary!$B3,Annual!$C$3:$C$1002,Annual_Summary!$C3)</f>
        <v>825.20053586159997</v>
      </c>
      <c r="G3" s="8">
        <f>AVERAGEIFS(Annual!H$3:H$1002,Annual!$A$3:$A$1002,Annual_Summary!$A3,Annual!$B$3:$B$1002,Annual_Summary!$B3,Annual!$C$3:$C$1002,Annual_Summary!$C3)</f>
        <v>819.77844839134991</v>
      </c>
      <c r="H3" s="8">
        <f>AVERAGEIFS(Annual!I$3:I$1002,Annual!$A$3:$A$1002,Annual_Summary!$A3,Annual!$B$3:$B$1002,Annual_Summary!$B3,Annual!$C$3:$C$1002,Annual_Summary!$C3)</f>
        <v>829.74657902025012</v>
      </c>
      <c r="I3" s="8">
        <f>AVERAGEIFS(Annual!J$3:J$1002,Annual!$A$3:$A$1002,Annual_Summary!$A3,Annual!$B$3:$B$1002,Annual_Summary!$B3,Annual!$C$3:$C$1002,Annual_Summary!$C3)</f>
        <v>832.25133314514983</v>
      </c>
      <c r="J3" s="8">
        <f>AVERAGEIFS(Annual!K$3:K$1002,Annual!$A$3:$A$1002,Annual_Summary!$A3,Annual!$B$3:$B$1002,Annual_Summary!$B3,Annual!$C$3:$C$1002,Annual_Summary!$C3)</f>
        <v>828.83147817460008</v>
      </c>
      <c r="K3" s="8">
        <f>AVERAGEIFS(Annual!L$3:L$1002,Annual!$A$3:$A$1002,Annual_Summary!$A3,Annual!$B$3:$B$1002,Annual_Summary!$B3,Annual!$C$3:$C$1002,Annual_Summary!$C3)</f>
        <v>815.64650883009983</v>
      </c>
      <c r="L3" s="8">
        <f>AVERAGEIFS(Annual!M$3:M$1002,Annual!$A$3:$A$1002,Annual_Summary!$A3,Annual!$B$3:$B$1002,Annual_Summary!$B3,Annual!$C$3:$C$1002,Annual_Summary!$C3)</f>
        <v>825.7996145274501</v>
      </c>
      <c r="M3" s="8">
        <f>AVERAGEIFS(Annual!N$3:N$1002,Annual!$A$3:$A$1002,Annual_Summary!$A3,Annual!$B$3:$B$1002,Annual_Summary!$B3,Annual!$C$3:$C$1002,Annual_Summary!$C3)</f>
        <v>829.78559070474989</v>
      </c>
      <c r="N3" s="8">
        <f>AVERAGEIFS(Annual!O$3:O$1002,Annual!$A$3:$A$1002,Annual_Summary!$A3,Annual!$B$3:$B$1002,Annual_Summary!$B3,Annual!$C$3:$C$1002,Annual_Summary!$C3)</f>
        <v>825.91424119915007</v>
      </c>
      <c r="O3" s="8">
        <f>AVERAGEIFS(Annual!P$3:P$1002,Annual!$A$3:$A$1002,Annual_Summary!$A3,Annual!$B$3:$B$1002,Annual_Summary!$B3,Annual!$C$3:$C$1002,Annual_Summary!$C3)</f>
        <v>798.23691698599998</v>
      </c>
      <c r="P3" s="8">
        <f>AVERAGEIFS(Annual!Q$3:Q$1002,Annual!$A$3:$A$1002,Annual_Summary!$A3,Annual!$B$3:$B$1002,Annual_Summary!$B3,Annual!$C$3:$C$1002,Annual_Summary!$C3)</f>
        <v>831.91727998580006</v>
      </c>
      <c r="Q3" s="8">
        <f>AVERAGEIFS(Annual!R$3:R$1002,Annual!$A$3:$A$1002,Annual_Summary!$A3,Annual!$B$3:$B$1002,Annual_Summary!$B3,Annual!$C$3:$C$1002,Annual_Summary!$C3)</f>
        <v>816.4908639897501</v>
      </c>
      <c r="R3" s="8">
        <f>AVERAGEIFS(Annual!S$3:S$1002,Annual!$A$3:$A$1002,Annual_Summary!$A3,Annual!$B$3:$B$1002,Annual_Summary!$B3,Annual!$C$3:$C$1002,Annual_Summary!$C3)</f>
        <v>809.29411787979984</v>
      </c>
      <c r="S3" s="8">
        <f>AVERAGEIFS(Annual!T$3:T$1002,Annual!$A$3:$A$1002,Annual_Summary!$A3,Annual!$B$3:$B$1002,Annual_Summary!$B3,Annual!$C$3:$C$1002,Annual_Summary!$C3)</f>
        <v>818.16950238085019</v>
      </c>
      <c r="T3" s="8">
        <f>AVERAGEIFS(Annual!U$3:U$1002,Annual!$A$3:$A$1002,Annual_Summary!$A3,Annual!$B$3:$B$1002,Annual_Summary!$B3,Annual!$C$3:$C$1002,Annual_Summary!$C3)</f>
        <v>818.01533676489998</v>
      </c>
      <c r="U3" s="8">
        <f>AVERAGEIFS(Annual!V$3:V$1002,Annual!$A$3:$A$1002,Annual_Summary!$A3,Annual!$B$3:$B$1002,Annual_Summary!$B3,Annual!$C$3:$C$1002,Annual_Summary!$C3)</f>
        <v>798.36633554499986</v>
      </c>
      <c r="V3" s="8">
        <f>AVERAGEIFS(Annual!W$3:W$1002,Annual!$A$3:$A$1002,Annual_Summary!$A3,Annual!$B$3:$B$1002,Annual_Summary!$B3,Annual!$C$3:$C$1002,Annual_Summary!$C3)</f>
        <v>831.43862962514993</v>
      </c>
      <c r="W3" s="8">
        <f>AVERAGEIFS(Annual!X$3:X$1002,Annual!$A$3:$A$1002,Annual_Summary!$A3,Annual!$B$3:$B$1002,Annual_Summary!$B3,Annual!$C$3:$C$1002,Annual_Summary!$C3)</f>
        <v>819.63910294979996</v>
      </c>
      <c r="X3" s="8">
        <f>AVERAGEIFS(Annual!Y$3:Y$1002,Annual!$A$3:$A$1002,Annual_Summary!$A3,Annual!$B$3:$B$1002,Annual_Summary!$B3,Annual!$C$3:$C$1002,Annual_Summary!$C3)</f>
        <v>834.70261875300002</v>
      </c>
      <c r="Y3" s="8">
        <f>AVERAGEIFS(Annual!Z$3:Z$1002,Annual!$A$3:$A$1002,Annual_Summary!$A3,Annual!$B$3:$B$1002,Annual_Summary!$B3,Annual!$C$3:$C$1002,Annual_Summary!$C3)</f>
        <v>825.55189345510007</v>
      </c>
      <c r="Z3" s="8">
        <f>AVERAGEIFS(Annual!AA$3:AA$1002,Annual!$A$3:$A$1002,Annual_Summary!$A3,Annual!$B$3:$B$1002,Annual_Summary!$B3,Annual!$C$3:$C$1002,Annual_Summary!$C3)</f>
        <v>832.30532630975017</v>
      </c>
      <c r="AA3" s="8">
        <f>AVERAGEIFS(Annual!AB$3:AB$1002,Annual!$A$3:$A$1002,Annual_Summary!$A3,Annual!$B$3:$B$1002,Annual_Summary!$B3,Annual!$C$3:$C$1002,Annual_Summary!$C3)</f>
        <v>832.60558325565012</v>
      </c>
      <c r="AB3" s="8">
        <f>AVERAGEIFS(Annual!AC$3:AC$1002,Annual!$A$3:$A$1002,Annual_Summary!$A3,Annual!$B$3:$B$1002,Annual_Summary!$B3,Annual!$C$3:$C$1002,Annual_Summary!$C3)</f>
        <v>830.94253948309995</v>
      </c>
      <c r="AC3" s="8">
        <f>AVERAGEIFS(Annual!AD$3:AD$1002,Annual!$A$3:$A$1002,Annual_Summary!$A3,Annual!$B$3:$B$1002,Annual_Summary!$B3,Annual!$C$3:$C$1002,Annual_Summary!$C3)</f>
        <v>831.81200808239987</v>
      </c>
      <c r="AD3" s="8">
        <f>AVERAGEIFS(Annual!AE$3:AE$1002,Annual!$A$3:$A$1002,Annual_Summary!$A3,Annual!$B$3:$B$1002,Annual_Summary!$B3,Annual!$C$3:$C$1002,Annual_Summary!$C3)</f>
        <v>812.95024913575003</v>
      </c>
      <c r="AE3" s="8">
        <f>AVERAGEIFS(Annual!AF$3:AF$1002,Annual!$A$3:$A$1002,Annual_Summary!$A3,Annual!$B$3:$B$1002,Annual_Summary!$B3,Annual!$C$3:$C$1002,Annual_Summary!$C3)</f>
        <v>795.06127241709999</v>
      </c>
      <c r="AF3" s="8">
        <f>AVERAGEIFS(Annual!AG$3:AG$1002,Annual!$A$3:$A$1002,Annual_Summary!$A3,Annual!$B$3:$B$1002,Annual_Summary!$B3,Annual!$C$3:$C$1002,Annual_Summary!$C3)</f>
        <v>818.43945498615017</v>
      </c>
      <c r="AG3" s="8">
        <f>AVERAGEIFS(Annual!AH$3:AH$1002,Annual!$A$3:$A$1002,Annual_Summary!$A3,Annual!$B$3:$B$1002,Annual_Summary!$B3,Annual!$C$3:$C$1002,Annual_Summary!$C3)</f>
        <v>847.17353074624987</v>
      </c>
      <c r="AH3" s="8">
        <f>AVERAGEIFS(Annual!AI$3:AI$1002,Annual!$A$3:$A$1002,Annual_Summary!$A3,Annual!$B$3:$B$1002,Annual_Summary!$B3,Annual!$C$3:$C$1002,Annual_Summary!$C3)</f>
        <v>830.00609948035003</v>
      </c>
      <c r="AI3" s="8">
        <f>AVERAGEIFS(Annual!AJ$3:AJ$1002,Annual!$A$3:$A$1002,Annual_Summary!$A3,Annual!$B$3:$B$1002,Annual_Summary!$B3,Annual!$C$3:$C$1002,Annual_Summary!$C3)</f>
        <v>830.85729893400003</v>
      </c>
      <c r="AJ3" s="8">
        <f>AVERAGEIFS(Annual!AK$3:AK$1002,Annual!$A$3:$A$1002,Annual_Summary!$A3,Annual!$B$3:$B$1002,Annual_Summary!$B3,Annual!$C$3:$C$1002,Annual_Summary!$C3)</f>
        <v>833.14835538900024</v>
      </c>
      <c r="AK3" s="8">
        <f>AVERAGEIFS(Annual!AL$3:AL$1002,Annual!$A$3:$A$1002,Annual_Summary!$A3,Annual!$B$3:$B$1002,Annual_Summary!$B3,Annual!$C$3:$C$1002,Annual_Summary!$C3)</f>
        <v>816.95977161655003</v>
      </c>
      <c r="AL3" s="8">
        <f>AVERAGEIFS(Annual!AM$3:AM$1002,Annual!$A$3:$A$1002,Annual_Summary!$A3,Annual!$B$3:$B$1002,Annual_Summary!$B3,Annual!$C$3:$C$1002,Annual_Summary!$C3)</f>
        <v>821.2930589207499</v>
      </c>
      <c r="AM3" s="8">
        <f>AVERAGEIFS(Annual!AN$3:AN$1002,Annual!$A$3:$A$1002,Annual_Summary!$A3,Annual!$B$3:$B$1002,Annual_Summary!$B3,Annual!$C$3:$C$1002,Annual_Summary!$C3)</f>
        <v>811.36694128525005</v>
      </c>
      <c r="AN3" s="8">
        <f>AVERAGEIFS(Annual!AO$3:AO$1002,Annual!$A$3:$A$1002,Annual_Summary!$A3,Annual!$B$3:$B$1002,Annual_Summary!$B3,Annual!$C$3:$C$1002,Annual_Summary!$C3)</f>
        <v>829.40616454355006</v>
      </c>
      <c r="AO3" s="8">
        <f>AVERAGEIFS(Annual!AP$3:AP$1002,Annual!$A$3:$A$1002,Annual_Summary!$A3,Annual!$B$3:$B$1002,Annual_Summary!$B3,Annual!$C$3:$C$1002,Annual_Summary!$C3)</f>
        <v>819.69831522034997</v>
      </c>
      <c r="AP3" s="8">
        <f>AVERAGEIFS(Annual!AQ$3:AQ$1002,Annual!$A$3:$A$1002,Annual_Summary!$A3,Annual!$B$3:$B$1002,Annual_Summary!$B3,Annual!$C$3:$C$1002,Annual_Summary!$C3)</f>
        <v>838.31882232995008</v>
      </c>
      <c r="AQ3" s="8">
        <f>AVERAGEIFS(Annual!AR$3:AR$1002,Annual!$A$3:$A$1002,Annual_Summary!$A3,Annual!$B$3:$B$1002,Annual_Summary!$B3,Annual!$C$3:$C$1002,Annual_Summary!$C3)</f>
        <v>814.57018185055006</v>
      </c>
      <c r="AR3" s="8">
        <f>AVERAGEIFS(Annual!AS$3:AS$1002,Annual!$A$3:$A$1002,Annual_Summary!$A3,Annual!$B$3:$B$1002,Annual_Summary!$B3,Annual!$C$3:$C$1002,Annual_Summary!$C3)</f>
        <v>796.99515693484989</v>
      </c>
      <c r="AS3" s="8">
        <f>AVERAGEIFS(Annual!AT$3:AT$1002,Annual!$A$3:$A$1002,Annual_Summary!$A3,Annual!$B$3:$B$1002,Annual_Summary!$B3,Annual!$C$3:$C$1002,Annual_Summary!$C3)</f>
        <v>806.41914312414997</v>
      </c>
      <c r="AT3" s="8">
        <f>AVERAGEIFS(Annual!AU$3:AU$1002,Annual!$A$3:$A$1002,Annual_Summary!$A3,Annual!$B$3:$B$1002,Annual_Summary!$B3,Annual!$C$3:$C$1002,Annual_Summary!$C3)</f>
        <v>813.02289407490002</v>
      </c>
      <c r="AU3" s="8">
        <f>AVERAGEIFS(Annual!AV$3:AV$1002,Annual!$A$3:$A$1002,Annual_Summary!$A3,Annual!$B$3:$B$1002,Annual_Summary!$B3,Annual!$C$3:$C$1002,Annual_Summary!$C3)</f>
        <v>808.15668705285009</v>
      </c>
      <c r="AV3" s="8">
        <f>AVERAGEIFS(Annual!AW$3:AW$1002,Annual!$A$3:$A$1002,Annual_Summary!$A3,Annual!$B$3:$B$1002,Annual_Summary!$B3,Annual!$C$3:$C$1002,Annual_Summary!$C3)</f>
        <v>830.71001750894993</v>
      </c>
      <c r="AW3" s="8">
        <f>AVERAGEIFS(Annual!AX$3:AX$1002,Annual!$A$3:$A$1002,Annual_Summary!$A3,Annual!$B$3:$B$1002,Annual_Summary!$B3,Annual!$C$3:$C$1002,Annual_Summary!$C3)</f>
        <v>832.67411274045003</v>
      </c>
      <c r="AX3" s="8">
        <f>AVERAGEIFS(Annual!AY$3:AY$1002,Annual!$A$3:$A$1002,Annual_Summary!$A3,Annual!$B$3:$B$1002,Annual_Summary!$B3,Annual!$C$3:$C$1002,Annual_Summary!$C3)</f>
        <v>818.68024699650016</v>
      </c>
      <c r="AY3" s="8">
        <f>AVERAGEIFS(Annual!AZ$3:AZ$1002,Annual!$A$3:$A$1002,Annual_Summary!$A3,Annual!$B$3:$B$1002,Annual_Summary!$B3,Annual!$C$3:$C$1002,Annual_Summary!$C3)</f>
        <v>822.79084259935007</v>
      </c>
      <c r="AZ3" s="8">
        <f>AVERAGEIFS(Annual!BA$3:BA$1002,Annual!$A$3:$A$1002,Annual_Summary!$A3,Annual!$B$3:$B$1002,Annual_Summary!$B3,Annual!$C$3:$C$1002,Annual_Summary!$C3)</f>
        <v>824.06028307010035</v>
      </c>
      <c r="BA3" s="8">
        <f>AVERAGEIFS(Annual!BB$3:BB$1002,Annual!$A$3:$A$1002,Annual_Summary!$A3,Annual!$B$3:$B$1002,Annual_Summary!$B3,Annual!$C$3:$C$1002,Annual_Summary!$C3)</f>
        <v>824.87612246210006</v>
      </c>
      <c r="BB3" s="8">
        <f>AVERAGEIFS(Annual!BC$3:BC$1002,Annual!$A$3:$A$1002,Annual_Summary!$A3,Annual!$B$3:$B$1002,Annual_Summary!$B3,Annual!$C$3:$C$1002,Annual_Summary!$C3)</f>
        <v>818.27664564744998</v>
      </c>
      <c r="BC3" s="8">
        <f>AVERAGEIFS(Annual!BD$3:BD$1002,Annual!$A$3:$A$1002,Annual_Summary!$A3,Annual!$B$3:$B$1002,Annual_Summary!$B3,Annual!$C$3:$C$1002,Annual_Summary!$C3)</f>
        <v>811.89545082000018</v>
      </c>
      <c r="BD3" s="8">
        <f>AVERAGEIFS(Annual!BE$3:BE$1002,Annual!$A$3:$A$1002,Annual_Summary!$A3,Annual!$B$3:$B$1002,Annual_Summary!$B3,Annual!$C$3:$C$1002,Annual_Summary!$C3)</f>
        <v>817.91743284385007</v>
      </c>
      <c r="BE3" s="8">
        <f>AVERAGEIFS(Annual!BF$3:BF$1002,Annual!$A$3:$A$1002,Annual_Summary!$A3,Annual!$B$3:$B$1002,Annual_Summary!$B3,Annual!$C$3:$C$1002,Annual_Summary!$C3)</f>
        <v>816.76731463340002</v>
      </c>
      <c r="BF3" s="8">
        <f>AVERAGEIFS(Annual!BG$3:BG$1002,Annual!$A$3:$A$1002,Annual_Summary!$A3,Annual!$B$3:$B$1002,Annual_Summary!$B3,Annual!$C$3:$C$1002,Annual_Summary!$C3)</f>
        <v>829.87648584885005</v>
      </c>
      <c r="BG3" s="8">
        <f>AVERAGEIFS(Annual!BH$3:BH$1002,Annual!$A$3:$A$1002,Annual_Summary!$A3,Annual!$B$3:$B$1002,Annual_Summary!$B3,Annual!$C$3:$C$1002,Annual_Summary!$C3)</f>
        <v>821.05398945289983</v>
      </c>
      <c r="BH3" s="8">
        <f>AVERAGEIFS(Annual!BI$3:BI$1002,Annual!$A$3:$A$1002,Annual_Summary!$A3,Annual!$B$3:$B$1002,Annual_Summary!$B3,Annual!$C$3:$C$1002,Annual_Summary!$C3)</f>
        <v>822.9276071708</v>
      </c>
      <c r="BI3" s="8">
        <f>AVERAGEIFS(Annual!BJ$3:BJ$1002,Annual!$A$3:$A$1002,Annual_Summary!$A3,Annual!$B$3:$B$1002,Annual_Summary!$B3,Annual!$C$3:$C$1002,Annual_Summary!$C3)</f>
        <v>829.38691161349993</v>
      </c>
      <c r="BJ3" s="8">
        <f>AVERAGEIFS(Annual!BK$3:BK$1002,Annual!$A$3:$A$1002,Annual_Summary!$A3,Annual!$B$3:$B$1002,Annual_Summary!$B3,Annual!$C$3:$C$1002,Annual_Summary!$C3)</f>
        <v>781.39958937434994</v>
      </c>
      <c r="BK3" s="8">
        <f>AVERAGEIFS(Annual!BL$3:BL$1002,Annual!$A$3:$A$1002,Annual_Summary!$A3,Annual!$B$3:$B$1002,Annual_Summary!$B3,Annual!$C$3:$C$1002,Annual_Summary!$C3)</f>
        <v>833.28050949194983</v>
      </c>
      <c r="BL3" s="8">
        <f>AVERAGEIFS(Annual!BM$3:BM$1002,Annual!$A$3:$A$1002,Annual_Summary!$A3,Annual!$B$3:$B$1002,Annual_Summary!$B3,Annual!$C$3:$C$1002,Annual_Summary!$C3)</f>
        <v>833.73031305844995</v>
      </c>
      <c r="BM3" s="8">
        <f>AVERAGEIFS(Annual!BN$3:BN$1002,Annual!$A$3:$A$1002,Annual_Summary!$A3,Annual!$B$3:$B$1002,Annual_Summary!$B3,Annual!$C$3:$C$1002,Annual_Summary!$C3)</f>
        <v>798.40660015229992</v>
      </c>
      <c r="BN3" s="8">
        <f>AVERAGEIFS(Annual!BO$3:BO$1002,Annual!$A$3:$A$1002,Annual_Summary!$A3,Annual!$B$3:$B$1002,Annual_Summary!$B3,Annual!$C$3:$C$1002,Annual_Summary!$C3)</f>
        <v>815.48652301805009</v>
      </c>
      <c r="BO3" s="8">
        <f>AVERAGEIFS(Annual!BP$3:BP$1002,Annual!$A$3:$A$1002,Annual_Summary!$A3,Annual!$B$3:$B$1002,Annual_Summary!$B3,Annual!$C$3:$C$1002,Annual_Summary!$C3)</f>
        <v>824.3695577602</v>
      </c>
      <c r="BP3" s="8">
        <f>AVERAGEIFS(Annual!BQ$3:BQ$1002,Annual!$A$3:$A$1002,Annual_Summary!$A3,Annual!$B$3:$B$1002,Annual_Summary!$B3,Annual!$C$3:$C$1002,Annual_Summary!$C3)</f>
        <v>815.27664995920009</v>
      </c>
    </row>
    <row r="4" spans="1:68" x14ac:dyDescent="0.45">
      <c r="A4" t="s">
        <v>200</v>
      </c>
      <c r="B4" s="13" t="s">
        <v>202</v>
      </c>
      <c r="C4" s="13">
        <v>4.5</v>
      </c>
      <c r="D4" s="8">
        <f>AVERAGEIFS(Annual!E$3:E$1002,Annual!$A$3:$A$1002,Annual_Summary!$A4,Annual!$B$3:$B$1002,Annual_Summary!$B4,Annual!$C$3:$C$1002,Annual_Summary!$C4)</f>
        <v>541.5982776760502</v>
      </c>
      <c r="E4" s="8">
        <f>AVERAGEIFS(Annual!F$3:F$1002,Annual!$A$3:$A$1002,Annual_Summary!$A4,Annual!$B$3:$B$1002,Annual_Summary!$B4,Annual!$C$3:$C$1002,Annual_Summary!$C4)</f>
        <v>533.85733668915009</v>
      </c>
      <c r="F4" s="8">
        <f>AVERAGEIFS(Annual!G$3:G$1002,Annual!$A$3:$A$1002,Annual_Summary!$A4,Annual!$B$3:$B$1002,Annual_Summary!$B4,Annual!$C$3:$C$1002,Annual_Summary!$C4)</f>
        <v>539.93499081245</v>
      </c>
      <c r="G4" s="8">
        <f>AVERAGEIFS(Annual!H$3:H$1002,Annual!$A$3:$A$1002,Annual_Summary!$A4,Annual!$B$3:$B$1002,Annual_Summary!$B4,Annual!$C$3:$C$1002,Annual_Summary!$C4)</f>
        <v>522.77485690349999</v>
      </c>
      <c r="H4" s="8">
        <f>AVERAGEIFS(Annual!I$3:I$1002,Annual!$A$3:$A$1002,Annual_Summary!$A4,Annual!$B$3:$B$1002,Annual_Summary!$B4,Annual!$C$3:$C$1002,Annual_Summary!$C4)</f>
        <v>558.4689386801499</v>
      </c>
      <c r="I4" s="8">
        <f>AVERAGEIFS(Annual!J$3:J$1002,Annual!$A$3:$A$1002,Annual_Summary!$A4,Annual!$B$3:$B$1002,Annual_Summary!$B4,Annual!$C$3:$C$1002,Annual_Summary!$C4)</f>
        <v>558.30478848364987</v>
      </c>
      <c r="J4" s="8">
        <f>AVERAGEIFS(Annual!K$3:K$1002,Annual!$A$3:$A$1002,Annual_Summary!$A4,Annual!$B$3:$B$1002,Annual_Summary!$B4,Annual!$C$3:$C$1002,Annual_Summary!$C4)</f>
        <v>557.77710312364991</v>
      </c>
      <c r="K4" s="8">
        <f>AVERAGEIFS(Annual!L$3:L$1002,Annual!$A$3:$A$1002,Annual_Summary!$A4,Annual!$B$3:$B$1002,Annual_Summary!$B4,Annual!$C$3:$C$1002,Annual_Summary!$C4)</f>
        <v>546.66792207139997</v>
      </c>
      <c r="L4" s="8">
        <f>AVERAGEIFS(Annual!M$3:M$1002,Annual!$A$3:$A$1002,Annual_Summary!$A4,Annual!$B$3:$B$1002,Annual_Summary!$B4,Annual!$C$3:$C$1002,Annual_Summary!$C4)</f>
        <v>525.55140638314992</v>
      </c>
      <c r="M4" s="8">
        <f>AVERAGEIFS(Annual!N$3:N$1002,Annual!$A$3:$A$1002,Annual_Summary!$A4,Annual!$B$3:$B$1002,Annual_Summary!$B4,Annual!$C$3:$C$1002,Annual_Summary!$C4)</f>
        <v>545.99342197805004</v>
      </c>
      <c r="N4" s="8">
        <f>AVERAGEIFS(Annual!O$3:O$1002,Annual!$A$3:$A$1002,Annual_Summary!$A4,Annual!$B$3:$B$1002,Annual_Summary!$B4,Annual!$C$3:$C$1002,Annual_Summary!$C4)</f>
        <v>566.75833198194994</v>
      </c>
      <c r="O4" s="8">
        <f>AVERAGEIFS(Annual!P$3:P$1002,Annual!$A$3:$A$1002,Annual_Summary!$A4,Annual!$B$3:$B$1002,Annual_Summary!$B4,Annual!$C$3:$C$1002,Annual_Summary!$C4)</f>
        <v>496.57417354430009</v>
      </c>
      <c r="P4" s="8">
        <f>AVERAGEIFS(Annual!Q$3:Q$1002,Annual!$A$3:$A$1002,Annual_Summary!$A4,Annual!$B$3:$B$1002,Annual_Summary!$B4,Annual!$C$3:$C$1002,Annual_Summary!$C4)</f>
        <v>551.30682413009981</v>
      </c>
      <c r="Q4" s="8">
        <f>AVERAGEIFS(Annual!R$3:R$1002,Annual!$A$3:$A$1002,Annual_Summary!$A4,Annual!$B$3:$B$1002,Annual_Summary!$B4,Annual!$C$3:$C$1002,Annual_Summary!$C4)</f>
        <v>518.79008995505012</v>
      </c>
      <c r="R4" s="8">
        <f>AVERAGEIFS(Annual!S$3:S$1002,Annual!$A$3:$A$1002,Annual_Summary!$A4,Annual!$B$3:$B$1002,Annual_Summary!$B4,Annual!$C$3:$C$1002,Annual_Summary!$C4)</f>
        <v>508.06424316100004</v>
      </c>
      <c r="S4" s="8">
        <f>AVERAGEIFS(Annual!T$3:T$1002,Annual!$A$3:$A$1002,Annual_Summary!$A4,Annual!$B$3:$B$1002,Annual_Summary!$B4,Annual!$C$3:$C$1002,Annual_Summary!$C4)</f>
        <v>518.80714087365004</v>
      </c>
      <c r="T4" s="8">
        <f>AVERAGEIFS(Annual!U$3:U$1002,Annual!$A$3:$A$1002,Annual_Summary!$A4,Annual!$B$3:$B$1002,Annual_Summary!$B4,Annual!$C$3:$C$1002,Annual_Summary!$C4)</f>
        <v>516.47684581570002</v>
      </c>
      <c r="U4" s="8">
        <f>AVERAGEIFS(Annual!V$3:V$1002,Annual!$A$3:$A$1002,Annual_Summary!$A4,Annual!$B$3:$B$1002,Annual_Summary!$B4,Annual!$C$3:$C$1002,Annual_Summary!$C4)</f>
        <v>527.92465136904991</v>
      </c>
      <c r="V4" s="8">
        <f>AVERAGEIFS(Annual!W$3:W$1002,Annual!$A$3:$A$1002,Annual_Summary!$A4,Annual!$B$3:$B$1002,Annual_Summary!$B4,Annual!$C$3:$C$1002,Annual_Summary!$C4)</f>
        <v>529.77117956815016</v>
      </c>
      <c r="W4" s="8">
        <f>AVERAGEIFS(Annual!X$3:X$1002,Annual!$A$3:$A$1002,Annual_Summary!$A4,Annual!$B$3:$B$1002,Annual_Summary!$B4,Annual!$C$3:$C$1002,Annual_Summary!$C4)</f>
        <v>523.56116090559999</v>
      </c>
      <c r="X4" s="8">
        <f>AVERAGEIFS(Annual!Y$3:Y$1002,Annual!$A$3:$A$1002,Annual_Summary!$A4,Annual!$B$3:$B$1002,Annual_Summary!$B4,Annual!$C$3:$C$1002,Annual_Summary!$C4)</f>
        <v>546.65031223849996</v>
      </c>
      <c r="Y4" s="8">
        <f>AVERAGEIFS(Annual!Z$3:Z$1002,Annual!$A$3:$A$1002,Annual_Summary!$A4,Annual!$B$3:$B$1002,Annual_Summary!$B4,Annual!$C$3:$C$1002,Annual_Summary!$C4)</f>
        <v>546.8572918166999</v>
      </c>
      <c r="Z4" s="8">
        <f>AVERAGEIFS(Annual!AA$3:AA$1002,Annual!$A$3:$A$1002,Annual_Summary!$A4,Annual!$B$3:$B$1002,Annual_Summary!$B4,Annual!$C$3:$C$1002,Annual_Summary!$C4)</f>
        <v>544.55392206315003</v>
      </c>
      <c r="AA4" s="8">
        <f>AVERAGEIFS(Annual!AB$3:AB$1002,Annual!$A$3:$A$1002,Annual_Summary!$A4,Annual!$B$3:$B$1002,Annual_Summary!$B4,Annual!$C$3:$C$1002,Annual_Summary!$C4)</f>
        <v>525.78353004924998</v>
      </c>
      <c r="AB4" s="8">
        <f>AVERAGEIFS(Annual!AC$3:AC$1002,Annual!$A$3:$A$1002,Annual_Summary!$A4,Annual!$B$3:$B$1002,Annual_Summary!$B4,Annual!$C$3:$C$1002,Annual_Summary!$C4)</f>
        <v>550.4490402611998</v>
      </c>
      <c r="AC4" s="8">
        <f>AVERAGEIFS(Annual!AD$3:AD$1002,Annual!$A$3:$A$1002,Annual_Summary!$A4,Annual!$B$3:$B$1002,Annual_Summary!$B4,Annual!$C$3:$C$1002,Annual_Summary!$C4)</f>
        <v>537.1873597243499</v>
      </c>
      <c r="AD4" s="8">
        <f>AVERAGEIFS(Annual!AE$3:AE$1002,Annual!$A$3:$A$1002,Annual_Summary!$A4,Annual!$B$3:$B$1002,Annual_Summary!$B4,Annual!$C$3:$C$1002,Annual_Summary!$C4)</f>
        <v>527.18396760214978</v>
      </c>
      <c r="AE4" s="8">
        <f>AVERAGEIFS(Annual!AF$3:AF$1002,Annual!$A$3:$A$1002,Annual_Summary!$A4,Annual!$B$3:$B$1002,Annual_Summary!$B4,Annual!$C$3:$C$1002,Annual_Summary!$C4)</f>
        <v>514.11977887759997</v>
      </c>
      <c r="AF4" s="8">
        <f>AVERAGEIFS(Annual!AG$3:AG$1002,Annual!$A$3:$A$1002,Annual_Summary!$A4,Annual!$B$3:$B$1002,Annual_Summary!$B4,Annual!$C$3:$C$1002,Annual_Summary!$C4)</f>
        <v>531.76294344045004</v>
      </c>
      <c r="AG4" s="8">
        <f>AVERAGEIFS(Annual!AH$3:AH$1002,Annual!$A$3:$A$1002,Annual_Summary!$A4,Annual!$B$3:$B$1002,Annual_Summary!$B4,Annual!$C$3:$C$1002,Annual_Summary!$C4)</f>
        <v>540.69970559584999</v>
      </c>
      <c r="AH4" s="8">
        <f>AVERAGEIFS(Annual!AI$3:AI$1002,Annual!$A$3:$A$1002,Annual_Summary!$A4,Annual!$B$3:$B$1002,Annual_Summary!$B4,Annual!$C$3:$C$1002,Annual_Summary!$C4)</f>
        <v>529.14916268679997</v>
      </c>
      <c r="AI4" s="8">
        <f>AVERAGEIFS(Annual!AJ$3:AJ$1002,Annual!$A$3:$A$1002,Annual_Summary!$A4,Annual!$B$3:$B$1002,Annual_Summary!$B4,Annual!$C$3:$C$1002,Annual_Summary!$C4)</f>
        <v>547.7871393104499</v>
      </c>
      <c r="AJ4" s="8">
        <f>AVERAGEIFS(Annual!AK$3:AK$1002,Annual!$A$3:$A$1002,Annual_Summary!$A4,Annual!$B$3:$B$1002,Annual_Summary!$B4,Annual!$C$3:$C$1002,Annual_Summary!$C4)</f>
        <v>543.42796328439988</v>
      </c>
      <c r="AK4" s="8">
        <f>AVERAGEIFS(Annual!AL$3:AL$1002,Annual!$A$3:$A$1002,Annual_Summary!$A4,Annual!$B$3:$B$1002,Annual_Summary!$B4,Annual!$C$3:$C$1002,Annual_Summary!$C4)</f>
        <v>520.86226515539988</v>
      </c>
      <c r="AL4" s="8">
        <f>AVERAGEIFS(Annual!AM$3:AM$1002,Annual!$A$3:$A$1002,Annual_Summary!$A4,Annual!$B$3:$B$1002,Annual_Summary!$B4,Annual!$C$3:$C$1002,Annual_Summary!$C4)</f>
        <v>529.09345297630011</v>
      </c>
      <c r="AM4" s="8">
        <f>AVERAGEIFS(Annual!AN$3:AN$1002,Annual!$A$3:$A$1002,Annual_Summary!$A4,Annual!$B$3:$B$1002,Annual_Summary!$B4,Annual!$C$3:$C$1002,Annual_Summary!$C4)</f>
        <v>506.2172483036</v>
      </c>
      <c r="AN4" s="8">
        <f>AVERAGEIFS(Annual!AO$3:AO$1002,Annual!$A$3:$A$1002,Annual_Summary!$A4,Annual!$B$3:$B$1002,Annual_Summary!$B4,Annual!$C$3:$C$1002,Annual_Summary!$C4)</f>
        <v>526.0086336144501</v>
      </c>
      <c r="AO4" s="8">
        <f>AVERAGEIFS(Annual!AP$3:AP$1002,Annual!$A$3:$A$1002,Annual_Summary!$A4,Annual!$B$3:$B$1002,Annual_Summary!$B4,Annual!$C$3:$C$1002,Annual_Summary!$C4)</f>
        <v>523.64255921755012</v>
      </c>
      <c r="AP4" s="8">
        <f>AVERAGEIFS(Annual!AQ$3:AQ$1002,Annual!$A$3:$A$1002,Annual_Summary!$A4,Annual!$B$3:$B$1002,Annual_Summary!$B4,Annual!$C$3:$C$1002,Annual_Summary!$C4)</f>
        <v>525.47072754299995</v>
      </c>
      <c r="AQ4" s="8">
        <f>AVERAGEIFS(Annual!AR$3:AR$1002,Annual!$A$3:$A$1002,Annual_Summary!$A4,Annual!$B$3:$B$1002,Annual_Summary!$B4,Annual!$C$3:$C$1002,Annual_Summary!$C4)</f>
        <v>502.22469816010016</v>
      </c>
      <c r="AR4" s="8">
        <f>AVERAGEIFS(Annual!AS$3:AS$1002,Annual!$A$3:$A$1002,Annual_Summary!$A4,Annual!$B$3:$B$1002,Annual_Summary!$B4,Annual!$C$3:$C$1002,Annual_Summary!$C4)</f>
        <v>505.98543187900003</v>
      </c>
      <c r="AS4" s="8">
        <f>AVERAGEIFS(Annual!AT$3:AT$1002,Annual!$A$3:$A$1002,Annual_Summary!$A4,Annual!$B$3:$B$1002,Annual_Summary!$B4,Annual!$C$3:$C$1002,Annual_Summary!$C4)</f>
        <v>509.11282069269993</v>
      </c>
      <c r="AT4" s="8">
        <f>AVERAGEIFS(Annual!AU$3:AU$1002,Annual!$A$3:$A$1002,Annual_Summary!$A4,Annual!$B$3:$B$1002,Annual_Summary!$B4,Annual!$C$3:$C$1002,Annual_Summary!$C4)</f>
        <v>524.98143693365</v>
      </c>
      <c r="AU4" s="8">
        <f>AVERAGEIFS(Annual!AV$3:AV$1002,Annual!$A$3:$A$1002,Annual_Summary!$A4,Annual!$B$3:$B$1002,Annual_Summary!$B4,Annual!$C$3:$C$1002,Annual_Summary!$C4)</f>
        <v>503.76675837735002</v>
      </c>
      <c r="AV4" s="8">
        <f>AVERAGEIFS(Annual!AW$3:AW$1002,Annual!$A$3:$A$1002,Annual_Summary!$A4,Annual!$B$3:$B$1002,Annual_Summary!$B4,Annual!$C$3:$C$1002,Annual_Summary!$C4)</f>
        <v>526.24694218044988</v>
      </c>
      <c r="AW4" s="8">
        <f>AVERAGEIFS(Annual!AX$3:AX$1002,Annual!$A$3:$A$1002,Annual_Summary!$A4,Annual!$B$3:$B$1002,Annual_Summary!$B4,Annual!$C$3:$C$1002,Annual_Summary!$C4)</f>
        <v>533.10208556875</v>
      </c>
      <c r="AX4" s="8">
        <f>AVERAGEIFS(Annual!AY$3:AY$1002,Annual!$A$3:$A$1002,Annual_Summary!$A4,Annual!$B$3:$B$1002,Annual_Summary!$B4,Annual!$C$3:$C$1002,Annual_Summary!$C4)</f>
        <v>498.14768689120001</v>
      </c>
      <c r="AY4" s="8">
        <f>AVERAGEIFS(Annual!AZ$3:AZ$1002,Annual!$A$3:$A$1002,Annual_Summary!$A4,Annual!$B$3:$B$1002,Annual_Summary!$B4,Annual!$C$3:$C$1002,Annual_Summary!$C4)</f>
        <v>509.39302919574982</v>
      </c>
      <c r="AZ4" s="8">
        <f>AVERAGEIFS(Annual!BA$3:BA$1002,Annual!$A$3:$A$1002,Annual_Summary!$A4,Annual!$B$3:$B$1002,Annual_Summary!$B4,Annual!$C$3:$C$1002,Annual_Summary!$C4)</f>
        <v>509.70755217700008</v>
      </c>
      <c r="BA4" s="8">
        <f>AVERAGEIFS(Annual!BB$3:BB$1002,Annual!$A$3:$A$1002,Annual_Summary!$A4,Annual!$B$3:$B$1002,Annual_Summary!$B4,Annual!$C$3:$C$1002,Annual_Summary!$C4)</f>
        <v>520.56718002030016</v>
      </c>
      <c r="BB4" s="8">
        <f>AVERAGEIFS(Annual!BC$3:BC$1002,Annual!$A$3:$A$1002,Annual_Summary!$A4,Annual!$B$3:$B$1002,Annual_Summary!$B4,Annual!$C$3:$C$1002,Annual_Summary!$C4)</f>
        <v>522.69388397599994</v>
      </c>
      <c r="BC4" s="8">
        <f>AVERAGEIFS(Annual!BD$3:BD$1002,Annual!$A$3:$A$1002,Annual_Summary!$A4,Annual!$B$3:$B$1002,Annual_Summary!$B4,Annual!$C$3:$C$1002,Annual_Summary!$C4)</f>
        <v>497.72721931875003</v>
      </c>
      <c r="BD4" s="8">
        <f>AVERAGEIFS(Annual!BE$3:BE$1002,Annual!$A$3:$A$1002,Annual_Summary!$A4,Annual!$B$3:$B$1002,Annual_Summary!$B4,Annual!$C$3:$C$1002,Annual_Summary!$C4)</f>
        <v>524.83595791194989</v>
      </c>
      <c r="BE4" s="8">
        <f>AVERAGEIFS(Annual!BF$3:BF$1002,Annual!$A$3:$A$1002,Annual_Summary!$A4,Annual!$B$3:$B$1002,Annual_Summary!$B4,Annual!$C$3:$C$1002,Annual_Summary!$C4)</f>
        <v>519.64644878449997</v>
      </c>
      <c r="BF4" s="8">
        <f>AVERAGEIFS(Annual!BG$3:BG$1002,Annual!$A$3:$A$1002,Annual_Summary!$A4,Annual!$B$3:$B$1002,Annual_Summary!$B4,Annual!$C$3:$C$1002,Annual_Summary!$C4)</f>
        <v>539.04310717940018</v>
      </c>
      <c r="BG4" s="8">
        <f>AVERAGEIFS(Annual!BH$3:BH$1002,Annual!$A$3:$A$1002,Annual_Summary!$A4,Annual!$B$3:$B$1002,Annual_Summary!$B4,Annual!$C$3:$C$1002,Annual_Summary!$C4)</f>
        <v>506.05529525930007</v>
      </c>
      <c r="BH4" s="8">
        <f>AVERAGEIFS(Annual!BI$3:BI$1002,Annual!$A$3:$A$1002,Annual_Summary!$A4,Annual!$B$3:$B$1002,Annual_Summary!$B4,Annual!$C$3:$C$1002,Annual_Summary!$C4)</f>
        <v>524.72210030044994</v>
      </c>
      <c r="BI4" s="8">
        <f>AVERAGEIFS(Annual!BJ$3:BJ$1002,Annual!$A$3:$A$1002,Annual_Summary!$A4,Annual!$B$3:$B$1002,Annual_Summary!$B4,Annual!$C$3:$C$1002,Annual_Summary!$C4)</f>
        <v>521.19625725449998</v>
      </c>
      <c r="BJ4" s="8">
        <f>AVERAGEIFS(Annual!BK$3:BK$1002,Annual!$A$3:$A$1002,Annual_Summary!$A4,Annual!$B$3:$B$1002,Annual_Summary!$B4,Annual!$C$3:$C$1002,Annual_Summary!$C4)</f>
        <v>509.47980743450006</v>
      </c>
      <c r="BK4" s="8">
        <f>AVERAGEIFS(Annual!BL$3:BL$1002,Annual!$A$3:$A$1002,Annual_Summary!$A4,Annual!$B$3:$B$1002,Annual_Summary!$B4,Annual!$C$3:$C$1002,Annual_Summary!$C4)</f>
        <v>529.41684180920004</v>
      </c>
      <c r="BL4" s="8">
        <f>AVERAGEIFS(Annual!BM$3:BM$1002,Annual!$A$3:$A$1002,Annual_Summary!$A4,Annual!$B$3:$B$1002,Annual_Summary!$B4,Annual!$C$3:$C$1002,Annual_Summary!$C4)</f>
        <v>535.64992790184999</v>
      </c>
      <c r="BM4" s="8">
        <f>AVERAGEIFS(Annual!BN$3:BN$1002,Annual!$A$3:$A$1002,Annual_Summary!$A4,Annual!$B$3:$B$1002,Annual_Summary!$B4,Annual!$C$3:$C$1002,Annual_Summary!$C4)</f>
        <v>508.07213795460001</v>
      </c>
      <c r="BN4" s="8">
        <f>AVERAGEIFS(Annual!BO$3:BO$1002,Annual!$A$3:$A$1002,Annual_Summary!$A4,Annual!$B$3:$B$1002,Annual_Summary!$B4,Annual!$C$3:$C$1002,Annual_Summary!$C4)</f>
        <v>526.47207930209993</v>
      </c>
      <c r="BO4" s="8">
        <f>AVERAGEIFS(Annual!BP$3:BP$1002,Annual!$A$3:$A$1002,Annual_Summary!$A4,Annual!$B$3:$B$1002,Annual_Summary!$B4,Annual!$C$3:$C$1002,Annual_Summary!$C4)</f>
        <v>507.85803024054985</v>
      </c>
      <c r="BP4" s="8">
        <f>AVERAGEIFS(Annual!BQ$3:BQ$1002,Annual!$A$3:$A$1002,Annual_Summary!$A4,Annual!$B$3:$B$1002,Annual_Summary!$B4,Annual!$C$3:$C$1002,Annual_Summary!$C4)</f>
        <v>531.74196842194999</v>
      </c>
    </row>
    <row r="5" spans="1:68" x14ac:dyDescent="0.45">
      <c r="A5" t="s">
        <v>200</v>
      </c>
      <c r="B5" s="13" t="s">
        <v>203</v>
      </c>
      <c r="C5" s="13">
        <v>4.5</v>
      </c>
      <c r="D5" s="8">
        <f>AVERAGEIFS(Annual!E$3:E$1002,Annual!$A$3:$A$1002,Annual_Summary!$A5,Annual!$B$3:$B$1002,Annual_Summary!$B5,Annual!$C$3:$C$1002,Annual_Summary!$C5)</f>
        <v>1237.12713322335</v>
      </c>
      <c r="E5" s="8">
        <f>AVERAGEIFS(Annual!F$3:F$1002,Annual!$A$3:$A$1002,Annual_Summary!$A5,Annual!$B$3:$B$1002,Annual_Summary!$B5,Annual!$C$3:$C$1002,Annual_Summary!$C5)</f>
        <v>1229.2483980936499</v>
      </c>
      <c r="F5" s="8">
        <f>AVERAGEIFS(Annual!G$3:G$1002,Annual!$A$3:$A$1002,Annual_Summary!$A5,Annual!$B$3:$B$1002,Annual_Summary!$B5,Annual!$C$3:$C$1002,Annual_Summary!$C5)</f>
        <v>1233.2488476439501</v>
      </c>
      <c r="G5" s="8">
        <f>AVERAGEIFS(Annual!H$3:H$1002,Annual!$A$3:$A$1002,Annual_Summary!$A5,Annual!$B$3:$B$1002,Annual_Summary!$B5,Annual!$C$3:$C$1002,Annual_Summary!$C5)</f>
        <v>1247.51050207155</v>
      </c>
      <c r="H5" s="8">
        <f>AVERAGEIFS(Annual!I$3:I$1002,Annual!$A$3:$A$1002,Annual_Summary!$A5,Annual!$B$3:$B$1002,Annual_Summary!$B5,Annual!$C$3:$C$1002,Annual_Summary!$C5)</f>
        <v>1264.2302852522</v>
      </c>
      <c r="I5" s="8">
        <f>AVERAGEIFS(Annual!J$3:J$1002,Annual!$A$3:$A$1002,Annual_Summary!$A5,Annual!$B$3:$B$1002,Annual_Summary!$B5,Annual!$C$3:$C$1002,Annual_Summary!$C5)</f>
        <v>1241.9403250732</v>
      </c>
      <c r="J5" s="8">
        <f>AVERAGEIFS(Annual!K$3:K$1002,Annual!$A$3:$A$1002,Annual_Summary!$A5,Annual!$B$3:$B$1002,Annual_Summary!$B5,Annual!$C$3:$C$1002,Annual_Summary!$C5)</f>
        <v>1264.7488271384502</v>
      </c>
      <c r="K5" s="8">
        <f>AVERAGEIFS(Annual!L$3:L$1002,Annual!$A$3:$A$1002,Annual_Summary!$A5,Annual!$B$3:$B$1002,Annual_Summary!$B5,Annual!$C$3:$C$1002,Annual_Summary!$C5)</f>
        <v>1245.6689161199999</v>
      </c>
      <c r="L5" s="8">
        <f>AVERAGEIFS(Annual!M$3:M$1002,Annual!$A$3:$A$1002,Annual_Summary!$A5,Annual!$B$3:$B$1002,Annual_Summary!$B5,Annual!$C$3:$C$1002,Annual_Summary!$C5)</f>
        <v>1252.4801923631001</v>
      </c>
      <c r="M5" s="8">
        <f>AVERAGEIFS(Annual!N$3:N$1002,Annual!$A$3:$A$1002,Annual_Summary!$A5,Annual!$B$3:$B$1002,Annual_Summary!$B5,Annual!$C$3:$C$1002,Annual_Summary!$C5)</f>
        <v>1244.7676636334502</v>
      </c>
      <c r="N5" s="8">
        <f>AVERAGEIFS(Annual!O$3:O$1002,Annual!$A$3:$A$1002,Annual_Summary!$A5,Annual!$B$3:$B$1002,Annual_Summary!$B5,Annual!$C$3:$C$1002,Annual_Summary!$C5)</f>
        <v>1248.1708974514499</v>
      </c>
      <c r="O5" s="8">
        <f>AVERAGEIFS(Annual!P$3:P$1002,Annual!$A$3:$A$1002,Annual_Summary!$A5,Annual!$B$3:$B$1002,Annual_Summary!$B5,Annual!$C$3:$C$1002,Annual_Summary!$C5)</f>
        <v>1251.4816934550997</v>
      </c>
      <c r="P5" s="8">
        <f>AVERAGEIFS(Annual!Q$3:Q$1002,Annual!$A$3:$A$1002,Annual_Summary!$A5,Annual!$B$3:$B$1002,Annual_Summary!$B5,Annual!$C$3:$C$1002,Annual_Summary!$C5)</f>
        <v>1228.3058272579001</v>
      </c>
      <c r="Q5" s="8">
        <f>AVERAGEIFS(Annual!R$3:R$1002,Annual!$A$3:$A$1002,Annual_Summary!$A5,Annual!$B$3:$B$1002,Annual_Summary!$B5,Annual!$C$3:$C$1002,Annual_Summary!$C5)</f>
        <v>1228.5160712069999</v>
      </c>
      <c r="R5" s="8">
        <f>AVERAGEIFS(Annual!S$3:S$1002,Annual!$A$3:$A$1002,Annual_Summary!$A5,Annual!$B$3:$B$1002,Annual_Summary!$B5,Annual!$C$3:$C$1002,Annual_Summary!$C5)</f>
        <v>1242.7249420628</v>
      </c>
      <c r="S5" s="8">
        <f>AVERAGEIFS(Annual!T$3:T$1002,Annual!$A$3:$A$1002,Annual_Summary!$A5,Annual!$B$3:$B$1002,Annual_Summary!$B5,Annual!$C$3:$C$1002,Annual_Summary!$C5)</f>
        <v>1251.8362246034999</v>
      </c>
      <c r="T5" s="8">
        <f>AVERAGEIFS(Annual!U$3:U$1002,Annual!$A$3:$A$1002,Annual_Summary!$A5,Annual!$B$3:$B$1002,Annual_Summary!$B5,Annual!$C$3:$C$1002,Annual_Summary!$C5)</f>
        <v>1234.6602784251004</v>
      </c>
      <c r="U5" s="8">
        <f>AVERAGEIFS(Annual!V$3:V$1002,Annual!$A$3:$A$1002,Annual_Summary!$A5,Annual!$B$3:$B$1002,Annual_Summary!$B5,Annual!$C$3:$C$1002,Annual_Summary!$C5)</f>
        <v>1244.3968634903999</v>
      </c>
      <c r="V5" s="8">
        <f>AVERAGEIFS(Annual!W$3:W$1002,Annual!$A$3:$A$1002,Annual_Summary!$A5,Annual!$B$3:$B$1002,Annual_Summary!$B5,Annual!$C$3:$C$1002,Annual_Summary!$C5)</f>
        <v>1264.4494056413</v>
      </c>
      <c r="W5" s="8">
        <f>AVERAGEIFS(Annual!X$3:X$1002,Annual!$A$3:$A$1002,Annual_Summary!$A5,Annual!$B$3:$B$1002,Annual_Summary!$B5,Annual!$C$3:$C$1002,Annual_Summary!$C5)</f>
        <v>1267.7645312975999</v>
      </c>
      <c r="X5" s="8">
        <f>AVERAGEIFS(Annual!Y$3:Y$1002,Annual!$A$3:$A$1002,Annual_Summary!$A5,Annual!$B$3:$B$1002,Annual_Summary!$B5,Annual!$C$3:$C$1002,Annual_Summary!$C5)</f>
        <v>1249.8005605228998</v>
      </c>
      <c r="Y5" s="8">
        <f>AVERAGEIFS(Annual!Z$3:Z$1002,Annual!$A$3:$A$1002,Annual_Summary!$A5,Annual!$B$3:$B$1002,Annual_Summary!$B5,Annual!$C$3:$C$1002,Annual_Summary!$C5)</f>
        <v>1247.6599865698001</v>
      </c>
      <c r="Z5" s="8">
        <f>AVERAGEIFS(Annual!AA$3:AA$1002,Annual!$A$3:$A$1002,Annual_Summary!$A5,Annual!$B$3:$B$1002,Annual_Summary!$B5,Annual!$C$3:$C$1002,Annual_Summary!$C5)</f>
        <v>1257.4581097987498</v>
      </c>
      <c r="AA5" s="8">
        <f>AVERAGEIFS(Annual!AB$3:AB$1002,Annual!$A$3:$A$1002,Annual_Summary!$A5,Annual!$B$3:$B$1002,Annual_Summary!$B5,Annual!$C$3:$C$1002,Annual_Summary!$C5)</f>
        <v>1274.3073955588998</v>
      </c>
      <c r="AB5" s="8">
        <f>AVERAGEIFS(Annual!AC$3:AC$1002,Annual!$A$3:$A$1002,Annual_Summary!$A5,Annual!$B$3:$B$1002,Annual_Summary!$B5,Annual!$C$3:$C$1002,Annual_Summary!$C5)</f>
        <v>1268.8424598220001</v>
      </c>
      <c r="AC5" s="8">
        <f>AVERAGEIFS(Annual!AD$3:AD$1002,Annual!$A$3:$A$1002,Annual_Summary!$A5,Annual!$B$3:$B$1002,Annual_Summary!$B5,Annual!$C$3:$C$1002,Annual_Summary!$C5)</f>
        <v>1257.4995307033</v>
      </c>
      <c r="AD5" s="8">
        <f>AVERAGEIFS(Annual!AE$3:AE$1002,Annual!$A$3:$A$1002,Annual_Summary!$A5,Annual!$B$3:$B$1002,Annual_Summary!$B5,Annual!$C$3:$C$1002,Annual_Summary!$C5)</f>
        <v>1257.1965218546004</v>
      </c>
      <c r="AE5" s="8">
        <f>AVERAGEIFS(Annual!AF$3:AF$1002,Annual!$A$3:$A$1002,Annual_Summary!$A5,Annual!$B$3:$B$1002,Annual_Summary!$B5,Annual!$C$3:$C$1002,Annual_Summary!$C5)</f>
        <v>1243.8594921632</v>
      </c>
      <c r="AF5" s="8">
        <f>AVERAGEIFS(Annual!AG$3:AG$1002,Annual!$A$3:$A$1002,Annual_Summary!$A5,Annual!$B$3:$B$1002,Annual_Summary!$B5,Annual!$C$3:$C$1002,Annual_Summary!$C5)</f>
        <v>1240.2124855356501</v>
      </c>
      <c r="AG5" s="8">
        <f>AVERAGEIFS(Annual!AH$3:AH$1002,Annual!$A$3:$A$1002,Annual_Summary!$A5,Annual!$B$3:$B$1002,Annual_Summary!$B5,Annual!$C$3:$C$1002,Annual_Summary!$C5)</f>
        <v>1280.8121318604999</v>
      </c>
      <c r="AH5" s="8">
        <f>AVERAGEIFS(Annual!AI$3:AI$1002,Annual!$A$3:$A$1002,Annual_Summary!$A5,Annual!$B$3:$B$1002,Annual_Summary!$B5,Annual!$C$3:$C$1002,Annual_Summary!$C5)</f>
        <v>1260.5746383630001</v>
      </c>
      <c r="AI5" s="8">
        <f>AVERAGEIFS(Annual!AJ$3:AJ$1002,Annual!$A$3:$A$1002,Annual_Summary!$A5,Annual!$B$3:$B$1002,Annual_Summary!$B5,Annual!$C$3:$C$1002,Annual_Summary!$C5)</f>
        <v>1280.9675878128501</v>
      </c>
      <c r="AJ5" s="8">
        <f>AVERAGEIFS(Annual!AK$3:AK$1002,Annual!$A$3:$A$1002,Annual_Summary!$A5,Annual!$B$3:$B$1002,Annual_Summary!$B5,Annual!$C$3:$C$1002,Annual_Summary!$C5)</f>
        <v>1279.7788803491501</v>
      </c>
      <c r="AK5" s="8">
        <f>AVERAGEIFS(Annual!AL$3:AL$1002,Annual!$A$3:$A$1002,Annual_Summary!$A5,Annual!$B$3:$B$1002,Annual_Summary!$B5,Annual!$C$3:$C$1002,Annual_Summary!$C5)</f>
        <v>1270.3934923434501</v>
      </c>
      <c r="AL5" s="8">
        <f>AVERAGEIFS(Annual!AM$3:AM$1002,Annual!$A$3:$A$1002,Annual_Summary!$A5,Annual!$B$3:$B$1002,Annual_Summary!$B5,Annual!$C$3:$C$1002,Annual_Summary!$C5)</f>
        <v>1236.847508892</v>
      </c>
      <c r="AM5" s="8">
        <f>AVERAGEIFS(Annual!AN$3:AN$1002,Annual!$A$3:$A$1002,Annual_Summary!$A5,Annual!$B$3:$B$1002,Annual_Summary!$B5,Annual!$C$3:$C$1002,Annual_Summary!$C5)</f>
        <v>1227.9441788405002</v>
      </c>
      <c r="AN5" s="8">
        <f>AVERAGEIFS(Annual!AO$3:AO$1002,Annual!$A$3:$A$1002,Annual_Summary!$A5,Annual!$B$3:$B$1002,Annual_Summary!$B5,Annual!$C$3:$C$1002,Annual_Summary!$C5)</f>
        <v>1288.9081490506496</v>
      </c>
      <c r="AO5" s="8">
        <f>AVERAGEIFS(Annual!AP$3:AP$1002,Annual!$A$3:$A$1002,Annual_Summary!$A5,Annual!$B$3:$B$1002,Annual_Summary!$B5,Annual!$C$3:$C$1002,Annual_Summary!$C5)</f>
        <v>1253.74992759365</v>
      </c>
      <c r="AP5" s="8">
        <f>AVERAGEIFS(Annual!AQ$3:AQ$1002,Annual!$A$3:$A$1002,Annual_Summary!$A5,Annual!$B$3:$B$1002,Annual_Summary!$B5,Annual!$C$3:$C$1002,Annual_Summary!$C5)</f>
        <v>1272.7736745694499</v>
      </c>
      <c r="AQ5" s="8">
        <f>AVERAGEIFS(Annual!AR$3:AR$1002,Annual!$A$3:$A$1002,Annual_Summary!$A5,Annual!$B$3:$B$1002,Annual_Summary!$B5,Annual!$C$3:$C$1002,Annual_Summary!$C5)</f>
        <v>1246.4862971709499</v>
      </c>
      <c r="AR5" s="8">
        <f>AVERAGEIFS(Annual!AS$3:AS$1002,Annual!$A$3:$A$1002,Annual_Summary!$A5,Annual!$B$3:$B$1002,Annual_Summary!$B5,Annual!$C$3:$C$1002,Annual_Summary!$C5)</f>
        <v>1233.1050699829498</v>
      </c>
      <c r="AS5" s="8">
        <f>AVERAGEIFS(Annual!AT$3:AT$1002,Annual!$A$3:$A$1002,Annual_Summary!$A5,Annual!$B$3:$B$1002,Annual_Summary!$B5,Annual!$C$3:$C$1002,Annual_Summary!$C5)</f>
        <v>1244.3833355045499</v>
      </c>
      <c r="AT5" s="8">
        <f>AVERAGEIFS(Annual!AU$3:AU$1002,Annual!$A$3:$A$1002,Annual_Summary!$A5,Annual!$B$3:$B$1002,Annual_Summary!$B5,Annual!$C$3:$C$1002,Annual_Summary!$C5)</f>
        <v>1247.7086903201498</v>
      </c>
      <c r="AU5" s="8">
        <f>AVERAGEIFS(Annual!AV$3:AV$1002,Annual!$A$3:$A$1002,Annual_Summary!$A5,Annual!$B$3:$B$1002,Annual_Summary!$B5,Annual!$C$3:$C$1002,Annual_Summary!$C5)</f>
        <v>1277.8945923570498</v>
      </c>
      <c r="AV5" s="8">
        <f>AVERAGEIFS(Annual!AW$3:AW$1002,Annual!$A$3:$A$1002,Annual_Summary!$A5,Annual!$B$3:$B$1002,Annual_Summary!$B5,Annual!$C$3:$C$1002,Annual_Summary!$C5)</f>
        <v>1272.6183626673003</v>
      </c>
      <c r="AW5" s="8">
        <f>AVERAGEIFS(Annual!AX$3:AX$1002,Annual!$A$3:$A$1002,Annual_Summary!$A5,Annual!$B$3:$B$1002,Annual_Summary!$B5,Annual!$C$3:$C$1002,Annual_Summary!$C5)</f>
        <v>1266.4816092050501</v>
      </c>
      <c r="AX5" s="8">
        <f>AVERAGEIFS(Annual!AY$3:AY$1002,Annual!$A$3:$A$1002,Annual_Summary!$A5,Annual!$B$3:$B$1002,Annual_Summary!$B5,Annual!$C$3:$C$1002,Annual_Summary!$C5)</f>
        <v>1266.9325454886998</v>
      </c>
      <c r="AY5" s="8">
        <f>AVERAGEIFS(Annual!AZ$3:AZ$1002,Annual!$A$3:$A$1002,Annual_Summary!$A5,Annual!$B$3:$B$1002,Annual_Summary!$B5,Annual!$C$3:$C$1002,Annual_Summary!$C5)</f>
        <v>1271.2222963156498</v>
      </c>
      <c r="AZ5" s="8">
        <f>AVERAGEIFS(Annual!BA$3:BA$1002,Annual!$A$3:$A$1002,Annual_Summary!$A5,Annual!$B$3:$B$1002,Annual_Summary!$B5,Annual!$C$3:$C$1002,Annual_Summary!$C5)</f>
        <v>1270.9668136155001</v>
      </c>
      <c r="BA5" s="8">
        <f>AVERAGEIFS(Annual!BB$3:BB$1002,Annual!$A$3:$A$1002,Annual_Summary!$A5,Annual!$B$3:$B$1002,Annual_Summary!$B5,Annual!$C$3:$C$1002,Annual_Summary!$C5)</f>
        <v>1266.31976464535</v>
      </c>
      <c r="BB5" s="8">
        <f>AVERAGEIFS(Annual!BC$3:BC$1002,Annual!$A$3:$A$1002,Annual_Summary!$A5,Annual!$B$3:$B$1002,Annual_Summary!$B5,Annual!$C$3:$C$1002,Annual_Summary!$C5)</f>
        <v>1273.4007802083499</v>
      </c>
      <c r="BC5" s="8">
        <f>AVERAGEIFS(Annual!BD$3:BD$1002,Annual!$A$3:$A$1002,Annual_Summary!$A5,Annual!$B$3:$B$1002,Annual_Summary!$B5,Annual!$C$3:$C$1002,Annual_Summary!$C5)</f>
        <v>1249.86315900045</v>
      </c>
      <c r="BD5" s="8">
        <f>AVERAGEIFS(Annual!BE$3:BE$1002,Annual!$A$3:$A$1002,Annual_Summary!$A5,Annual!$B$3:$B$1002,Annual_Summary!$B5,Annual!$C$3:$C$1002,Annual_Summary!$C5)</f>
        <v>1277.2872163331999</v>
      </c>
      <c r="BE5" s="8">
        <f>AVERAGEIFS(Annual!BF$3:BF$1002,Annual!$A$3:$A$1002,Annual_Summary!$A5,Annual!$B$3:$B$1002,Annual_Summary!$B5,Annual!$C$3:$C$1002,Annual_Summary!$C5)</f>
        <v>1276.9400702322998</v>
      </c>
      <c r="BF5" s="8">
        <f>AVERAGEIFS(Annual!BG$3:BG$1002,Annual!$A$3:$A$1002,Annual_Summary!$A5,Annual!$B$3:$B$1002,Annual_Summary!$B5,Annual!$C$3:$C$1002,Annual_Summary!$C5)</f>
        <v>1256.8924471442001</v>
      </c>
      <c r="BG5" s="8">
        <f>AVERAGEIFS(Annual!BH$3:BH$1002,Annual!$A$3:$A$1002,Annual_Summary!$A5,Annual!$B$3:$B$1002,Annual_Summary!$B5,Annual!$C$3:$C$1002,Annual_Summary!$C5)</f>
        <v>1239.5779378651</v>
      </c>
      <c r="BH5" s="8">
        <f>AVERAGEIFS(Annual!BI$3:BI$1002,Annual!$A$3:$A$1002,Annual_Summary!$A5,Annual!$B$3:$B$1002,Annual_Summary!$B5,Annual!$C$3:$C$1002,Annual_Summary!$C5)</f>
        <v>1258.6588291225</v>
      </c>
      <c r="BI5" s="8">
        <f>AVERAGEIFS(Annual!BJ$3:BJ$1002,Annual!$A$3:$A$1002,Annual_Summary!$A5,Annual!$B$3:$B$1002,Annual_Summary!$B5,Annual!$C$3:$C$1002,Annual_Summary!$C5)</f>
        <v>1283.1235909121997</v>
      </c>
      <c r="BJ5" s="8">
        <f>AVERAGEIFS(Annual!BK$3:BK$1002,Annual!$A$3:$A$1002,Annual_Summary!$A5,Annual!$B$3:$B$1002,Annual_Summary!$B5,Annual!$C$3:$C$1002,Annual_Summary!$C5)</f>
        <v>1238.2659916283501</v>
      </c>
      <c r="BK5" s="8">
        <f>AVERAGEIFS(Annual!BL$3:BL$1002,Annual!$A$3:$A$1002,Annual_Summary!$A5,Annual!$B$3:$B$1002,Annual_Summary!$B5,Annual!$C$3:$C$1002,Annual_Summary!$C5)</f>
        <v>1273.1939835478001</v>
      </c>
      <c r="BL5" s="8">
        <f>AVERAGEIFS(Annual!BM$3:BM$1002,Annual!$A$3:$A$1002,Annual_Summary!$A5,Annual!$B$3:$B$1002,Annual_Summary!$B5,Annual!$C$3:$C$1002,Annual_Summary!$C5)</f>
        <v>1298.0138010646001</v>
      </c>
      <c r="BM5" s="8">
        <f>AVERAGEIFS(Annual!BN$3:BN$1002,Annual!$A$3:$A$1002,Annual_Summary!$A5,Annual!$B$3:$B$1002,Annual_Summary!$B5,Annual!$C$3:$C$1002,Annual_Summary!$C5)</f>
        <v>1252.0023598635501</v>
      </c>
      <c r="BN5" s="8">
        <f>AVERAGEIFS(Annual!BO$3:BO$1002,Annual!$A$3:$A$1002,Annual_Summary!$A5,Annual!$B$3:$B$1002,Annual_Summary!$B5,Annual!$C$3:$C$1002,Annual_Summary!$C5)</f>
        <v>1242.2618328561</v>
      </c>
      <c r="BO5" s="8">
        <f>AVERAGEIFS(Annual!BP$3:BP$1002,Annual!$A$3:$A$1002,Annual_Summary!$A5,Annual!$B$3:$B$1002,Annual_Summary!$B5,Annual!$C$3:$C$1002,Annual_Summary!$C5)</f>
        <v>1299.2791741728502</v>
      </c>
      <c r="BP5" s="8">
        <f>AVERAGEIFS(Annual!BQ$3:BQ$1002,Annual!$A$3:$A$1002,Annual_Summary!$A5,Annual!$B$3:$B$1002,Annual_Summary!$B5,Annual!$C$3:$C$1002,Annual_Summary!$C5)</f>
        <v>1275.71182085805</v>
      </c>
    </row>
    <row r="6" spans="1:68" x14ac:dyDescent="0.45">
      <c r="A6" t="s">
        <v>200</v>
      </c>
      <c r="B6" s="13" t="s">
        <v>204</v>
      </c>
      <c r="C6" s="13">
        <v>4.5</v>
      </c>
      <c r="D6" s="8">
        <f>AVERAGEIFS(Annual!E$3:E$1002,Annual!$A$3:$A$1002,Annual_Summary!$A6,Annual!$B$3:$B$1002,Annual_Summary!$B6,Annual!$C$3:$C$1002,Annual_Summary!$C6)</f>
        <v>1027.7572492719999</v>
      </c>
      <c r="E6" s="8">
        <f>AVERAGEIFS(Annual!F$3:F$1002,Annual!$A$3:$A$1002,Annual_Summary!$A6,Annual!$B$3:$B$1002,Annual_Summary!$B6,Annual!$C$3:$C$1002,Annual_Summary!$C6)</f>
        <v>1007.5203767223002</v>
      </c>
      <c r="F6" s="8">
        <f>AVERAGEIFS(Annual!G$3:G$1002,Annual!$A$3:$A$1002,Annual_Summary!$A6,Annual!$B$3:$B$1002,Annual_Summary!$B6,Annual!$C$3:$C$1002,Annual_Summary!$C6)</f>
        <v>1033.1746207557001</v>
      </c>
      <c r="G6" s="8">
        <f>AVERAGEIFS(Annual!H$3:H$1002,Annual!$A$3:$A$1002,Annual_Summary!$A6,Annual!$B$3:$B$1002,Annual_Summary!$B6,Annual!$C$3:$C$1002,Annual_Summary!$C6)</f>
        <v>1017.51877270405</v>
      </c>
      <c r="H6" s="8">
        <f>AVERAGEIFS(Annual!I$3:I$1002,Annual!$A$3:$A$1002,Annual_Summary!$A6,Annual!$B$3:$B$1002,Annual_Summary!$B6,Annual!$C$3:$C$1002,Annual_Summary!$C6)</f>
        <v>1021.0730944224003</v>
      </c>
      <c r="I6" s="8">
        <f>AVERAGEIFS(Annual!J$3:J$1002,Annual!$A$3:$A$1002,Annual_Summary!$A6,Annual!$B$3:$B$1002,Annual_Summary!$B6,Annual!$C$3:$C$1002,Annual_Summary!$C6)</f>
        <v>1019.9469917682</v>
      </c>
      <c r="J6" s="8">
        <f>AVERAGEIFS(Annual!K$3:K$1002,Annual!$A$3:$A$1002,Annual_Summary!$A6,Annual!$B$3:$B$1002,Annual_Summary!$B6,Annual!$C$3:$C$1002,Annual_Summary!$C6)</f>
        <v>1017.0542962479</v>
      </c>
      <c r="K6" s="8">
        <f>AVERAGEIFS(Annual!L$3:L$1002,Annual!$A$3:$A$1002,Annual_Summary!$A6,Annual!$B$3:$B$1002,Annual_Summary!$B6,Annual!$C$3:$C$1002,Annual_Summary!$C6)</f>
        <v>1003.93575261415</v>
      </c>
      <c r="L6" s="8">
        <f>AVERAGEIFS(Annual!M$3:M$1002,Annual!$A$3:$A$1002,Annual_Summary!$A6,Annual!$B$3:$B$1002,Annual_Summary!$B6,Annual!$C$3:$C$1002,Annual_Summary!$C6)</f>
        <v>1024.5482556109998</v>
      </c>
      <c r="M6" s="8">
        <f>AVERAGEIFS(Annual!N$3:N$1002,Annual!$A$3:$A$1002,Annual_Summary!$A6,Annual!$B$3:$B$1002,Annual_Summary!$B6,Annual!$C$3:$C$1002,Annual_Summary!$C6)</f>
        <v>1046.6787061794498</v>
      </c>
      <c r="N6" s="8">
        <f>AVERAGEIFS(Annual!O$3:O$1002,Annual!$A$3:$A$1002,Annual_Summary!$A6,Annual!$B$3:$B$1002,Annual_Summary!$B6,Annual!$C$3:$C$1002,Annual_Summary!$C6)</f>
        <v>1021.3192830720998</v>
      </c>
      <c r="O6" s="8">
        <f>AVERAGEIFS(Annual!P$3:P$1002,Annual!$A$3:$A$1002,Annual_Summary!$A6,Annual!$B$3:$B$1002,Annual_Summary!$B6,Annual!$C$3:$C$1002,Annual_Summary!$C6)</f>
        <v>996.57413204204988</v>
      </c>
      <c r="P6" s="8">
        <f>AVERAGEIFS(Annual!Q$3:Q$1002,Annual!$A$3:$A$1002,Annual_Summary!$A6,Annual!$B$3:$B$1002,Annual_Summary!$B6,Annual!$C$3:$C$1002,Annual_Summary!$C6)</f>
        <v>1038.229292883</v>
      </c>
      <c r="Q6" s="8">
        <f>AVERAGEIFS(Annual!R$3:R$1002,Annual!$A$3:$A$1002,Annual_Summary!$A6,Annual!$B$3:$B$1002,Annual_Summary!$B6,Annual!$C$3:$C$1002,Annual_Summary!$C6)</f>
        <v>1019.7308608436002</v>
      </c>
      <c r="R6" s="8">
        <f>AVERAGEIFS(Annual!S$3:S$1002,Annual!$A$3:$A$1002,Annual_Summary!$A6,Annual!$B$3:$B$1002,Annual_Summary!$B6,Annual!$C$3:$C$1002,Annual_Summary!$C6)</f>
        <v>1026.3734183966503</v>
      </c>
      <c r="S6" s="8">
        <f>AVERAGEIFS(Annual!T$3:T$1002,Annual!$A$3:$A$1002,Annual_Summary!$A6,Annual!$B$3:$B$1002,Annual_Summary!$B6,Annual!$C$3:$C$1002,Annual_Summary!$C6)</f>
        <v>1026.58036959675</v>
      </c>
      <c r="T6" s="8">
        <f>AVERAGEIFS(Annual!U$3:U$1002,Annual!$A$3:$A$1002,Annual_Summary!$A6,Annual!$B$3:$B$1002,Annual_Summary!$B6,Annual!$C$3:$C$1002,Annual_Summary!$C6)</f>
        <v>1036.7349066853499</v>
      </c>
      <c r="U6" s="8">
        <f>AVERAGEIFS(Annual!V$3:V$1002,Annual!$A$3:$A$1002,Annual_Summary!$A6,Annual!$B$3:$B$1002,Annual_Summary!$B6,Annual!$C$3:$C$1002,Annual_Summary!$C6)</f>
        <v>970.72405498420017</v>
      </c>
      <c r="V6" s="8">
        <f>AVERAGEIFS(Annual!W$3:W$1002,Annual!$A$3:$A$1002,Annual_Summary!$A6,Annual!$B$3:$B$1002,Annual_Summary!$B6,Annual!$C$3:$C$1002,Annual_Summary!$C6)</f>
        <v>1039.5089464618002</v>
      </c>
      <c r="W6" s="8">
        <f>AVERAGEIFS(Annual!X$3:X$1002,Annual!$A$3:$A$1002,Annual_Summary!$A6,Annual!$B$3:$B$1002,Annual_Summary!$B6,Annual!$C$3:$C$1002,Annual_Summary!$C6)</f>
        <v>1032.1522334141</v>
      </c>
      <c r="X6" s="8">
        <f>AVERAGEIFS(Annual!Y$3:Y$1002,Annual!$A$3:$A$1002,Annual_Summary!$A6,Annual!$B$3:$B$1002,Annual_Summary!$B6,Annual!$C$3:$C$1002,Annual_Summary!$C6)</f>
        <v>1029.4504959430999</v>
      </c>
      <c r="Y6" s="8">
        <f>AVERAGEIFS(Annual!Z$3:Z$1002,Annual!$A$3:$A$1002,Annual_Summary!$A6,Annual!$B$3:$B$1002,Annual_Summary!$B6,Annual!$C$3:$C$1002,Annual_Summary!$C6)</f>
        <v>1013.4870839944</v>
      </c>
      <c r="Z6" s="8">
        <f>AVERAGEIFS(Annual!AA$3:AA$1002,Annual!$A$3:$A$1002,Annual_Summary!$A6,Annual!$B$3:$B$1002,Annual_Summary!$B6,Annual!$C$3:$C$1002,Annual_Summary!$C6)</f>
        <v>1028.2875702012</v>
      </c>
      <c r="AA6" s="8">
        <f>AVERAGEIFS(Annual!AB$3:AB$1002,Annual!$A$3:$A$1002,Annual_Summary!$A6,Annual!$B$3:$B$1002,Annual_Summary!$B6,Annual!$C$3:$C$1002,Annual_Summary!$C6)</f>
        <v>1032.9420516443502</v>
      </c>
      <c r="AB6" s="8">
        <f>AVERAGEIFS(Annual!AC$3:AC$1002,Annual!$A$3:$A$1002,Annual_Summary!$A6,Annual!$B$3:$B$1002,Annual_Summary!$B6,Annual!$C$3:$C$1002,Annual_Summary!$C6)</f>
        <v>1026.3867829399001</v>
      </c>
      <c r="AC6" s="8">
        <f>AVERAGEIFS(Annual!AD$3:AD$1002,Annual!$A$3:$A$1002,Annual_Summary!$A6,Annual!$B$3:$B$1002,Annual_Summary!$B6,Annual!$C$3:$C$1002,Annual_Summary!$C6)</f>
        <v>1036.0358779733999</v>
      </c>
      <c r="AD6" s="8">
        <f>AVERAGEIFS(Annual!AE$3:AE$1002,Annual!$A$3:$A$1002,Annual_Summary!$A6,Annual!$B$3:$B$1002,Annual_Summary!$B6,Annual!$C$3:$C$1002,Annual_Summary!$C6)</f>
        <v>1012.7565769097498</v>
      </c>
      <c r="AE6" s="8">
        <f>AVERAGEIFS(Annual!AF$3:AF$1002,Annual!$A$3:$A$1002,Annual_Summary!$A6,Annual!$B$3:$B$1002,Annual_Summary!$B6,Annual!$C$3:$C$1002,Annual_Summary!$C6)</f>
        <v>983.71165599090034</v>
      </c>
      <c r="AF6" s="8">
        <f>AVERAGEIFS(Annual!AG$3:AG$1002,Annual!$A$3:$A$1002,Annual_Summary!$A6,Annual!$B$3:$B$1002,Annual_Summary!$B6,Annual!$C$3:$C$1002,Annual_Summary!$C6)</f>
        <v>1013.0450839283498</v>
      </c>
      <c r="AG6" s="8">
        <f>AVERAGEIFS(Annual!AH$3:AH$1002,Annual!$A$3:$A$1002,Annual_Summary!$A6,Annual!$B$3:$B$1002,Annual_Summary!$B6,Annual!$C$3:$C$1002,Annual_Summary!$C6)</f>
        <v>1046.6259257370002</v>
      </c>
      <c r="AH6" s="8">
        <f>AVERAGEIFS(Annual!AI$3:AI$1002,Annual!$A$3:$A$1002,Annual_Summary!$A6,Annual!$B$3:$B$1002,Annual_Summary!$B6,Annual!$C$3:$C$1002,Annual_Summary!$C6)</f>
        <v>1031.498415456</v>
      </c>
      <c r="AI6" s="8">
        <f>AVERAGEIFS(Annual!AJ$3:AJ$1002,Annual!$A$3:$A$1002,Annual_Summary!$A6,Annual!$B$3:$B$1002,Annual_Summary!$B6,Annual!$C$3:$C$1002,Annual_Summary!$C6)</f>
        <v>1023.8274980862</v>
      </c>
      <c r="AJ6" s="8">
        <f>AVERAGEIFS(Annual!AK$3:AK$1002,Annual!$A$3:$A$1002,Annual_Summary!$A6,Annual!$B$3:$B$1002,Annual_Summary!$B6,Annual!$C$3:$C$1002,Annual_Summary!$C6)</f>
        <v>1026.7208892160997</v>
      </c>
      <c r="AK6" s="8">
        <f>AVERAGEIFS(Annual!AL$3:AL$1002,Annual!$A$3:$A$1002,Annual_Summary!$A6,Annual!$B$3:$B$1002,Annual_Summary!$B6,Annual!$C$3:$C$1002,Annual_Summary!$C6)</f>
        <v>1022.3492219167501</v>
      </c>
      <c r="AL6" s="8">
        <f>AVERAGEIFS(Annual!AM$3:AM$1002,Annual!$A$3:$A$1002,Annual_Summary!$A6,Annual!$B$3:$B$1002,Annual_Summary!$B6,Annual!$C$3:$C$1002,Annual_Summary!$C6)</f>
        <v>1028.3902835194499</v>
      </c>
      <c r="AM6" s="8">
        <f>AVERAGEIFS(Annual!AN$3:AN$1002,Annual!$A$3:$A$1002,Annual_Summary!$A6,Annual!$B$3:$B$1002,Annual_Summary!$B6,Annual!$C$3:$C$1002,Annual_Summary!$C6)</f>
        <v>1037.0821119893999</v>
      </c>
      <c r="AN6" s="8">
        <f>AVERAGEIFS(Annual!AO$3:AO$1002,Annual!$A$3:$A$1002,Annual_Summary!$A6,Annual!$B$3:$B$1002,Annual_Summary!$B6,Annual!$C$3:$C$1002,Annual_Summary!$C6)</f>
        <v>1025.9063291346499</v>
      </c>
      <c r="AO6" s="8">
        <f>AVERAGEIFS(Annual!AP$3:AP$1002,Annual!$A$3:$A$1002,Annual_Summary!$A6,Annual!$B$3:$B$1002,Annual_Summary!$B6,Annual!$C$3:$C$1002,Annual_Summary!$C6)</f>
        <v>1013.8157624265498</v>
      </c>
      <c r="AP6" s="8">
        <f>AVERAGEIFS(Annual!AQ$3:AQ$1002,Annual!$A$3:$A$1002,Annual_Summary!$A6,Annual!$B$3:$B$1002,Annual_Summary!$B6,Annual!$C$3:$C$1002,Annual_Summary!$C6)</f>
        <v>1064.8744217080998</v>
      </c>
      <c r="AQ6" s="8">
        <f>AVERAGEIFS(Annual!AR$3:AR$1002,Annual!$A$3:$A$1002,Annual_Summary!$A6,Annual!$B$3:$B$1002,Annual_Summary!$B6,Annual!$C$3:$C$1002,Annual_Summary!$C6)</f>
        <v>1036.3542959794499</v>
      </c>
      <c r="AR6" s="8">
        <f>AVERAGEIFS(Annual!AS$3:AS$1002,Annual!$A$3:$A$1002,Annual_Summary!$A6,Annual!$B$3:$B$1002,Annual_Summary!$B6,Annual!$C$3:$C$1002,Annual_Summary!$C6)</f>
        <v>1003.83164055575</v>
      </c>
      <c r="AS6" s="8">
        <f>AVERAGEIFS(Annual!AT$3:AT$1002,Annual!$A$3:$A$1002,Annual_Summary!$A6,Annual!$B$3:$B$1002,Annual_Summary!$B6,Annual!$C$3:$C$1002,Annual_Summary!$C6)</f>
        <v>1011.5610073303</v>
      </c>
      <c r="AT6" s="8">
        <f>AVERAGEIFS(Annual!AU$3:AU$1002,Annual!$A$3:$A$1002,Annual_Summary!$A6,Annual!$B$3:$B$1002,Annual_Summary!$B6,Annual!$C$3:$C$1002,Annual_Summary!$C6)</f>
        <v>1013.88458044585</v>
      </c>
      <c r="AU6" s="8">
        <f>AVERAGEIFS(Annual!AV$3:AV$1002,Annual!$A$3:$A$1002,Annual_Summary!$A6,Annual!$B$3:$B$1002,Annual_Summary!$B6,Annual!$C$3:$C$1002,Annual_Summary!$C6)</f>
        <v>1001.9845175266501</v>
      </c>
      <c r="AV6" s="8">
        <f>AVERAGEIFS(Annual!AW$3:AW$1002,Annual!$A$3:$A$1002,Annual_Summary!$A6,Annual!$B$3:$B$1002,Annual_Summary!$B6,Annual!$C$3:$C$1002,Annual_Summary!$C6)</f>
        <v>1036.50628926945</v>
      </c>
      <c r="AW6" s="8">
        <f>AVERAGEIFS(Annual!AX$3:AX$1002,Annual!$A$3:$A$1002,Annual_Summary!$A6,Annual!$B$3:$B$1002,Annual_Summary!$B6,Annual!$C$3:$C$1002,Annual_Summary!$C6)</f>
        <v>1044.9000276450499</v>
      </c>
      <c r="AX6" s="8">
        <f>AVERAGEIFS(Annual!AY$3:AY$1002,Annual!$A$3:$A$1002,Annual_Summary!$A6,Annual!$B$3:$B$1002,Annual_Summary!$B6,Annual!$C$3:$C$1002,Annual_Summary!$C6)</f>
        <v>1029.9691237175</v>
      </c>
      <c r="AY6" s="8">
        <f>AVERAGEIFS(Annual!AZ$3:AZ$1002,Annual!$A$3:$A$1002,Annual_Summary!$A6,Annual!$B$3:$B$1002,Annual_Summary!$B6,Annual!$C$3:$C$1002,Annual_Summary!$C6)</f>
        <v>1030.4293643405999</v>
      </c>
      <c r="AZ6" s="8">
        <f>AVERAGEIFS(Annual!BA$3:BA$1002,Annual!$A$3:$A$1002,Annual_Summary!$A6,Annual!$B$3:$B$1002,Annual_Summary!$B6,Annual!$C$3:$C$1002,Annual_Summary!$C6)</f>
        <v>1024.7375224386001</v>
      </c>
      <c r="BA6" s="8">
        <f>AVERAGEIFS(Annual!BB$3:BB$1002,Annual!$A$3:$A$1002,Annual_Summary!$A6,Annual!$B$3:$B$1002,Annual_Summary!$B6,Annual!$C$3:$C$1002,Annual_Summary!$C6)</f>
        <v>1024.4687461317001</v>
      </c>
      <c r="BB6" s="8">
        <f>AVERAGEIFS(Annual!BC$3:BC$1002,Annual!$A$3:$A$1002,Annual_Summary!$A6,Annual!$B$3:$B$1002,Annual_Summary!$B6,Annual!$C$3:$C$1002,Annual_Summary!$C6)</f>
        <v>1018.3365513298501</v>
      </c>
      <c r="BC6" s="8">
        <f>AVERAGEIFS(Annual!BD$3:BD$1002,Annual!$A$3:$A$1002,Annual_Summary!$A6,Annual!$B$3:$B$1002,Annual_Summary!$B6,Annual!$C$3:$C$1002,Annual_Summary!$C6)</f>
        <v>1031.8591872930499</v>
      </c>
      <c r="BD6" s="8">
        <f>AVERAGEIFS(Annual!BE$3:BE$1002,Annual!$A$3:$A$1002,Annual_Summary!$A6,Annual!$B$3:$B$1002,Annual_Summary!$B6,Annual!$C$3:$C$1002,Annual_Summary!$C6)</f>
        <v>1016.1229302017</v>
      </c>
      <c r="BE6" s="8">
        <f>AVERAGEIFS(Annual!BF$3:BF$1002,Annual!$A$3:$A$1002,Annual_Summary!$A6,Annual!$B$3:$B$1002,Annual_Summary!$B6,Annual!$C$3:$C$1002,Annual_Summary!$C6)</f>
        <v>1006.7435513062999</v>
      </c>
      <c r="BF6" s="8">
        <f>AVERAGEIFS(Annual!BG$3:BG$1002,Annual!$A$3:$A$1002,Annual_Summary!$A6,Annual!$B$3:$B$1002,Annual_Summary!$B6,Annual!$C$3:$C$1002,Annual_Summary!$C6)</f>
        <v>1036.7399573029998</v>
      </c>
      <c r="BG6" s="8">
        <f>AVERAGEIFS(Annual!BH$3:BH$1002,Annual!$A$3:$A$1002,Annual_Summary!$A6,Annual!$B$3:$B$1002,Annual_Summary!$B6,Annual!$C$3:$C$1002,Annual_Summary!$C6)</f>
        <v>1051.4349578378999</v>
      </c>
      <c r="BH6" s="8">
        <f>AVERAGEIFS(Annual!BI$3:BI$1002,Annual!$A$3:$A$1002,Annual_Summary!$A6,Annual!$B$3:$B$1002,Annual_Summary!$B6,Annual!$C$3:$C$1002,Annual_Summary!$C6)</f>
        <v>1040.3325892099501</v>
      </c>
      <c r="BI6" s="8">
        <f>AVERAGEIFS(Annual!BJ$3:BJ$1002,Annual!$A$3:$A$1002,Annual_Summary!$A6,Annual!$B$3:$B$1002,Annual_Summary!$B6,Annual!$C$3:$C$1002,Annual_Summary!$C6)</f>
        <v>1037.3918966139001</v>
      </c>
      <c r="BJ6" s="8">
        <f>AVERAGEIFS(Annual!BK$3:BK$1002,Annual!$A$3:$A$1002,Annual_Summary!$A6,Annual!$B$3:$B$1002,Annual_Summary!$B6,Annual!$C$3:$C$1002,Annual_Summary!$C6)</f>
        <v>946.91576064415005</v>
      </c>
      <c r="BK6" s="8">
        <f>AVERAGEIFS(Annual!BL$3:BL$1002,Annual!$A$3:$A$1002,Annual_Summary!$A6,Annual!$B$3:$B$1002,Annual_Summary!$B6,Annual!$C$3:$C$1002,Annual_Summary!$C6)</f>
        <v>1046.03940531995</v>
      </c>
      <c r="BL6" s="8">
        <f>AVERAGEIFS(Annual!BM$3:BM$1002,Annual!$A$3:$A$1002,Annual_Summary!$A6,Annual!$B$3:$B$1002,Annual_Summary!$B6,Annual!$C$3:$C$1002,Annual_Summary!$C6)</f>
        <v>1034.5305474623501</v>
      </c>
      <c r="BM6" s="8">
        <f>AVERAGEIFS(Annual!BN$3:BN$1002,Annual!$A$3:$A$1002,Annual_Summary!$A6,Annual!$B$3:$B$1002,Annual_Summary!$B6,Annual!$C$3:$C$1002,Annual_Summary!$C6)</f>
        <v>970.53687389734989</v>
      </c>
      <c r="BN6" s="8">
        <f>AVERAGEIFS(Annual!BO$3:BO$1002,Annual!$A$3:$A$1002,Annual_Summary!$A6,Annual!$B$3:$B$1002,Annual_Summary!$B6,Annual!$C$3:$C$1002,Annual_Summary!$C6)</f>
        <v>1022.6950077458499</v>
      </c>
      <c r="BO6" s="8">
        <f>AVERAGEIFS(Annual!BP$3:BP$1002,Annual!$A$3:$A$1002,Annual_Summary!$A6,Annual!$B$3:$B$1002,Annual_Summary!$B6,Annual!$C$3:$C$1002,Annual_Summary!$C6)</f>
        <v>1033.5870786197499</v>
      </c>
      <c r="BP6" s="8">
        <f>AVERAGEIFS(Annual!BQ$3:BQ$1002,Annual!$A$3:$A$1002,Annual_Summary!$A6,Annual!$B$3:$B$1002,Annual_Summary!$B6,Annual!$C$3:$C$1002,Annual_Summary!$C6)</f>
        <v>994.49558592665016</v>
      </c>
    </row>
    <row r="7" spans="1:68" x14ac:dyDescent="0.45">
      <c r="A7" t="s">
        <v>200</v>
      </c>
      <c r="B7" s="13" t="s">
        <v>205</v>
      </c>
      <c r="C7" s="13">
        <v>4.5</v>
      </c>
      <c r="D7" s="8">
        <f>AVERAGEIFS(Annual!E$3:E$1002,Annual!$A$3:$A$1002,Annual_Summary!$A7,Annual!$B$3:$B$1002,Annual_Summary!$B7,Annual!$C$3:$C$1002,Annual_Summary!$C7)</f>
        <v>467.07950370134995</v>
      </c>
      <c r="E7" s="8">
        <f>AVERAGEIFS(Annual!F$3:F$1002,Annual!$A$3:$A$1002,Annual_Summary!$A7,Annual!$B$3:$B$1002,Annual_Summary!$B7,Annual!$C$3:$C$1002,Annual_Summary!$C7)</f>
        <v>498.42121354944993</v>
      </c>
      <c r="F7" s="8">
        <f>AVERAGEIFS(Annual!G$3:G$1002,Annual!$A$3:$A$1002,Annual_Summary!$A7,Annual!$B$3:$B$1002,Annual_Summary!$B7,Annual!$C$3:$C$1002,Annual_Summary!$C7)</f>
        <v>497.66735126024997</v>
      </c>
      <c r="G7" s="8">
        <f>AVERAGEIFS(Annual!H$3:H$1002,Annual!$A$3:$A$1002,Annual_Summary!$A7,Annual!$B$3:$B$1002,Annual_Summary!$B7,Annual!$C$3:$C$1002,Annual_Summary!$C7)</f>
        <v>496.55046579505006</v>
      </c>
      <c r="H7" s="8">
        <f>AVERAGEIFS(Annual!I$3:I$1002,Annual!$A$3:$A$1002,Annual_Summary!$A7,Annual!$B$3:$B$1002,Annual_Summary!$B7,Annual!$C$3:$C$1002,Annual_Summary!$C7)</f>
        <v>480.53809328365003</v>
      </c>
      <c r="I7" s="8">
        <f>AVERAGEIFS(Annual!J$3:J$1002,Annual!$A$3:$A$1002,Annual_Summary!$A7,Annual!$B$3:$B$1002,Annual_Summary!$B7,Annual!$C$3:$C$1002,Annual_Summary!$C7)</f>
        <v>513.80584849679997</v>
      </c>
      <c r="J7" s="8">
        <f>AVERAGEIFS(Annual!K$3:K$1002,Annual!$A$3:$A$1002,Annual_Summary!$A7,Annual!$B$3:$B$1002,Annual_Summary!$B7,Annual!$C$3:$C$1002,Annual_Summary!$C7)</f>
        <v>479.24885324145009</v>
      </c>
      <c r="K7" s="8">
        <f>AVERAGEIFS(Annual!L$3:L$1002,Annual!$A$3:$A$1002,Annual_Summary!$A7,Annual!$B$3:$B$1002,Annual_Summary!$B7,Annual!$C$3:$C$1002,Annual_Summary!$C7)</f>
        <v>471.81676554565013</v>
      </c>
      <c r="L7" s="8">
        <f>AVERAGEIFS(Annual!M$3:M$1002,Annual!$A$3:$A$1002,Annual_Summary!$A7,Annual!$B$3:$B$1002,Annual_Summary!$B7,Annual!$C$3:$C$1002,Annual_Summary!$C7)</f>
        <v>505.77989765914998</v>
      </c>
      <c r="M7" s="8">
        <f>AVERAGEIFS(Annual!N$3:N$1002,Annual!$A$3:$A$1002,Annual_Summary!$A7,Annual!$B$3:$B$1002,Annual_Summary!$B7,Annual!$C$3:$C$1002,Annual_Summary!$C7)</f>
        <v>486.66108425239997</v>
      </c>
      <c r="N7" s="8">
        <f>AVERAGEIFS(Annual!O$3:O$1002,Annual!$A$3:$A$1002,Annual_Summary!$A7,Annual!$B$3:$B$1002,Annual_Summary!$B7,Annual!$C$3:$C$1002,Annual_Summary!$C7)</f>
        <v>470.83066964785013</v>
      </c>
      <c r="O7" s="8">
        <f>AVERAGEIFS(Annual!P$3:P$1002,Annual!$A$3:$A$1002,Annual_Summary!$A7,Annual!$B$3:$B$1002,Annual_Summary!$B7,Annual!$C$3:$C$1002,Annual_Summary!$C7)</f>
        <v>454.00356254705002</v>
      </c>
      <c r="P7" s="8">
        <f>AVERAGEIFS(Annual!Q$3:Q$1002,Annual!$A$3:$A$1002,Annual_Summary!$A7,Annual!$B$3:$B$1002,Annual_Summary!$B7,Annual!$C$3:$C$1002,Annual_Summary!$C7)</f>
        <v>514.71108421600002</v>
      </c>
      <c r="Q7" s="8">
        <f>AVERAGEIFS(Annual!R$3:R$1002,Annual!$A$3:$A$1002,Annual_Summary!$A7,Annual!$B$3:$B$1002,Annual_Summary!$B7,Annual!$C$3:$C$1002,Annual_Summary!$C7)</f>
        <v>503.52952326694992</v>
      </c>
      <c r="R7" s="8">
        <f>AVERAGEIFS(Annual!S$3:S$1002,Annual!$A$3:$A$1002,Annual_Summary!$A7,Annual!$B$3:$B$1002,Annual_Summary!$B7,Annual!$C$3:$C$1002,Annual_Summary!$C7)</f>
        <v>463.47301650455</v>
      </c>
      <c r="S7" s="8">
        <f>AVERAGEIFS(Annual!T$3:T$1002,Annual!$A$3:$A$1002,Annual_Summary!$A7,Annual!$B$3:$B$1002,Annual_Summary!$B7,Annual!$C$3:$C$1002,Annual_Summary!$C7)</f>
        <v>480.44961795274992</v>
      </c>
      <c r="T7" s="8">
        <f>AVERAGEIFS(Annual!U$3:U$1002,Annual!$A$3:$A$1002,Annual_Summary!$A7,Annual!$B$3:$B$1002,Annual_Summary!$B7,Annual!$C$3:$C$1002,Annual_Summary!$C7)</f>
        <v>489.11941319920015</v>
      </c>
      <c r="U7" s="8">
        <f>AVERAGEIFS(Annual!V$3:V$1002,Annual!$A$3:$A$1002,Annual_Summary!$A7,Annual!$B$3:$B$1002,Annual_Summary!$B7,Annual!$C$3:$C$1002,Annual_Summary!$C7)</f>
        <v>455.87352677900009</v>
      </c>
      <c r="V7" s="8">
        <f>AVERAGEIFS(Annual!W$3:W$1002,Annual!$A$3:$A$1002,Annual_Summary!$A7,Annual!$B$3:$B$1002,Annual_Summary!$B7,Annual!$C$3:$C$1002,Annual_Summary!$C7)</f>
        <v>495.45876935985007</v>
      </c>
      <c r="W7" s="8">
        <f>AVERAGEIFS(Annual!X$3:X$1002,Annual!$A$3:$A$1002,Annual_Summary!$A7,Annual!$B$3:$B$1002,Annual_Summary!$B7,Annual!$C$3:$C$1002,Annual_Summary!$C7)</f>
        <v>460.64394371474998</v>
      </c>
      <c r="X7" s="8">
        <f>AVERAGEIFS(Annual!Y$3:Y$1002,Annual!$A$3:$A$1002,Annual_Summary!$A7,Annual!$B$3:$B$1002,Annual_Summary!$B7,Annual!$C$3:$C$1002,Annual_Summary!$C7)</f>
        <v>517.80114932779998</v>
      </c>
      <c r="Y7" s="8">
        <f>AVERAGEIFS(Annual!Z$3:Z$1002,Annual!$A$3:$A$1002,Annual_Summary!$A7,Annual!$B$3:$B$1002,Annual_Summary!$B7,Annual!$C$3:$C$1002,Annual_Summary!$C7)</f>
        <v>499.16927386229992</v>
      </c>
      <c r="Z7" s="8">
        <f>AVERAGEIFS(Annual!AA$3:AA$1002,Annual!$A$3:$A$1002,Annual_Summary!$A7,Annual!$B$3:$B$1002,Annual_Summary!$B7,Annual!$C$3:$C$1002,Annual_Summary!$C7)</f>
        <v>502.27344797720008</v>
      </c>
      <c r="AA7" s="8">
        <f>AVERAGEIFS(Annual!AB$3:AB$1002,Annual!$A$3:$A$1002,Annual_Summary!$A7,Annual!$B$3:$B$1002,Annual_Summary!$B7,Annual!$C$3:$C$1002,Annual_Summary!$C7)</f>
        <v>502.75425183904997</v>
      </c>
      <c r="AB7" s="8">
        <f>AVERAGEIFS(Annual!AC$3:AC$1002,Annual!$A$3:$A$1002,Annual_Summary!$A7,Annual!$B$3:$B$1002,Annual_Summary!$B7,Annual!$C$3:$C$1002,Annual_Summary!$C7)</f>
        <v>483.43460360589995</v>
      </c>
      <c r="AC7" s="8">
        <f>AVERAGEIFS(Annual!AD$3:AD$1002,Annual!$A$3:$A$1002,Annual_Summary!$A7,Annual!$B$3:$B$1002,Annual_Summary!$B7,Annual!$C$3:$C$1002,Annual_Summary!$C7)</f>
        <v>501.48603537219986</v>
      </c>
      <c r="AD7" s="8">
        <f>AVERAGEIFS(Annual!AE$3:AE$1002,Annual!$A$3:$A$1002,Annual_Summary!$A7,Annual!$B$3:$B$1002,Annual_Summary!$B7,Annual!$C$3:$C$1002,Annual_Summary!$C7)</f>
        <v>458.32690265949998</v>
      </c>
      <c r="AE7" s="8">
        <f>AVERAGEIFS(Annual!AF$3:AF$1002,Annual!$A$3:$A$1002,Annual_Summary!$A7,Annual!$B$3:$B$1002,Annual_Summary!$B7,Annual!$C$3:$C$1002,Annual_Summary!$C7)</f>
        <v>444.03904880085008</v>
      </c>
      <c r="AF7" s="8">
        <f>AVERAGEIFS(Annual!AG$3:AG$1002,Annual!$A$3:$A$1002,Annual_Summary!$A7,Annual!$B$3:$B$1002,Annual_Summary!$B7,Annual!$C$3:$C$1002,Annual_Summary!$C7)</f>
        <v>493.72621083155002</v>
      </c>
      <c r="AG7" s="8">
        <f>AVERAGEIFS(Annual!AH$3:AH$1002,Annual!$A$3:$A$1002,Annual_Summary!$A7,Annual!$B$3:$B$1002,Annual_Summary!$B7,Annual!$C$3:$C$1002,Annual_Summary!$C7)</f>
        <v>525.74694137034999</v>
      </c>
      <c r="AH7" s="8">
        <f>AVERAGEIFS(Annual!AI$3:AI$1002,Annual!$A$3:$A$1002,Annual_Summary!$A7,Annual!$B$3:$B$1002,Annual_Summary!$B7,Annual!$C$3:$C$1002,Annual_Summary!$C7)</f>
        <v>502.06551860105003</v>
      </c>
      <c r="AI7" s="8">
        <f>AVERAGEIFS(Annual!AJ$3:AJ$1002,Annual!$A$3:$A$1002,Annual_Summary!$A7,Annual!$B$3:$B$1002,Annual_Summary!$B7,Annual!$C$3:$C$1002,Annual_Summary!$C7)</f>
        <v>476.5243641248</v>
      </c>
      <c r="AJ7" s="8">
        <f>AVERAGEIFS(Annual!AK$3:AK$1002,Annual!$A$3:$A$1002,Annual_Summary!$A7,Annual!$B$3:$B$1002,Annual_Summary!$B7,Annual!$C$3:$C$1002,Annual_Summary!$C7)</f>
        <v>488.37253725129983</v>
      </c>
      <c r="AK7" s="8">
        <f>AVERAGEIFS(Annual!AL$3:AL$1002,Annual!$A$3:$A$1002,Annual_Summary!$A7,Annual!$B$3:$B$1002,Annual_Summary!$B7,Annual!$C$3:$C$1002,Annual_Summary!$C7)</f>
        <v>460.01933978830004</v>
      </c>
      <c r="AL7" s="8">
        <f>AVERAGEIFS(Annual!AM$3:AM$1002,Annual!$A$3:$A$1002,Annual_Summary!$A7,Annual!$B$3:$B$1002,Annual_Summary!$B7,Annual!$C$3:$C$1002,Annual_Summary!$C7)</f>
        <v>493.89670725054987</v>
      </c>
      <c r="AM7" s="8">
        <f>AVERAGEIFS(Annual!AN$3:AN$1002,Annual!$A$3:$A$1002,Annual_Summary!$A7,Annual!$B$3:$B$1002,Annual_Summary!$B7,Annual!$C$3:$C$1002,Annual_Summary!$C7)</f>
        <v>479.03441503119996</v>
      </c>
      <c r="AN7" s="8">
        <f>AVERAGEIFS(Annual!AO$3:AO$1002,Annual!$A$3:$A$1002,Annual_Summary!$A7,Annual!$B$3:$B$1002,Annual_Summary!$B7,Annual!$C$3:$C$1002,Annual_Summary!$C7)</f>
        <v>482.78699012599998</v>
      </c>
      <c r="AO7" s="8">
        <f>AVERAGEIFS(Annual!AP$3:AP$1002,Annual!$A$3:$A$1002,Annual_Summary!$A7,Annual!$B$3:$B$1002,Annual_Summary!$B7,Annual!$C$3:$C$1002,Annual_Summary!$C7)</f>
        <v>492.72112979475003</v>
      </c>
      <c r="AP7" s="8">
        <f>AVERAGEIFS(Annual!AQ$3:AQ$1002,Annual!$A$3:$A$1002,Annual_Summary!$A7,Annual!$B$3:$B$1002,Annual_Summary!$B7,Annual!$C$3:$C$1002,Annual_Summary!$C7)</f>
        <v>493.50693865544997</v>
      </c>
      <c r="AQ7" s="8">
        <f>AVERAGEIFS(Annual!AR$3:AR$1002,Annual!$A$3:$A$1002,Annual_Summary!$A7,Annual!$B$3:$B$1002,Annual_Summary!$B7,Annual!$C$3:$C$1002,Annual_Summary!$C7)</f>
        <v>478.14184351975007</v>
      </c>
      <c r="AR7" s="8">
        <f>AVERAGEIFS(Annual!AS$3:AS$1002,Annual!$A$3:$A$1002,Annual_Summary!$A7,Annual!$B$3:$B$1002,Annual_Summary!$B7,Annual!$C$3:$C$1002,Annual_Summary!$C7)</f>
        <v>450.23406215650004</v>
      </c>
      <c r="AS7" s="8">
        <f>AVERAGEIFS(Annual!AT$3:AT$1002,Annual!$A$3:$A$1002,Annual_Summary!$A7,Annual!$B$3:$B$1002,Annual_Summary!$B7,Annual!$C$3:$C$1002,Annual_Summary!$C7)</f>
        <v>465.91457224434998</v>
      </c>
      <c r="AT7" s="8">
        <f>AVERAGEIFS(Annual!AU$3:AU$1002,Annual!$A$3:$A$1002,Annual_Summary!$A7,Annual!$B$3:$B$1002,Annual_Summary!$B7,Annual!$C$3:$C$1002,Annual_Summary!$C7)</f>
        <v>468.94168074595001</v>
      </c>
      <c r="AU7" s="8">
        <f>AVERAGEIFS(Annual!AV$3:AV$1002,Annual!$A$3:$A$1002,Annual_Summary!$A7,Annual!$B$3:$B$1002,Annual_Summary!$B7,Annual!$C$3:$C$1002,Annual_Summary!$C7)</f>
        <v>454.90686300525005</v>
      </c>
      <c r="AV7" s="8">
        <f>AVERAGEIFS(Annual!AW$3:AW$1002,Annual!$A$3:$A$1002,Annual_Summary!$A7,Annual!$B$3:$B$1002,Annual_Summary!$B7,Annual!$C$3:$C$1002,Annual_Summary!$C7)</f>
        <v>492.89390739305009</v>
      </c>
      <c r="AW7" s="8">
        <f>AVERAGEIFS(Annual!AX$3:AX$1002,Annual!$A$3:$A$1002,Annual_Summary!$A7,Annual!$B$3:$B$1002,Annual_Summary!$B7,Annual!$C$3:$C$1002,Annual_Summary!$C7)</f>
        <v>491.70329474030007</v>
      </c>
      <c r="AX7" s="8">
        <f>AVERAGEIFS(Annual!AY$3:AY$1002,Annual!$A$3:$A$1002,Annual_Summary!$A7,Annual!$B$3:$B$1002,Annual_Summary!$B7,Annual!$C$3:$C$1002,Annual_Summary!$C7)</f>
        <v>482.95680403289998</v>
      </c>
      <c r="AY7" s="8">
        <f>AVERAGEIFS(Annual!AZ$3:AZ$1002,Annual!$A$3:$A$1002,Annual_Summary!$A7,Annual!$B$3:$B$1002,Annual_Summary!$B7,Annual!$C$3:$C$1002,Annual_Summary!$C7)</f>
        <v>485.46594849385008</v>
      </c>
      <c r="AZ7" s="8">
        <f>AVERAGEIFS(Annual!BA$3:BA$1002,Annual!$A$3:$A$1002,Annual_Summary!$A7,Annual!$B$3:$B$1002,Annual_Summary!$B7,Annual!$C$3:$C$1002,Annual_Summary!$C7)</f>
        <v>496.21398256574992</v>
      </c>
      <c r="BA7" s="8">
        <f>AVERAGEIFS(Annual!BB$3:BB$1002,Annual!$A$3:$A$1002,Annual_Summary!$A7,Annual!$B$3:$B$1002,Annual_Summary!$B7,Annual!$C$3:$C$1002,Annual_Summary!$C7)</f>
        <v>493.54094352805004</v>
      </c>
      <c r="BB7" s="8">
        <f>AVERAGEIFS(Annual!BC$3:BC$1002,Annual!$A$3:$A$1002,Annual_Summary!$A7,Annual!$B$3:$B$1002,Annual_Summary!$B7,Annual!$C$3:$C$1002,Annual_Summary!$C7)</f>
        <v>462.39438270074987</v>
      </c>
      <c r="BC7" s="8">
        <f>AVERAGEIFS(Annual!BD$3:BD$1002,Annual!$A$3:$A$1002,Annual_Summary!$A7,Annual!$B$3:$B$1002,Annual_Summary!$B7,Annual!$C$3:$C$1002,Annual_Summary!$C7)</f>
        <v>473.32949831819997</v>
      </c>
      <c r="BD7" s="8">
        <f>AVERAGEIFS(Annual!BE$3:BE$1002,Annual!$A$3:$A$1002,Annual_Summary!$A7,Annual!$B$3:$B$1002,Annual_Summary!$B7,Annual!$C$3:$C$1002,Annual_Summary!$C7)</f>
        <v>459.09934360875002</v>
      </c>
      <c r="BE7" s="8">
        <f>AVERAGEIFS(Annual!BF$3:BF$1002,Annual!$A$3:$A$1002,Annual_Summary!$A7,Annual!$B$3:$B$1002,Annual_Summary!$B7,Annual!$C$3:$C$1002,Annual_Summary!$C7)</f>
        <v>469.33898428245004</v>
      </c>
      <c r="BF7" s="8">
        <f>AVERAGEIFS(Annual!BG$3:BG$1002,Annual!$A$3:$A$1002,Annual_Summary!$A7,Annual!$B$3:$B$1002,Annual_Summary!$B7,Annual!$C$3:$C$1002,Annual_Summary!$C7)</f>
        <v>490.2328407444499</v>
      </c>
      <c r="BG7" s="8">
        <f>AVERAGEIFS(Annual!BH$3:BH$1002,Annual!$A$3:$A$1002,Annual_Summary!$A7,Annual!$B$3:$B$1002,Annual_Summary!$B7,Annual!$C$3:$C$1002,Annual_Summary!$C7)</f>
        <v>491.94881600195004</v>
      </c>
      <c r="BH7" s="8">
        <f>AVERAGEIFS(Annual!BI$3:BI$1002,Annual!$A$3:$A$1002,Annual_Summary!$A7,Annual!$B$3:$B$1002,Annual_Summary!$B7,Annual!$C$3:$C$1002,Annual_Summary!$C7)</f>
        <v>473.18037011935013</v>
      </c>
      <c r="BI7" s="8">
        <f>AVERAGEIFS(Annual!BJ$3:BJ$1002,Annual!$A$3:$A$1002,Annual_Summary!$A7,Annual!$B$3:$B$1002,Annual_Summary!$B7,Annual!$C$3:$C$1002,Annual_Summary!$C7)</f>
        <v>481.48106886429997</v>
      </c>
      <c r="BJ7" s="8">
        <f>AVERAGEIFS(Annual!BK$3:BK$1002,Annual!$A$3:$A$1002,Annual_Summary!$A7,Annual!$B$3:$B$1002,Annual_Summary!$B7,Annual!$C$3:$C$1002,Annual_Summary!$C7)</f>
        <v>434.99200679295001</v>
      </c>
      <c r="BK7" s="8">
        <f>AVERAGEIFS(Annual!BL$3:BL$1002,Annual!$A$3:$A$1002,Annual_Summary!$A7,Annual!$B$3:$B$1002,Annual_Summary!$B7,Annual!$C$3:$C$1002,Annual_Summary!$C7)</f>
        <v>489.83794168284993</v>
      </c>
      <c r="BL7" s="8">
        <f>AVERAGEIFS(Annual!BM$3:BM$1002,Annual!$A$3:$A$1002,Annual_Summary!$A7,Annual!$B$3:$B$1002,Annual_Summary!$B7,Annual!$C$3:$C$1002,Annual_Summary!$C7)</f>
        <v>472.56028873159994</v>
      </c>
      <c r="BM7" s="8">
        <f>AVERAGEIFS(Annual!BN$3:BN$1002,Annual!$A$3:$A$1002,Annual_Summary!$A7,Annual!$B$3:$B$1002,Annual_Summary!$B7,Annual!$C$3:$C$1002,Annual_Summary!$C7)</f>
        <v>468.4633095378</v>
      </c>
      <c r="BN7" s="8">
        <f>AVERAGEIFS(Annual!BO$3:BO$1002,Annual!$A$3:$A$1002,Annual_Summary!$A7,Annual!$B$3:$B$1002,Annual_Summary!$B7,Annual!$C$3:$C$1002,Annual_Summary!$C7)</f>
        <v>474.0303281505</v>
      </c>
      <c r="BO7" s="8">
        <f>AVERAGEIFS(Annual!BP$3:BP$1002,Annual!$A$3:$A$1002,Annual_Summary!$A7,Annual!$B$3:$B$1002,Annual_Summary!$B7,Annual!$C$3:$C$1002,Annual_Summary!$C7)</f>
        <v>462.4929977760001</v>
      </c>
      <c r="BP7" s="8">
        <f>AVERAGEIFS(Annual!BQ$3:BQ$1002,Annual!$A$3:$A$1002,Annual_Summary!$A7,Annual!$B$3:$B$1002,Annual_Summary!$B7,Annual!$C$3:$C$1002,Annual_Summary!$C7)</f>
        <v>465.12923079334996</v>
      </c>
    </row>
    <row r="8" spans="1:68" x14ac:dyDescent="0.45">
      <c r="A8" t="s">
        <v>207</v>
      </c>
      <c r="B8" s="13" t="s">
        <v>201</v>
      </c>
      <c r="C8" s="13">
        <v>4.5</v>
      </c>
      <c r="D8" s="8">
        <f>AVERAGEIFS(Annual!E$3:E$1002,Annual!$A$3:$A$1002,Annual_Summary!$A8,Annual!$B$3:$B$1002,Annual_Summary!$B8,Annual!$C$3:$C$1002,Annual_Summary!$C8)</f>
        <v>0.55908696290000004</v>
      </c>
      <c r="E8" s="8">
        <f>AVERAGEIFS(Annual!F$3:F$1002,Annual!$A$3:$A$1002,Annual_Summary!$A8,Annual!$B$3:$B$1002,Annual_Summary!$B8,Annual!$C$3:$C$1002,Annual_Summary!$C8)</f>
        <v>0.6255612171499999</v>
      </c>
      <c r="F8" s="8">
        <f>AVERAGEIFS(Annual!G$3:G$1002,Annual!$A$3:$A$1002,Annual_Summary!$A8,Annual!$B$3:$B$1002,Annual_Summary!$B8,Annual!$C$3:$C$1002,Annual_Summary!$C8)</f>
        <v>0.49453062904999995</v>
      </c>
      <c r="G8" s="8">
        <f>AVERAGEIFS(Annual!H$3:H$1002,Annual!$A$3:$A$1002,Annual_Summary!$A8,Annual!$B$3:$B$1002,Annual_Summary!$B8,Annual!$C$3:$C$1002,Annual_Summary!$C8)</f>
        <v>0.67270488880000001</v>
      </c>
      <c r="H8" s="8">
        <f>AVERAGEIFS(Annual!I$3:I$1002,Annual!$A$3:$A$1002,Annual_Summary!$A8,Annual!$B$3:$B$1002,Annual_Summary!$B8,Annual!$C$3:$C$1002,Annual_Summary!$C8)</f>
        <v>0.7332107751000001</v>
      </c>
      <c r="I8" s="8">
        <f>AVERAGEIFS(Annual!J$3:J$1002,Annual!$A$3:$A$1002,Annual_Summary!$A8,Annual!$B$3:$B$1002,Annual_Summary!$B8,Annual!$C$3:$C$1002,Annual_Summary!$C8)</f>
        <v>0.72128700285000003</v>
      </c>
      <c r="J8" s="8">
        <f>AVERAGEIFS(Annual!K$3:K$1002,Annual!$A$3:$A$1002,Annual_Summary!$A8,Annual!$B$3:$B$1002,Annual_Summary!$B8,Annual!$C$3:$C$1002,Annual_Summary!$C8)</f>
        <v>0.65762566244999987</v>
      </c>
      <c r="K8" s="8">
        <f>AVERAGEIFS(Annual!L$3:L$1002,Annual!$A$3:$A$1002,Annual_Summary!$A8,Annual!$B$3:$B$1002,Annual_Summary!$B8,Annual!$C$3:$C$1002,Annual_Summary!$C8)</f>
        <v>0.79747966985000007</v>
      </c>
      <c r="L8" s="8">
        <f>AVERAGEIFS(Annual!M$3:M$1002,Annual!$A$3:$A$1002,Annual_Summary!$A8,Annual!$B$3:$B$1002,Annual_Summary!$B8,Annual!$C$3:$C$1002,Annual_Summary!$C8)</f>
        <v>0.8026209001500002</v>
      </c>
      <c r="M8" s="8">
        <f>AVERAGEIFS(Annual!N$3:N$1002,Annual!$A$3:$A$1002,Annual_Summary!$A8,Annual!$B$3:$B$1002,Annual_Summary!$B8,Annual!$C$3:$C$1002,Annual_Summary!$C8)</f>
        <v>0.87504603330000008</v>
      </c>
      <c r="N8" s="8">
        <f>AVERAGEIFS(Annual!O$3:O$1002,Annual!$A$3:$A$1002,Annual_Summary!$A8,Annual!$B$3:$B$1002,Annual_Summary!$B8,Annual!$C$3:$C$1002,Annual_Summary!$C8)</f>
        <v>1.07923199535</v>
      </c>
      <c r="O8" s="8">
        <f>AVERAGEIFS(Annual!P$3:P$1002,Annual!$A$3:$A$1002,Annual_Summary!$A8,Annual!$B$3:$B$1002,Annual_Summary!$B8,Annual!$C$3:$C$1002,Annual_Summary!$C8)</f>
        <v>0.98163219294999993</v>
      </c>
      <c r="P8" s="8">
        <f>AVERAGEIFS(Annual!Q$3:Q$1002,Annual!$A$3:$A$1002,Annual_Summary!$A8,Annual!$B$3:$B$1002,Annual_Summary!$B8,Annual!$C$3:$C$1002,Annual_Summary!$C8)</f>
        <v>0.72430859790000002</v>
      </c>
      <c r="Q8" s="8">
        <f>AVERAGEIFS(Annual!R$3:R$1002,Annual!$A$3:$A$1002,Annual_Summary!$A8,Annual!$B$3:$B$1002,Annual_Summary!$B8,Annual!$C$3:$C$1002,Annual_Summary!$C8)</f>
        <v>0.86971468079999992</v>
      </c>
      <c r="R8" s="8">
        <f>AVERAGEIFS(Annual!S$3:S$1002,Annual!$A$3:$A$1002,Annual_Summary!$A8,Annual!$B$3:$B$1002,Annual_Summary!$B8,Annual!$C$3:$C$1002,Annual_Summary!$C8)</f>
        <v>1.1643700633</v>
      </c>
      <c r="S8" s="8">
        <f>AVERAGEIFS(Annual!T$3:T$1002,Annual!$A$3:$A$1002,Annual_Summary!$A8,Annual!$B$3:$B$1002,Annual_Summary!$B8,Annual!$C$3:$C$1002,Annual_Summary!$C8)</f>
        <v>1.0492942208</v>
      </c>
      <c r="T8" s="8">
        <f>AVERAGEIFS(Annual!U$3:U$1002,Annual!$A$3:$A$1002,Annual_Summary!$A8,Annual!$B$3:$B$1002,Annual_Summary!$B8,Annual!$C$3:$C$1002,Annual_Summary!$C8)</f>
        <v>0.88842053130000009</v>
      </c>
      <c r="U8" s="8">
        <f>AVERAGEIFS(Annual!V$3:V$1002,Annual!$A$3:$A$1002,Annual_Summary!$A8,Annual!$B$3:$B$1002,Annual_Summary!$B8,Annual!$C$3:$C$1002,Annual_Summary!$C8)</f>
        <v>1.1118122535000001</v>
      </c>
      <c r="V8" s="8">
        <f>AVERAGEIFS(Annual!W$3:W$1002,Annual!$A$3:$A$1002,Annual_Summary!$A8,Annual!$B$3:$B$1002,Annual_Summary!$B8,Annual!$C$3:$C$1002,Annual_Summary!$C8)</f>
        <v>1.0577299391999999</v>
      </c>
      <c r="W8" s="8">
        <f>AVERAGEIFS(Annual!X$3:X$1002,Annual!$A$3:$A$1002,Annual_Summary!$A8,Annual!$B$3:$B$1002,Annual_Summary!$B8,Annual!$C$3:$C$1002,Annual_Summary!$C8)</f>
        <v>1.1927337691</v>
      </c>
      <c r="X8" s="8">
        <f>AVERAGEIFS(Annual!Y$3:Y$1002,Annual!$A$3:$A$1002,Annual_Summary!$A8,Annual!$B$3:$B$1002,Annual_Summary!$B8,Annual!$C$3:$C$1002,Annual_Summary!$C8)</f>
        <v>1.1918803853</v>
      </c>
      <c r="Y8" s="8">
        <f>AVERAGEIFS(Annual!Z$3:Z$1002,Annual!$A$3:$A$1002,Annual_Summary!$A8,Annual!$B$3:$B$1002,Annual_Summary!$B8,Annual!$C$3:$C$1002,Annual_Summary!$C8)</f>
        <v>0.95439811865000002</v>
      </c>
      <c r="Z8" s="8">
        <f>AVERAGEIFS(Annual!AA$3:AA$1002,Annual!$A$3:$A$1002,Annual_Summary!$A8,Annual!$B$3:$B$1002,Annual_Summary!$B8,Annual!$C$3:$C$1002,Annual_Summary!$C8)</f>
        <v>1.0883088123</v>
      </c>
      <c r="AA8" s="8">
        <f>AVERAGEIFS(Annual!AB$3:AB$1002,Annual!$A$3:$A$1002,Annual_Summary!$A8,Annual!$B$3:$B$1002,Annual_Summary!$B8,Annual!$C$3:$C$1002,Annual_Summary!$C8)</f>
        <v>1.1835425912999999</v>
      </c>
      <c r="AB8" s="8">
        <f>AVERAGEIFS(Annual!AC$3:AC$1002,Annual!$A$3:$A$1002,Annual_Summary!$A8,Annual!$B$3:$B$1002,Annual_Summary!$B8,Annual!$C$3:$C$1002,Annual_Summary!$C8)</f>
        <v>1.2084256226499999</v>
      </c>
      <c r="AC8" s="8">
        <f>AVERAGEIFS(Annual!AD$3:AD$1002,Annual!$A$3:$A$1002,Annual_Summary!$A8,Annual!$B$3:$B$1002,Annual_Summary!$B8,Annual!$C$3:$C$1002,Annual_Summary!$C8)</f>
        <v>1.0658961594999998</v>
      </c>
      <c r="AD8" s="8">
        <f>AVERAGEIFS(Annual!AE$3:AE$1002,Annual!$A$3:$A$1002,Annual_Summary!$A8,Annual!$B$3:$B$1002,Annual_Summary!$B8,Annual!$C$3:$C$1002,Annual_Summary!$C8)</f>
        <v>1.3731552540499998</v>
      </c>
      <c r="AE8" s="8">
        <f>AVERAGEIFS(Annual!AF$3:AF$1002,Annual!$A$3:$A$1002,Annual_Summary!$A8,Annual!$B$3:$B$1002,Annual_Summary!$B8,Annual!$C$3:$C$1002,Annual_Summary!$C8)</f>
        <v>1.4606986882999997</v>
      </c>
      <c r="AF8" s="8">
        <f>AVERAGEIFS(Annual!AG$3:AG$1002,Annual!$A$3:$A$1002,Annual_Summary!$A8,Annual!$B$3:$B$1002,Annual_Summary!$B8,Annual!$C$3:$C$1002,Annual_Summary!$C8)</f>
        <v>1.2717575405999999</v>
      </c>
      <c r="AG8" s="8">
        <f>AVERAGEIFS(Annual!AH$3:AH$1002,Annual!$A$3:$A$1002,Annual_Summary!$A8,Annual!$B$3:$B$1002,Annual_Summary!$B8,Annual!$C$3:$C$1002,Annual_Summary!$C8)</f>
        <v>1.2505474162500001</v>
      </c>
      <c r="AH8" s="8">
        <f>AVERAGEIFS(Annual!AI$3:AI$1002,Annual!$A$3:$A$1002,Annual_Summary!$A8,Annual!$B$3:$B$1002,Annual_Summary!$B8,Annual!$C$3:$C$1002,Annual_Summary!$C8)</f>
        <v>1.2766602070000002</v>
      </c>
      <c r="AI8" s="8">
        <f>AVERAGEIFS(Annual!AJ$3:AJ$1002,Annual!$A$3:$A$1002,Annual_Summary!$A8,Annual!$B$3:$B$1002,Annual_Summary!$B8,Annual!$C$3:$C$1002,Annual_Summary!$C8)</f>
        <v>1.5515912829999998</v>
      </c>
      <c r="AJ8" s="8">
        <f>AVERAGEIFS(Annual!AK$3:AK$1002,Annual!$A$3:$A$1002,Annual_Summary!$A8,Annual!$B$3:$B$1002,Annual_Summary!$B8,Annual!$C$3:$C$1002,Annual_Summary!$C8)</f>
        <v>1.48019762495</v>
      </c>
      <c r="AK8" s="8">
        <f>AVERAGEIFS(Annual!AL$3:AL$1002,Annual!$A$3:$A$1002,Annual_Summary!$A8,Annual!$B$3:$B$1002,Annual_Summary!$B8,Annual!$C$3:$C$1002,Annual_Summary!$C8)</f>
        <v>1.4155662960000002</v>
      </c>
      <c r="AL8" s="8">
        <f>AVERAGEIFS(Annual!AM$3:AM$1002,Annual!$A$3:$A$1002,Annual_Summary!$A8,Annual!$B$3:$B$1002,Annual_Summary!$B8,Annual!$C$3:$C$1002,Annual_Summary!$C8)</f>
        <v>1.50202247495</v>
      </c>
      <c r="AM8" s="8">
        <f>AVERAGEIFS(Annual!AN$3:AN$1002,Annual!$A$3:$A$1002,Annual_Summary!$A8,Annual!$B$3:$B$1002,Annual_Summary!$B8,Annual!$C$3:$C$1002,Annual_Summary!$C8)</f>
        <v>1.5262012419000002</v>
      </c>
      <c r="AN8" s="8">
        <f>AVERAGEIFS(Annual!AO$3:AO$1002,Annual!$A$3:$A$1002,Annual_Summary!$A8,Annual!$B$3:$B$1002,Annual_Summary!$B8,Annual!$C$3:$C$1002,Annual_Summary!$C8)</f>
        <v>1.5838366275000004</v>
      </c>
      <c r="AO8" s="8">
        <f>AVERAGEIFS(Annual!AP$3:AP$1002,Annual!$A$3:$A$1002,Annual_Summary!$A8,Annual!$B$3:$B$1002,Annual_Summary!$B8,Annual!$C$3:$C$1002,Annual_Summary!$C8)</f>
        <v>1.6790806138000001</v>
      </c>
      <c r="AP8" s="8">
        <f>AVERAGEIFS(Annual!AQ$3:AQ$1002,Annual!$A$3:$A$1002,Annual_Summary!$A8,Annual!$B$3:$B$1002,Annual_Summary!$B8,Annual!$C$3:$C$1002,Annual_Summary!$C8)</f>
        <v>1.7143876300999998</v>
      </c>
      <c r="AQ8" s="8">
        <f>AVERAGEIFS(Annual!AR$3:AR$1002,Annual!$A$3:$A$1002,Annual_Summary!$A8,Annual!$B$3:$B$1002,Annual_Summary!$B8,Annual!$C$3:$C$1002,Annual_Summary!$C8)</f>
        <v>1.54906711295</v>
      </c>
      <c r="AR8" s="8">
        <f>AVERAGEIFS(Annual!AS$3:AS$1002,Annual!$A$3:$A$1002,Annual_Summary!$A8,Annual!$B$3:$B$1002,Annual_Summary!$B8,Annual!$C$3:$C$1002,Annual_Summary!$C8)</f>
        <v>1.6770210030499999</v>
      </c>
      <c r="AS8" s="8">
        <f>AVERAGEIFS(Annual!AT$3:AT$1002,Annual!$A$3:$A$1002,Annual_Summary!$A8,Annual!$B$3:$B$1002,Annual_Summary!$B8,Annual!$C$3:$C$1002,Annual_Summary!$C8)</f>
        <v>1.8437630829</v>
      </c>
      <c r="AT8" s="8">
        <f>AVERAGEIFS(Annual!AU$3:AU$1002,Annual!$A$3:$A$1002,Annual_Summary!$A8,Annual!$B$3:$B$1002,Annual_Summary!$B8,Annual!$C$3:$C$1002,Annual_Summary!$C8)</f>
        <v>1.7456622903999999</v>
      </c>
      <c r="AU8" s="8">
        <f>AVERAGEIFS(Annual!AV$3:AV$1002,Annual!$A$3:$A$1002,Annual_Summary!$A8,Annual!$B$3:$B$1002,Annual_Summary!$B8,Annual!$C$3:$C$1002,Annual_Summary!$C8)</f>
        <v>2.0043145093500003</v>
      </c>
      <c r="AV8" s="8">
        <f>AVERAGEIFS(Annual!AW$3:AW$1002,Annual!$A$3:$A$1002,Annual_Summary!$A8,Annual!$B$3:$B$1002,Annual_Summary!$B8,Annual!$C$3:$C$1002,Annual_Summary!$C8)</f>
        <v>1.7337168508</v>
      </c>
      <c r="AW8" s="8">
        <f>AVERAGEIFS(Annual!AX$3:AX$1002,Annual!$A$3:$A$1002,Annual_Summary!$A8,Annual!$B$3:$B$1002,Annual_Summary!$B8,Annual!$C$3:$C$1002,Annual_Summary!$C8)</f>
        <v>1.6834140632499999</v>
      </c>
      <c r="AX8" s="8">
        <f>AVERAGEIFS(Annual!AY$3:AY$1002,Annual!$A$3:$A$1002,Annual_Summary!$A8,Annual!$B$3:$B$1002,Annual_Summary!$B8,Annual!$C$3:$C$1002,Annual_Summary!$C8)</f>
        <v>1.8769111277499999</v>
      </c>
      <c r="AY8" s="8">
        <f>AVERAGEIFS(Annual!AZ$3:AZ$1002,Annual!$A$3:$A$1002,Annual_Summary!$A8,Annual!$B$3:$B$1002,Annual_Summary!$B8,Annual!$C$3:$C$1002,Annual_Summary!$C8)</f>
        <v>1.8563842325499997</v>
      </c>
      <c r="AZ8" s="8">
        <f>AVERAGEIFS(Annual!BA$3:BA$1002,Annual!$A$3:$A$1002,Annual_Summary!$A8,Annual!$B$3:$B$1002,Annual_Summary!$B8,Annual!$C$3:$C$1002,Annual_Summary!$C8)</f>
        <v>1.77918684325</v>
      </c>
      <c r="BA8" s="8">
        <f>AVERAGEIFS(Annual!BB$3:BB$1002,Annual!$A$3:$A$1002,Annual_Summary!$A8,Annual!$B$3:$B$1002,Annual_Summary!$B8,Annual!$C$3:$C$1002,Annual_Summary!$C8)</f>
        <v>1.8761692685000004</v>
      </c>
      <c r="BB8" s="8">
        <f>AVERAGEIFS(Annual!BC$3:BC$1002,Annual!$A$3:$A$1002,Annual_Summary!$A8,Annual!$B$3:$B$1002,Annual_Summary!$B8,Annual!$C$3:$C$1002,Annual_Summary!$C8)</f>
        <v>1.9177178312000003</v>
      </c>
      <c r="BC8" s="8">
        <f>AVERAGEIFS(Annual!BD$3:BD$1002,Annual!$A$3:$A$1002,Annual_Summary!$A8,Annual!$B$3:$B$1002,Annual_Summary!$B8,Annual!$C$3:$C$1002,Annual_Summary!$C8)</f>
        <v>1.8567477819000004</v>
      </c>
      <c r="BD8" s="8">
        <f>AVERAGEIFS(Annual!BE$3:BE$1002,Annual!$A$3:$A$1002,Annual_Summary!$A8,Annual!$B$3:$B$1002,Annual_Summary!$B8,Annual!$C$3:$C$1002,Annual_Summary!$C8)</f>
        <v>1.9824792049</v>
      </c>
      <c r="BE8" s="8">
        <f>AVERAGEIFS(Annual!BF$3:BF$1002,Annual!$A$3:$A$1002,Annual_Summary!$A8,Annual!$B$3:$B$1002,Annual_Summary!$B8,Annual!$C$3:$C$1002,Annual_Summary!$C8)</f>
        <v>2.0980165361500003</v>
      </c>
      <c r="BF8" s="8">
        <f>AVERAGEIFS(Annual!BG$3:BG$1002,Annual!$A$3:$A$1002,Annual_Summary!$A8,Annual!$B$3:$B$1002,Annual_Summary!$B8,Annual!$C$3:$C$1002,Annual_Summary!$C8)</f>
        <v>1.9630135206000006</v>
      </c>
      <c r="BG8" s="8">
        <f>AVERAGEIFS(Annual!BH$3:BH$1002,Annual!$A$3:$A$1002,Annual_Summary!$A8,Annual!$B$3:$B$1002,Annual_Summary!$B8,Annual!$C$3:$C$1002,Annual_Summary!$C8)</f>
        <v>1.9860487529000004</v>
      </c>
      <c r="BH8" s="8">
        <f>AVERAGEIFS(Annual!BI$3:BI$1002,Annual!$A$3:$A$1002,Annual_Summary!$A8,Annual!$B$3:$B$1002,Annual_Summary!$B8,Annual!$C$3:$C$1002,Annual_Summary!$C8)</f>
        <v>2.1056999679000006</v>
      </c>
      <c r="BI8" s="8">
        <f>AVERAGEIFS(Annual!BJ$3:BJ$1002,Annual!$A$3:$A$1002,Annual_Summary!$A8,Annual!$B$3:$B$1002,Annual_Summary!$B8,Annual!$C$3:$C$1002,Annual_Summary!$C8)</f>
        <v>2.1146933868</v>
      </c>
      <c r="BJ8" s="8">
        <f>AVERAGEIFS(Annual!BK$3:BK$1002,Annual!$A$3:$A$1002,Annual_Summary!$A8,Annual!$B$3:$B$1002,Annual_Summary!$B8,Annual!$C$3:$C$1002,Annual_Summary!$C8)</f>
        <v>2.05630597135</v>
      </c>
      <c r="BK8" s="8">
        <f>AVERAGEIFS(Annual!BL$3:BL$1002,Annual!$A$3:$A$1002,Annual_Summary!$A8,Annual!$B$3:$B$1002,Annual_Summary!$B8,Annual!$C$3:$C$1002,Annual_Summary!$C8)</f>
        <v>1.9836247237000002</v>
      </c>
      <c r="BL8" s="8">
        <f>AVERAGEIFS(Annual!BM$3:BM$1002,Annual!$A$3:$A$1002,Annual_Summary!$A8,Annual!$B$3:$B$1002,Annual_Summary!$B8,Annual!$C$3:$C$1002,Annual_Summary!$C8)</f>
        <v>2.1349536157000002</v>
      </c>
      <c r="BM8" s="8">
        <f>AVERAGEIFS(Annual!BN$3:BN$1002,Annual!$A$3:$A$1002,Annual_Summary!$A8,Annual!$B$3:$B$1002,Annual_Summary!$B8,Annual!$C$3:$C$1002,Annual_Summary!$C8)</f>
        <v>2.11942817645</v>
      </c>
      <c r="BN8" s="8">
        <f>AVERAGEIFS(Annual!BO$3:BO$1002,Annual!$A$3:$A$1002,Annual_Summary!$A8,Annual!$B$3:$B$1002,Annual_Summary!$B8,Annual!$C$3:$C$1002,Annual_Summary!$C8)</f>
        <v>1.8938927490500004</v>
      </c>
      <c r="BO8" s="8">
        <f>AVERAGEIFS(Annual!BP$3:BP$1002,Annual!$A$3:$A$1002,Annual_Summary!$A8,Annual!$B$3:$B$1002,Annual_Summary!$B8,Annual!$C$3:$C$1002,Annual_Summary!$C8)</f>
        <v>2.3624851684999997</v>
      </c>
      <c r="BP8" s="8">
        <f>AVERAGEIFS(Annual!BQ$3:BQ$1002,Annual!$A$3:$A$1002,Annual_Summary!$A8,Annual!$B$3:$B$1002,Annual_Summary!$B8,Annual!$C$3:$C$1002,Annual_Summary!$C8)</f>
        <v>2.2031844360999999</v>
      </c>
    </row>
    <row r="9" spans="1:68" x14ac:dyDescent="0.45">
      <c r="A9" t="s">
        <v>207</v>
      </c>
      <c r="B9" s="13" t="s">
        <v>202</v>
      </c>
      <c r="C9" s="13">
        <v>4.5</v>
      </c>
      <c r="D9" s="8">
        <f>AVERAGEIFS(Annual!E$3:E$1002,Annual!$A$3:$A$1002,Annual_Summary!$A9,Annual!$B$3:$B$1002,Annual_Summary!$B9,Annual!$C$3:$C$1002,Annual_Summary!$C9)</f>
        <v>0.55747029844999996</v>
      </c>
      <c r="E9" s="8">
        <f>AVERAGEIFS(Annual!F$3:F$1002,Annual!$A$3:$A$1002,Annual_Summary!$A9,Annual!$B$3:$B$1002,Annual_Summary!$B9,Annual!$C$3:$C$1002,Annual_Summary!$C9)</f>
        <v>0.47022063844999995</v>
      </c>
      <c r="F9" s="8">
        <f>AVERAGEIFS(Annual!G$3:G$1002,Annual!$A$3:$A$1002,Annual_Summary!$A9,Annual!$B$3:$B$1002,Annual_Summary!$B9,Annual!$C$3:$C$1002,Annual_Summary!$C9)</f>
        <v>0.53769717805000017</v>
      </c>
      <c r="G9" s="8">
        <f>AVERAGEIFS(Annual!H$3:H$1002,Annual!$A$3:$A$1002,Annual_Summary!$A9,Annual!$B$3:$B$1002,Annual_Summary!$B9,Annual!$C$3:$C$1002,Annual_Summary!$C9)</f>
        <v>0.74214404604999995</v>
      </c>
      <c r="H9" s="8">
        <f>AVERAGEIFS(Annual!I$3:I$1002,Annual!$A$3:$A$1002,Annual_Summary!$A9,Annual!$B$3:$B$1002,Annual_Summary!$B9,Annual!$C$3:$C$1002,Annual_Summary!$C9)</f>
        <v>0.77178114139999998</v>
      </c>
      <c r="I9" s="8">
        <f>AVERAGEIFS(Annual!J$3:J$1002,Annual!$A$3:$A$1002,Annual_Summary!$A9,Annual!$B$3:$B$1002,Annual_Summary!$B9,Annual!$C$3:$C$1002,Annual_Summary!$C9)</f>
        <v>0.73323618990000006</v>
      </c>
      <c r="J9" s="8">
        <f>AVERAGEIFS(Annual!K$3:K$1002,Annual!$A$3:$A$1002,Annual_Summary!$A9,Annual!$B$3:$B$1002,Annual_Summary!$B9,Annual!$C$3:$C$1002,Annual_Summary!$C9)</f>
        <v>0.75709623680000004</v>
      </c>
      <c r="K9" s="8">
        <f>AVERAGEIFS(Annual!L$3:L$1002,Annual!$A$3:$A$1002,Annual_Summary!$A9,Annual!$B$3:$B$1002,Annual_Summary!$B9,Annual!$C$3:$C$1002,Annual_Summary!$C9)</f>
        <v>0.68432213325000002</v>
      </c>
      <c r="L9" s="8">
        <f>AVERAGEIFS(Annual!M$3:M$1002,Annual!$A$3:$A$1002,Annual_Summary!$A9,Annual!$B$3:$B$1002,Annual_Summary!$B9,Annual!$C$3:$C$1002,Annual_Summary!$C9)</f>
        <v>0.8848452512499998</v>
      </c>
      <c r="M9" s="8">
        <f>AVERAGEIFS(Annual!N$3:N$1002,Annual!$A$3:$A$1002,Annual_Summary!$A9,Annual!$B$3:$B$1002,Annual_Summary!$B9,Annual!$C$3:$C$1002,Annual_Summary!$C9)</f>
        <v>0.77338243125000017</v>
      </c>
      <c r="N9" s="8">
        <f>AVERAGEIFS(Annual!O$3:O$1002,Annual!$A$3:$A$1002,Annual_Summary!$A9,Annual!$B$3:$B$1002,Annual_Summary!$B9,Annual!$C$3:$C$1002,Annual_Summary!$C9)</f>
        <v>0.92296180830000019</v>
      </c>
      <c r="O9" s="8">
        <f>AVERAGEIFS(Annual!P$3:P$1002,Annual!$A$3:$A$1002,Annual_Summary!$A9,Annual!$B$3:$B$1002,Annual_Summary!$B9,Annual!$C$3:$C$1002,Annual_Summary!$C9)</f>
        <v>1.1222549464499998</v>
      </c>
      <c r="P9" s="8">
        <f>AVERAGEIFS(Annual!Q$3:Q$1002,Annual!$A$3:$A$1002,Annual_Summary!$A9,Annual!$B$3:$B$1002,Annual_Summary!$B9,Annual!$C$3:$C$1002,Annual_Summary!$C9)</f>
        <v>0.79784258019999998</v>
      </c>
      <c r="Q9" s="8">
        <f>AVERAGEIFS(Annual!R$3:R$1002,Annual!$A$3:$A$1002,Annual_Summary!$A9,Annual!$B$3:$B$1002,Annual_Summary!$B9,Annual!$C$3:$C$1002,Annual_Summary!$C9)</f>
        <v>0.99291347044999989</v>
      </c>
      <c r="R9" s="8">
        <f>AVERAGEIFS(Annual!S$3:S$1002,Annual!$A$3:$A$1002,Annual_Summary!$A9,Annual!$B$3:$B$1002,Annual_Summary!$B9,Annual!$C$3:$C$1002,Annual_Summary!$C9)</f>
        <v>1.2935540194499997</v>
      </c>
      <c r="S9" s="8">
        <f>AVERAGEIFS(Annual!T$3:T$1002,Annual!$A$3:$A$1002,Annual_Summary!$A9,Annual!$B$3:$B$1002,Annual_Summary!$B9,Annual!$C$3:$C$1002,Annual_Summary!$C9)</f>
        <v>1.209550484</v>
      </c>
      <c r="T9" s="8">
        <f>AVERAGEIFS(Annual!U$3:U$1002,Annual!$A$3:$A$1002,Annual_Summary!$A9,Annual!$B$3:$B$1002,Annual_Summary!$B9,Annual!$C$3:$C$1002,Annual_Summary!$C9)</f>
        <v>1.2928761969</v>
      </c>
      <c r="U9" s="8">
        <f>AVERAGEIFS(Annual!V$3:V$1002,Annual!$A$3:$A$1002,Annual_Summary!$A9,Annual!$B$3:$B$1002,Annual_Summary!$B9,Annual!$C$3:$C$1002,Annual_Summary!$C9)</f>
        <v>1.2014012050500003</v>
      </c>
      <c r="V9" s="8">
        <f>AVERAGEIFS(Annual!W$3:W$1002,Annual!$A$3:$A$1002,Annual_Summary!$A9,Annual!$B$3:$B$1002,Annual_Summary!$B9,Annual!$C$3:$C$1002,Annual_Summary!$C9)</f>
        <v>1.1721431317500002</v>
      </c>
      <c r="W9" s="8">
        <f>AVERAGEIFS(Annual!X$3:X$1002,Annual!$A$3:$A$1002,Annual_Summary!$A9,Annual!$B$3:$B$1002,Annual_Summary!$B9,Annual!$C$3:$C$1002,Annual_Summary!$C9)</f>
        <v>1.4151733410999998</v>
      </c>
      <c r="X9" s="8">
        <f>AVERAGEIFS(Annual!Y$3:Y$1002,Annual!$A$3:$A$1002,Annual_Summary!$A9,Annual!$B$3:$B$1002,Annual_Summary!$B9,Annual!$C$3:$C$1002,Annual_Summary!$C9)</f>
        <v>1.2019295684</v>
      </c>
      <c r="Y9" s="8">
        <f>AVERAGEIFS(Annual!Z$3:Z$1002,Annual!$A$3:$A$1002,Annual_Summary!$A9,Annual!$B$3:$B$1002,Annual_Summary!$B9,Annual!$C$3:$C$1002,Annual_Summary!$C9)</f>
        <v>0.98107100800000002</v>
      </c>
      <c r="Z9" s="8">
        <f>AVERAGEIFS(Annual!AA$3:AA$1002,Annual!$A$3:$A$1002,Annual_Summary!$A9,Annual!$B$3:$B$1002,Annual_Summary!$B9,Annual!$C$3:$C$1002,Annual_Summary!$C9)</f>
        <v>1.2349805799500002</v>
      </c>
      <c r="AA9" s="8">
        <f>AVERAGEIFS(Annual!AB$3:AB$1002,Annual!$A$3:$A$1002,Annual_Summary!$A9,Annual!$B$3:$B$1002,Annual_Summary!$B9,Annual!$C$3:$C$1002,Annual_Summary!$C9)</f>
        <v>1.3148620717000004</v>
      </c>
      <c r="AB9" s="8">
        <f>AVERAGEIFS(Annual!AC$3:AC$1002,Annual!$A$3:$A$1002,Annual_Summary!$A9,Annual!$B$3:$B$1002,Annual_Summary!$B9,Annual!$C$3:$C$1002,Annual_Summary!$C9)</f>
        <v>1.3068798180999999</v>
      </c>
      <c r="AC9" s="8">
        <f>AVERAGEIFS(Annual!AD$3:AD$1002,Annual!$A$3:$A$1002,Annual_Summary!$A9,Annual!$B$3:$B$1002,Annual_Summary!$B9,Annual!$C$3:$C$1002,Annual_Summary!$C9)</f>
        <v>1.3104510127000002</v>
      </c>
      <c r="AD9" s="8">
        <f>AVERAGEIFS(Annual!AE$3:AE$1002,Annual!$A$3:$A$1002,Annual_Summary!$A9,Annual!$B$3:$B$1002,Annual_Summary!$B9,Annual!$C$3:$C$1002,Annual_Summary!$C9)</f>
        <v>1.6306467194000003</v>
      </c>
      <c r="AE9" s="8">
        <f>AVERAGEIFS(Annual!AF$3:AF$1002,Annual!$A$3:$A$1002,Annual_Summary!$A9,Annual!$B$3:$B$1002,Annual_Summary!$B9,Annual!$C$3:$C$1002,Annual_Summary!$C9)</f>
        <v>1.5115906800499999</v>
      </c>
      <c r="AF9" s="8">
        <f>AVERAGEIFS(Annual!AG$3:AG$1002,Annual!$A$3:$A$1002,Annual_Summary!$A9,Annual!$B$3:$B$1002,Annual_Summary!$B9,Annual!$C$3:$C$1002,Annual_Summary!$C9)</f>
        <v>1.6111715574500001</v>
      </c>
      <c r="AG9" s="8">
        <f>AVERAGEIFS(Annual!AH$3:AH$1002,Annual!$A$3:$A$1002,Annual_Summary!$A9,Annual!$B$3:$B$1002,Annual_Summary!$B9,Annual!$C$3:$C$1002,Annual_Summary!$C9)</f>
        <v>1.5343141187499998</v>
      </c>
      <c r="AH9" s="8">
        <f>AVERAGEIFS(Annual!AI$3:AI$1002,Annual!$A$3:$A$1002,Annual_Summary!$A9,Annual!$B$3:$B$1002,Annual_Summary!$B9,Annual!$C$3:$C$1002,Annual_Summary!$C9)</f>
        <v>1.4846267982999999</v>
      </c>
      <c r="AI9" s="8">
        <f>AVERAGEIFS(Annual!AJ$3:AJ$1002,Annual!$A$3:$A$1002,Annual_Summary!$A9,Annual!$B$3:$B$1002,Annual_Summary!$B9,Annual!$C$3:$C$1002,Annual_Summary!$C9)</f>
        <v>1.5115046561499996</v>
      </c>
      <c r="AJ9" s="8">
        <f>AVERAGEIFS(Annual!AK$3:AK$1002,Annual!$A$3:$A$1002,Annual_Summary!$A9,Annual!$B$3:$B$1002,Annual_Summary!$B9,Annual!$C$3:$C$1002,Annual_Summary!$C9)</f>
        <v>1.5441153208</v>
      </c>
      <c r="AK9" s="8">
        <f>AVERAGEIFS(Annual!AL$3:AL$1002,Annual!$A$3:$A$1002,Annual_Summary!$A9,Annual!$B$3:$B$1002,Annual_Summary!$B9,Annual!$C$3:$C$1002,Annual_Summary!$C9)</f>
        <v>1.51339990255</v>
      </c>
      <c r="AL9" s="8">
        <f>AVERAGEIFS(Annual!AM$3:AM$1002,Annual!$A$3:$A$1002,Annual_Summary!$A9,Annual!$B$3:$B$1002,Annual_Summary!$B9,Annual!$C$3:$C$1002,Annual_Summary!$C9)</f>
        <v>1.8172465520999999</v>
      </c>
      <c r="AM9" s="8">
        <f>AVERAGEIFS(Annual!AN$3:AN$1002,Annual!$A$3:$A$1002,Annual_Summary!$A9,Annual!$B$3:$B$1002,Annual_Summary!$B9,Annual!$C$3:$C$1002,Annual_Summary!$C9)</f>
        <v>1.8587189916500002</v>
      </c>
      <c r="AN9" s="8">
        <f>AVERAGEIFS(Annual!AO$3:AO$1002,Annual!$A$3:$A$1002,Annual_Summary!$A9,Annual!$B$3:$B$1002,Annual_Summary!$B9,Annual!$C$3:$C$1002,Annual_Summary!$C9)</f>
        <v>1.7727069337500001</v>
      </c>
      <c r="AO9" s="8">
        <f>AVERAGEIFS(Annual!AP$3:AP$1002,Annual!$A$3:$A$1002,Annual_Summary!$A9,Annual!$B$3:$B$1002,Annual_Summary!$B9,Annual!$C$3:$C$1002,Annual_Summary!$C9)</f>
        <v>1.9199320300500005</v>
      </c>
      <c r="AP9" s="8">
        <f>AVERAGEIFS(Annual!AQ$3:AQ$1002,Annual!$A$3:$A$1002,Annual_Summary!$A9,Annual!$B$3:$B$1002,Annual_Summary!$B9,Annual!$C$3:$C$1002,Annual_Summary!$C9)</f>
        <v>1.8729926966000001</v>
      </c>
      <c r="AQ9" s="8">
        <f>AVERAGEIFS(Annual!AR$3:AR$1002,Annual!$A$3:$A$1002,Annual_Summary!$A9,Annual!$B$3:$B$1002,Annual_Summary!$B9,Annual!$C$3:$C$1002,Annual_Summary!$C9)</f>
        <v>1.6277887377000002</v>
      </c>
      <c r="AR9" s="8">
        <f>AVERAGEIFS(Annual!AS$3:AS$1002,Annual!$A$3:$A$1002,Annual_Summary!$A9,Annual!$B$3:$B$1002,Annual_Summary!$B9,Annual!$C$3:$C$1002,Annual_Summary!$C9)</f>
        <v>1.8891184644499996</v>
      </c>
      <c r="AS9" s="8">
        <f>AVERAGEIFS(Annual!AT$3:AT$1002,Annual!$A$3:$A$1002,Annual_Summary!$A9,Annual!$B$3:$B$1002,Annual_Summary!$B9,Annual!$C$3:$C$1002,Annual_Summary!$C9)</f>
        <v>1.90526531905</v>
      </c>
      <c r="AT9" s="8">
        <f>AVERAGEIFS(Annual!AU$3:AU$1002,Annual!$A$3:$A$1002,Annual_Summary!$A9,Annual!$B$3:$B$1002,Annual_Summary!$B9,Annual!$C$3:$C$1002,Annual_Summary!$C9)</f>
        <v>2.0210566126500003</v>
      </c>
      <c r="AU9" s="8">
        <f>AVERAGEIFS(Annual!AV$3:AV$1002,Annual!$A$3:$A$1002,Annual_Summary!$A9,Annual!$B$3:$B$1002,Annual_Summary!$B9,Annual!$C$3:$C$1002,Annual_Summary!$C9)</f>
        <v>2.0787793928500005</v>
      </c>
      <c r="AV9" s="8">
        <f>AVERAGEIFS(Annual!AW$3:AW$1002,Annual!$A$3:$A$1002,Annual_Summary!$A9,Annual!$B$3:$B$1002,Annual_Summary!$B9,Annual!$C$3:$C$1002,Annual_Summary!$C9)</f>
        <v>1.9898074339500003</v>
      </c>
      <c r="AW9" s="8">
        <f>AVERAGEIFS(Annual!AX$3:AX$1002,Annual!$A$3:$A$1002,Annual_Summary!$A9,Annual!$B$3:$B$1002,Annual_Summary!$B9,Annual!$C$3:$C$1002,Annual_Summary!$C9)</f>
        <v>1.89350578415</v>
      </c>
      <c r="AX9" s="8">
        <f>AVERAGEIFS(Annual!AY$3:AY$1002,Annual!$A$3:$A$1002,Annual_Summary!$A9,Annual!$B$3:$B$1002,Annual_Summary!$B9,Annual!$C$3:$C$1002,Annual_Summary!$C9)</f>
        <v>2.1090114268000004</v>
      </c>
      <c r="AY9" s="8">
        <f>AVERAGEIFS(Annual!AZ$3:AZ$1002,Annual!$A$3:$A$1002,Annual_Summary!$A9,Annual!$B$3:$B$1002,Annual_Summary!$B9,Annual!$C$3:$C$1002,Annual_Summary!$C9)</f>
        <v>2.0985608242500002</v>
      </c>
      <c r="AZ9" s="8">
        <f>AVERAGEIFS(Annual!BA$3:BA$1002,Annual!$A$3:$A$1002,Annual_Summary!$A9,Annual!$B$3:$B$1002,Annual_Summary!$B9,Annual!$C$3:$C$1002,Annual_Summary!$C9)</f>
        <v>2.1575437091999996</v>
      </c>
      <c r="BA9" s="8">
        <f>AVERAGEIFS(Annual!BB$3:BB$1002,Annual!$A$3:$A$1002,Annual_Summary!$A9,Annual!$B$3:$B$1002,Annual_Summary!$B9,Annual!$C$3:$C$1002,Annual_Summary!$C9)</f>
        <v>2.0575601342500001</v>
      </c>
      <c r="BB9" s="8">
        <f>AVERAGEIFS(Annual!BC$3:BC$1002,Annual!$A$3:$A$1002,Annual_Summary!$A9,Annual!$B$3:$B$1002,Annual_Summary!$B9,Annual!$C$3:$C$1002,Annual_Summary!$C9)</f>
        <v>2.1340407335999996</v>
      </c>
      <c r="BC9" s="8">
        <f>AVERAGEIFS(Annual!BD$3:BD$1002,Annual!$A$3:$A$1002,Annual_Summary!$A9,Annual!$B$3:$B$1002,Annual_Summary!$B9,Annual!$C$3:$C$1002,Annual_Summary!$C9)</f>
        <v>2.1325531022500006</v>
      </c>
      <c r="BD9" s="8">
        <f>AVERAGEIFS(Annual!BE$3:BE$1002,Annual!$A$3:$A$1002,Annual_Summary!$A9,Annual!$B$3:$B$1002,Annual_Summary!$B9,Annual!$C$3:$C$1002,Annual_Summary!$C9)</f>
        <v>2.2599403030999996</v>
      </c>
      <c r="BE9" s="8">
        <f>AVERAGEIFS(Annual!BF$3:BF$1002,Annual!$A$3:$A$1002,Annual_Summary!$A9,Annual!$B$3:$B$1002,Annual_Summary!$B9,Annual!$C$3:$C$1002,Annual_Summary!$C9)</f>
        <v>2.3047064306499996</v>
      </c>
      <c r="BF9" s="8">
        <f>AVERAGEIFS(Annual!BG$3:BG$1002,Annual!$A$3:$A$1002,Annual_Summary!$A9,Annual!$B$3:$B$1002,Annual_Summary!$B9,Annual!$C$3:$C$1002,Annual_Summary!$C9)</f>
        <v>2.1525656754</v>
      </c>
      <c r="BG9" s="8">
        <f>AVERAGEIFS(Annual!BH$3:BH$1002,Annual!$A$3:$A$1002,Annual_Summary!$A9,Annual!$B$3:$B$1002,Annual_Summary!$B9,Annual!$C$3:$C$1002,Annual_Summary!$C9)</f>
        <v>2.2384653329999997</v>
      </c>
      <c r="BH9" s="8">
        <f>AVERAGEIFS(Annual!BI$3:BI$1002,Annual!$A$3:$A$1002,Annual_Summary!$A9,Annual!$B$3:$B$1002,Annual_Summary!$B9,Annual!$C$3:$C$1002,Annual_Summary!$C9)</f>
        <v>2.3629073410499997</v>
      </c>
      <c r="BI9" s="8">
        <f>AVERAGEIFS(Annual!BJ$3:BJ$1002,Annual!$A$3:$A$1002,Annual_Summary!$A9,Annual!$B$3:$B$1002,Annual_Summary!$B9,Annual!$C$3:$C$1002,Annual_Summary!$C9)</f>
        <v>2.2419461876999995</v>
      </c>
      <c r="BJ9" s="8">
        <f>AVERAGEIFS(Annual!BK$3:BK$1002,Annual!$A$3:$A$1002,Annual_Summary!$A9,Annual!$B$3:$B$1002,Annual_Summary!$B9,Annual!$C$3:$C$1002,Annual_Summary!$C9)</f>
        <v>2.1228731650999997</v>
      </c>
      <c r="BK9" s="8">
        <f>AVERAGEIFS(Annual!BL$3:BL$1002,Annual!$A$3:$A$1002,Annual_Summary!$A9,Annual!$B$3:$B$1002,Annual_Summary!$B9,Annual!$C$3:$C$1002,Annual_Summary!$C9)</f>
        <v>2.28171613545</v>
      </c>
      <c r="BL9" s="8">
        <f>AVERAGEIFS(Annual!BM$3:BM$1002,Annual!$A$3:$A$1002,Annual_Summary!$A9,Annual!$B$3:$B$1002,Annual_Summary!$B9,Annual!$C$3:$C$1002,Annual_Summary!$C9)</f>
        <v>2.3194391970499995</v>
      </c>
      <c r="BM9" s="8">
        <f>AVERAGEIFS(Annual!BN$3:BN$1002,Annual!$A$3:$A$1002,Annual_Summary!$A9,Annual!$B$3:$B$1002,Annual_Summary!$B9,Annual!$C$3:$C$1002,Annual_Summary!$C9)</f>
        <v>2.2732948661000001</v>
      </c>
      <c r="BN9" s="8">
        <f>AVERAGEIFS(Annual!BO$3:BO$1002,Annual!$A$3:$A$1002,Annual_Summary!$A9,Annual!$B$3:$B$1002,Annual_Summary!$B9,Annual!$C$3:$C$1002,Annual_Summary!$C9)</f>
        <v>2.2152446658499998</v>
      </c>
      <c r="BO9" s="8">
        <f>AVERAGEIFS(Annual!BP$3:BP$1002,Annual!$A$3:$A$1002,Annual_Summary!$A9,Annual!$B$3:$B$1002,Annual_Summary!$B9,Annual!$C$3:$C$1002,Annual_Summary!$C9)</f>
        <v>2.4823729775500003</v>
      </c>
      <c r="BP9" s="8">
        <f>AVERAGEIFS(Annual!BQ$3:BQ$1002,Annual!$A$3:$A$1002,Annual_Summary!$A9,Annual!$B$3:$B$1002,Annual_Summary!$B9,Annual!$C$3:$C$1002,Annual_Summary!$C9)</f>
        <v>2.2399922237499998</v>
      </c>
    </row>
    <row r="10" spans="1:68" x14ac:dyDescent="0.45">
      <c r="A10" t="s">
        <v>207</v>
      </c>
      <c r="B10" s="13" t="s">
        <v>203</v>
      </c>
      <c r="C10" s="13">
        <v>4.5</v>
      </c>
      <c r="D10" s="8">
        <f>AVERAGEIFS(Annual!E$3:E$1002,Annual!$A$3:$A$1002,Annual_Summary!$A10,Annual!$B$3:$B$1002,Annual_Summary!$B10,Annual!$C$3:$C$1002,Annual_Summary!$C10)</f>
        <v>0.58248641980000015</v>
      </c>
      <c r="E10" s="8">
        <f>AVERAGEIFS(Annual!F$3:F$1002,Annual!$A$3:$A$1002,Annual_Summary!$A10,Annual!$B$3:$B$1002,Annual_Summary!$B10,Annual!$C$3:$C$1002,Annual_Summary!$C10)</f>
        <v>0.78033493644999996</v>
      </c>
      <c r="F10" s="8">
        <f>AVERAGEIFS(Annual!G$3:G$1002,Annual!$A$3:$A$1002,Annual_Summary!$A10,Annual!$B$3:$B$1002,Annual_Summary!$B10,Annual!$C$3:$C$1002,Annual_Summary!$C10)</f>
        <v>0.41032714425000005</v>
      </c>
      <c r="G10" s="8">
        <f>AVERAGEIFS(Annual!H$3:H$1002,Annual!$A$3:$A$1002,Annual_Summary!$A10,Annual!$B$3:$B$1002,Annual_Summary!$B10,Annual!$C$3:$C$1002,Annual_Summary!$C10)</f>
        <v>0.6285925494000002</v>
      </c>
      <c r="H10" s="8">
        <f>AVERAGEIFS(Annual!I$3:I$1002,Annual!$A$3:$A$1002,Annual_Summary!$A10,Annual!$B$3:$B$1002,Annual_Summary!$B10,Annual!$C$3:$C$1002,Annual_Summary!$C10)</f>
        <v>0.70581923154999993</v>
      </c>
      <c r="I10" s="8">
        <f>AVERAGEIFS(Annual!J$3:J$1002,Annual!$A$3:$A$1002,Annual_Summary!$A10,Annual!$B$3:$B$1002,Annual_Summary!$B10,Annual!$C$3:$C$1002,Annual_Summary!$C10)</f>
        <v>0.69960047845000006</v>
      </c>
      <c r="J10" s="8">
        <f>AVERAGEIFS(Annual!K$3:K$1002,Annual!$A$3:$A$1002,Annual_Summary!$A10,Annual!$B$3:$B$1002,Annual_Summary!$B10,Annual!$C$3:$C$1002,Annual_Summary!$C10)</f>
        <v>0.67897712550000011</v>
      </c>
      <c r="K10" s="8">
        <f>AVERAGEIFS(Annual!L$3:L$1002,Annual!$A$3:$A$1002,Annual_Summary!$A10,Annual!$B$3:$B$1002,Annual_Summary!$B10,Annual!$C$3:$C$1002,Annual_Summary!$C10)</f>
        <v>0.58253323974999993</v>
      </c>
      <c r="L10" s="8">
        <f>AVERAGEIFS(Annual!M$3:M$1002,Annual!$A$3:$A$1002,Annual_Summary!$A10,Annual!$B$3:$B$1002,Annual_Summary!$B10,Annual!$C$3:$C$1002,Annual_Summary!$C10)</f>
        <v>0.6185785531500001</v>
      </c>
      <c r="M10" s="8">
        <f>AVERAGEIFS(Annual!N$3:N$1002,Annual!$A$3:$A$1002,Annual_Summary!$A10,Annual!$B$3:$B$1002,Annual_Summary!$B10,Annual!$C$3:$C$1002,Annual_Summary!$C10)</f>
        <v>0.82335676719999995</v>
      </c>
      <c r="N10" s="8">
        <f>AVERAGEIFS(Annual!O$3:O$1002,Annual!$A$3:$A$1002,Annual_Summary!$A10,Annual!$B$3:$B$1002,Annual_Summary!$B10,Annual!$C$3:$C$1002,Annual_Summary!$C10)</f>
        <v>1.07550801405</v>
      </c>
      <c r="O10" s="8">
        <f>AVERAGEIFS(Annual!P$3:P$1002,Annual!$A$3:$A$1002,Annual_Summary!$A10,Annual!$B$3:$B$1002,Annual_Summary!$B10,Annual!$C$3:$C$1002,Annual_Summary!$C10)</f>
        <v>0.96216296490000008</v>
      </c>
      <c r="P10" s="8">
        <f>AVERAGEIFS(Annual!Q$3:Q$1002,Annual!$A$3:$A$1002,Annual_Summary!$A10,Annual!$B$3:$B$1002,Annual_Summary!$B10,Annual!$C$3:$C$1002,Annual_Summary!$C10)</f>
        <v>0.76216287699999996</v>
      </c>
      <c r="Q10" s="8">
        <f>AVERAGEIFS(Annual!R$3:R$1002,Annual!$A$3:$A$1002,Annual_Summary!$A10,Annual!$B$3:$B$1002,Annual_Summary!$B10,Annual!$C$3:$C$1002,Annual_Summary!$C10)</f>
        <v>0.93507982879999996</v>
      </c>
      <c r="R10" s="8">
        <f>AVERAGEIFS(Annual!S$3:S$1002,Annual!$A$3:$A$1002,Annual_Summary!$A10,Annual!$B$3:$B$1002,Annual_Summary!$B10,Annual!$C$3:$C$1002,Annual_Summary!$C10)</f>
        <v>1.0083413507500001</v>
      </c>
      <c r="S10" s="8">
        <f>AVERAGEIFS(Annual!T$3:T$1002,Annual!$A$3:$A$1002,Annual_Summary!$A10,Annual!$B$3:$B$1002,Annual_Summary!$B10,Annual!$C$3:$C$1002,Annual_Summary!$C10)</f>
        <v>0.88630572004999997</v>
      </c>
      <c r="T10" s="8">
        <f>AVERAGEIFS(Annual!U$3:U$1002,Annual!$A$3:$A$1002,Annual_Summary!$A10,Annual!$B$3:$B$1002,Annual_Summary!$B10,Annual!$C$3:$C$1002,Annual_Summary!$C10)</f>
        <v>0.77534366389999998</v>
      </c>
      <c r="U10" s="8">
        <f>AVERAGEIFS(Annual!V$3:V$1002,Annual!$A$3:$A$1002,Annual_Summary!$A10,Annual!$B$3:$B$1002,Annual_Summary!$B10,Annual!$C$3:$C$1002,Annual_Summary!$C10)</f>
        <v>1.0492029252499999</v>
      </c>
      <c r="V10" s="8">
        <f>AVERAGEIFS(Annual!W$3:W$1002,Annual!$A$3:$A$1002,Annual_Summary!$A10,Annual!$B$3:$B$1002,Annual_Summary!$B10,Annual!$C$3:$C$1002,Annual_Summary!$C10)</f>
        <v>0.93586171019999997</v>
      </c>
      <c r="W10" s="8">
        <f>AVERAGEIFS(Annual!X$3:X$1002,Annual!$A$3:$A$1002,Annual_Summary!$A10,Annual!$B$3:$B$1002,Annual_Summary!$B10,Annual!$C$3:$C$1002,Annual_Summary!$C10)</f>
        <v>0.98744263465000004</v>
      </c>
      <c r="X10" s="8">
        <f>AVERAGEIFS(Annual!Y$3:Y$1002,Annual!$A$3:$A$1002,Annual_Summary!$A10,Annual!$B$3:$B$1002,Annual_Summary!$B10,Annual!$C$3:$C$1002,Annual_Summary!$C10)</f>
        <v>1.2627083460499999</v>
      </c>
      <c r="Y10" s="8">
        <f>AVERAGEIFS(Annual!Z$3:Z$1002,Annual!$A$3:$A$1002,Annual_Summary!$A10,Annual!$B$3:$B$1002,Annual_Summary!$B10,Annual!$C$3:$C$1002,Annual_Summary!$C10)</f>
        <v>0.9983439661000002</v>
      </c>
      <c r="Z10" s="8">
        <f>AVERAGEIFS(Annual!AA$3:AA$1002,Annual!$A$3:$A$1002,Annual_Summary!$A10,Annual!$B$3:$B$1002,Annual_Summary!$B10,Annual!$C$3:$C$1002,Annual_Summary!$C10)</f>
        <v>0.92316150999999991</v>
      </c>
      <c r="AA10" s="8">
        <f>AVERAGEIFS(Annual!AB$3:AB$1002,Annual!$A$3:$A$1002,Annual_Summary!$A10,Annual!$B$3:$B$1002,Annual_Summary!$B10,Annual!$C$3:$C$1002,Annual_Summary!$C10)</f>
        <v>1.12777347915</v>
      </c>
      <c r="AB10" s="8">
        <f>AVERAGEIFS(Annual!AC$3:AC$1002,Annual!$A$3:$A$1002,Annual_Summary!$A10,Annual!$B$3:$B$1002,Annual_Summary!$B10,Annual!$C$3:$C$1002,Annual_Summary!$C10)</f>
        <v>0.99241727819999992</v>
      </c>
      <c r="AC10" s="8">
        <f>AVERAGEIFS(Annual!AD$3:AD$1002,Annual!$A$3:$A$1002,Annual_Summary!$A10,Annual!$B$3:$B$1002,Annual_Summary!$B10,Annual!$C$3:$C$1002,Annual_Summary!$C10)</f>
        <v>1.0374475909500001</v>
      </c>
      <c r="AD10" s="8">
        <f>AVERAGEIFS(Annual!AE$3:AE$1002,Annual!$A$3:$A$1002,Annual_Summary!$A10,Annual!$B$3:$B$1002,Annual_Summary!$B10,Annual!$C$3:$C$1002,Annual_Summary!$C10)</f>
        <v>1.2502855882999999</v>
      </c>
      <c r="AE10" s="8">
        <f>AVERAGEIFS(Annual!AF$3:AF$1002,Annual!$A$3:$A$1002,Annual_Summary!$A10,Annual!$B$3:$B$1002,Annual_Summary!$B10,Annual!$C$3:$C$1002,Annual_Summary!$C10)</f>
        <v>1.39047978085</v>
      </c>
      <c r="AF10" s="8">
        <f>AVERAGEIFS(Annual!AG$3:AG$1002,Annual!$A$3:$A$1002,Annual_Summary!$A10,Annual!$B$3:$B$1002,Annual_Summary!$B10,Annual!$C$3:$C$1002,Annual_Summary!$C10)</f>
        <v>1.1477370306999999</v>
      </c>
      <c r="AG10" s="8">
        <f>AVERAGEIFS(Annual!AH$3:AH$1002,Annual!$A$3:$A$1002,Annual_Summary!$A10,Annual!$B$3:$B$1002,Annual_Summary!$B10,Annual!$C$3:$C$1002,Annual_Summary!$C10)</f>
        <v>1.182433676</v>
      </c>
      <c r="AH10" s="8">
        <f>AVERAGEIFS(Annual!AI$3:AI$1002,Annual!$A$3:$A$1002,Annual_Summary!$A10,Annual!$B$3:$B$1002,Annual_Summary!$B10,Annual!$C$3:$C$1002,Annual_Summary!$C10)</f>
        <v>1.2525743829000002</v>
      </c>
      <c r="AI10" s="8">
        <f>AVERAGEIFS(Annual!AJ$3:AJ$1002,Annual!$A$3:$A$1002,Annual_Summary!$A10,Annual!$B$3:$B$1002,Annual_Summary!$B10,Annual!$C$3:$C$1002,Annual_Summary!$C10)</f>
        <v>1.4477924848999999</v>
      </c>
      <c r="AJ10" s="8">
        <f>AVERAGEIFS(Annual!AK$3:AK$1002,Annual!$A$3:$A$1002,Annual_Summary!$A10,Annual!$B$3:$B$1002,Annual_Summary!$B10,Annual!$C$3:$C$1002,Annual_Summary!$C10)</f>
        <v>1.3948829467500001</v>
      </c>
      <c r="AK10" s="8">
        <f>AVERAGEIFS(Annual!AL$3:AL$1002,Annual!$A$3:$A$1002,Annual_Summary!$A10,Annual!$B$3:$B$1002,Annual_Summary!$B10,Annual!$C$3:$C$1002,Annual_Summary!$C10)</f>
        <v>1.3705084581500002</v>
      </c>
      <c r="AL10" s="8">
        <f>AVERAGEIFS(Annual!AM$3:AM$1002,Annual!$A$3:$A$1002,Annual_Summary!$A10,Annual!$B$3:$B$1002,Annual_Summary!$B10,Annual!$C$3:$C$1002,Annual_Summary!$C10)</f>
        <v>1.3990841064500004</v>
      </c>
      <c r="AM10" s="8">
        <f>AVERAGEIFS(Annual!AN$3:AN$1002,Annual!$A$3:$A$1002,Annual_Summary!$A10,Annual!$B$3:$B$1002,Annual_Summary!$B10,Annual!$C$3:$C$1002,Annual_Summary!$C10)</f>
        <v>1.4373983365</v>
      </c>
      <c r="AN10" s="8">
        <f>AVERAGEIFS(Annual!AO$3:AO$1002,Annual!$A$3:$A$1002,Annual_Summary!$A10,Annual!$B$3:$B$1002,Annual_Summary!$B10,Annual!$C$3:$C$1002,Annual_Summary!$C10)</f>
        <v>1.5662414841499999</v>
      </c>
      <c r="AO10" s="8">
        <f>AVERAGEIFS(Annual!AP$3:AP$1002,Annual!$A$3:$A$1002,Annual_Summary!$A10,Annual!$B$3:$B$1002,Annual_Summary!$B10,Annual!$C$3:$C$1002,Annual_Summary!$C10)</f>
        <v>1.63809302165</v>
      </c>
      <c r="AP10" s="8">
        <f>AVERAGEIFS(Annual!AQ$3:AQ$1002,Annual!$A$3:$A$1002,Annual_Summary!$A10,Annual!$B$3:$B$1002,Annual_Summary!$B10,Annual!$C$3:$C$1002,Annual_Summary!$C10)</f>
        <v>1.6161351085</v>
      </c>
      <c r="AQ10" s="8">
        <f>AVERAGEIFS(Annual!AR$3:AR$1002,Annual!$A$3:$A$1002,Annual_Summary!$A10,Annual!$B$3:$B$1002,Annual_Summary!$B10,Annual!$C$3:$C$1002,Annual_Summary!$C10)</f>
        <v>1.4685750697500002</v>
      </c>
      <c r="AR10" s="8">
        <f>AVERAGEIFS(Annual!AS$3:AS$1002,Annual!$A$3:$A$1002,Annual_Summary!$A10,Annual!$B$3:$B$1002,Annual_Summary!$B10,Annual!$C$3:$C$1002,Annual_Summary!$C10)</f>
        <v>1.5925197572000003</v>
      </c>
      <c r="AS10" s="8">
        <f>AVERAGEIFS(Annual!AT$3:AT$1002,Annual!$A$3:$A$1002,Annual_Summary!$A10,Annual!$B$3:$B$1002,Annual_Summary!$B10,Annual!$C$3:$C$1002,Annual_Summary!$C10)</f>
        <v>1.6672380422999999</v>
      </c>
      <c r="AT10" s="8">
        <f>AVERAGEIFS(Annual!AU$3:AU$1002,Annual!$A$3:$A$1002,Annual_Summary!$A10,Annual!$B$3:$B$1002,Annual_Summary!$B10,Annual!$C$3:$C$1002,Annual_Summary!$C10)</f>
        <v>1.5969777494999999</v>
      </c>
      <c r="AU10" s="8">
        <f>AVERAGEIFS(Annual!AV$3:AV$1002,Annual!$A$3:$A$1002,Annual_Summary!$A10,Annual!$B$3:$B$1002,Annual_Summary!$B10,Annual!$C$3:$C$1002,Annual_Summary!$C10)</f>
        <v>1.8625568110500001</v>
      </c>
      <c r="AV10" s="8">
        <f>AVERAGEIFS(Annual!AW$3:AW$1002,Annual!$A$3:$A$1002,Annual_Summary!$A10,Annual!$B$3:$B$1002,Annual_Summary!$B10,Annual!$C$3:$C$1002,Annual_Summary!$C10)</f>
        <v>1.7544973471500001</v>
      </c>
      <c r="AW10" s="8">
        <f>AVERAGEIFS(Annual!AX$3:AX$1002,Annual!$A$3:$A$1002,Annual_Summary!$A10,Annual!$B$3:$B$1002,Annual_Summary!$B10,Annual!$C$3:$C$1002,Annual_Summary!$C10)</f>
        <v>1.6199589896</v>
      </c>
      <c r="AX10" s="8">
        <f>AVERAGEIFS(Annual!AY$3:AY$1002,Annual!$A$3:$A$1002,Annual_Summary!$A10,Annual!$B$3:$B$1002,Annual_Summary!$B10,Annual!$C$3:$C$1002,Annual_Summary!$C10)</f>
        <v>1.7019670139999998</v>
      </c>
      <c r="AY10" s="8">
        <f>AVERAGEIFS(Annual!AZ$3:AZ$1002,Annual!$A$3:$A$1002,Annual_Summary!$A10,Annual!$B$3:$B$1002,Annual_Summary!$B10,Annual!$C$3:$C$1002,Annual_Summary!$C10)</f>
        <v>1.6716873803499996</v>
      </c>
      <c r="AZ10" s="8">
        <f>AVERAGEIFS(Annual!BA$3:BA$1002,Annual!$A$3:$A$1002,Annual_Summary!$A10,Annual!$B$3:$B$1002,Annual_Summary!$B10,Annual!$C$3:$C$1002,Annual_Summary!$C10)</f>
        <v>1.7341877810500006</v>
      </c>
      <c r="BA10" s="8">
        <f>AVERAGEIFS(Annual!BB$3:BB$1002,Annual!$A$3:$A$1002,Annual_Summary!$A10,Annual!$B$3:$B$1002,Annual_Summary!$B10,Annual!$C$3:$C$1002,Annual_Summary!$C10)</f>
        <v>1.8548621422500002</v>
      </c>
      <c r="BB10" s="8">
        <f>AVERAGEIFS(Annual!BC$3:BC$1002,Annual!$A$3:$A$1002,Annual_Summary!$A10,Annual!$B$3:$B$1002,Annual_Summary!$B10,Annual!$C$3:$C$1002,Annual_Summary!$C10)</f>
        <v>1.7588183129499999</v>
      </c>
      <c r="BC10" s="8">
        <f>AVERAGEIFS(Annual!BD$3:BD$1002,Annual!$A$3:$A$1002,Annual_Summary!$A10,Annual!$B$3:$B$1002,Annual_Summary!$B10,Annual!$C$3:$C$1002,Annual_Summary!$C10)</f>
        <v>1.8565916909500004</v>
      </c>
      <c r="BD10" s="8">
        <f>AVERAGEIFS(Annual!BE$3:BE$1002,Annual!$A$3:$A$1002,Annual_Summary!$A10,Annual!$B$3:$B$1002,Annual_Summary!$B10,Annual!$C$3:$C$1002,Annual_Summary!$C10)</f>
        <v>1.8450720746000004</v>
      </c>
      <c r="BE10" s="8">
        <f>AVERAGEIFS(Annual!BF$3:BF$1002,Annual!$A$3:$A$1002,Annual_Summary!$A10,Annual!$B$3:$B$1002,Annual_Summary!$B10,Annual!$C$3:$C$1002,Annual_Summary!$C10)</f>
        <v>1.9608824453</v>
      </c>
      <c r="BF10" s="8">
        <f>AVERAGEIFS(Annual!BG$3:BG$1002,Annual!$A$3:$A$1002,Annual_Summary!$A10,Annual!$B$3:$B$1002,Annual_Summary!$B10,Annual!$C$3:$C$1002,Annual_Summary!$C10)</f>
        <v>1.8807513144999999</v>
      </c>
      <c r="BG10" s="8">
        <f>AVERAGEIFS(Annual!BH$3:BH$1002,Annual!$A$3:$A$1002,Annual_Summary!$A10,Annual!$B$3:$B$1002,Annual_Summary!$B10,Annual!$C$3:$C$1002,Annual_Summary!$C10)</f>
        <v>1.7844519818000002</v>
      </c>
      <c r="BH10" s="8">
        <f>AVERAGEIFS(Annual!BI$3:BI$1002,Annual!$A$3:$A$1002,Annual_Summary!$A10,Annual!$B$3:$B$1002,Annual_Summary!$B10,Annual!$C$3:$C$1002,Annual_Summary!$C10)</f>
        <v>1.8773302053500003</v>
      </c>
      <c r="BI10" s="8">
        <f>AVERAGEIFS(Annual!BJ$3:BJ$1002,Annual!$A$3:$A$1002,Annual_Summary!$A10,Annual!$B$3:$B$1002,Annual_Summary!$B10,Annual!$C$3:$C$1002,Annual_Summary!$C10)</f>
        <v>1.9691989370000003</v>
      </c>
      <c r="BJ10" s="8">
        <f>AVERAGEIFS(Annual!BK$3:BK$1002,Annual!$A$3:$A$1002,Annual_Summary!$A10,Annual!$B$3:$B$1002,Annual_Summary!$B10,Annual!$C$3:$C$1002,Annual_Summary!$C10)</f>
        <v>1.9584919089999999</v>
      </c>
      <c r="BK10" s="8">
        <f>AVERAGEIFS(Annual!BL$3:BL$1002,Annual!$A$3:$A$1002,Annual_Summary!$A10,Annual!$B$3:$B$1002,Annual_Summary!$B10,Annual!$C$3:$C$1002,Annual_Summary!$C10)</f>
        <v>1.8432884940499998</v>
      </c>
      <c r="BL10" s="8">
        <f>AVERAGEIFS(Annual!BM$3:BM$1002,Annual!$A$3:$A$1002,Annual_Summary!$A10,Annual!$B$3:$B$1002,Annual_Summary!$B10,Annual!$C$3:$C$1002,Annual_Summary!$C10)</f>
        <v>1.9536698114499995</v>
      </c>
      <c r="BM10" s="8">
        <f>AVERAGEIFS(Annual!BN$3:BN$1002,Annual!$A$3:$A$1002,Annual_Summary!$A10,Annual!$B$3:$B$1002,Annual_Summary!$B10,Annual!$C$3:$C$1002,Annual_Summary!$C10)</f>
        <v>1.9950818788000007</v>
      </c>
      <c r="BN10" s="8">
        <f>AVERAGEIFS(Annual!BO$3:BO$1002,Annual!$A$3:$A$1002,Annual_Summary!$A10,Annual!$B$3:$B$1002,Annual_Summary!$B10,Annual!$C$3:$C$1002,Annual_Summary!$C10)</f>
        <v>1.7316407647500001</v>
      </c>
      <c r="BO10" s="8">
        <f>AVERAGEIFS(Annual!BP$3:BP$1002,Annual!$A$3:$A$1002,Annual_Summary!$A10,Annual!$B$3:$B$1002,Annual_Summary!$B10,Annual!$C$3:$C$1002,Annual_Summary!$C10)</f>
        <v>2.1942423458000002</v>
      </c>
      <c r="BP10" s="8">
        <f>AVERAGEIFS(Annual!BQ$3:BQ$1002,Annual!$A$3:$A$1002,Annual_Summary!$A10,Annual!$B$3:$B$1002,Annual_Summary!$B10,Annual!$C$3:$C$1002,Annual_Summary!$C10)</f>
        <v>1.9549517152500002</v>
      </c>
    </row>
    <row r="11" spans="1:68" x14ac:dyDescent="0.45">
      <c r="A11" t="s">
        <v>207</v>
      </c>
      <c r="B11" s="13" t="s">
        <v>204</v>
      </c>
      <c r="C11" s="13">
        <v>4.5</v>
      </c>
      <c r="D11" s="8">
        <f>AVERAGEIFS(Annual!E$3:E$1002,Annual!$A$3:$A$1002,Annual_Summary!$A11,Annual!$B$3:$B$1002,Annual_Summary!$B11,Annual!$C$3:$C$1002,Annual_Summary!$C11)</f>
        <v>0.46968007709999993</v>
      </c>
      <c r="E11" s="8">
        <f>AVERAGEIFS(Annual!F$3:F$1002,Annual!$A$3:$A$1002,Annual_Summary!$A11,Annual!$B$3:$B$1002,Annual_Summary!$B11,Annual!$C$3:$C$1002,Annual_Summary!$C11)</f>
        <v>0.70760208935000002</v>
      </c>
      <c r="F11" s="8">
        <f>AVERAGEIFS(Annual!G$3:G$1002,Annual!$A$3:$A$1002,Annual_Summary!$A11,Annual!$B$3:$B$1002,Annual_Summary!$B11,Annual!$C$3:$C$1002,Annual_Summary!$C11)</f>
        <v>0.28083848854999999</v>
      </c>
      <c r="G11" s="8">
        <f>AVERAGEIFS(Annual!H$3:H$1002,Annual!$A$3:$A$1002,Annual_Summary!$A11,Annual!$B$3:$B$1002,Annual_Summary!$B11,Annual!$C$3:$C$1002,Annual_Summary!$C11)</f>
        <v>0.67314327289999998</v>
      </c>
      <c r="H11" s="8">
        <f>AVERAGEIFS(Annual!I$3:I$1002,Annual!$A$3:$A$1002,Annual_Summary!$A11,Annual!$B$3:$B$1002,Annual_Summary!$B11,Annual!$C$3:$C$1002,Annual_Summary!$C11)</f>
        <v>0.58972846654999989</v>
      </c>
      <c r="I11" s="8">
        <f>AVERAGEIFS(Annual!J$3:J$1002,Annual!$A$3:$A$1002,Annual_Summary!$A11,Annual!$B$3:$B$1002,Annual_Summary!$B11,Annual!$C$3:$C$1002,Annual_Summary!$C11)</f>
        <v>0.70973668914999999</v>
      </c>
      <c r="J11" s="8">
        <f>AVERAGEIFS(Annual!K$3:K$1002,Annual!$A$3:$A$1002,Annual_Summary!$A11,Annual!$B$3:$B$1002,Annual_Summary!$B11,Annual!$C$3:$C$1002,Annual_Summary!$C11)</f>
        <v>0.42663746570000011</v>
      </c>
      <c r="K11" s="8">
        <f>AVERAGEIFS(Annual!L$3:L$1002,Annual!$A$3:$A$1002,Annual_Summary!$A11,Annual!$B$3:$B$1002,Annual_Summary!$B11,Annual!$C$3:$C$1002,Annual_Summary!$C11)</f>
        <v>0.84219911995000007</v>
      </c>
      <c r="L11" s="8">
        <f>AVERAGEIFS(Annual!M$3:M$1002,Annual!$A$3:$A$1002,Annual_Summary!$A11,Annual!$B$3:$B$1002,Annual_Summary!$B11,Annual!$C$3:$C$1002,Annual_Summary!$C11)</f>
        <v>0.8107884351500001</v>
      </c>
      <c r="M11" s="8">
        <f>AVERAGEIFS(Annual!N$3:N$1002,Annual!$A$3:$A$1002,Annual_Summary!$A11,Annual!$B$3:$B$1002,Annual_Summary!$B11,Annual!$C$3:$C$1002,Annual_Summary!$C11)</f>
        <v>0.85218668710000001</v>
      </c>
      <c r="N11" s="8">
        <f>AVERAGEIFS(Annual!O$3:O$1002,Annual!$A$3:$A$1002,Annual_Summary!$A11,Annual!$B$3:$B$1002,Annual_Summary!$B11,Annual!$C$3:$C$1002,Annual_Summary!$C11)</f>
        <v>1.0458647781999999</v>
      </c>
      <c r="O11" s="8">
        <f>AVERAGEIFS(Annual!P$3:P$1002,Annual!$A$3:$A$1002,Annual_Summary!$A11,Annual!$B$3:$B$1002,Annual_Summary!$B11,Annual!$C$3:$C$1002,Annual_Summary!$C11)</f>
        <v>0.87668348659999995</v>
      </c>
      <c r="P11" s="8">
        <f>AVERAGEIFS(Annual!Q$3:Q$1002,Annual!$A$3:$A$1002,Annual_Summary!$A11,Annual!$B$3:$B$1002,Annual_Summary!$B11,Annual!$C$3:$C$1002,Annual_Summary!$C11)</f>
        <v>0.6551912941500001</v>
      </c>
      <c r="Q11" s="8">
        <f>AVERAGEIFS(Annual!R$3:R$1002,Annual!$A$3:$A$1002,Annual_Summary!$A11,Annual!$B$3:$B$1002,Annual_Summary!$B11,Annual!$C$3:$C$1002,Annual_Summary!$C11)</f>
        <v>0.73876178154999983</v>
      </c>
      <c r="R11" s="8">
        <f>AVERAGEIFS(Annual!S$3:S$1002,Annual!$A$3:$A$1002,Annual_Summary!$A11,Annual!$B$3:$B$1002,Annual_Summary!$B11,Annual!$C$3:$C$1002,Annual_Summary!$C11)</f>
        <v>1.0096366554</v>
      </c>
      <c r="S11" s="8">
        <f>AVERAGEIFS(Annual!T$3:T$1002,Annual!$A$3:$A$1002,Annual_Summary!$A11,Annual!$B$3:$B$1002,Annual_Summary!$B11,Annual!$C$3:$C$1002,Annual_Summary!$C11)</f>
        <v>1.0904930734499998</v>
      </c>
      <c r="T11" s="8">
        <f>AVERAGEIFS(Annual!U$3:U$1002,Annual!$A$3:$A$1002,Annual_Summary!$A11,Annual!$B$3:$B$1002,Annual_Summary!$B11,Annual!$C$3:$C$1002,Annual_Summary!$C11)</f>
        <v>0.66577019140000016</v>
      </c>
      <c r="U11" s="8">
        <f>AVERAGEIFS(Annual!V$3:V$1002,Annual!$A$3:$A$1002,Annual_Summary!$A11,Annual!$B$3:$B$1002,Annual_Summary!$B11,Annual!$C$3:$C$1002,Annual_Summary!$C11)</f>
        <v>1.0463407420000002</v>
      </c>
      <c r="V11" s="8">
        <f>AVERAGEIFS(Annual!W$3:W$1002,Annual!$A$3:$A$1002,Annual_Summary!$A11,Annual!$B$3:$B$1002,Annual_Summary!$B11,Annual!$C$3:$C$1002,Annual_Summary!$C11)</f>
        <v>0.94993742219999988</v>
      </c>
      <c r="W11" s="8">
        <f>AVERAGEIFS(Annual!X$3:X$1002,Annual!$A$3:$A$1002,Annual_Summary!$A11,Annual!$B$3:$B$1002,Annual_Summary!$B11,Annual!$C$3:$C$1002,Annual_Summary!$C11)</f>
        <v>1.00815110925</v>
      </c>
      <c r="X11" s="8">
        <f>AVERAGEIFS(Annual!Y$3:Y$1002,Annual!$A$3:$A$1002,Annual_Summary!$A11,Annual!$B$3:$B$1002,Annual_Summary!$B11,Annual!$C$3:$C$1002,Annual_Summary!$C11)</f>
        <v>1.0226925480499998</v>
      </c>
      <c r="Y11" s="8">
        <f>AVERAGEIFS(Annual!Z$3:Z$1002,Annual!$A$3:$A$1002,Annual_Summary!$A11,Annual!$B$3:$B$1002,Annual_Summary!$B11,Annual!$C$3:$C$1002,Annual_Summary!$C11)</f>
        <v>1.0439162188</v>
      </c>
      <c r="Z11" s="8">
        <f>AVERAGEIFS(Annual!AA$3:AA$1002,Annual!$A$3:$A$1002,Annual_Summary!$A11,Annual!$B$3:$B$1002,Annual_Summary!$B11,Annual!$C$3:$C$1002,Annual_Summary!$C11)</f>
        <v>1.0164600264500001</v>
      </c>
      <c r="AA11" s="8">
        <f>AVERAGEIFS(Annual!AB$3:AB$1002,Annual!$A$3:$A$1002,Annual_Summary!$A11,Annual!$B$3:$B$1002,Annual_Summary!$B11,Annual!$C$3:$C$1002,Annual_Summary!$C11)</f>
        <v>1.1406157845</v>
      </c>
      <c r="AB11" s="8">
        <f>AVERAGEIFS(Annual!AC$3:AC$1002,Annual!$A$3:$A$1002,Annual_Summary!$A11,Annual!$B$3:$B$1002,Annual_Summary!$B11,Annual!$C$3:$C$1002,Annual_Summary!$C11)</f>
        <v>1.2511357134499999</v>
      </c>
      <c r="AC11" s="8">
        <f>AVERAGEIFS(Annual!AD$3:AD$1002,Annual!$A$3:$A$1002,Annual_Summary!$A11,Annual!$B$3:$B$1002,Annual_Summary!$B11,Annual!$C$3:$C$1002,Annual_Summary!$C11)</f>
        <v>0.94318220134999975</v>
      </c>
      <c r="AD11" s="8">
        <f>AVERAGEIFS(Annual!AE$3:AE$1002,Annual!$A$3:$A$1002,Annual_Summary!$A11,Annual!$B$3:$B$1002,Annual_Summary!$B11,Annual!$C$3:$C$1002,Annual_Summary!$C11)</f>
        <v>1.0924875029499996</v>
      </c>
      <c r="AE11" s="8">
        <f>AVERAGEIFS(Annual!AF$3:AF$1002,Annual!$A$3:$A$1002,Annual_Summary!$A11,Annual!$B$3:$B$1002,Annual_Summary!$B11,Annual!$C$3:$C$1002,Annual_Summary!$C11)</f>
        <v>1.2736808169</v>
      </c>
      <c r="AF11" s="8">
        <f>AVERAGEIFS(Annual!AG$3:AG$1002,Annual!$A$3:$A$1002,Annual_Summary!$A11,Annual!$B$3:$B$1002,Annual_Summary!$B11,Annual!$C$3:$C$1002,Annual_Summary!$C11)</f>
        <v>1.1197642729000001</v>
      </c>
      <c r="AG11" s="8">
        <f>AVERAGEIFS(Annual!AH$3:AH$1002,Annual!$A$3:$A$1002,Annual_Summary!$A11,Annual!$B$3:$B$1002,Annual_Summary!$B11,Annual!$C$3:$C$1002,Annual_Summary!$C11)</f>
        <v>1.0895639298999997</v>
      </c>
      <c r="AH11" s="8">
        <f>AVERAGEIFS(Annual!AI$3:AI$1002,Annual!$A$3:$A$1002,Annual_Summary!$A11,Annual!$B$3:$B$1002,Annual_Summary!$B11,Annual!$C$3:$C$1002,Annual_Summary!$C11)</f>
        <v>1.20312109485</v>
      </c>
      <c r="AI11" s="8">
        <f>AVERAGEIFS(Annual!AJ$3:AJ$1002,Annual!$A$3:$A$1002,Annual_Summary!$A11,Annual!$B$3:$B$1002,Annual_Summary!$B11,Annual!$C$3:$C$1002,Annual_Summary!$C11)</f>
        <v>1.5788723689000002</v>
      </c>
      <c r="AJ11" s="8">
        <f>AVERAGEIFS(Annual!AK$3:AK$1002,Annual!$A$3:$A$1002,Annual_Summary!$A11,Annual!$B$3:$B$1002,Annual_Summary!$B11,Annual!$C$3:$C$1002,Annual_Summary!$C11)</f>
        <v>1.4230641854000003</v>
      </c>
      <c r="AK11" s="8">
        <f>AVERAGEIFS(Annual!AL$3:AL$1002,Annual!$A$3:$A$1002,Annual_Summary!$A11,Annual!$B$3:$B$1002,Annual_Summary!$B11,Annual!$C$3:$C$1002,Annual_Summary!$C11)</f>
        <v>1.3520893515999997</v>
      </c>
      <c r="AL11" s="8">
        <f>AVERAGEIFS(Annual!AM$3:AM$1002,Annual!$A$3:$A$1002,Annual_Summary!$A11,Annual!$B$3:$B$1002,Annual_Summary!$B11,Annual!$C$3:$C$1002,Annual_Summary!$C11)</f>
        <v>1.3034320475500003</v>
      </c>
      <c r="AM11" s="8">
        <f>AVERAGEIFS(Annual!AN$3:AN$1002,Annual!$A$3:$A$1002,Annual_Summary!$A11,Annual!$B$3:$B$1002,Annual_Summary!$B11,Annual!$C$3:$C$1002,Annual_Summary!$C11)</f>
        <v>1.2357880015000005</v>
      </c>
      <c r="AN11" s="8">
        <f>AVERAGEIFS(Annual!AO$3:AO$1002,Annual!$A$3:$A$1002,Annual_Summary!$A11,Annual!$B$3:$B$1002,Annual_Summary!$B11,Annual!$C$3:$C$1002,Annual_Summary!$C11)</f>
        <v>1.4937585786500001</v>
      </c>
      <c r="AO11" s="8">
        <f>AVERAGEIFS(Annual!AP$3:AP$1002,Annual!$A$3:$A$1002,Annual_Summary!$A11,Annual!$B$3:$B$1002,Annual_Summary!$B11,Annual!$C$3:$C$1002,Annual_Summary!$C11)</f>
        <v>1.6944619088000004</v>
      </c>
      <c r="AP11" s="8">
        <f>AVERAGEIFS(Annual!AQ$3:AQ$1002,Annual!$A$3:$A$1002,Annual_Summary!$A11,Annual!$B$3:$B$1002,Annual_Summary!$B11,Annual!$C$3:$C$1002,Annual_Summary!$C11)</f>
        <v>1.57351381915</v>
      </c>
      <c r="AQ11" s="8">
        <f>AVERAGEIFS(Annual!AR$3:AR$1002,Annual!$A$3:$A$1002,Annual_Summary!$A11,Annual!$B$3:$B$1002,Annual_Summary!$B11,Annual!$C$3:$C$1002,Annual_Summary!$C11)</f>
        <v>1.7018747798999996</v>
      </c>
      <c r="AR11" s="8">
        <f>AVERAGEIFS(Annual!AS$3:AS$1002,Annual!$A$3:$A$1002,Annual_Summary!$A11,Annual!$B$3:$B$1002,Annual_Summary!$B11,Annual!$C$3:$C$1002,Annual_Summary!$C11)</f>
        <v>1.6223119818500003</v>
      </c>
      <c r="AS11" s="8">
        <f>AVERAGEIFS(Annual!AT$3:AT$1002,Annual!$A$3:$A$1002,Annual_Summary!$A11,Annual!$B$3:$B$1002,Annual_Summary!$B11,Annual!$C$3:$C$1002,Annual_Summary!$C11)</f>
        <v>1.8883115695000001</v>
      </c>
      <c r="AT11" s="8">
        <f>AVERAGEIFS(Annual!AU$3:AU$1002,Annual!$A$3:$A$1002,Annual_Summary!$A11,Annual!$B$3:$B$1002,Annual_Summary!$B11,Annual!$C$3:$C$1002,Annual_Summary!$C11)</f>
        <v>1.5963108523</v>
      </c>
      <c r="AU11" s="8">
        <f>AVERAGEIFS(Annual!AV$3:AV$1002,Annual!$A$3:$A$1002,Annual_Summary!$A11,Annual!$B$3:$B$1002,Annual_Summary!$B11,Annual!$C$3:$C$1002,Annual_Summary!$C11)</f>
        <v>1.9097768007</v>
      </c>
      <c r="AV11" s="8">
        <f>AVERAGEIFS(Annual!AW$3:AW$1002,Annual!$A$3:$A$1002,Annual_Summary!$A11,Annual!$B$3:$B$1002,Annual_Summary!$B11,Annual!$C$3:$C$1002,Annual_Summary!$C11)</f>
        <v>1.5171860768999998</v>
      </c>
      <c r="AW11" s="8">
        <f>AVERAGEIFS(Annual!AX$3:AX$1002,Annual!$A$3:$A$1002,Annual_Summary!$A11,Annual!$B$3:$B$1002,Annual_Summary!$B11,Annual!$C$3:$C$1002,Annual_Summary!$C11)</f>
        <v>1.7788500195000001</v>
      </c>
      <c r="AX11" s="8">
        <f>AVERAGEIFS(Annual!AY$3:AY$1002,Annual!$A$3:$A$1002,Annual_Summary!$A11,Annual!$B$3:$B$1002,Annual_Summary!$B11,Annual!$C$3:$C$1002,Annual_Summary!$C11)</f>
        <v>1.9279664978</v>
      </c>
      <c r="AY11" s="8">
        <f>AVERAGEIFS(Annual!AZ$3:AZ$1002,Annual!$A$3:$A$1002,Annual_Summary!$A11,Annual!$B$3:$B$1002,Annual_Summary!$B11,Annual!$C$3:$C$1002,Annual_Summary!$C11)</f>
        <v>1.70345259845</v>
      </c>
      <c r="AZ11" s="8">
        <f>AVERAGEIFS(Annual!BA$3:BA$1002,Annual!$A$3:$A$1002,Annual_Summary!$A11,Annual!$B$3:$B$1002,Annual_Summary!$B11,Annual!$C$3:$C$1002,Annual_Summary!$C11)</f>
        <v>1.5633783556</v>
      </c>
      <c r="BA11" s="8">
        <f>AVERAGEIFS(Annual!BB$3:BB$1002,Annual!$A$3:$A$1002,Annual_Summary!$A11,Annual!$B$3:$B$1002,Annual_Summary!$B11,Annual!$C$3:$C$1002,Annual_Summary!$C11)</f>
        <v>1.8385680196500001</v>
      </c>
      <c r="BB11" s="8">
        <f>AVERAGEIFS(Annual!BC$3:BC$1002,Annual!$A$3:$A$1002,Annual_Summary!$A11,Annual!$B$3:$B$1002,Annual_Summary!$B11,Annual!$C$3:$C$1002,Annual_Summary!$C11)</f>
        <v>1.9636424241500006</v>
      </c>
      <c r="BC11" s="8">
        <f>AVERAGEIFS(Annual!BD$3:BD$1002,Annual!$A$3:$A$1002,Annual_Summary!$A11,Annual!$B$3:$B$1002,Annual_Summary!$B11,Annual!$C$3:$C$1002,Annual_Summary!$C11)</f>
        <v>1.6668262771000002</v>
      </c>
      <c r="BD11" s="8">
        <f>AVERAGEIFS(Annual!BE$3:BE$1002,Annual!$A$3:$A$1002,Annual_Summary!$A11,Annual!$B$3:$B$1002,Annual_Summary!$B11,Annual!$C$3:$C$1002,Annual_Summary!$C11)</f>
        <v>1.8500045062999995</v>
      </c>
      <c r="BE11" s="8">
        <f>AVERAGEIFS(Annual!BF$3:BF$1002,Annual!$A$3:$A$1002,Annual_Summary!$A11,Annual!$B$3:$B$1002,Annual_Summary!$B11,Annual!$C$3:$C$1002,Annual_Summary!$C11)</f>
        <v>1.9810583534500004</v>
      </c>
      <c r="BF11" s="8">
        <f>AVERAGEIFS(Annual!BG$3:BG$1002,Annual!$A$3:$A$1002,Annual_Summary!$A11,Annual!$B$3:$B$1002,Annual_Summary!$B11,Annual!$C$3:$C$1002,Annual_Summary!$C11)</f>
        <v>1.7839099618500001</v>
      </c>
      <c r="BG11" s="8">
        <f>AVERAGEIFS(Annual!BH$3:BH$1002,Annual!$A$3:$A$1002,Annual_Summary!$A11,Annual!$B$3:$B$1002,Annual_Summary!$B11,Annual!$C$3:$C$1002,Annual_Summary!$C11)</f>
        <v>1.8600499217000004</v>
      </c>
      <c r="BH11" s="8">
        <f>AVERAGEIFS(Annual!BI$3:BI$1002,Annual!$A$3:$A$1002,Annual_Summary!$A11,Annual!$B$3:$B$1002,Annual_Summary!$B11,Annual!$C$3:$C$1002,Annual_Summary!$C11)</f>
        <v>2.0700829641</v>
      </c>
      <c r="BI11" s="8">
        <f>AVERAGEIFS(Annual!BJ$3:BJ$1002,Annual!$A$3:$A$1002,Annual_Summary!$A11,Annual!$B$3:$B$1002,Annual_Summary!$B11,Annual!$C$3:$C$1002,Annual_Summary!$C11)</f>
        <v>2.1247370853000001</v>
      </c>
      <c r="BJ11" s="8">
        <f>AVERAGEIFS(Annual!BK$3:BK$1002,Annual!$A$3:$A$1002,Annual_Summary!$A11,Annual!$B$3:$B$1002,Annual_Summary!$B11,Annual!$C$3:$C$1002,Annual_Summary!$C11)</f>
        <v>2.0184629036999997</v>
      </c>
      <c r="BK11" s="8">
        <f>AVERAGEIFS(Annual!BL$3:BL$1002,Annual!$A$3:$A$1002,Annual_Summary!$A11,Annual!$B$3:$B$1002,Annual_Summary!$B11,Annual!$C$3:$C$1002,Annual_Summary!$C11)</f>
        <v>1.7818527024499999</v>
      </c>
      <c r="BL11" s="8">
        <f>AVERAGEIFS(Annual!BM$3:BM$1002,Annual!$A$3:$A$1002,Annual_Summary!$A11,Annual!$B$3:$B$1002,Annual_Summary!$B11,Annual!$C$3:$C$1002,Annual_Summary!$C11)</f>
        <v>2.0067520624999999</v>
      </c>
      <c r="BM11" s="8">
        <f>AVERAGEIFS(Annual!BN$3:BN$1002,Annual!$A$3:$A$1002,Annual_Summary!$A11,Annual!$B$3:$B$1002,Annual_Summary!$B11,Annual!$C$3:$C$1002,Annual_Summary!$C11)</f>
        <v>2.0641649576999996</v>
      </c>
      <c r="BN11" s="8">
        <f>AVERAGEIFS(Annual!BO$3:BO$1002,Annual!$A$3:$A$1002,Annual_Summary!$A11,Annual!$B$3:$B$1002,Annual_Summary!$B11,Annual!$C$3:$C$1002,Annual_Summary!$C11)</f>
        <v>1.5874191457</v>
      </c>
      <c r="BO11" s="8">
        <f>AVERAGEIFS(Annual!BP$3:BP$1002,Annual!$A$3:$A$1002,Annual_Summary!$A11,Annual!$B$3:$B$1002,Annual_Summary!$B11,Annual!$C$3:$C$1002,Annual_Summary!$C11)</f>
        <v>2.3860235946000001</v>
      </c>
      <c r="BP11" s="8">
        <f>AVERAGEIFS(Annual!BQ$3:BQ$1002,Annual!$A$3:$A$1002,Annual_Summary!$A11,Annual!$B$3:$B$1002,Annual_Summary!$B11,Annual!$C$3:$C$1002,Annual_Summary!$C11)</f>
        <v>2.1524948909000003</v>
      </c>
    </row>
    <row r="12" spans="1:68" x14ac:dyDescent="0.45">
      <c r="A12" t="s">
        <v>207</v>
      </c>
      <c r="B12" s="13" t="s">
        <v>205</v>
      </c>
      <c r="C12" s="13">
        <v>4.5</v>
      </c>
      <c r="D12" s="8">
        <f>AVERAGEIFS(Annual!E$3:E$1002,Annual!$A$3:$A$1002,Annual_Summary!$A12,Annual!$B$3:$B$1002,Annual_Summary!$B12,Annual!$C$3:$C$1002,Annual_Summary!$C12)</f>
        <v>0.62728412055000005</v>
      </c>
      <c r="E12" s="8">
        <f>AVERAGEIFS(Annual!F$3:F$1002,Annual!$A$3:$A$1002,Annual_Summary!$A12,Annual!$B$3:$B$1002,Annual_Summary!$B12,Annual!$C$3:$C$1002,Annual_Summary!$C12)</f>
        <v>0.54655115875000004</v>
      </c>
      <c r="F12" s="8">
        <f>AVERAGEIFS(Annual!G$3:G$1002,Annual!$A$3:$A$1002,Annual_Summary!$A12,Annual!$B$3:$B$1002,Annual_Summary!$B12,Annual!$C$3:$C$1002,Annual_Summary!$C12)</f>
        <v>0.74231628120000004</v>
      </c>
      <c r="G12" s="8">
        <f>AVERAGEIFS(Annual!H$3:H$1002,Annual!$A$3:$A$1002,Annual_Summary!$A12,Annual!$B$3:$B$1002,Annual_Summary!$B12,Annual!$C$3:$C$1002,Annual_Summary!$C12)</f>
        <v>0.64871764409999988</v>
      </c>
      <c r="H12" s="8">
        <f>AVERAGEIFS(Annual!I$3:I$1002,Annual!$A$3:$A$1002,Annual_Summary!$A12,Annual!$B$3:$B$1002,Annual_Summary!$B12,Annual!$C$3:$C$1002,Annual_Summary!$C12)</f>
        <v>0.86693779024999995</v>
      </c>
      <c r="I12" s="8">
        <f>AVERAGEIFS(Annual!J$3:J$1002,Annual!$A$3:$A$1002,Annual_Summary!$A12,Annual!$B$3:$B$1002,Annual_Summary!$B12,Annual!$C$3:$C$1002,Annual_Summary!$C12)</f>
        <v>0.74342631030000006</v>
      </c>
      <c r="J12" s="8">
        <f>AVERAGEIFS(Annual!K$3:K$1002,Annual!$A$3:$A$1002,Annual_Summary!$A12,Annual!$B$3:$B$1002,Annual_Summary!$B12,Annual!$C$3:$C$1002,Annual_Summary!$C12)</f>
        <v>0.76347776769999987</v>
      </c>
      <c r="K12" s="8">
        <f>AVERAGEIFS(Annual!L$3:L$1002,Annual!$A$3:$A$1002,Annual_Summary!$A12,Annual!$B$3:$B$1002,Annual_Summary!$B12,Annual!$C$3:$C$1002,Annual_Summary!$C12)</f>
        <v>1.0768697348</v>
      </c>
      <c r="L12" s="8">
        <f>AVERAGEIFS(Annual!M$3:M$1002,Annual!$A$3:$A$1002,Annual_Summary!$A12,Annual!$B$3:$B$1002,Annual_Summary!$B12,Annual!$C$3:$C$1002,Annual_Summary!$C12)</f>
        <v>0.89539934005000021</v>
      </c>
      <c r="M12" s="8">
        <f>AVERAGEIFS(Annual!N$3:N$1002,Annual!$A$3:$A$1002,Annual_Summary!$A12,Annual!$B$3:$B$1002,Annual_Summary!$B12,Annual!$C$3:$C$1002,Annual_Summary!$C12)</f>
        <v>1.0499456386000001</v>
      </c>
      <c r="N12" s="8">
        <f>AVERAGEIFS(Annual!O$3:O$1002,Annual!$A$3:$A$1002,Annual_Summary!$A12,Annual!$B$3:$B$1002,Annual_Summary!$B12,Annual!$C$3:$C$1002,Annual_Summary!$C12)</f>
        <v>1.2656371795000001</v>
      </c>
      <c r="O12" s="8">
        <f>AVERAGEIFS(Annual!P$3:P$1002,Annual!$A$3:$A$1002,Annual_Summary!$A12,Annual!$B$3:$B$1002,Annual_Summary!$B12,Annual!$C$3:$C$1002,Annual_Summary!$C12)</f>
        <v>0.96677553510000003</v>
      </c>
      <c r="P12" s="8">
        <f>AVERAGEIFS(Annual!Q$3:Q$1002,Annual!$A$3:$A$1002,Annual_Summary!$A12,Annual!$B$3:$B$1002,Annual_Summary!$B12,Annual!$C$3:$C$1002,Annual_Summary!$C12)</f>
        <v>0.68325515134999981</v>
      </c>
      <c r="Q12" s="8">
        <f>AVERAGEIFS(Annual!R$3:R$1002,Annual!$A$3:$A$1002,Annual_Summary!$A12,Annual!$B$3:$B$1002,Annual_Summary!$B12,Annual!$C$3:$C$1002,Annual_Summary!$C12)</f>
        <v>0.81755995815000004</v>
      </c>
      <c r="R12" s="8">
        <f>AVERAGEIFS(Annual!S$3:S$1002,Annual!$A$3:$A$1002,Annual_Summary!$A12,Annual!$B$3:$B$1002,Annual_Summary!$B12,Annual!$C$3:$C$1002,Annual_Summary!$C12)</f>
        <v>1.3403215654499996</v>
      </c>
      <c r="S12" s="8">
        <f>AVERAGEIFS(Annual!T$3:T$1002,Annual!$A$3:$A$1002,Annual_Summary!$A12,Annual!$B$3:$B$1002,Annual_Summary!$B12,Annual!$C$3:$C$1002,Annual_Summary!$C12)</f>
        <v>1.0107767912999999</v>
      </c>
      <c r="T12" s="8">
        <f>AVERAGEIFS(Annual!U$3:U$1002,Annual!$A$3:$A$1002,Annual_Summary!$A12,Annual!$B$3:$B$1002,Annual_Summary!$B12,Annual!$C$3:$C$1002,Annual_Summary!$C12)</f>
        <v>0.82285164619999984</v>
      </c>
      <c r="U12" s="8">
        <f>AVERAGEIFS(Annual!V$3:V$1002,Annual!$A$3:$A$1002,Annual_Summary!$A12,Annual!$B$3:$B$1002,Annual_Summary!$B12,Annual!$C$3:$C$1002,Annual_Summary!$C12)</f>
        <v>1.1517650789</v>
      </c>
      <c r="V12" s="8">
        <f>AVERAGEIFS(Annual!W$3:W$1002,Annual!$A$3:$A$1002,Annual_Summary!$A12,Annual!$B$3:$B$1002,Annual_Summary!$B12,Annual!$C$3:$C$1002,Annual_Summary!$C12)</f>
        <v>1.1666785555000001</v>
      </c>
      <c r="W12" s="8">
        <f>AVERAGEIFS(Annual!X$3:X$1002,Annual!$A$3:$A$1002,Annual_Summary!$A12,Annual!$B$3:$B$1002,Annual_Summary!$B12,Annual!$C$3:$C$1002,Annual_Summary!$C12)</f>
        <v>1.3592755407999999</v>
      </c>
      <c r="X12" s="8">
        <f>AVERAGEIFS(Annual!Y$3:Y$1002,Annual!$A$3:$A$1002,Annual_Summary!$A12,Annual!$B$3:$B$1002,Annual_Summary!$B12,Annual!$C$3:$C$1002,Annual_Summary!$C12)</f>
        <v>1.28244649665</v>
      </c>
      <c r="Y12" s="8">
        <f>AVERAGEIFS(Annual!Z$3:Z$1002,Annual!$A$3:$A$1002,Annual_Summary!$A12,Annual!$B$3:$B$1002,Annual_Summary!$B12,Annual!$C$3:$C$1002,Annual_Summary!$C12)</f>
        <v>0.7972868821500001</v>
      </c>
      <c r="Z12" s="8">
        <f>AVERAGEIFS(Annual!AA$3:AA$1002,Annual!$A$3:$A$1002,Annual_Summary!$A12,Annual!$B$3:$B$1002,Annual_Summary!$B12,Annual!$C$3:$C$1002,Annual_Summary!$C12)</f>
        <v>1.1723649171499995</v>
      </c>
      <c r="AA12" s="8">
        <f>AVERAGEIFS(Annual!AB$3:AB$1002,Annual!$A$3:$A$1002,Annual_Summary!$A12,Annual!$B$3:$B$1002,Annual_Summary!$B12,Annual!$C$3:$C$1002,Annual_Summary!$C12)</f>
        <v>1.1530107684000002</v>
      </c>
      <c r="AB12" s="8">
        <f>AVERAGEIFS(Annual!AC$3:AC$1002,Annual!$A$3:$A$1002,Annual_Summary!$A12,Annual!$B$3:$B$1002,Annual_Summary!$B12,Annual!$C$3:$C$1002,Annual_Summary!$C12)</f>
        <v>1.2821051845000002</v>
      </c>
      <c r="AC12" s="8">
        <f>AVERAGEIFS(Annual!AD$3:AD$1002,Annual!$A$3:$A$1002,Annual_Summary!$A12,Annual!$B$3:$B$1002,Annual_Summary!$B12,Annual!$C$3:$C$1002,Annual_Summary!$C12)</f>
        <v>0.97625211830000003</v>
      </c>
      <c r="AD12" s="8">
        <f>AVERAGEIFS(Annual!AE$3:AE$1002,Annual!$A$3:$A$1002,Annual_Summary!$A12,Annual!$B$3:$B$1002,Annual_Summary!$B12,Annual!$C$3:$C$1002,Annual_Summary!$C12)</f>
        <v>1.5142996235999997</v>
      </c>
      <c r="AE12" s="8">
        <f>AVERAGEIFS(Annual!AF$3:AF$1002,Annual!$A$3:$A$1002,Annual_Summary!$A12,Annual!$B$3:$B$1002,Annual_Summary!$B12,Annual!$C$3:$C$1002,Annual_Summary!$C12)</f>
        <v>1.66912402635</v>
      </c>
      <c r="AF12" s="8">
        <f>AVERAGEIFS(Annual!AG$3:AG$1002,Annual!$A$3:$A$1002,Annual_Summary!$A12,Annual!$B$3:$B$1002,Annual_Summary!$B12,Annual!$C$3:$C$1002,Annual_Summary!$C12)</f>
        <v>1.2086828135500001</v>
      </c>
      <c r="AG12" s="8">
        <f>AVERAGEIFS(Annual!AH$3:AH$1002,Annual!$A$3:$A$1002,Annual_Summary!$A12,Annual!$B$3:$B$1002,Annual_Summary!$B12,Annual!$C$3:$C$1002,Annual_Summary!$C12)</f>
        <v>1.1975743590499999</v>
      </c>
      <c r="AH12" s="8">
        <f>AVERAGEIFS(Annual!AI$3:AI$1002,Annual!$A$3:$A$1002,Annual_Summary!$A12,Annual!$B$3:$B$1002,Annual_Summary!$B12,Annual!$C$3:$C$1002,Annual_Summary!$C12)</f>
        <v>1.1623744492500001</v>
      </c>
      <c r="AI12" s="8">
        <f>AVERAGEIFS(Annual!AJ$3:AJ$1002,Annual!$A$3:$A$1002,Annual_Summary!$A12,Annual!$B$3:$B$1002,Annual_Summary!$B12,Annual!$C$3:$C$1002,Annual_Summary!$C12)</f>
        <v>1.6671921302499999</v>
      </c>
      <c r="AJ12" s="8">
        <f>AVERAGEIFS(Annual!AK$3:AK$1002,Annual!$A$3:$A$1002,Annual_Summary!$A12,Annual!$B$3:$B$1002,Annual_Summary!$B12,Annual!$C$3:$C$1002,Annual_Summary!$C12)</f>
        <v>1.5576422555999998</v>
      </c>
      <c r="AK12" s="8">
        <f>AVERAGEIFS(Annual!AL$3:AL$1002,Annual!$A$3:$A$1002,Annual_Summary!$A12,Annual!$B$3:$B$1002,Annual_Summary!$B12,Annual!$C$3:$C$1002,Annual_Summary!$C12)</f>
        <v>1.4268605474</v>
      </c>
      <c r="AL12" s="8">
        <f>AVERAGEIFS(Annual!AM$3:AM$1002,Annual!$A$3:$A$1002,Annual_Summary!$A12,Annual!$B$3:$B$1002,Annual_Summary!$B12,Annual!$C$3:$C$1002,Annual_Summary!$C12)</f>
        <v>1.4858699138999998</v>
      </c>
      <c r="AM12" s="8">
        <f>AVERAGEIFS(Annual!AN$3:AN$1002,Annual!$A$3:$A$1002,Annual_Summary!$A12,Annual!$B$3:$B$1002,Annual_Summary!$B12,Annual!$C$3:$C$1002,Annual_Summary!$C12)</f>
        <v>1.57591440225</v>
      </c>
      <c r="AN12" s="8">
        <f>AVERAGEIFS(Annual!AO$3:AO$1002,Annual!$A$3:$A$1002,Annual_Summary!$A12,Annual!$B$3:$B$1002,Annual_Summary!$B12,Annual!$C$3:$C$1002,Annual_Summary!$C12)</f>
        <v>1.5028772374499997</v>
      </c>
      <c r="AO12" s="8">
        <f>AVERAGEIFS(Annual!AP$3:AP$1002,Annual!$A$3:$A$1002,Annual_Summary!$A12,Annual!$B$3:$B$1002,Annual_Summary!$B12,Annual!$C$3:$C$1002,Annual_Summary!$C12)</f>
        <v>1.4664709957500002</v>
      </c>
      <c r="AP12" s="8">
        <f>AVERAGEIFS(Annual!AQ$3:AQ$1002,Annual!$A$3:$A$1002,Annual_Summary!$A12,Annual!$B$3:$B$1002,Annual_Summary!$B12,Annual!$C$3:$C$1002,Annual_Summary!$C12)</f>
        <v>1.7903926981999994</v>
      </c>
      <c r="AQ12" s="8">
        <f>AVERAGEIFS(Annual!AR$3:AR$1002,Annual!$A$3:$A$1002,Annual_Summary!$A12,Annual!$B$3:$B$1002,Annual_Summary!$B12,Annual!$C$3:$C$1002,Annual_Summary!$C12)</f>
        <v>1.3986434627000002</v>
      </c>
      <c r="AR12" s="8">
        <f>AVERAGEIFS(Annual!AS$3:AS$1002,Annual!$A$3:$A$1002,Annual_Summary!$A12,Annual!$B$3:$B$1002,Annual_Summary!$B12,Annual!$C$3:$C$1002,Annual_Summary!$C12)</f>
        <v>1.6057490692500003</v>
      </c>
      <c r="AS12" s="8">
        <f>AVERAGEIFS(Annual!AT$3:AT$1002,Annual!$A$3:$A$1002,Annual_Summary!$A12,Annual!$B$3:$B$1002,Annual_Summary!$B12,Annual!$C$3:$C$1002,Annual_Summary!$C12)</f>
        <v>1.9128760388000003</v>
      </c>
      <c r="AT12" s="8">
        <f>AVERAGEIFS(Annual!AU$3:AU$1002,Annual!$A$3:$A$1002,Annual_Summary!$A12,Annual!$B$3:$B$1002,Annual_Summary!$B12,Annual!$C$3:$C$1002,Annual_Summary!$C12)</f>
        <v>1.7637615203999997</v>
      </c>
      <c r="AU12" s="8">
        <f>AVERAGEIFS(Annual!AV$3:AV$1002,Annual!$A$3:$A$1002,Annual_Summary!$A12,Annual!$B$3:$B$1002,Annual_Summary!$B12,Annual!$C$3:$C$1002,Annual_Summary!$C12)</f>
        <v>2.1645270805000001</v>
      </c>
      <c r="AV12" s="8">
        <f>AVERAGEIFS(Annual!AW$3:AW$1002,Annual!$A$3:$A$1002,Annual_Summary!$A12,Annual!$B$3:$B$1002,Annual_Summary!$B12,Annual!$C$3:$C$1002,Annual_Summary!$C12)</f>
        <v>1.6773801191500002</v>
      </c>
      <c r="AW12" s="8">
        <f>AVERAGEIFS(Annual!AX$3:AX$1002,Annual!$A$3:$A$1002,Annual_Summary!$A12,Annual!$B$3:$B$1002,Annual_Summary!$B12,Annual!$C$3:$C$1002,Annual_Summary!$C12)</f>
        <v>1.4427402227500001</v>
      </c>
      <c r="AX12" s="8">
        <f>AVERAGEIFS(Annual!AY$3:AY$1002,Annual!$A$3:$A$1002,Annual_Summary!$A12,Annual!$B$3:$B$1002,Annual_Summary!$B12,Annual!$C$3:$C$1002,Annual_Summary!$C12)</f>
        <v>1.7632553885499997</v>
      </c>
      <c r="AY12" s="8">
        <f>AVERAGEIFS(Annual!AZ$3:AZ$1002,Annual!$A$3:$A$1002,Annual_Summary!$A12,Annual!$B$3:$B$1002,Annual_Summary!$B12,Annual!$C$3:$C$1002,Annual_Summary!$C12)</f>
        <v>1.9528012955500003</v>
      </c>
      <c r="AZ12" s="8">
        <f>AVERAGEIFS(Annual!BA$3:BA$1002,Annual!$A$3:$A$1002,Annual_Summary!$A12,Annual!$B$3:$B$1002,Annual_Summary!$B12,Annual!$C$3:$C$1002,Annual_Summary!$C12)</f>
        <v>1.6666141244999999</v>
      </c>
      <c r="BA12" s="8">
        <f>AVERAGEIFS(Annual!BB$3:BB$1002,Annual!$A$3:$A$1002,Annual_Summary!$A12,Annual!$B$3:$B$1002,Annual_Summary!$B12,Annual!$C$3:$C$1002,Annual_Summary!$C12)</f>
        <v>1.7548380606000002</v>
      </c>
      <c r="BB12" s="8">
        <f>AVERAGEIFS(Annual!BC$3:BC$1002,Annual!$A$3:$A$1002,Annual_Summary!$A12,Annual!$B$3:$B$1002,Annual_Summary!$B12,Annual!$C$3:$C$1002,Annual_Summary!$C12)</f>
        <v>1.8089603127500005</v>
      </c>
      <c r="BC12" s="8">
        <f>AVERAGEIFS(Annual!BD$3:BD$1002,Annual!$A$3:$A$1002,Annual_Summary!$A12,Annual!$B$3:$B$1002,Annual_Summary!$B12,Annual!$C$3:$C$1002,Annual_Summary!$C12)</f>
        <v>1.7743444775000001</v>
      </c>
      <c r="BD12" s="8">
        <f>AVERAGEIFS(Annual!BE$3:BE$1002,Annual!$A$3:$A$1002,Annual_Summary!$A12,Annual!$B$3:$B$1002,Annual_Summary!$B12,Annual!$C$3:$C$1002,Annual_Summary!$C12)</f>
        <v>1.9756717523999996</v>
      </c>
      <c r="BE12" s="8">
        <f>AVERAGEIFS(Annual!BF$3:BF$1002,Annual!$A$3:$A$1002,Annual_Summary!$A12,Annual!$B$3:$B$1002,Annual_Summary!$B12,Annual!$C$3:$C$1002,Annual_Summary!$C12)</f>
        <v>2.1484935313500002</v>
      </c>
      <c r="BF12" s="8">
        <f>AVERAGEIFS(Annual!BG$3:BG$1002,Annual!$A$3:$A$1002,Annual_Summary!$A12,Annual!$B$3:$B$1002,Annual_Summary!$B12,Annual!$C$3:$C$1002,Annual_Summary!$C12)</f>
        <v>2.0307475753499995</v>
      </c>
      <c r="BG12" s="8">
        <f>AVERAGEIFS(Annual!BH$3:BH$1002,Annual!$A$3:$A$1002,Annual_Summary!$A12,Annual!$B$3:$B$1002,Annual_Summary!$B12,Annual!$C$3:$C$1002,Annual_Summary!$C12)</f>
        <v>2.0611879640500002</v>
      </c>
      <c r="BH12" s="8">
        <f>AVERAGEIFS(Annual!BI$3:BI$1002,Annual!$A$3:$A$1002,Annual_Summary!$A12,Annual!$B$3:$B$1002,Annual_Summary!$B12,Annual!$C$3:$C$1002,Annual_Summary!$C12)</f>
        <v>2.1119186456999999</v>
      </c>
      <c r="BI12" s="8">
        <f>AVERAGEIFS(Annual!BJ$3:BJ$1002,Annual!$A$3:$A$1002,Annual_Summary!$A12,Annual!$B$3:$B$1002,Annual_Summary!$B12,Annual!$C$3:$C$1002,Annual_Summary!$C12)</f>
        <v>2.1231610265999996</v>
      </c>
      <c r="BJ12" s="8">
        <f>AVERAGEIFS(Annual!BK$3:BK$1002,Annual!$A$3:$A$1002,Annual_Summary!$A12,Annual!$B$3:$B$1002,Annual_Summary!$B12,Annual!$C$3:$C$1002,Annual_Summary!$C12)</f>
        <v>2.1196695814999997</v>
      </c>
      <c r="BK12" s="8">
        <f>AVERAGEIFS(Annual!BL$3:BL$1002,Annual!$A$3:$A$1002,Annual_Summary!$A12,Annual!$B$3:$B$1002,Annual_Summary!$B12,Annual!$C$3:$C$1002,Annual_Summary!$C12)</f>
        <v>2.0293730702500001</v>
      </c>
      <c r="BL12" s="8">
        <f>AVERAGEIFS(Annual!BM$3:BM$1002,Annual!$A$3:$A$1002,Annual_Summary!$A12,Annual!$B$3:$B$1002,Annual_Summary!$B12,Annual!$C$3:$C$1002,Annual_Summary!$C12)</f>
        <v>2.2595523417999996</v>
      </c>
      <c r="BM12" s="8">
        <f>AVERAGEIFS(Annual!BN$3:BN$1002,Annual!$A$3:$A$1002,Annual_Summary!$A12,Annual!$B$3:$B$1002,Annual_Summary!$B12,Annual!$C$3:$C$1002,Annual_Summary!$C12)</f>
        <v>2.1476683956000002</v>
      </c>
      <c r="BN12" s="8">
        <f>AVERAGEIFS(Annual!BO$3:BO$1002,Annual!$A$3:$A$1002,Annual_Summary!$A12,Annual!$B$3:$B$1002,Annual_Summary!$B12,Annual!$C$3:$C$1002,Annual_Summary!$C12)</f>
        <v>2.0359201891000005</v>
      </c>
      <c r="BO12" s="8">
        <f>AVERAGEIFS(Annual!BP$3:BP$1002,Annual!$A$3:$A$1002,Annual_Summary!$A12,Annual!$B$3:$B$1002,Annual_Summary!$B12,Annual!$C$3:$C$1002,Annual_Summary!$C12)</f>
        <v>2.3862167224500004</v>
      </c>
      <c r="BP12" s="8">
        <f>AVERAGEIFS(Annual!BQ$3:BQ$1002,Annual!$A$3:$A$1002,Annual_Summary!$A12,Annual!$B$3:$B$1002,Annual_Summary!$B12,Annual!$C$3:$C$1002,Annual_Summary!$C12)</f>
        <v>2.4627895318000004</v>
      </c>
    </row>
    <row r="13" spans="1:68" x14ac:dyDescent="0.45">
      <c r="A13" t="s">
        <v>208</v>
      </c>
      <c r="B13" s="13" t="s">
        <v>201</v>
      </c>
      <c r="C13" s="13">
        <v>4.5</v>
      </c>
      <c r="D13" s="8">
        <f>AVERAGEIFS(Annual!E$3:E$1002,Annual!$A$3:$A$1002,Annual_Summary!$A13,Annual!$B$3:$B$1002,Annual_Summary!$B13,Annual!$C$3:$C$1002,Annual_Summary!$C13)</f>
        <v>0.48039421805658494</v>
      </c>
      <c r="E13" s="8">
        <f>AVERAGEIFS(Annual!F$3:F$1002,Annual!$A$3:$A$1002,Annual_Summary!$A13,Annual!$B$3:$B$1002,Annual_Summary!$B13,Annual!$C$3:$C$1002,Annual_Summary!$C13)</f>
        <v>0.62424239488161015</v>
      </c>
      <c r="F13" s="8">
        <f>AVERAGEIFS(Annual!G$3:G$1002,Annual!$A$3:$A$1002,Annual_Summary!$A13,Annual!$B$3:$B$1002,Annual_Summary!$B13,Annual!$C$3:$C$1002,Annual_Summary!$C13)</f>
        <v>0.55560512454580002</v>
      </c>
      <c r="G13" s="8">
        <f>AVERAGEIFS(Annual!H$3:H$1002,Annual!$A$3:$A$1002,Annual_Summary!$A13,Annual!$B$3:$B$1002,Annual_Summary!$B13,Annual!$C$3:$C$1002,Annual_Summary!$C13)</f>
        <v>0.64603854029555008</v>
      </c>
      <c r="H13" s="8">
        <f>AVERAGEIFS(Annual!I$3:I$1002,Annual!$A$3:$A$1002,Annual_Summary!$A13,Annual!$B$3:$B$1002,Annual_Summary!$B13,Annual!$C$3:$C$1002,Annual_Summary!$C13)</f>
        <v>0.72882211476769987</v>
      </c>
      <c r="I13" s="8">
        <f>AVERAGEIFS(Annual!J$3:J$1002,Annual!$A$3:$A$1002,Annual_Summary!$A13,Annual!$B$3:$B$1002,Annual_Summary!$B13,Annual!$C$3:$C$1002,Annual_Summary!$C13)</f>
        <v>0.77648695267910006</v>
      </c>
      <c r="J13" s="8">
        <f>AVERAGEIFS(Annual!K$3:K$1002,Annual!$A$3:$A$1002,Annual_Summary!$A13,Annual!$B$3:$B$1002,Annual_Summary!$B13,Annual!$C$3:$C$1002,Annual_Summary!$C13)</f>
        <v>0.69947869779679983</v>
      </c>
      <c r="K13" s="8">
        <f>AVERAGEIFS(Annual!L$3:L$1002,Annual!$A$3:$A$1002,Annual_Summary!$A13,Annual!$B$3:$B$1002,Annual_Summary!$B13,Annual!$C$3:$C$1002,Annual_Summary!$C13)</f>
        <v>0.81285795104515013</v>
      </c>
      <c r="L13" s="8">
        <f>AVERAGEIFS(Annual!M$3:M$1002,Annual!$A$3:$A$1002,Annual_Summary!$A13,Annual!$B$3:$B$1002,Annual_Summary!$B13,Annual!$C$3:$C$1002,Annual_Summary!$C13)</f>
        <v>0.80801501648965002</v>
      </c>
      <c r="M13" s="8">
        <f>AVERAGEIFS(Annual!N$3:N$1002,Annual!$A$3:$A$1002,Annual_Summary!$A13,Annual!$B$3:$B$1002,Annual_Summary!$B13,Annual!$C$3:$C$1002,Annual_Summary!$C13)</f>
        <v>0.87947175635404995</v>
      </c>
      <c r="N13" s="8">
        <f>AVERAGEIFS(Annual!O$3:O$1002,Annual!$A$3:$A$1002,Annual_Summary!$A13,Annual!$B$3:$B$1002,Annual_Summary!$B13,Annual!$C$3:$C$1002,Annual_Summary!$C13)</f>
        <v>1.0436437017519502</v>
      </c>
      <c r="O13" s="8">
        <f>AVERAGEIFS(Annual!P$3:P$1002,Annual!$A$3:$A$1002,Annual_Summary!$A13,Annual!$B$3:$B$1002,Annual_Summary!$B13,Annual!$C$3:$C$1002,Annual_Summary!$C13)</f>
        <v>0.93134362388634995</v>
      </c>
      <c r="P13" s="8">
        <f>AVERAGEIFS(Annual!Q$3:Q$1002,Annual!$A$3:$A$1002,Annual_Summary!$A13,Annual!$B$3:$B$1002,Annual_Summary!$B13,Annual!$C$3:$C$1002,Annual_Summary!$C13)</f>
        <v>0.78784585894410009</v>
      </c>
      <c r="Q13" s="8">
        <f>AVERAGEIFS(Annual!R$3:R$1002,Annual!$A$3:$A$1002,Annual_Summary!$A13,Annual!$B$3:$B$1002,Annual_Summary!$B13,Annual!$C$3:$C$1002,Annual_Summary!$C13)</f>
        <v>0.85705266065090002</v>
      </c>
      <c r="R13" s="8">
        <f>AVERAGEIFS(Annual!S$3:S$1002,Annual!$A$3:$A$1002,Annual_Summary!$A13,Annual!$B$3:$B$1002,Annual_Summary!$B13,Annual!$C$3:$C$1002,Annual_Summary!$C13)</f>
        <v>1.0874944008051999</v>
      </c>
      <c r="S13" s="8">
        <f>AVERAGEIFS(Annual!T$3:T$1002,Annual!$A$3:$A$1002,Annual_Summary!$A13,Annual!$B$3:$B$1002,Annual_Summary!$B13,Annual!$C$3:$C$1002,Annual_Summary!$C13)</f>
        <v>1.0931585875274998</v>
      </c>
      <c r="T13" s="8">
        <f>AVERAGEIFS(Annual!U$3:U$1002,Annual!$A$3:$A$1002,Annual_Summary!$A13,Annual!$B$3:$B$1002,Annual_Summary!$B13,Annual!$C$3:$C$1002,Annual_Summary!$C13)</f>
        <v>0.88680520621390002</v>
      </c>
      <c r="U13" s="8">
        <f>AVERAGEIFS(Annual!V$3:V$1002,Annual!$A$3:$A$1002,Annual_Summary!$A13,Annual!$B$3:$B$1002,Annual_Summary!$B13,Annual!$C$3:$C$1002,Annual_Summary!$C13)</f>
        <v>1.0445629492467694</v>
      </c>
      <c r="V13" s="8">
        <f>AVERAGEIFS(Annual!W$3:W$1002,Annual!$A$3:$A$1002,Annual_Summary!$A13,Annual!$B$3:$B$1002,Annual_Summary!$B13,Annual!$C$3:$C$1002,Annual_Summary!$C13)</f>
        <v>1.1227820770780501</v>
      </c>
      <c r="W13" s="8">
        <f>AVERAGEIFS(Annual!X$3:X$1002,Annual!$A$3:$A$1002,Annual_Summary!$A13,Annual!$B$3:$B$1002,Annual_Summary!$B13,Annual!$C$3:$C$1002,Annual_Summary!$C13)</f>
        <v>1.1553315016536501</v>
      </c>
      <c r="X13" s="8">
        <f>AVERAGEIFS(Annual!Y$3:Y$1002,Annual!$A$3:$A$1002,Annual_Summary!$A13,Annual!$B$3:$B$1002,Annual_Summary!$B13,Annual!$C$3:$C$1002,Annual_Summary!$C13)</f>
        <v>1.2764992350648501</v>
      </c>
      <c r="Y13" s="8">
        <f>AVERAGEIFS(Annual!Z$3:Z$1002,Annual!$A$3:$A$1002,Annual_Summary!$A13,Annual!$B$3:$B$1002,Annual_Summary!$B13,Annual!$C$3:$C$1002,Annual_Summary!$C13)</f>
        <v>0.99157953001395005</v>
      </c>
      <c r="Z13" s="8">
        <f>AVERAGEIFS(Annual!AA$3:AA$1002,Annual!$A$3:$A$1002,Annual_Summary!$A13,Annual!$B$3:$B$1002,Annual_Summary!$B13,Annual!$C$3:$C$1002,Annual_Summary!$C13)</f>
        <v>1.1648701852132501</v>
      </c>
      <c r="AA13" s="8">
        <f>AVERAGEIFS(Annual!AB$3:AB$1002,Annual!$A$3:$A$1002,Annual_Summary!$A13,Annual!$B$3:$B$1002,Annual_Summary!$B13,Annual!$C$3:$C$1002,Annual_Summary!$C13)</f>
        <v>1.1953004498319502</v>
      </c>
      <c r="AB13" s="8">
        <f>AVERAGEIFS(Annual!AC$3:AC$1002,Annual!$A$3:$A$1002,Annual_Summary!$A13,Annual!$B$3:$B$1002,Annual_Summary!$B13,Annual!$C$3:$C$1002,Annual_Summary!$C13)</f>
        <v>1.2690218740204</v>
      </c>
      <c r="AC13" s="8">
        <f>AVERAGEIFS(Annual!AD$3:AD$1002,Annual!$A$3:$A$1002,Annual_Summary!$A13,Annual!$B$3:$B$1002,Annual_Summary!$B13,Annual!$C$3:$C$1002,Annual_Summary!$C13)</f>
        <v>1.1088237699924999</v>
      </c>
      <c r="AD13" s="8">
        <f>AVERAGEIFS(Annual!AE$3:AE$1002,Annual!$A$3:$A$1002,Annual_Summary!$A13,Annual!$B$3:$B$1002,Annual_Summary!$B13,Annual!$C$3:$C$1002,Annual_Summary!$C13)</f>
        <v>1.3586109265558002</v>
      </c>
      <c r="AE13" s="8">
        <f>AVERAGEIFS(Annual!AF$3:AF$1002,Annual!$A$3:$A$1002,Annual_Summary!$A13,Annual!$B$3:$B$1002,Annual_Summary!$B13,Annual!$C$3:$C$1002,Annual_Summary!$C13)</f>
        <v>1.4267806791145001</v>
      </c>
      <c r="AF13" s="8">
        <f>AVERAGEIFS(Annual!AG$3:AG$1002,Annual!$A$3:$A$1002,Annual_Summary!$A13,Annual!$B$3:$B$1002,Annual_Summary!$B13,Annual!$C$3:$C$1002,Annual_Summary!$C13)</f>
        <v>1.2628653435442501</v>
      </c>
      <c r="AG13" s="8">
        <f>AVERAGEIFS(Annual!AH$3:AH$1002,Annual!$A$3:$A$1002,Annual_Summary!$A13,Annual!$B$3:$B$1002,Annual_Summary!$B13,Annual!$C$3:$C$1002,Annual_Summary!$C13)</f>
        <v>1.3444814293583001</v>
      </c>
      <c r="AH13" s="8">
        <f>AVERAGEIFS(Annual!AI$3:AI$1002,Annual!$A$3:$A$1002,Annual_Summary!$A13,Annual!$B$3:$B$1002,Annual_Summary!$B13,Annual!$C$3:$C$1002,Annual_Summary!$C13)</f>
        <v>1.27692645271495</v>
      </c>
      <c r="AI13" s="8">
        <f>AVERAGEIFS(Annual!AJ$3:AJ$1002,Annual!$A$3:$A$1002,Annual_Summary!$A13,Annual!$B$3:$B$1002,Annual_Summary!$B13,Annual!$C$3:$C$1002,Annual_Summary!$C13)</f>
        <v>1.5463114646756002</v>
      </c>
      <c r="AJ13" s="8">
        <f>AVERAGEIFS(Annual!AK$3:AK$1002,Annual!$A$3:$A$1002,Annual_Summary!$A13,Annual!$B$3:$B$1002,Annual_Summary!$B13,Annual!$C$3:$C$1002,Annual_Summary!$C13)</f>
        <v>1.5330996245334498</v>
      </c>
      <c r="AK13" s="8">
        <f>AVERAGEIFS(Annual!AL$3:AL$1002,Annual!$A$3:$A$1002,Annual_Summary!$A13,Annual!$B$3:$B$1002,Annual_Summary!$B13,Annual!$C$3:$C$1002,Annual_Summary!$C13)</f>
        <v>1.3849768312573498</v>
      </c>
      <c r="AL13" s="8">
        <f>AVERAGEIFS(Annual!AM$3:AM$1002,Annual!$A$3:$A$1002,Annual_Summary!$A13,Annual!$B$3:$B$1002,Annual_Summary!$B13,Annual!$C$3:$C$1002,Annual_Summary!$C13)</f>
        <v>1.4849104715762498</v>
      </c>
      <c r="AM13" s="8">
        <f>AVERAGEIFS(Annual!AN$3:AN$1002,Annual!$A$3:$A$1002,Annual_Summary!$A13,Annual!$B$3:$B$1002,Annual_Summary!$B13,Annual!$C$3:$C$1002,Annual_Summary!$C13)</f>
        <v>1.5395350185822001</v>
      </c>
      <c r="AN13" s="8">
        <f>AVERAGEIFS(Annual!AO$3:AO$1002,Annual!$A$3:$A$1002,Annual_Summary!$A13,Annual!$B$3:$B$1002,Annual_Summary!$B13,Annual!$C$3:$C$1002,Annual_Summary!$C13)</f>
        <v>1.5993816223738999</v>
      </c>
      <c r="AO13" s="8">
        <f>AVERAGEIFS(Annual!AP$3:AP$1002,Annual!$A$3:$A$1002,Annual_Summary!$A13,Annual!$B$3:$B$1002,Annual_Summary!$B13,Annual!$C$3:$C$1002,Annual_Summary!$C13)</f>
        <v>1.6688168391085501</v>
      </c>
      <c r="AP13" s="8">
        <f>AVERAGEIFS(Annual!AQ$3:AQ$1002,Annual!$A$3:$A$1002,Annual_Summary!$A13,Annual!$B$3:$B$1002,Annual_Summary!$B13,Annual!$C$3:$C$1002,Annual_Summary!$C13)</f>
        <v>1.7901578101762499</v>
      </c>
      <c r="AQ13" s="8">
        <f>AVERAGEIFS(Annual!AR$3:AR$1002,Annual!$A$3:$A$1002,Annual_Summary!$A13,Annual!$B$3:$B$1002,Annual_Summary!$B13,Annual!$C$3:$C$1002,Annual_Summary!$C13)</f>
        <v>1.5666305821324999</v>
      </c>
      <c r="AR13" s="8">
        <f>AVERAGEIFS(Annual!AS$3:AS$1002,Annual!$A$3:$A$1002,Annual_Summary!$A13,Annual!$B$3:$B$1002,Annual_Summary!$B13,Annual!$C$3:$C$1002,Annual_Summary!$C13)</f>
        <v>1.5903496197048499</v>
      </c>
      <c r="AS13" s="8">
        <f>AVERAGEIFS(Annual!AT$3:AT$1002,Annual!$A$3:$A$1002,Annual_Summary!$A13,Annual!$B$3:$B$1002,Annual_Summary!$B13,Annual!$C$3:$C$1002,Annual_Summary!$C13)</f>
        <v>1.8116262174350002</v>
      </c>
      <c r="AT13" s="8">
        <f>AVERAGEIFS(Annual!AU$3:AU$1002,Annual!$A$3:$A$1002,Annual_Summary!$A13,Annual!$B$3:$B$1002,Annual_Summary!$B13,Annual!$C$3:$C$1002,Annual_Summary!$C13)</f>
        <v>1.7606423828619999</v>
      </c>
      <c r="AU13" s="8">
        <f>AVERAGEIFS(Annual!AV$3:AV$1002,Annual!$A$3:$A$1002,Annual_Summary!$A13,Annual!$B$3:$B$1002,Annual_Summary!$B13,Annual!$C$3:$C$1002,Annual_Summary!$C13)</f>
        <v>1.9304530186310001</v>
      </c>
      <c r="AV13" s="8">
        <f>AVERAGEIFS(Annual!AW$3:AW$1002,Annual!$A$3:$A$1002,Annual_Summary!$A13,Annual!$B$3:$B$1002,Annual_Summary!$B13,Annual!$C$3:$C$1002,Annual_Summary!$C13)</f>
        <v>1.7567370799395001</v>
      </c>
      <c r="AW13" s="8">
        <f>AVERAGEIFS(Annual!AX$3:AX$1002,Annual!$A$3:$A$1002,Annual_Summary!$A13,Annual!$B$3:$B$1002,Annual_Summary!$B13,Annual!$C$3:$C$1002,Annual_Summary!$C13)</f>
        <v>1.7355044960019999</v>
      </c>
      <c r="AX13" s="8">
        <f>AVERAGEIFS(Annual!AY$3:AY$1002,Annual!$A$3:$A$1002,Annual_Summary!$A13,Annual!$B$3:$B$1002,Annual_Summary!$B13,Annual!$C$3:$C$1002,Annual_Summary!$C13)</f>
        <v>1.8958981337295</v>
      </c>
      <c r="AY13" s="8">
        <f>AVERAGEIFS(Annual!AZ$3:AZ$1002,Annual!$A$3:$A$1002,Annual_Summary!$A13,Annual!$B$3:$B$1002,Annual_Summary!$B13,Annual!$C$3:$C$1002,Annual_Summary!$C13)</f>
        <v>1.8770215298440001</v>
      </c>
      <c r="AZ13" s="8">
        <f>AVERAGEIFS(Annual!BA$3:BA$1002,Annual!$A$3:$A$1002,Annual_Summary!$A13,Annual!$B$3:$B$1002,Annual_Summary!$B13,Annual!$C$3:$C$1002,Annual_Summary!$C13)</f>
        <v>1.7747598909215003</v>
      </c>
      <c r="BA13" s="8">
        <f>AVERAGEIFS(Annual!BB$3:BB$1002,Annual!$A$3:$A$1002,Annual_Summary!$A13,Annual!$B$3:$B$1002,Annual_Summary!$B13,Annual!$C$3:$C$1002,Annual_Summary!$C13)</f>
        <v>1.9275150828030001</v>
      </c>
      <c r="BB13" s="8">
        <f>AVERAGEIFS(Annual!BC$3:BC$1002,Annual!$A$3:$A$1002,Annual_Summary!$A13,Annual!$B$3:$B$1002,Annual_Summary!$B13,Annual!$C$3:$C$1002,Annual_Summary!$C13)</f>
        <v>1.8371218838234999</v>
      </c>
      <c r="BC13" s="8">
        <f>AVERAGEIFS(Annual!BD$3:BD$1002,Annual!$A$3:$A$1002,Annual_Summary!$A13,Annual!$B$3:$B$1002,Annual_Summary!$B13,Annual!$C$3:$C$1002,Annual_Summary!$C13)</f>
        <v>1.874034439026</v>
      </c>
      <c r="BD13" s="8">
        <f>AVERAGEIFS(Annual!BE$3:BE$1002,Annual!$A$3:$A$1002,Annual_Summary!$A13,Annual!$B$3:$B$1002,Annual_Summary!$B13,Annual!$C$3:$C$1002,Annual_Summary!$C13)</f>
        <v>1.9438985492450001</v>
      </c>
      <c r="BE13" s="8">
        <f>AVERAGEIFS(Annual!BF$3:BF$1002,Annual!$A$3:$A$1002,Annual_Summary!$A13,Annual!$B$3:$B$1002,Annual_Summary!$B13,Annual!$C$3:$C$1002,Annual_Summary!$C13)</f>
        <v>2.0600063846580001</v>
      </c>
      <c r="BF13" s="8">
        <f>AVERAGEIFS(Annual!BG$3:BG$1002,Annual!$A$3:$A$1002,Annual_Summary!$A13,Annual!$B$3:$B$1002,Annual_Summary!$B13,Annual!$C$3:$C$1002,Annual_Summary!$C13)</f>
        <v>2.0677655574604996</v>
      </c>
      <c r="BG13" s="8">
        <f>AVERAGEIFS(Annual!BH$3:BH$1002,Annual!$A$3:$A$1002,Annual_Summary!$A13,Annual!$B$3:$B$1002,Annual_Summary!$B13,Annual!$C$3:$C$1002,Annual_Summary!$C13)</f>
        <v>1.9731010366574999</v>
      </c>
      <c r="BH13" s="8">
        <f>AVERAGEIFS(Annual!BI$3:BI$1002,Annual!$A$3:$A$1002,Annual_Summary!$A13,Annual!$B$3:$B$1002,Annual_Summary!$B13,Annual!$C$3:$C$1002,Annual_Summary!$C13)</f>
        <v>2.0907144854309996</v>
      </c>
      <c r="BI13" s="8">
        <f>AVERAGEIFS(Annual!BJ$3:BJ$1002,Annual!$A$3:$A$1002,Annual_Summary!$A13,Annual!$B$3:$B$1002,Annual_Summary!$B13,Annual!$C$3:$C$1002,Annual_Summary!$C13)</f>
        <v>2.1281022380129997</v>
      </c>
      <c r="BJ13" s="8">
        <f>AVERAGEIFS(Annual!BK$3:BK$1002,Annual!$A$3:$A$1002,Annual_Summary!$A13,Annual!$B$3:$B$1002,Annual_Summary!$B13,Annual!$C$3:$C$1002,Annual_Summary!$C13)</f>
        <v>1.9380893397684997</v>
      </c>
      <c r="BK13" s="8">
        <f>AVERAGEIFS(Annual!BL$3:BL$1002,Annual!$A$3:$A$1002,Annual_Summary!$A13,Annual!$B$3:$B$1002,Annual_Summary!$B13,Annual!$C$3:$C$1002,Annual_Summary!$C13)</f>
        <v>2.062065342553999</v>
      </c>
      <c r="BL13" s="8">
        <f>AVERAGEIFS(Annual!BM$3:BM$1002,Annual!$A$3:$A$1002,Annual_Summary!$A13,Annual!$B$3:$B$1002,Annual_Summary!$B13,Annual!$C$3:$C$1002,Annual_Summary!$C13)</f>
        <v>2.1500459387820001</v>
      </c>
      <c r="BM13" s="8">
        <f>AVERAGEIFS(Annual!BN$3:BN$1002,Annual!$A$3:$A$1002,Annual_Summary!$A13,Annual!$B$3:$B$1002,Annual_Summary!$B13,Annual!$C$3:$C$1002,Annual_Summary!$C13)</f>
        <v>2.1445172185715</v>
      </c>
      <c r="BN13" s="8">
        <f>AVERAGEIFS(Annual!BO$3:BO$1002,Annual!$A$3:$A$1002,Annual_Summary!$A13,Annual!$B$3:$B$1002,Annual_Summary!$B13,Annual!$C$3:$C$1002,Annual_Summary!$C13)</f>
        <v>1.9264598319034996</v>
      </c>
      <c r="BO13" s="8">
        <f>AVERAGEIFS(Annual!BP$3:BP$1002,Annual!$A$3:$A$1002,Annual_Summary!$A13,Annual!$B$3:$B$1002,Annual_Summary!$B13,Annual!$C$3:$C$1002,Annual_Summary!$C13)</f>
        <v>2.3357690055385003</v>
      </c>
      <c r="BP13" s="8">
        <f>AVERAGEIFS(Annual!BQ$3:BQ$1002,Annual!$A$3:$A$1002,Annual_Summary!$A13,Annual!$B$3:$B$1002,Annual_Summary!$B13,Annual!$C$3:$C$1002,Annual_Summary!$C13)</f>
        <v>2.2017115942084997</v>
      </c>
    </row>
    <row r="14" spans="1:68" x14ac:dyDescent="0.45">
      <c r="A14" s="13" t="s">
        <v>208</v>
      </c>
      <c r="B14" s="13" t="s">
        <v>202</v>
      </c>
      <c r="C14" s="13">
        <v>4.5</v>
      </c>
      <c r="D14" s="8">
        <f>AVERAGEIFS(Annual!E$3:E$1002,Annual!$A$3:$A$1002,Annual_Summary!$A14,Annual!$B$3:$B$1002,Annual_Summary!$B14,Annual!$C$3:$C$1002,Annual_Summary!$C14)</f>
        <v>0.53908911176569752</v>
      </c>
      <c r="E14" s="8">
        <f>AVERAGEIFS(Annual!F$3:F$1002,Annual!$A$3:$A$1002,Annual_Summary!$A14,Annual!$B$3:$B$1002,Annual_Summary!$B14,Annual!$C$3:$C$1002,Annual_Summary!$C14)</f>
        <v>0.46153593282275002</v>
      </c>
      <c r="F14" s="8">
        <f>AVERAGEIFS(Annual!G$3:G$1002,Annual!$A$3:$A$1002,Annual_Summary!$A14,Annual!$B$3:$B$1002,Annual_Summary!$B14,Annual!$C$3:$C$1002,Annual_Summary!$C14)</f>
        <v>0.52946044812474502</v>
      </c>
      <c r="G14" s="8">
        <f>AVERAGEIFS(Annual!H$3:H$1002,Annual!$A$3:$A$1002,Annual_Summary!$A14,Annual!$B$3:$B$1002,Annual_Summary!$B14,Annual!$C$3:$C$1002,Annual_Summary!$C14)</f>
        <v>0.71136298212394988</v>
      </c>
      <c r="H14" s="8">
        <f>AVERAGEIFS(Annual!I$3:I$1002,Annual!$A$3:$A$1002,Annual_Summary!$A14,Annual!$B$3:$B$1002,Annual_Summary!$B14,Annual!$C$3:$C$1002,Annual_Summary!$C14)</f>
        <v>0.93244765717769995</v>
      </c>
      <c r="I14" s="8">
        <f>AVERAGEIFS(Annual!J$3:J$1002,Annual!$A$3:$A$1002,Annual_Summary!$A14,Annual!$B$3:$B$1002,Annual_Summary!$B14,Annual!$C$3:$C$1002,Annual_Summary!$C14)</f>
        <v>0.85778770886705014</v>
      </c>
      <c r="J14" s="8">
        <f>AVERAGEIFS(Annual!K$3:K$1002,Annual!$A$3:$A$1002,Annual_Summary!$A14,Annual!$B$3:$B$1002,Annual_Summary!$B14,Annual!$C$3:$C$1002,Annual_Summary!$C14)</f>
        <v>0.88831502533766982</v>
      </c>
      <c r="K14" s="8">
        <f>AVERAGEIFS(Annual!L$3:L$1002,Annual!$A$3:$A$1002,Annual_Summary!$A14,Annual!$B$3:$B$1002,Annual_Summary!$B14,Annual!$C$3:$C$1002,Annual_Summary!$C14)</f>
        <v>0.87951788974255007</v>
      </c>
      <c r="L14" s="8">
        <f>AVERAGEIFS(Annual!M$3:M$1002,Annual!$A$3:$A$1002,Annual_Summary!$A14,Annual!$B$3:$B$1002,Annual_Summary!$B14,Annual!$C$3:$C$1002,Annual_Summary!$C14)</f>
        <v>0.88151349077835039</v>
      </c>
      <c r="M14" s="8">
        <f>AVERAGEIFS(Annual!N$3:N$1002,Annual!$A$3:$A$1002,Annual_Summary!$A14,Annual!$B$3:$B$1002,Annual_Summary!$B14,Annual!$C$3:$C$1002,Annual_Summary!$C14)</f>
        <v>0.87590139168878944</v>
      </c>
      <c r="N14" s="8">
        <f>AVERAGEIFS(Annual!O$3:O$1002,Annual!$A$3:$A$1002,Annual_Summary!$A14,Annual!$B$3:$B$1002,Annual_Summary!$B14,Annual!$C$3:$C$1002,Annual_Summary!$C14)</f>
        <v>1.09233260266635</v>
      </c>
      <c r="O14" s="8">
        <f>AVERAGEIFS(Annual!P$3:P$1002,Annual!$A$3:$A$1002,Annual_Summary!$A14,Annual!$B$3:$B$1002,Annual_Summary!$B14,Annual!$C$3:$C$1002,Annual_Summary!$C14)</f>
        <v>1.0780998310139001</v>
      </c>
      <c r="P14" s="8">
        <f>AVERAGEIFS(Annual!Q$3:Q$1002,Annual!$A$3:$A$1002,Annual_Summary!$A14,Annual!$B$3:$B$1002,Annual_Summary!$B14,Annual!$C$3:$C$1002,Annual_Summary!$C14)</f>
        <v>0.78432451962112515</v>
      </c>
      <c r="Q14" s="8">
        <f>AVERAGEIFS(Annual!R$3:R$1002,Annual!$A$3:$A$1002,Annual_Summary!$A14,Annual!$B$3:$B$1002,Annual_Summary!$B14,Annual!$C$3:$C$1002,Annual_Summary!$C14)</f>
        <v>0.94331421137670013</v>
      </c>
      <c r="R14" s="8">
        <f>AVERAGEIFS(Annual!S$3:S$1002,Annual!$A$3:$A$1002,Annual_Summary!$A14,Annual!$B$3:$B$1002,Annual_Summary!$B14,Annual!$C$3:$C$1002,Annual_Summary!$C14)</f>
        <v>1.2359247866987999</v>
      </c>
      <c r="S14" s="8">
        <f>AVERAGEIFS(Annual!T$3:T$1002,Annual!$A$3:$A$1002,Annual_Summary!$A14,Annual!$B$3:$B$1002,Annual_Summary!$B14,Annual!$C$3:$C$1002,Annual_Summary!$C14)</f>
        <v>1.2688427590552149</v>
      </c>
      <c r="T14" s="8">
        <f>AVERAGEIFS(Annual!U$3:U$1002,Annual!$A$3:$A$1002,Annual_Summary!$A14,Annual!$B$3:$B$1002,Annual_Summary!$B14,Annual!$C$3:$C$1002,Annual_Summary!$C14)</f>
        <v>1.2019200041359175</v>
      </c>
      <c r="U14" s="8">
        <f>AVERAGEIFS(Annual!V$3:V$1002,Annual!$A$3:$A$1002,Annual_Summary!$A14,Annual!$B$3:$B$1002,Annual_Summary!$B14,Annual!$C$3:$C$1002,Annual_Summary!$C14)</f>
        <v>1.1946792857668</v>
      </c>
      <c r="V14" s="8">
        <f>AVERAGEIFS(Annual!W$3:W$1002,Annual!$A$3:$A$1002,Annual_Summary!$A14,Annual!$B$3:$B$1002,Annual_Summary!$B14,Annual!$C$3:$C$1002,Annual_Summary!$C14)</f>
        <v>1.2261424294862402</v>
      </c>
      <c r="W14" s="8">
        <f>AVERAGEIFS(Annual!X$3:X$1002,Annual!$A$3:$A$1002,Annual_Summary!$A14,Annual!$B$3:$B$1002,Annual_Summary!$B14,Annual!$C$3:$C$1002,Annual_Summary!$C14)</f>
        <v>1.3408619831130999</v>
      </c>
      <c r="X14" s="8">
        <f>AVERAGEIFS(Annual!Y$3:Y$1002,Annual!$A$3:$A$1002,Annual_Summary!$A14,Annual!$B$3:$B$1002,Annual_Summary!$B14,Annual!$C$3:$C$1002,Annual_Summary!$C14)</f>
        <v>1.2447621830325497</v>
      </c>
      <c r="Y14" s="8">
        <f>AVERAGEIFS(Annual!Z$3:Z$1002,Annual!$A$3:$A$1002,Annual_Summary!$A14,Annual!$B$3:$B$1002,Annual_Summary!$B14,Annual!$C$3:$C$1002,Annual_Summary!$C14)</f>
        <v>0.96387491908965506</v>
      </c>
      <c r="Z14" s="8">
        <f>AVERAGEIFS(Annual!AA$3:AA$1002,Annual!$A$3:$A$1002,Annual_Summary!$A14,Annual!$B$3:$B$1002,Annual_Summary!$B14,Annual!$C$3:$C$1002,Annual_Summary!$C14)</f>
        <v>1.2663066569272825</v>
      </c>
      <c r="AA14" s="8">
        <f>AVERAGEIFS(Annual!AB$3:AB$1002,Annual!$A$3:$A$1002,Annual_Summary!$A14,Annual!$B$3:$B$1002,Annual_Summary!$B14,Annual!$C$3:$C$1002,Annual_Summary!$C14)</f>
        <v>1.25718261607185</v>
      </c>
      <c r="AB14" s="8">
        <f>AVERAGEIFS(Annual!AC$3:AC$1002,Annual!$A$3:$A$1002,Annual_Summary!$A14,Annual!$B$3:$B$1002,Annual_Summary!$B14,Annual!$C$3:$C$1002,Annual_Summary!$C14)</f>
        <v>1.4891889180880002</v>
      </c>
      <c r="AC14" s="8">
        <f>AVERAGEIFS(Annual!AD$3:AD$1002,Annual!$A$3:$A$1002,Annual_Summary!$A14,Annual!$B$3:$B$1002,Annual_Summary!$B14,Annual!$C$3:$C$1002,Annual_Summary!$C14)</f>
        <v>1.3032944821798498</v>
      </c>
      <c r="AD14" s="8">
        <f>AVERAGEIFS(Annual!AE$3:AE$1002,Annual!$A$3:$A$1002,Annual_Summary!$A14,Annual!$B$3:$B$1002,Annual_Summary!$B14,Annual!$C$3:$C$1002,Annual_Summary!$C14)</f>
        <v>1.71683133691235</v>
      </c>
      <c r="AE14" s="8">
        <f>AVERAGEIFS(Annual!AF$3:AF$1002,Annual!$A$3:$A$1002,Annual_Summary!$A14,Annual!$B$3:$B$1002,Annual_Summary!$B14,Annual!$C$3:$C$1002,Annual_Summary!$C14)</f>
        <v>1.4409127443213501</v>
      </c>
      <c r="AF14" s="8">
        <f>AVERAGEIFS(Annual!AG$3:AG$1002,Annual!$A$3:$A$1002,Annual_Summary!$A14,Annual!$B$3:$B$1002,Annual_Summary!$B14,Annual!$C$3:$C$1002,Annual_Summary!$C14)</f>
        <v>1.5800165706496498</v>
      </c>
      <c r="AG14" s="8">
        <f>AVERAGEIFS(Annual!AH$3:AH$1002,Annual!$A$3:$A$1002,Annual_Summary!$A14,Annual!$B$3:$B$1002,Annual_Summary!$B14,Annual!$C$3:$C$1002,Annual_Summary!$C14)</f>
        <v>1.5508788391231501</v>
      </c>
      <c r="AH14" s="8">
        <f>AVERAGEIFS(Annual!AI$3:AI$1002,Annual!$A$3:$A$1002,Annual_Summary!$A14,Annual!$B$3:$B$1002,Annual_Summary!$B14,Annual!$C$3:$C$1002,Annual_Summary!$C14)</f>
        <v>1.5352380507115049</v>
      </c>
      <c r="AI14" s="8">
        <f>AVERAGEIFS(Annual!AJ$3:AJ$1002,Annual!$A$3:$A$1002,Annual_Summary!$A14,Annual!$B$3:$B$1002,Annual_Summary!$B14,Annual!$C$3:$C$1002,Annual_Summary!$C14)</f>
        <v>1.6163672297831504</v>
      </c>
      <c r="AJ14" s="8">
        <f>AVERAGEIFS(Annual!AK$3:AK$1002,Annual!$A$3:$A$1002,Annual_Summary!$A14,Annual!$B$3:$B$1002,Annual_Summary!$B14,Annual!$C$3:$C$1002,Annual_Summary!$C14)</f>
        <v>1.7138142064413497</v>
      </c>
      <c r="AK14" s="8">
        <f>AVERAGEIFS(Annual!AL$3:AL$1002,Annual!$A$3:$A$1002,Annual_Summary!$A14,Annual!$B$3:$B$1002,Annual_Summary!$B14,Annual!$C$3:$C$1002,Annual_Summary!$C14)</f>
        <v>1.5311266572394053</v>
      </c>
      <c r="AL14" s="8">
        <f>AVERAGEIFS(Annual!AM$3:AM$1002,Annual!$A$3:$A$1002,Annual_Summary!$A14,Annual!$B$3:$B$1002,Annual_Summary!$B14,Annual!$C$3:$C$1002,Annual_Summary!$C14)</f>
        <v>1.6868637835925004</v>
      </c>
      <c r="AM14" s="8">
        <f>AVERAGEIFS(Annual!AN$3:AN$1002,Annual!$A$3:$A$1002,Annual_Summary!$A14,Annual!$B$3:$B$1002,Annual_Summary!$B14,Annual!$C$3:$C$1002,Annual_Summary!$C14)</f>
        <v>1.8298275822138994</v>
      </c>
      <c r="AN14" s="8">
        <f>AVERAGEIFS(Annual!AO$3:AO$1002,Annual!$A$3:$A$1002,Annual_Summary!$A14,Annual!$B$3:$B$1002,Annual_Summary!$B14,Annual!$C$3:$C$1002,Annual_Summary!$C14)</f>
        <v>1.8246677406495002</v>
      </c>
      <c r="AO14" s="8">
        <f>AVERAGEIFS(Annual!AP$3:AP$1002,Annual!$A$3:$A$1002,Annual_Summary!$A14,Annual!$B$3:$B$1002,Annual_Summary!$B14,Annual!$C$3:$C$1002,Annual_Summary!$C14)</f>
        <v>1.8632273286895997</v>
      </c>
      <c r="AP14" s="8">
        <f>AVERAGEIFS(Annual!AQ$3:AQ$1002,Annual!$A$3:$A$1002,Annual_Summary!$A14,Annual!$B$3:$B$1002,Annual_Summary!$B14,Annual!$C$3:$C$1002,Annual_Summary!$C14)</f>
        <v>1.8871560074188001</v>
      </c>
      <c r="AQ14" s="8">
        <f>AVERAGEIFS(Annual!AR$3:AR$1002,Annual!$A$3:$A$1002,Annual_Summary!$A14,Annual!$B$3:$B$1002,Annual_Summary!$B14,Annual!$C$3:$C$1002,Annual_Summary!$C14)</f>
        <v>1.6288962646860501</v>
      </c>
      <c r="AR14" s="8">
        <f>AVERAGEIFS(Annual!AS$3:AS$1002,Annual!$A$3:$A$1002,Annual_Summary!$A14,Annual!$B$3:$B$1002,Annual_Summary!$B14,Annual!$C$3:$C$1002,Annual_Summary!$C14)</f>
        <v>1.8275573416205499</v>
      </c>
      <c r="AS14" s="8">
        <f>AVERAGEIFS(Annual!AT$3:AT$1002,Annual!$A$3:$A$1002,Annual_Summary!$A14,Annual!$B$3:$B$1002,Annual_Summary!$B14,Annual!$C$3:$C$1002,Annual_Summary!$C14)</f>
        <v>1.9642854468875002</v>
      </c>
      <c r="AT14" s="8">
        <f>AVERAGEIFS(Annual!AU$3:AU$1002,Annual!$A$3:$A$1002,Annual_Summary!$A14,Annual!$B$3:$B$1002,Annual_Summary!$B14,Annual!$C$3:$C$1002,Annual_Summary!$C14)</f>
        <v>2.0807082028725001</v>
      </c>
      <c r="AU14" s="8">
        <f>AVERAGEIFS(Annual!AV$3:AV$1002,Annual!$A$3:$A$1002,Annual_Summary!$A14,Annual!$B$3:$B$1002,Annual_Summary!$B14,Annual!$C$3:$C$1002,Annual_Summary!$C14)</f>
        <v>2.0935836685232996</v>
      </c>
      <c r="AV14" s="8">
        <f>AVERAGEIFS(Annual!AW$3:AW$1002,Annual!$A$3:$A$1002,Annual_Summary!$A14,Annual!$B$3:$B$1002,Annual_Summary!$B14,Annual!$C$3:$C$1002,Annual_Summary!$C14)</f>
        <v>2.0514381579600003</v>
      </c>
      <c r="AW14" s="8">
        <f>AVERAGEIFS(Annual!AX$3:AX$1002,Annual!$A$3:$A$1002,Annual_Summary!$A14,Annual!$B$3:$B$1002,Annual_Summary!$B14,Annual!$C$3:$C$1002,Annual_Summary!$C14)</f>
        <v>1.9360611913090005</v>
      </c>
      <c r="AX14" s="8">
        <f>AVERAGEIFS(Annual!AY$3:AY$1002,Annual!$A$3:$A$1002,Annual_Summary!$A14,Annual!$B$3:$B$1002,Annual_Summary!$B14,Annual!$C$3:$C$1002,Annual_Summary!$C14)</f>
        <v>2.0458957315715001</v>
      </c>
      <c r="AY14" s="8">
        <f>AVERAGEIFS(Annual!AZ$3:AZ$1002,Annual!$A$3:$A$1002,Annual_Summary!$A14,Annual!$B$3:$B$1002,Annual_Summary!$B14,Annual!$C$3:$C$1002,Annual_Summary!$C14)</f>
        <v>2.0920649182286506</v>
      </c>
      <c r="AZ14" s="8">
        <f>AVERAGEIFS(Annual!BA$3:BA$1002,Annual!$A$3:$A$1002,Annual_Summary!$A14,Annual!$B$3:$B$1002,Annual_Summary!$B14,Annual!$C$3:$C$1002,Annual_Summary!$C14)</f>
        <v>2.0121129599441998</v>
      </c>
      <c r="BA14" s="8">
        <f>AVERAGEIFS(Annual!BB$3:BB$1002,Annual!$A$3:$A$1002,Annual_Summary!$A14,Annual!$B$3:$B$1002,Annual_Summary!$B14,Annual!$C$3:$C$1002,Annual_Summary!$C14)</f>
        <v>2.1194080319977497</v>
      </c>
      <c r="BB14" s="8">
        <f>AVERAGEIFS(Annual!BC$3:BC$1002,Annual!$A$3:$A$1002,Annual_Summary!$A14,Annual!$B$3:$B$1002,Annual_Summary!$B14,Annual!$C$3:$C$1002,Annual_Summary!$C14)</f>
        <v>2.1755744762951505</v>
      </c>
      <c r="BC14" s="8">
        <f>AVERAGEIFS(Annual!BD$3:BD$1002,Annual!$A$3:$A$1002,Annual_Summary!$A14,Annual!$B$3:$B$1002,Annual_Summary!$B14,Annual!$C$3:$C$1002,Annual_Summary!$C14)</f>
        <v>2.1427945814474998</v>
      </c>
      <c r="BD14" s="8">
        <f>AVERAGEIFS(Annual!BE$3:BE$1002,Annual!$A$3:$A$1002,Annual_Summary!$A14,Annual!$B$3:$B$1002,Annual_Summary!$B14,Annual!$C$3:$C$1002,Annual_Summary!$C14)</f>
        <v>2.2419430911370002</v>
      </c>
      <c r="BE14" s="8">
        <f>AVERAGEIFS(Annual!BF$3:BF$1002,Annual!$A$3:$A$1002,Annual_Summary!$A14,Annual!$B$3:$B$1002,Annual_Summary!$B14,Annual!$C$3:$C$1002,Annual_Summary!$C14)</f>
        <v>2.3631324202385002</v>
      </c>
      <c r="BF14" s="8">
        <f>AVERAGEIFS(Annual!BG$3:BG$1002,Annual!$A$3:$A$1002,Annual_Summary!$A14,Annual!$B$3:$B$1002,Annual_Summary!$B14,Annual!$C$3:$C$1002,Annual_Summary!$C14)</f>
        <v>2.2869010973845008</v>
      </c>
      <c r="BG14" s="8">
        <f>AVERAGEIFS(Annual!BH$3:BH$1002,Annual!$A$3:$A$1002,Annual_Summary!$A14,Annual!$B$3:$B$1002,Annual_Summary!$B14,Annual!$C$3:$C$1002,Annual_Summary!$C14)</f>
        <v>2.1077257606170501</v>
      </c>
      <c r="BH14" s="8">
        <f>AVERAGEIFS(Annual!BI$3:BI$1002,Annual!$A$3:$A$1002,Annual_Summary!$A14,Annual!$B$3:$B$1002,Annual_Summary!$B14,Annual!$C$3:$C$1002,Annual_Summary!$C14)</f>
        <v>2.3358604866235004</v>
      </c>
      <c r="BI14" s="8">
        <f>AVERAGEIFS(Annual!BJ$3:BJ$1002,Annual!$A$3:$A$1002,Annual_Summary!$A14,Annual!$B$3:$B$1002,Annual_Summary!$B14,Annual!$C$3:$C$1002,Annual_Summary!$C14)</f>
        <v>2.2624451835318502</v>
      </c>
      <c r="BJ14" s="8">
        <f>AVERAGEIFS(Annual!BK$3:BK$1002,Annual!$A$3:$A$1002,Annual_Summary!$A14,Annual!$B$3:$B$1002,Annual_Summary!$B14,Annual!$C$3:$C$1002,Annual_Summary!$C14)</f>
        <v>1.9758152335109997</v>
      </c>
      <c r="BK14" s="8">
        <f>AVERAGEIFS(Annual!BL$3:BL$1002,Annual!$A$3:$A$1002,Annual_Summary!$A14,Annual!$B$3:$B$1002,Annual_Summary!$B14,Annual!$C$3:$C$1002,Annual_Summary!$C14)</f>
        <v>2.3227366823809996</v>
      </c>
      <c r="BL14" s="8">
        <f>AVERAGEIFS(Annual!BM$3:BM$1002,Annual!$A$3:$A$1002,Annual_Summary!$A14,Annual!$B$3:$B$1002,Annual_Summary!$B14,Annual!$C$3:$C$1002,Annual_Summary!$C14)</f>
        <v>2.3717881143165003</v>
      </c>
      <c r="BM14" s="8">
        <f>AVERAGEIFS(Annual!BN$3:BN$1002,Annual!$A$3:$A$1002,Annual_Summary!$A14,Annual!$B$3:$B$1002,Annual_Summary!$B14,Annual!$C$3:$C$1002,Annual_Summary!$C14)</f>
        <v>2.2736699461065002</v>
      </c>
      <c r="BN14" s="8">
        <f>AVERAGEIFS(Annual!BO$3:BO$1002,Annual!$A$3:$A$1002,Annual_Summary!$A14,Annual!$B$3:$B$1002,Annual_Summary!$B14,Annual!$C$3:$C$1002,Annual_Summary!$C14)</f>
        <v>2.1850179568358494</v>
      </c>
      <c r="BO14" s="8">
        <f>AVERAGEIFS(Annual!BP$3:BP$1002,Annual!$A$3:$A$1002,Annual_Summary!$A14,Annual!$B$3:$B$1002,Annual_Summary!$B14,Annual!$C$3:$C$1002,Annual_Summary!$C14)</f>
        <v>2.4673562567145004</v>
      </c>
      <c r="BP14" s="8">
        <f>AVERAGEIFS(Annual!BQ$3:BQ$1002,Annual!$A$3:$A$1002,Annual_Summary!$A14,Annual!$B$3:$B$1002,Annual_Summary!$B14,Annual!$C$3:$C$1002,Annual_Summary!$C14)</f>
        <v>2.3895705445869995</v>
      </c>
    </row>
    <row r="15" spans="1:68" x14ac:dyDescent="0.45">
      <c r="A15" s="13" t="s">
        <v>208</v>
      </c>
      <c r="B15" s="13" t="s">
        <v>203</v>
      </c>
      <c r="C15" s="13">
        <v>4.5</v>
      </c>
      <c r="D15" s="8">
        <f>AVERAGEIFS(Annual!E$3:E$1002,Annual!$A$3:$A$1002,Annual_Summary!$A15,Annual!$B$3:$B$1002,Annual_Summary!$B15,Annual!$C$3:$C$1002,Annual_Summary!$C15)</f>
        <v>0.52547556979992993</v>
      </c>
      <c r="E15" s="8">
        <f>AVERAGEIFS(Annual!F$3:F$1002,Annual!$A$3:$A$1002,Annual_Summary!$A15,Annual!$B$3:$B$1002,Annual_Summary!$B15,Annual!$C$3:$C$1002,Annual_Summary!$C15)</f>
        <v>0.72290888105648898</v>
      </c>
      <c r="F15" s="8">
        <f>AVERAGEIFS(Annual!G$3:G$1002,Annual!$A$3:$A$1002,Annual_Summary!$A15,Annual!$B$3:$B$1002,Annual_Summary!$B15,Annual!$C$3:$C$1002,Annual_Summary!$C15)</f>
        <v>0.55037028707309998</v>
      </c>
      <c r="G15" s="8">
        <f>AVERAGEIFS(Annual!H$3:H$1002,Annual!$A$3:$A$1002,Annual_Summary!$A15,Annual!$B$3:$B$1002,Annual_Summary!$B15,Annual!$C$3:$C$1002,Annual_Summary!$C15)</f>
        <v>0.58658127624634493</v>
      </c>
      <c r="H15" s="8">
        <f>AVERAGEIFS(Annual!I$3:I$1002,Annual!$A$3:$A$1002,Annual_Summary!$A15,Annual!$B$3:$B$1002,Annual_Summary!$B15,Annual!$C$3:$C$1002,Annual_Summary!$C15)</f>
        <v>0.70455031809879998</v>
      </c>
      <c r="I15" s="8">
        <f>AVERAGEIFS(Annual!J$3:J$1002,Annual!$A$3:$A$1002,Annual_Summary!$A15,Annual!$B$3:$B$1002,Annual_Summary!$B15,Annual!$C$3:$C$1002,Annual_Summary!$C15)</f>
        <v>0.6709426860812</v>
      </c>
      <c r="J15" s="8">
        <f>AVERAGEIFS(Annual!K$3:K$1002,Annual!$A$3:$A$1002,Annual_Summary!$A15,Annual!$B$3:$B$1002,Annual_Summary!$B15,Annual!$C$3:$C$1002,Annual_Summary!$C15)</f>
        <v>0.74536219328755005</v>
      </c>
      <c r="K15" s="8">
        <f>AVERAGEIFS(Annual!L$3:L$1002,Annual!$A$3:$A$1002,Annual_Summary!$A15,Annual!$B$3:$B$1002,Annual_Summary!$B15,Annual!$C$3:$C$1002,Annual_Summary!$C15)</f>
        <v>0.64886712128477497</v>
      </c>
      <c r="L15" s="8">
        <f>AVERAGEIFS(Annual!M$3:M$1002,Annual!$A$3:$A$1002,Annual_Summary!$A15,Annual!$B$3:$B$1002,Annual_Summary!$B15,Annual!$C$3:$C$1002,Annual_Summary!$C15)</f>
        <v>0.65347798683506508</v>
      </c>
      <c r="M15" s="8">
        <f>AVERAGEIFS(Annual!N$3:N$1002,Annual!$A$3:$A$1002,Annual_Summary!$A15,Annual!$B$3:$B$1002,Annual_Summary!$B15,Annual!$C$3:$C$1002,Annual_Summary!$C15)</f>
        <v>0.8263531727904001</v>
      </c>
      <c r="N15" s="8">
        <f>AVERAGEIFS(Annual!O$3:O$1002,Annual!$A$3:$A$1002,Annual_Summary!$A15,Annual!$B$3:$B$1002,Annual_Summary!$B15,Annual!$C$3:$C$1002,Annual_Summary!$C15)</f>
        <v>1.0241099865301999</v>
      </c>
      <c r="O15" s="8">
        <f>AVERAGEIFS(Annual!P$3:P$1002,Annual!$A$3:$A$1002,Annual_Summary!$A15,Annual!$B$3:$B$1002,Annual_Summary!$B15,Annual!$C$3:$C$1002,Annual_Summary!$C15)</f>
        <v>0.95488598470679997</v>
      </c>
      <c r="P15" s="8">
        <f>AVERAGEIFS(Annual!Q$3:Q$1002,Annual!$A$3:$A$1002,Annual_Summary!$A15,Annual!$B$3:$B$1002,Annual_Summary!$B15,Annual!$C$3:$C$1002,Annual_Summary!$C15)</f>
        <v>0.79537855948405012</v>
      </c>
      <c r="Q15" s="8">
        <f>AVERAGEIFS(Annual!R$3:R$1002,Annual!$A$3:$A$1002,Annual_Summary!$A15,Annual!$B$3:$B$1002,Annual_Summary!$B15,Annual!$C$3:$C$1002,Annual_Summary!$C15)</f>
        <v>0.81037884140920013</v>
      </c>
      <c r="R15" s="8">
        <f>AVERAGEIFS(Annual!S$3:S$1002,Annual!$A$3:$A$1002,Annual_Summary!$A15,Annual!$B$3:$B$1002,Annual_Summary!$B15,Annual!$C$3:$C$1002,Annual_Summary!$C15)</f>
        <v>0.95911001836650001</v>
      </c>
      <c r="S15" s="8">
        <f>AVERAGEIFS(Annual!T$3:T$1002,Annual!$A$3:$A$1002,Annual_Summary!$A15,Annual!$B$3:$B$1002,Annual_Summary!$B15,Annual!$C$3:$C$1002,Annual_Summary!$C15)</f>
        <v>1.0479128503730499</v>
      </c>
      <c r="T15" s="8">
        <f>AVERAGEIFS(Annual!U$3:U$1002,Annual!$A$3:$A$1002,Annual_Summary!$A15,Annual!$B$3:$B$1002,Annual_Summary!$B15,Annual!$C$3:$C$1002,Annual_Summary!$C15)</f>
        <v>0.89170912809416514</v>
      </c>
      <c r="U15" s="8">
        <f>AVERAGEIFS(Annual!V$3:V$1002,Annual!$A$3:$A$1002,Annual_Summary!$A15,Annual!$B$3:$B$1002,Annual_Summary!$B15,Annual!$C$3:$C$1002,Annual_Summary!$C15)</f>
        <v>1.0144505071724901</v>
      </c>
      <c r="V15" s="8">
        <f>AVERAGEIFS(Annual!W$3:W$1002,Annual!$A$3:$A$1002,Annual_Summary!$A15,Annual!$B$3:$B$1002,Annual_Summary!$B15,Annual!$C$3:$C$1002,Annual_Summary!$C15)</f>
        <v>1.0331471418804001</v>
      </c>
      <c r="W15" s="8">
        <f>AVERAGEIFS(Annual!X$3:X$1002,Annual!$A$3:$A$1002,Annual_Summary!$A15,Annual!$B$3:$B$1002,Annual_Summary!$B15,Annual!$C$3:$C$1002,Annual_Summary!$C15)</f>
        <v>1.0424786522088099</v>
      </c>
      <c r="X15" s="8">
        <f>AVERAGEIFS(Annual!Y$3:Y$1002,Annual!$A$3:$A$1002,Annual_Summary!$A15,Annual!$B$3:$B$1002,Annual_Summary!$B15,Annual!$C$3:$C$1002,Annual_Summary!$C15)</f>
        <v>1.2126128878164502</v>
      </c>
      <c r="Y15" s="8">
        <f>AVERAGEIFS(Annual!Z$3:Z$1002,Annual!$A$3:$A$1002,Annual_Summary!$A15,Annual!$B$3:$B$1002,Annual_Summary!$B15,Annual!$C$3:$C$1002,Annual_Summary!$C15)</f>
        <v>1.0122104026421499</v>
      </c>
      <c r="Z15" s="8">
        <f>AVERAGEIFS(Annual!AA$3:AA$1002,Annual!$A$3:$A$1002,Annual_Summary!$A15,Annual!$B$3:$B$1002,Annual_Summary!$B15,Annual!$C$3:$C$1002,Annual_Summary!$C15)</f>
        <v>1.0814602609888</v>
      </c>
      <c r="AA15" s="8">
        <f>AVERAGEIFS(Annual!AB$3:AB$1002,Annual!$A$3:$A$1002,Annual_Summary!$A15,Annual!$B$3:$B$1002,Annual_Summary!$B15,Annual!$C$3:$C$1002,Annual_Summary!$C15)</f>
        <v>1.0705380278530499</v>
      </c>
      <c r="AB15" s="8">
        <f>AVERAGEIFS(Annual!AC$3:AC$1002,Annual!$A$3:$A$1002,Annual_Summary!$A15,Annual!$B$3:$B$1002,Annual_Summary!$B15,Annual!$C$3:$C$1002,Annual_Summary!$C15)</f>
        <v>1.0616309907053503</v>
      </c>
      <c r="AC15" s="8">
        <f>AVERAGEIFS(Annual!AD$3:AD$1002,Annual!$A$3:$A$1002,Annual_Summary!$A15,Annual!$B$3:$B$1002,Annual_Summary!$B15,Annual!$C$3:$C$1002,Annual_Summary!$C15)</f>
        <v>1.0921805792554502</v>
      </c>
      <c r="AD15" s="8">
        <f>AVERAGEIFS(Annual!AE$3:AE$1002,Annual!$A$3:$A$1002,Annual_Summary!$A15,Annual!$B$3:$B$1002,Annual_Summary!$B15,Annual!$C$3:$C$1002,Annual_Summary!$C15)</f>
        <v>1.2601909686568</v>
      </c>
      <c r="AE15" s="8">
        <f>AVERAGEIFS(Annual!AF$3:AF$1002,Annual!$A$3:$A$1002,Annual_Summary!$A15,Annual!$B$3:$B$1002,Annual_Summary!$B15,Annual!$C$3:$C$1002,Annual_Summary!$C15)</f>
        <v>1.418779346495</v>
      </c>
      <c r="AF15" s="8">
        <f>AVERAGEIFS(Annual!AG$3:AG$1002,Annual!$A$3:$A$1002,Annual_Summary!$A15,Annual!$B$3:$B$1002,Annual_Summary!$B15,Annual!$C$3:$C$1002,Annual_Summary!$C15)</f>
        <v>1.1541617391789001</v>
      </c>
      <c r="AG15" s="8">
        <f>AVERAGEIFS(Annual!AH$3:AH$1002,Annual!$A$3:$A$1002,Annual_Summary!$A15,Annual!$B$3:$B$1002,Annual_Summary!$B15,Annual!$C$3:$C$1002,Annual_Summary!$C15)</f>
        <v>1.277908291283</v>
      </c>
      <c r="AH15" s="8">
        <f>AVERAGEIFS(Annual!AI$3:AI$1002,Annual!$A$3:$A$1002,Annual_Summary!$A15,Annual!$B$3:$B$1002,Annual_Summary!$B15,Annual!$C$3:$C$1002,Annual_Summary!$C15)</f>
        <v>1.2626287905037497</v>
      </c>
      <c r="AI15" s="8">
        <f>AVERAGEIFS(Annual!AJ$3:AJ$1002,Annual!$A$3:$A$1002,Annual_Summary!$A15,Annual!$B$3:$B$1002,Annual_Summary!$B15,Annual!$C$3:$C$1002,Annual_Summary!$C15)</f>
        <v>1.4380403943574498</v>
      </c>
      <c r="AJ15" s="8">
        <f>AVERAGEIFS(Annual!AK$3:AK$1002,Annual!$A$3:$A$1002,Annual_Summary!$A15,Annual!$B$3:$B$1002,Annual_Summary!$B15,Annual!$C$3:$C$1002,Annual_Summary!$C15)</f>
        <v>1.3689130701998502</v>
      </c>
      <c r="AK15" s="8">
        <f>AVERAGEIFS(Annual!AL$3:AL$1002,Annual!$A$3:$A$1002,Annual_Summary!$A15,Annual!$B$3:$B$1002,Annual_Summary!$B15,Annual!$C$3:$C$1002,Annual_Summary!$C15)</f>
        <v>1.3896666991680999</v>
      </c>
      <c r="AL15" s="8">
        <f>AVERAGEIFS(Annual!AM$3:AM$1002,Annual!$A$3:$A$1002,Annual_Summary!$A15,Annual!$B$3:$B$1002,Annual_Summary!$B15,Annual!$C$3:$C$1002,Annual_Summary!$C15)</f>
        <v>1.4174886143778</v>
      </c>
      <c r="AM15" s="8">
        <f>AVERAGEIFS(Annual!AN$3:AN$1002,Annual!$A$3:$A$1002,Annual_Summary!$A15,Annual!$B$3:$B$1002,Annual_Summary!$B15,Annual!$C$3:$C$1002,Annual_Summary!$C15)</f>
        <v>1.5453156043866498</v>
      </c>
      <c r="AN15" s="8">
        <f>AVERAGEIFS(Annual!AO$3:AO$1002,Annual!$A$3:$A$1002,Annual_Summary!$A15,Annual!$B$3:$B$1002,Annual_Summary!$B15,Annual!$C$3:$C$1002,Annual_Summary!$C15)</f>
        <v>1.4554357230317501</v>
      </c>
      <c r="AO15" s="8">
        <f>AVERAGEIFS(Annual!AP$3:AP$1002,Annual!$A$3:$A$1002,Annual_Summary!$A15,Annual!$B$3:$B$1002,Annual_Summary!$B15,Annual!$C$3:$C$1002,Annual_Summary!$C15)</f>
        <v>1.5765096640867</v>
      </c>
      <c r="AP15" s="8">
        <f>AVERAGEIFS(Annual!AQ$3:AQ$1002,Annual!$A$3:$A$1002,Annual_Summary!$A15,Annual!$B$3:$B$1002,Annual_Summary!$B15,Annual!$C$3:$C$1002,Annual_Summary!$C15)</f>
        <v>1.7064310473425504</v>
      </c>
      <c r="AQ15" s="8">
        <f>AVERAGEIFS(Annual!AR$3:AR$1002,Annual!$A$3:$A$1002,Annual_Summary!$A15,Annual!$B$3:$B$1002,Annual_Summary!$B15,Annual!$C$3:$C$1002,Annual_Summary!$C15)</f>
        <v>1.5395621830279</v>
      </c>
      <c r="AR15" s="8">
        <f>AVERAGEIFS(Annual!AS$3:AS$1002,Annual!$A$3:$A$1002,Annual_Summary!$A15,Annual!$B$3:$B$1002,Annual_Summary!$B15,Annual!$C$3:$C$1002,Annual_Summary!$C15)</f>
        <v>1.6195616453864499</v>
      </c>
      <c r="AS15" s="8">
        <f>AVERAGEIFS(Annual!AT$3:AT$1002,Annual!$A$3:$A$1002,Annual_Summary!$A15,Annual!$B$3:$B$1002,Annual_Summary!$B15,Annual!$C$3:$C$1002,Annual_Summary!$C15)</f>
        <v>1.5961802158395497</v>
      </c>
      <c r="AT15" s="8">
        <f>AVERAGEIFS(Annual!AU$3:AU$1002,Annual!$A$3:$A$1002,Annual_Summary!$A15,Annual!$B$3:$B$1002,Annual_Summary!$B15,Annual!$C$3:$C$1002,Annual_Summary!$C15)</f>
        <v>1.6979477261025999</v>
      </c>
      <c r="AU15" s="8">
        <f>AVERAGEIFS(Annual!AV$3:AV$1002,Annual!$A$3:$A$1002,Annual_Summary!$A15,Annual!$B$3:$B$1002,Annual_Summary!$B15,Annual!$C$3:$C$1002,Annual_Summary!$C15)</f>
        <v>1.7637073611254999</v>
      </c>
      <c r="AV15" s="8">
        <f>AVERAGEIFS(Annual!AW$3:AW$1002,Annual!$A$3:$A$1002,Annual_Summary!$A15,Annual!$B$3:$B$1002,Annual_Summary!$B15,Annual!$C$3:$C$1002,Annual_Summary!$C15)</f>
        <v>1.7705397594485497</v>
      </c>
      <c r="AW15" s="8">
        <f>AVERAGEIFS(Annual!AX$3:AX$1002,Annual!$A$3:$A$1002,Annual_Summary!$A15,Annual!$B$3:$B$1002,Annual_Summary!$B15,Annual!$C$3:$C$1002,Annual_Summary!$C15)</f>
        <v>1.6733614203235003</v>
      </c>
      <c r="AX15" s="8">
        <f>AVERAGEIFS(Annual!AY$3:AY$1002,Annual!$A$3:$A$1002,Annual_Summary!$A15,Annual!$B$3:$B$1002,Annual_Summary!$B15,Annual!$C$3:$C$1002,Annual_Summary!$C15)</f>
        <v>1.7646117174660003</v>
      </c>
      <c r="AY15" s="8">
        <f>AVERAGEIFS(Annual!AZ$3:AZ$1002,Annual!$A$3:$A$1002,Annual_Summary!$A15,Annual!$B$3:$B$1002,Annual_Summary!$B15,Annual!$C$3:$C$1002,Annual_Summary!$C15)</f>
        <v>1.7093139813075002</v>
      </c>
      <c r="AZ15" s="8">
        <f>AVERAGEIFS(Annual!BA$3:BA$1002,Annual!$A$3:$A$1002,Annual_Summary!$A15,Annual!$B$3:$B$1002,Annual_Summary!$B15,Annual!$C$3:$C$1002,Annual_Summary!$C15)</f>
        <v>1.8089107608569996</v>
      </c>
      <c r="BA15" s="8">
        <f>AVERAGEIFS(Annual!BB$3:BB$1002,Annual!$A$3:$A$1002,Annual_Summary!$A15,Annual!$B$3:$B$1002,Annual_Summary!$B15,Annual!$C$3:$C$1002,Annual_Summary!$C15)</f>
        <v>1.8077819159174997</v>
      </c>
      <c r="BB15" s="8">
        <f>AVERAGEIFS(Annual!BC$3:BC$1002,Annual!$A$3:$A$1002,Annual_Summary!$A15,Annual!$B$3:$B$1002,Annual_Summary!$B15,Annual!$C$3:$C$1002,Annual_Summary!$C15)</f>
        <v>1.7523054232738999</v>
      </c>
      <c r="BC15" s="8">
        <f>AVERAGEIFS(Annual!BD$3:BD$1002,Annual!$A$3:$A$1002,Annual_Summary!$A15,Annual!$B$3:$B$1002,Annual_Summary!$B15,Annual!$C$3:$C$1002,Annual_Summary!$C15)</f>
        <v>1.8875082675824995</v>
      </c>
      <c r="BD15" s="8">
        <f>AVERAGEIFS(Annual!BE$3:BE$1002,Annual!$A$3:$A$1002,Annual_Summary!$A15,Annual!$B$3:$B$1002,Annual_Summary!$B15,Annual!$C$3:$C$1002,Annual_Summary!$C15)</f>
        <v>1.8843588584200002</v>
      </c>
      <c r="BE15" s="8">
        <f>AVERAGEIFS(Annual!BF$3:BF$1002,Annual!$A$3:$A$1002,Annual_Summary!$A15,Annual!$B$3:$B$1002,Annual_Summary!$B15,Annual!$C$3:$C$1002,Annual_Summary!$C15)</f>
        <v>1.8858242444299997</v>
      </c>
      <c r="BF15" s="8">
        <f>AVERAGEIFS(Annual!BG$3:BG$1002,Annual!$A$3:$A$1002,Annual_Summary!$A15,Annual!$B$3:$B$1002,Annual_Summary!$B15,Annual!$C$3:$C$1002,Annual_Summary!$C15)</f>
        <v>1.936298567143</v>
      </c>
      <c r="BG15" s="8">
        <f>AVERAGEIFS(Annual!BH$3:BH$1002,Annual!$A$3:$A$1002,Annual_Summary!$A15,Annual!$B$3:$B$1002,Annual_Summary!$B15,Annual!$C$3:$C$1002,Annual_Summary!$C15)</f>
        <v>1.8285141632207498</v>
      </c>
      <c r="BH15" s="8">
        <f>AVERAGEIFS(Annual!BI$3:BI$1002,Annual!$A$3:$A$1002,Annual_Summary!$A15,Annual!$B$3:$B$1002,Annual_Summary!$B15,Annual!$C$3:$C$1002,Annual_Summary!$C15)</f>
        <v>1.9516703830200002</v>
      </c>
      <c r="BI15" s="8">
        <f>AVERAGEIFS(Annual!BJ$3:BJ$1002,Annual!$A$3:$A$1002,Annual_Summary!$A15,Annual!$B$3:$B$1002,Annual_Summary!$B15,Annual!$C$3:$C$1002,Annual_Summary!$C15)</f>
        <v>1.9081551610424996</v>
      </c>
      <c r="BJ15" s="8">
        <f>AVERAGEIFS(Annual!BK$3:BK$1002,Annual!$A$3:$A$1002,Annual_Summary!$A15,Annual!$B$3:$B$1002,Annual_Summary!$B15,Annual!$C$3:$C$1002,Annual_Summary!$C15)</f>
        <v>1.94561403596595</v>
      </c>
      <c r="BK15" s="8">
        <f>AVERAGEIFS(Annual!BL$3:BL$1002,Annual!$A$3:$A$1002,Annual_Summary!$A15,Annual!$B$3:$B$1002,Annual_Summary!$B15,Annual!$C$3:$C$1002,Annual_Summary!$C15)</f>
        <v>1.9058361253915002</v>
      </c>
      <c r="BL15" s="8">
        <f>AVERAGEIFS(Annual!BM$3:BM$1002,Annual!$A$3:$A$1002,Annual_Summary!$A15,Annual!$B$3:$B$1002,Annual_Summary!$B15,Annual!$C$3:$C$1002,Annual_Summary!$C15)</f>
        <v>2.0058933578029996</v>
      </c>
      <c r="BM15" s="8">
        <f>AVERAGEIFS(Annual!BN$3:BN$1002,Annual!$A$3:$A$1002,Annual_Summary!$A15,Annual!$B$3:$B$1002,Annual_Summary!$B15,Annual!$C$3:$C$1002,Annual_Summary!$C15)</f>
        <v>2.0529073986379998</v>
      </c>
      <c r="BN15" s="8">
        <f>AVERAGEIFS(Annual!BO$3:BO$1002,Annual!$A$3:$A$1002,Annual_Summary!$A15,Annual!$B$3:$B$1002,Annual_Summary!$B15,Annual!$C$3:$C$1002,Annual_Summary!$C15)</f>
        <v>1.7779053653707</v>
      </c>
      <c r="BO15" s="8">
        <f>AVERAGEIFS(Annual!BP$3:BP$1002,Annual!$A$3:$A$1002,Annual_Summary!$A15,Annual!$B$3:$B$1002,Annual_Summary!$B15,Annual!$C$3:$C$1002,Annual_Summary!$C15)</f>
        <v>2.1751916255944996</v>
      </c>
      <c r="BP15" s="8">
        <f>AVERAGEIFS(Annual!BQ$3:BQ$1002,Annual!$A$3:$A$1002,Annual_Summary!$A15,Annual!$B$3:$B$1002,Annual_Summary!$B15,Annual!$C$3:$C$1002,Annual_Summary!$C15)</f>
        <v>1.9898229324614998</v>
      </c>
    </row>
    <row r="16" spans="1:68" x14ac:dyDescent="0.45">
      <c r="A16" s="13" t="s">
        <v>208</v>
      </c>
      <c r="B16" s="13" t="s">
        <v>204</v>
      </c>
      <c r="C16" s="13">
        <v>4.5</v>
      </c>
      <c r="D16" s="8">
        <f>AVERAGEIFS(Annual!E$3:E$1002,Annual!$A$3:$A$1002,Annual_Summary!$A16,Annual!$B$3:$B$1002,Annual_Summary!$B16,Annual!$C$3:$C$1002,Annual_Summary!$C16)</f>
        <v>0.36916325831875318</v>
      </c>
      <c r="E16" s="8">
        <f>AVERAGEIFS(Annual!F$3:F$1002,Annual!$A$3:$A$1002,Annual_Summary!$A16,Annual!$B$3:$B$1002,Annual_Summary!$B16,Annual!$C$3:$C$1002,Annual_Summary!$C16)</f>
        <v>0.63900148962942493</v>
      </c>
      <c r="F16" s="8">
        <f>AVERAGEIFS(Annual!G$3:G$1002,Annual!$A$3:$A$1002,Annual_Summary!$A16,Annual!$B$3:$B$1002,Annual_Summary!$B16,Annual!$C$3:$C$1002,Annual_Summary!$C16)</f>
        <v>0.42565759555584998</v>
      </c>
      <c r="G16" s="8">
        <f>AVERAGEIFS(Annual!H$3:H$1002,Annual!$A$3:$A$1002,Annual_Summary!$A16,Annual!$B$3:$B$1002,Annual_Summary!$B16,Annual!$C$3:$C$1002,Annual_Summary!$C16)</f>
        <v>0.63146785602503341</v>
      </c>
      <c r="H16" s="8">
        <f>AVERAGEIFS(Annual!I$3:I$1002,Annual!$A$3:$A$1002,Annual_Summary!$A16,Annual!$B$3:$B$1002,Annual_Summary!$B16,Annual!$C$3:$C$1002,Annual_Summary!$C16)</f>
        <v>0.58014891474960006</v>
      </c>
      <c r="I16" s="8">
        <f>AVERAGEIFS(Annual!J$3:J$1002,Annual!$A$3:$A$1002,Annual_Summary!$A16,Annual!$B$3:$B$1002,Annual_Summary!$B16,Annual!$C$3:$C$1002,Annual_Summary!$C16)</f>
        <v>0.75767246097704999</v>
      </c>
      <c r="J16" s="8">
        <f>AVERAGEIFS(Annual!K$3:K$1002,Annual!$A$3:$A$1002,Annual_Summary!$A16,Annual!$B$3:$B$1002,Annual_Summary!$B16,Annual!$C$3:$C$1002,Annual_Summary!$C16)</f>
        <v>0.40719494105182497</v>
      </c>
      <c r="K16" s="8">
        <f>AVERAGEIFS(Annual!L$3:L$1002,Annual!$A$3:$A$1002,Annual_Summary!$A16,Annual!$B$3:$B$1002,Annual_Summary!$B16,Annual!$C$3:$C$1002,Annual_Summary!$C16)</f>
        <v>0.66036230100329996</v>
      </c>
      <c r="L16" s="8">
        <f>AVERAGEIFS(Annual!M$3:M$1002,Annual!$A$3:$A$1002,Annual_Summary!$A16,Annual!$B$3:$B$1002,Annual_Summary!$B16,Annual!$C$3:$C$1002,Annual_Summary!$C16)</f>
        <v>0.84754280772073565</v>
      </c>
      <c r="M16" s="8">
        <f>AVERAGEIFS(Annual!N$3:N$1002,Annual!$A$3:$A$1002,Annual_Summary!$A16,Annual!$B$3:$B$1002,Annual_Summary!$B16,Annual!$C$3:$C$1002,Annual_Summary!$C16)</f>
        <v>0.82195588974723</v>
      </c>
      <c r="N16" s="8">
        <f>AVERAGEIFS(Annual!O$3:O$1002,Annual!$A$3:$A$1002,Annual_Summary!$A16,Annual!$B$3:$B$1002,Annual_Summary!$B16,Annual!$C$3:$C$1002,Annual_Summary!$C16)</f>
        <v>1.0209699373280001</v>
      </c>
      <c r="O16" s="8">
        <f>AVERAGEIFS(Annual!P$3:P$1002,Annual!$A$3:$A$1002,Annual_Summary!$A16,Annual!$B$3:$B$1002,Annual_Summary!$B16,Annual!$C$3:$C$1002,Annual_Summary!$C16)</f>
        <v>0.75306953265895005</v>
      </c>
      <c r="P16" s="8">
        <f>AVERAGEIFS(Annual!Q$3:Q$1002,Annual!$A$3:$A$1002,Annual_Summary!$A16,Annual!$B$3:$B$1002,Annual_Summary!$B16,Annual!$C$3:$C$1002,Annual_Summary!$C16)</f>
        <v>0.82016395564160016</v>
      </c>
      <c r="Q16" s="8">
        <f>AVERAGEIFS(Annual!R$3:R$1002,Annual!$A$3:$A$1002,Annual_Summary!$A16,Annual!$B$3:$B$1002,Annual_Summary!$B16,Annual!$C$3:$C$1002,Annual_Summary!$C16)</f>
        <v>0.79321417116905013</v>
      </c>
      <c r="R16" s="8">
        <f>AVERAGEIFS(Annual!S$3:S$1002,Annual!$A$3:$A$1002,Annual_Summary!$A16,Annual!$B$3:$B$1002,Annual_Summary!$B16,Annual!$C$3:$C$1002,Annual_Summary!$C16)</f>
        <v>0.98407481229429972</v>
      </c>
      <c r="S16" s="8">
        <f>AVERAGEIFS(Annual!T$3:T$1002,Annual!$A$3:$A$1002,Annual_Summary!$A16,Annual!$B$3:$B$1002,Annual_Summary!$B16,Annual!$C$3:$C$1002,Annual_Summary!$C16)</f>
        <v>1.0830982816153498</v>
      </c>
      <c r="T16" s="8">
        <f>AVERAGEIFS(Annual!U$3:U$1002,Annual!$A$3:$A$1002,Annual_Summary!$A16,Annual!$B$3:$B$1002,Annual_Summary!$B16,Annual!$C$3:$C$1002,Annual_Summary!$C16)</f>
        <v>0.67487788621818035</v>
      </c>
      <c r="U16" s="8">
        <f>AVERAGEIFS(Annual!V$3:V$1002,Annual!$A$3:$A$1002,Annual_Summary!$A16,Annual!$B$3:$B$1002,Annual_Summary!$B16,Annual!$C$3:$C$1002,Annual_Summary!$C16)</f>
        <v>0.97052903881163</v>
      </c>
      <c r="V16" s="8">
        <f>AVERAGEIFS(Annual!W$3:W$1002,Annual!$A$3:$A$1002,Annual_Summary!$A16,Annual!$B$3:$B$1002,Annual_Summary!$B16,Annual!$C$3:$C$1002,Annual_Summary!$C16)</f>
        <v>1.0467062356713499</v>
      </c>
      <c r="W16" s="8">
        <f>AVERAGEIFS(Annual!X$3:X$1002,Annual!$A$3:$A$1002,Annual_Summary!$A16,Annual!$B$3:$B$1002,Annual_Summary!$B16,Annual!$C$3:$C$1002,Annual_Summary!$C16)</f>
        <v>0.98329487843934993</v>
      </c>
      <c r="X16" s="8">
        <f>AVERAGEIFS(Annual!Y$3:Y$1002,Annual!$A$3:$A$1002,Annual_Summary!$A16,Annual!$B$3:$B$1002,Annual_Summary!$B16,Annual!$C$3:$C$1002,Annual_Summary!$C16)</f>
        <v>1.1964754538014899</v>
      </c>
      <c r="Y16" s="8">
        <f>AVERAGEIFS(Annual!Z$3:Z$1002,Annual!$A$3:$A$1002,Annual_Summary!$A16,Annual!$B$3:$B$1002,Annual_Summary!$B16,Annual!$C$3:$C$1002,Annual_Summary!$C16)</f>
        <v>1.1553649649122</v>
      </c>
      <c r="Z16" s="8">
        <f>AVERAGEIFS(Annual!AA$3:AA$1002,Annual!$A$3:$A$1002,Annual_Summary!$A16,Annual!$B$3:$B$1002,Annual_Summary!$B16,Annual!$C$3:$C$1002,Annual_Summary!$C16)</f>
        <v>1.0491866989322001</v>
      </c>
      <c r="AA16" s="8">
        <f>AVERAGEIFS(Annual!AB$3:AB$1002,Annual!$A$3:$A$1002,Annual_Summary!$A16,Annual!$B$3:$B$1002,Annual_Summary!$B16,Annual!$C$3:$C$1002,Annual_Summary!$C16)</f>
        <v>1.3150846204396001</v>
      </c>
      <c r="AB16" s="8">
        <f>AVERAGEIFS(Annual!AC$3:AC$1002,Annual!$A$3:$A$1002,Annual_Summary!$A16,Annual!$B$3:$B$1002,Annual_Summary!$B16,Annual!$C$3:$C$1002,Annual_Summary!$C16)</f>
        <v>1.2825317843881998</v>
      </c>
      <c r="AC16" s="8">
        <f>AVERAGEIFS(Annual!AD$3:AD$1002,Annual!$A$3:$A$1002,Annual_Summary!$A16,Annual!$B$3:$B$1002,Annual_Summary!$B16,Annual!$C$3:$C$1002,Annual_Summary!$C16)</f>
        <v>1.0508693640305098</v>
      </c>
      <c r="AD16" s="8">
        <f>AVERAGEIFS(Annual!AE$3:AE$1002,Annual!$A$3:$A$1002,Annual_Summary!$A16,Annual!$B$3:$B$1002,Annual_Summary!$B16,Annual!$C$3:$C$1002,Annual_Summary!$C16)</f>
        <v>0.96257526019873385</v>
      </c>
      <c r="AE16" s="8">
        <f>AVERAGEIFS(Annual!AF$3:AF$1002,Annual!$A$3:$A$1002,Annual_Summary!$A16,Annual!$B$3:$B$1002,Annual_Summary!$B16,Annual!$C$3:$C$1002,Annual_Summary!$C16)</f>
        <v>1.2261973870296501</v>
      </c>
      <c r="AF16" s="8">
        <f>AVERAGEIFS(Annual!AG$3:AG$1002,Annual!$A$3:$A$1002,Annual_Summary!$A16,Annual!$B$3:$B$1002,Annual_Summary!$B16,Annual!$C$3:$C$1002,Annual_Summary!$C16)</f>
        <v>1.1229061265957498</v>
      </c>
      <c r="AG16" s="8">
        <f>AVERAGEIFS(Annual!AH$3:AH$1002,Annual!$A$3:$A$1002,Annual_Summary!$A16,Annual!$B$3:$B$1002,Annual_Summary!$B16,Annual!$C$3:$C$1002,Annual_Summary!$C16)</f>
        <v>1.2698803231237501</v>
      </c>
      <c r="AH16" s="8">
        <f>AVERAGEIFS(Annual!AI$3:AI$1002,Annual!$A$3:$A$1002,Annual_Summary!$A16,Annual!$B$3:$B$1002,Annual_Summary!$B16,Annual!$C$3:$C$1002,Annual_Summary!$C16)</f>
        <v>1.2299049363895502</v>
      </c>
      <c r="AI16" s="8">
        <f>AVERAGEIFS(Annual!AJ$3:AJ$1002,Annual!$A$3:$A$1002,Annual_Summary!$A16,Annual!$B$3:$B$1002,Annual_Summary!$B16,Annual!$C$3:$C$1002,Annual_Summary!$C16)</f>
        <v>1.5357299766661501</v>
      </c>
      <c r="AJ16" s="8">
        <f>AVERAGEIFS(Annual!AK$3:AK$1002,Annual!$A$3:$A$1002,Annual_Summary!$A16,Annual!$B$3:$B$1002,Annual_Summary!$B16,Annual!$C$3:$C$1002,Annual_Summary!$C16)</f>
        <v>1.4357953162678501</v>
      </c>
      <c r="AK16" s="8">
        <f>AVERAGEIFS(Annual!AL$3:AL$1002,Annual!$A$3:$A$1002,Annual_Summary!$A16,Annual!$B$3:$B$1002,Annual_Summary!$B16,Annual!$C$3:$C$1002,Annual_Summary!$C16)</f>
        <v>1.3487448414894001</v>
      </c>
      <c r="AL16" s="8">
        <f>AVERAGEIFS(Annual!AM$3:AM$1002,Annual!$A$3:$A$1002,Annual_Summary!$A16,Annual!$B$3:$B$1002,Annual_Summary!$B16,Annual!$C$3:$C$1002,Annual_Summary!$C16)</f>
        <v>1.3418572000089029</v>
      </c>
      <c r="AM16" s="8">
        <f>AVERAGEIFS(Annual!AN$3:AN$1002,Annual!$A$3:$A$1002,Annual_Summary!$A16,Annual!$B$3:$B$1002,Annual_Summary!$B16,Annual!$C$3:$C$1002,Annual_Summary!$C16)</f>
        <v>1.2784345081716897</v>
      </c>
      <c r="AN16" s="8">
        <f>AVERAGEIFS(Annual!AO$3:AO$1002,Annual!$A$3:$A$1002,Annual_Summary!$A16,Annual!$B$3:$B$1002,Annual_Summary!$B16,Annual!$C$3:$C$1002,Annual_Summary!$C16)</f>
        <v>1.5148942624530599</v>
      </c>
      <c r="AO16" s="8">
        <f>AVERAGEIFS(Annual!AP$3:AP$1002,Annual!$A$3:$A$1002,Annual_Summary!$A16,Annual!$B$3:$B$1002,Annual_Summary!$B16,Annual!$C$3:$C$1002,Annual_Summary!$C16)</f>
        <v>1.6469932041430002</v>
      </c>
      <c r="AP16" s="8">
        <f>AVERAGEIFS(Annual!AQ$3:AQ$1002,Annual!$A$3:$A$1002,Annual_Summary!$A16,Annual!$B$3:$B$1002,Annual_Summary!$B16,Annual!$C$3:$C$1002,Annual_Summary!$C16)</f>
        <v>1.6481061286924501</v>
      </c>
      <c r="AQ16" s="8">
        <f>AVERAGEIFS(Annual!AR$3:AR$1002,Annual!$A$3:$A$1002,Annual_Summary!$A16,Annual!$B$3:$B$1002,Annual_Summary!$B16,Annual!$C$3:$C$1002,Annual_Summary!$C16)</f>
        <v>1.6699830308389001</v>
      </c>
      <c r="AR16" s="8">
        <f>AVERAGEIFS(Annual!AS$3:AS$1002,Annual!$A$3:$A$1002,Annual_Summary!$A16,Annual!$B$3:$B$1002,Annual_Summary!$B16,Annual!$C$3:$C$1002,Annual_Summary!$C16)</f>
        <v>1.44233107266205</v>
      </c>
      <c r="AS16" s="8">
        <f>AVERAGEIFS(Annual!AT$3:AT$1002,Annual!$A$3:$A$1002,Annual_Summary!$A16,Annual!$B$3:$B$1002,Annual_Summary!$B16,Annual!$C$3:$C$1002,Annual_Summary!$C16)</f>
        <v>1.8146238348595005</v>
      </c>
      <c r="AT16" s="8">
        <f>AVERAGEIFS(Annual!AU$3:AU$1002,Annual!$A$3:$A$1002,Annual_Summary!$A16,Annual!$B$3:$B$1002,Annual_Summary!$B16,Annual!$C$3:$C$1002,Annual_Summary!$C16)</f>
        <v>1.5821208307496497</v>
      </c>
      <c r="AU16" s="8">
        <f>AVERAGEIFS(Annual!AV$3:AV$1002,Annual!$A$3:$A$1002,Annual_Summary!$A16,Annual!$B$3:$B$1002,Annual_Summary!$B16,Annual!$C$3:$C$1002,Annual_Summary!$C16)</f>
        <v>1.8063983924989995</v>
      </c>
      <c r="AV16" s="8">
        <f>AVERAGEIFS(Annual!AW$3:AW$1002,Annual!$A$3:$A$1002,Annual_Summary!$A16,Annual!$B$3:$B$1002,Annual_Summary!$B16,Annual!$C$3:$C$1002,Annual_Summary!$C16)</f>
        <v>1.6283172437551499</v>
      </c>
      <c r="AW16" s="8">
        <f>AVERAGEIFS(Annual!AX$3:AX$1002,Annual!$A$3:$A$1002,Annual_Summary!$A16,Annual!$B$3:$B$1002,Annual_Summary!$B16,Annual!$C$3:$C$1002,Annual_Summary!$C16)</f>
        <v>1.9286791323205996</v>
      </c>
      <c r="AX16" s="8">
        <f>AVERAGEIFS(Annual!AY$3:AY$1002,Annual!$A$3:$A$1002,Annual_Summary!$A16,Annual!$B$3:$B$1002,Annual_Summary!$B16,Annual!$C$3:$C$1002,Annual_Summary!$C16)</f>
        <v>1.8764141495852003</v>
      </c>
      <c r="AY16" s="8">
        <f>AVERAGEIFS(Annual!AZ$3:AZ$1002,Annual!$A$3:$A$1002,Annual_Summary!$A16,Annual!$B$3:$B$1002,Annual_Summary!$B16,Annual!$C$3:$C$1002,Annual_Summary!$C16)</f>
        <v>1.7881554512917996</v>
      </c>
      <c r="AZ16" s="8">
        <f>AVERAGEIFS(Annual!BA$3:BA$1002,Annual!$A$3:$A$1002,Annual_Summary!$A16,Annual!$B$3:$B$1002,Annual_Summary!$B16,Annual!$C$3:$C$1002,Annual_Summary!$C16)</f>
        <v>1.6201589388205995</v>
      </c>
      <c r="BA16" s="8">
        <f>AVERAGEIFS(Annual!BB$3:BB$1002,Annual!$A$3:$A$1002,Annual_Summary!$A16,Annual!$B$3:$B$1002,Annual_Summary!$B16,Annual!$C$3:$C$1002,Annual_Summary!$C16)</f>
        <v>1.9598865197309998</v>
      </c>
      <c r="BB16" s="8">
        <f>AVERAGEIFS(Annual!BC$3:BC$1002,Annual!$A$3:$A$1002,Annual_Summary!$A16,Annual!$B$3:$B$1002,Annual_Summary!$B16,Annual!$C$3:$C$1002,Annual_Summary!$C16)</f>
        <v>1.7714160387133002</v>
      </c>
      <c r="BC16" s="8">
        <f>AVERAGEIFS(Annual!BD$3:BD$1002,Annual!$A$3:$A$1002,Annual_Summary!$A16,Annual!$B$3:$B$1002,Annual_Summary!$B16,Annual!$C$3:$C$1002,Annual_Summary!$C16)</f>
        <v>1.7257574980046997</v>
      </c>
      <c r="BD16" s="8">
        <f>AVERAGEIFS(Annual!BE$3:BE$1002,Annual!$A$3:$A$1002,Annual_Summary!$A16,Annual!$B$3:$B$1002,Annual_Summary!$B16,Annual!$C$3:$C$1002,Annual_Summary!$C16)</f>
        <v>1.7956170884636999</v>
      </c>
      <c r="BE16" s="8">
        <f>AVERAGEIFS(Annual!BF$3:BF$1002,Annual!$A$3:$A$1002,Annual_Summary!$A16,Annual!$B$3:$B$1002,Annual_Summary!$B16,Annual!$C$3:$C$1002,Annual_Summary!$C16)</f>
        <v>1.8698152136814996</v>
      </c>
      <c r="BF16" s="8">
        <f>AVERAGEIFS(Annual!BG$3:BG$1002,Annual!$A$3:$A$1002,Annual_Summary!$A16,Annual!$B$3:$B$1002,Annual_Summary!$B16,Annual!$C$3:$C$1002,Annual_Summary!$C16)</f>
        <v>1.9698357120299999</v>
      </c>
      <c r="BG16" s="8">
        <f>AVERAGEIFS(Annual!BH$3:BH$1002,Annual!$A$3:$A$1002,Annual_Summary!$A16,Annual!$B$3:$B$1002,Annual_Summary!$B16,Annual!$C$3:$C$1002,Annual_Summary!$C16)</f>
        <v>1.9397680016195999</v>
      </c>
      <c r="BH16" s="8">
        <f>AVERAGEIFS(Annual!BI$3:BI$1002,Annual!$A$3:$A$1002,Annual_Summary!$A16,Annual!$B$3:$B$1002,Annual_Summary!$B16,Annual!$C$3:$C$1002,Annual_Summary!$C16)</f>
        <v>2.0940972722740003</v>
      </c>
      <c r="BI16" s="8">
        <f>AVERAGEIFS(Annual!BJ$3:BJ$1002,Annual!$A$3:$A$1002,Annual_Summary!$A16,Annual!$B$3:$B$1002,Annual_Summary!$B16,Annual!$C$3:$C$1002,Annual_Summary!$C16)</f>
        <v>2.0518668788809</v>
      </c>
      <c r="BJ16" s="8">
        <f>AVERAGEIFS(Annual!BK$3:BK$1002,Annual!$A$3:$A$1002,Annual_Summary!$A16,Annual!$B$3:$B$1002,Annual_Summary!$B16,Annual!$C$3:$C$1002,Annual_Summary!$C16)</f>
        <v>1.8149304669769006</v>
      </c>
      <c r="BK16" s="8">
        <f>AVERAGEIFS(Annual!BL$3:BL$1002,Annual!$A$3:$A$1002,Annual_Summary!$A16,Annual!$B$3:$B$1002,Annual_Summary!$B16,Annual!$C$3:$C$1002,Annual_Summary!$C16)</f>
        <v>1.8939789878075004</v>
      </c>
      <c r="BL16" s="8">
        <f>AVERAGEIFS(Annual!BM$3:BM$1002,Annual!$A$3:$A$1002,Annual_Summary!$A16,Annual!$B$3:$B$1002,Annual_Summary!$B16,Annual!$C$3:$C$1002,Annual_Summary!$C16)</f>
        <v>2.0851418036892997</v>
      </c>
      <c r="BM16" s="8">
        <f>AVERAGEIFS(Annual!BN$3:BN$1002,Annual!$A$3:$A$1002,Annual_Summary!$A16,Annual!$B$3:$B$1002,Annual_Summary!$B16,Annual!$C$3:$C$1002,Annual_Summary!$C16)</f>
        <v>2.0242047047149998</v>
      </c>
      <c r="BN16" s="8">
        <f>AVERAGEIFS(Annual!BO$3:BO$1002,Annual!$A$3:$A$1002,Annual_Summary!$A16,Annual!$B$3:$B$1002,Annual_Summary!$B16,Annual!$C$3:$C$1002,Annual_Summary!$C16)</f>
        <v>1.6709208859384497</v>
      </c>
      <c r="BO16" s="8">
        <f>AVERAGEIFS(Annual!BP$3:BP$1002,Annual!$A$3:$A$1002,Annual_Summary!$A16,Annual!$B$3:$B$1002,Annual_Summary!$B16,Annual!$C$3:$C$1002,Annual_Summary!$C16)</f>
        <v>2.3632246819470004</v>
      </c>
      <c r="BP16" s="8">
        <f>AVERAGEIFS(Annual!BQ$3:BQ$1002,Annual!$A$3:$A$1002,Annual_Summary!$A16,Annual!$B$3:$B$1002,Annual_Summary!$B16,Annual!$C$3:$C$1002,Annual_Summary!$C16)</f>
        <v>2.0540151138970004</v>
      </c>
    </row>
    <row r="17" spans="1:68" x14ac:dyDescent="0.45">
      <c r="A17" s="13" t="s">
        <v>208</v>
      </c>
      <c r="B17" s="13" t="s">
        <v>205</v>
      </c>
      <c r="C17" s="13">
        <v>4.5</v>
      </c>
      <c r="D17" s="8">
        <f>AVERAGEIFS(Annual!E$3:E$1002,Annual!$A$3:$A$1002,Annual_Summary!$A17,Annual!$B$3:$B$1002,Annual_Summary!$B17,Annual!$C$3:$C$1002,Annual_Summary!$C17)</f>
        <v>0.49289477725789987</v>
      </c>
      <c r="E17" s="8">
        <f>AVERAGEIFS(Annual!F$3:F$1002,Annual!$A$3:$A$1002,Annual_Summary!$A17,Annual!$B$3:$B$1002,Annual_Summary!$B17,Annual!$C$3:$C$1002,Annual_Summary!$C17)</f>
        <v>0.67668118696351509</v>
      </c>
      <c r="F17" s="8">
        <f>AVERAGEIFS(Annual!G$3:G$1002,Annual!$A$3:$A$1002,Annual_Summary!$A17,Annual!$B$3:$B$1002,Annual_Summary!$B17,Annual!$C$3:$C$1002,Annual_Summary!$C17)</f>
        <v>0.70613446000438995</v>
      </c>
      <c r="G17" s="8">
        <f>AVERAGEIFS(Annual!H$3:H$1002,Annual!$A$3:$A$1002,Annual_Summary!$A17,Annual!$B$3:$B$1002,Annual_Summary!$B17,Annual!$C$3:$C$1002,Annual_Summary!$C17)</f>
        <v>0.65800361700565502</v>
      </c>
      <c r="H17" s="8">
        <f>AVERAGEIFS(Annual!I$3:I$1002,Annual!$A$3:$A$1002,Annual_Summary!$A17,Annual!$B$3:$B$1002,Annual_Summary!$B17,Annual!$C$3:$C$1002,Annual_Summary!$C17)</f>
        <v>0.70273612033982491</v>
      </c>
      <c r="I17" s="8">
        <f>AVERAGEIFS(Annual!J$3:J$1002,Annual!$A$3:$A$1002,Annual_Summary!$A17,Annual!$B$3:$B$1002,Annual_Summary!$B17,Annual!$C$3:$C$1002,Annual_Summary!$C17)</f>
        <v>0.82070077815595022</v>
      </c>
      <c r="J17" s="8">
        <f>AVERAGEIFS(Annual!K$3:K$1002,Annual!$A$3:$A$1002,Annual_Summary!$A17,Annual!$B$3:$B$1002,Annual_Summary!$B17,Annual!$C$3:$C$1002,Annual_Summary!$C17)</f>
        <v>0.74938980102610009</v>
      </c>
      <c r="K17" s="8">
        <f>AVERAGEIFS(Annual!L$3:L$1002,Annual!$A$3:$A$1002,Annual_Summary!$A17,Annual!$B$3:$B$1002,Annual_Summary!$B17,Annual!$C$3:$C$1002,Annual_Summary!$C17)</f>
        <v>1.0637609894369</v>
      </c>
      <c r="L17" s="8">
        <f>AVERAGEIFS(Annual!M$3:M$1002,Annual!$A$3:$A$1002,Annual_Summary!$A17,Annual!$B$3:$B$1002,Annual_Summary!$B17,Annual!$C$3:$C$1002,Annual_Summary!$C17)</f>
        <v>0.85108328446189496</v>
      </c>
      <c r="M17" s="8">
        <f>AVERAGEIFS(Annual!N$3:N$1002,Annual!$A$3:$A$1002,Annual_Summary!$A17,Annual!$B$3:$B$1002,Annual_Summary!$B17,Annual!$C$3:$C$1002,Annual_Summary!$C17)</f>
        <v>0.99399757416945023</v>
      </c>
      <c r="N17" s="8">
        <f>AVERAGEIFS(Annual!O$3:O$1002,Annual!$A$3:$A$1002,Annual_Summary!$A17,Annual!$B$3:$B$1002,Annual_Summary!$B17,Annual!$C$3:$C$1002,Annual_Summary!$C17)</f>
        <v>1.0268593796082499</v>
      </c>
      <c r="O17" s="8">
        <f>AVERAGEIFS(Annual!P$3:P$1002,Annual!$A$3:$A$1002,Annual_Summary!$A17,Annual!$B$3:$B$1002,Annual_Summary!$B17,Annual!$C$3:$C$1002,Annual_Summary!$C17)</f>
        <v>0.9443362615421298</v>
      </c>
      <c r="P17" s="8">
        <f>AVERAGEIFS(Annual!Q$3:Q$1002,Annual!$A$3:$A$1002,Annual_Summary!$A17,Annual!$B$3:$B$1002,Annual_Summary!$B17,Annual!$C$3:$C$1002,Annual_Summary!$C17)</f>
        <v>0.75362106860377487</v>
      </c>
      <c r="Q17" s="8">
        <f>AVERAGEIFS(Annual!R$3:R$1002,Annual!$A$3:$A$1002,Annual_Summary!$A17,Annual!$B$3:$B$1002,Annual_Summary!$B17,Annual!$C$3:$C$1002,Annual_Summary!$C17)</f>
        <v>0.88501863239228018</v>
      </c>
      <c r="R17" s="8">
        <f>AVERAGEIFS(Annual!S$3:S$1002,Annual!$A$3:$A$1002,Annual_Summary!$A17,Annual!$B$3:$B$1002,Annual_Summary!$B17,Annual!$C$3:$C$1002,Annual_Summary!$C17)</f>
        <v>1.1608922082263997</v>
      </c>
      <c r="S17" s="8">
        <f>AVERAGEIFS(Annual!T$3:T$1002,Annual!$A$3:$A$1002,Annual_Summary!$A17,Annual!$B$3:$B$1002,Annual_Summary!$B17,Annual!$C$3:$C$1002,Annual_Summary!$C17)</f>
        <v>0.97736434035348996</v>
      </c>
      <c r="T17" s="8">
        <f>AVERAGEIFS(Annual!U$3:U$1002,Annual!$A$3:$A$1002,Annual_Summary!$A17,Annual!$B$3:$B$1002,Annual_Summary!$B17,Annual!$C$3:$C$1002,Annual_Summary!$C17)</f>
        <v>0.78511914088858004</v>
      </c>
      <c r="U17" s="8">
        <f>AVERAGEIFS(Annual!V$3:V$1002,Annual!$A$3:$A$1002,Annual_Summary!$A17,Annual!$B$3:$B$1002,Annual_Summary!$B17,Annual!$C$3:$C$1002,Annual_Summary!$C17)</f>
        <v>1.0021751110459298</v>
      </c>
      <c r="V17" s="8">
        <f>AVERAGEIFS(Annual!W$3:W$1002,Annual!$A$3:$A$1002,Annual_Summary!$A17,Annual!$B$3:$B$1002,Annual_Summary!$B17,Annual!$C$3:$C$1002,Annual_Summary!$C17)</f>
        <v>1.17544727383435</v>
      </c>
      <c r="W17" s="8">
        <f>AVERAGEIFS(Annual!X$3:X$1002,Annual!$A$3:$A$1002,Annual_Summary!$A17,Annual!$B$3:$B$1002,Annual_Summary!$B17,Annual!$C$3:$C$1002,Annual_Summary!$C17)</f>
        <v>1.2572666945904052</v>
      </c>
      <c r="X17" s="8">
        <f>AVERAGEIFS(Annual!Y$3:Y$1002,Annual!$A$3:$A$1002,Annual_Summary!$A17,Annual!$B$3:$B$1002,Annual_Summary!$B17,Annual!$C$3:$C$1002,Annual_Summary!$C17)</f>
        <v>1.4534459311145498</v>
      </c>
      <c r="Y17" s="8">
        <f>AVERAGEIFS(Annual!Z$3:Z$1002,Annual!$A$3:$A$1002,Annual_Summary!$A17,Annual!$B$3:$B$1002,Annual_Summary!$B17,Annual!$C$3:$C$1002,Annual_Summary!$C17)</f>
        <v>0.83738097553855018</v>
      </c>
      <c r="Z17" s="8">
        <f>AVERAGEIFS(Annual!AA$3:AA$1002,Annual!$A$3:$A$1002,Annual_Summary!$A17,Annual!$B$3:$B$1002,Annual_Summary!$B17,Annual!$C$3:$C$1002,Annual_Summary!$C17)</f>
        <v>1.252874203158</v>
      </c>
      <c r="AA17" s="8">
        <f>AVERAGEIFS(Annual!AB$3:AB$1002,Annual!$A$3:$A$1002,Annual_Summary!$A17,Annual!$B$3:$B$1002,Annual_Summary!$B17,Annual!$C$3:$C$1002,Annual_Summary!$C17)</f>
        <v>1.1397703575473999</v>
      </c>
      <c r="AB17" s="8">
        <f>AVERAGEIFS(Annual!AC$3:AC$1002,Annual!$A$3:$A$1002,Annual_Summary!$A17,Annual!$B$3:$B$1002,Annual_Summary!$B17,Annual!$C$3:$C$1002,Annual_Summary!$C17)</f>
        <v>1.2443740932608001</v>
      </c>
      <c r="AC17" s="8">
        <f>AVERAGEIFS(Annual!AD$3:AD$1002,Annual!$A$3:$A$1002,Annual_Summary!$A17,Annual!$B$3:$B$1002,Annual_Summary!$B17,Annual!$C$3:$C$1002,Annual_Summary!$C17)</f>
        <v>0.99269891493502216</v>
      </c>
      <c r="AD17" s="8">
        <f>AVERAGEIFS(Annual!AE$3:AE$1002,Annual!$A$3:$A$1002,Annual_Summary!$A17,Annual!$B$3:$B$1002,Annual_Summary!$B17,Annual!$C$3:$C$1002,Annual_Summary!$C17)</f>
        <v>1.4869831973194501</v>
      </c>
      <c r="AE17" s="8">
        <f>AVERAGEIFS(Annual!AF$3:AF$1002,Annual!$A$3:$A$1002,Annual_Summary!$A17,Annual!$B$3:$B$1002,Annual_Summary!$B17,Annual!$C$3:$C$1002,Annual_Summary!$C17)</f>
        <v>1.6257348162030998</v>
      </c>
      <c r="AF17" s="8">
        <f>AVERAGEIFS(Annual!AG$3:AG$1002,Annual!$A$3:$A$1002,Annual_Summary!$A17,Annual!$B$3:$B$1002,Annual_Summary!$B17,Annual!$C$3:$C$1002,Annual_Summary!$C17)</f>
        <v>1.1968169800223001</v>
      </c>
      <c r="AG17" s="8">
        <f>AVERAGEIFS(Annual!AH$3:AH$1002,Annual!$A$3:$A$1002,Annual_Summary!$A17,Annual!$B$3:$B$1002,Annual_Summary!$B17,Annual!$C$3:$C$1002,Annual_Summary!$C17)</f>
        <v>1.2819585692336</v>
      </c>
      <c r="AH17" s="8">
        <f>AVERAGEIFS(Annual!AI$3:AI$1002,Annual!$A$3:$A$1002,Annual_Summary!$A17,Annual!$B$3:$B$1002,Annual_Summary!$B17,Annual!$C$3:$C$1002,Annual_Summary!$C17)</f>
        <v>1.0721983527278902</v>
      </c>
      <c r="AI17" s="8">
        <f>AVERAGEIFS(Annual!AJ$3:AJ$1002,Annual!$A$3:$A$1002,Annual_Summary!$A17,Annual!$B$3:$B$1002,Annual_Summary!$B17,Annual!$C$3:$C$1002,Annual_Summary!$C17)</f>
        <v>1.5963017336127501</v>
      </c>
      <c r="AJ17" s="8">
        <f>AVERAGEIFS(Annual!AK$3:AK$1002,Annual!$A$3:$A$1002,Annual_Summary!$A17,Annual!$B$3:$B$1002,Annual_Summary!$B17,Annual!$C$3:$C$1002,Annual_Summary!$C17)</f>
        <v>1.6138558564345498</v>
      </c>
      <c r="AK17" s="8">
        <f>AVERAGEIFS(Annual!AL$3:AL$1002,Annual!$A$3:$A$1002,Annual_Summary!$A17,Annual!$B$3:$B$1002,Annual_Summary!$B17,Annual!$C$3:$C$1002,Annual_Summary!$C17)</f>
        <v>1.2736999305097501</v>
      </c>
      <c r="AL17" s="8">
        <f>AVERAGEIFS(Annual!AM$3:AM$1002,Annual!$A$3:$A$1002,Annual_Summary!$A17,Annual!$B$3:$B$1002,Annual_Summary!$B17,Annual!$C$3:$C$1002,Annual_Summary!$C17)</f>
        <v>1.4853762388068998</v>
      </c>
      <c r="AM17" s="8">
        <f>AVERAGEIFS(Annual!AN$3:AN$1002,Annual!$A$3:$A$1002,Annual_Summary!$A17,Annual!$B$3:$B$1002,Annual_Summary!$B17,Annual!$C$3:$C$1002,Annual_Summary!$C17)</f>
        <v>1.5108036811657004</v>
      </c>
      <c r="AN17" s="8">
        <f>AVERAGEIFS(Annual!AO$3:AO$1002,Annual!$A$3:$A$1002,Annual_Summary!$A17,Annual!$B$3:$B$1002,Annual_Summary!$B17,Annual!$C$3:$C$1002,Annual_Summary!$C17)</f>
        <v>1.60349841175465</v>
      </c>
      <c r="AO17" s="8">
        <f>AVERAGEIFS(Annual!AP$3:AP$1002,Annual!$A$3:$A$1002,Annual_Summary!$A17,Annual!$B$3:$B$1002,Annual_Summary!$B17,Annual!$C$3:$C$1002,Annual_Summary!$C17)</f>
        <v>1.5906698323978996</v>
      </c>
      <c r="AP17" s="8">
        <f>AVERAGEIFS(Annual!AQ$3:AQ$1002,Annual!$A$3:$A$1002,Annual_Summary!$A17,Annual!$B$3:$B$1002,Annual_Summary!$B17,Annual!$C$3:$C$1002,Annual_Summary!$C17)</f>
        <v>1.9091463900563004</v>
      </c>
      <c r="AQ17" s="8">
        <f>AVERAGEIFS(Annual!AR$3:AR$1002,Annual!$A$3:$A$1002,Annual_Summary!$A17,Annual!$B$3:$B$1002,Annual_Summary!$B17,Annual!$C$3:$C$1002,Annual_Summary!$C17)</f>
        <v>1.4305161299946998</v>
      </c>
      <c r="AR17" s="8">
        <f>AVERAGEIFS(Annual!AS$3:AS$1002,Annual!$A$3:$A$1002,Annual_Summary!$A17,Annual!$B$3:$B$1002,Annual_Summary!$B17,Annual!$C$3:$C$1002,Annual_Summary!$C17)</f>
        <v>1.4776509848974997</v>
      </c>
      <c r="AS17" s="8">
        <f>AVERAGEIFS(Annual!AT$3:AT$1002,Annual!$A$3:$A$1002,Annual_Summary!$A17,Annual!$B$3:$B$1002,Annual_Summary!$B17,Annual!$C$3:$C$1002,Annual_Summary!$C17)</f>
        <v>1.8714859382650002</v>
      </c>
      <c r="AT17" s="8">
        <f>AVERAGEIFS(Annual!AU$3:AU$1002,Annual!$A$3:$A$1002,Annual_Summary!$A17,Annual!$B$3:$B$1002,Annual_Summary!$B17,Annual!$C$3:$C$1002,Annual_Summary!$C17)</f>
        <v>1.6729452182492501</v>
      </c>
      <c r="AU17" s="8">
        <f>AVERAGEIFS(Annual!AV$3:AV$1002,Annual!$A$3:$A$1002,Annual_Summary!$A17,Annual!$B$3:$B$1002,Annual_Summary!$B17,Annual!$C$3:$C$1002,Annual_Summary!$C17)</f>
        <v>2.0586440211740005</v>
      </c>
      <c r="AV17" s="8">
        <f>AVERAGEIFS(Annual!AW$3:AW$1002,Annual!$A$3:$A$1002,Annual_Summary!$A17,Annual!$B$3:$B$1002,Annual_Summary!$B17,Annual!$C$3:$C$1002,Annual_Summary!$C17)</f>
        <v>1.5825871097827999</v>
      </c>
      <c r="AW17" s="8">
        <f>AVERAGEIFS(Annual!AX$3:AX$1002,Annual!$A$3:$A$1002,Annual_Summary!$A17,Annual!$B$3:$B$1002,Annual_Summary!$B17,Annual!$C$3:$C$1002,Annual_Summary!$C17)</f>
        <v>1.4076737185397497</v>
      </c>
      <c r="AX17" s="8">
        <f>AVERAGEIFS(Annual!AY$3:AY$1002,Annual!$A$3:$A$1002,Annual_Summary!$A17,Annual!$B$3:$B$1002,Annual_Summary!$B17,Annual!$C$3:$C$1002,Annual_Summary!$C17)</f>
        <v>1.8869308290375504</v>
      </c>
      <c r="AY17" s="8">
        <f>AVERAGEIFS(Annual!AZ$3:AZ$1002,Annual!$A$3:$A$1002,Annual_Summary!$A17,Annual!$B$3:$B$1002,Annual_Summary!$B17,Annual!$C$3:$C$1002,Annual_Summary!$C17)</f>
        <v>1.9212286579556497</v>
      </c>
      <c r="AZ17" s="8">
        <f>AVERAGEIFS(Annual!BA$3:BA$1002,Annual!$A$3:$A$1002,Annual_Summary!$A17,Annual!$B$3:$B$1002,Annual_Summary!$B17,Annual!$C$3:$C$1002,Annual_Summary!$C17)</f>
        <v>1.66438160915515</v>
      </c>
      <c r="BA17" s="8">
        <f>AVERAGEIFS(Annual!BB$3:BB$1002,Annual!$A$3:$A$1002,Annual_Summary!$A17,Annual!$B$3:$B$1002,Annual_Summary!$B17,Annual!$C$3:$C$1002,Annual_Summary!$C17)</f>
        <v>1.8248578489932998</v>
      </c>
      <c r="BB17" s="8">
        <f>AVERAGEIFS(Annual!BC$3:BC$1002,Annual!$A$3:$A$1002,Annual_Summary!$A17,Annual!$B$3:$B$1002,Annual_Summary!$B17,Annual!$C$3:$C$1002,Annual_Summary!$C17)</f>
        <v>1.6410691851923549</v>
      </c>
      <c r="BC17" s="8">
        <f>AVERAGEIFS(Annual!BD$3:BD$1002,Annual!$A$3:$A$1002,Annual_Summary!$A17,Annual!$B$3:$B$1002,Annual_Summary!$B17,Annual!$C$3:$C$1002,Annual_Summary!$C17)</f>
        <v>1.7457907088944</v>
      </c>
      <c r="BD17" s="8">
        <f>AVERAGEIFS(Annual!BE$3:BE$1002,Annual!$A$3:$A$1002,Annual_Summary!$A17,Annual!$B$3:$B$1002,Annual_Summary!$B17,Annual!$C$3:$C$1002,Annual_Summary!$C17)</f>
        <v>1.8580065906647001</v>
      </c>
      <c r="BE17" s="8">
        <f>AVERAGEIFS(Annual!BF$3:BF$1002,Annual!$A$3:$A$1002,Annual_Summary!$A17,Annual!$B$3:$B$1002,Annual_Summary!$B17,Annual!$C$3:$C$1002,Annual_Summary!$C17)</f>
        <v>2.1252824331970004</v>
      </c>
      <c r="BF17" s="8">
        <f>AVERAGEIFS(Annual!BG$3:BG$1002,Annual!$A$3:$A$1002,Annual_Summary!$A17,Annual!$B$3:$B$1002,Annual_Summary!$B17,Annual!$C$3:$C$1002,Annual_Summary!$C17)</f>
        <v>2.0692812953384001</v>
      </c>
      <c r="BG17" s="8">
        <f>AVERAGEIFS(Annual!BH$3:BH$1002,Annual!$A$3:$A$1002,Annual_Summary!$A17,Annual!$B$3:$B$1002,Annual_Summary!$B17,Annual!$C$3:$C$1002,Annual_Summary!$C17)</f>
        <v>2.0180528669959998</v>
      </c>
      <c r="BH17" s="8">
        <f>AVERAGEIFS(Annual!BI$3:BI$1002,Annual!$A$3:$A$1002,Annual_Summary!$A17,Annual!$B$3:$B$1002,Annual_Summary!$B17,Annual!$C$3:$C$1002,Annual_Summary!$C17)</f>
        <v>1.9835546939421504</v>
      </c>
      <c r="BI17" s="8">
        <f>AVERAGEIFS(Annual!BJ$3:BJ$1002,Annual!$A$3:$A$1002,Annual_Summary!$A17,Annual!$B$3:$B$1002,Annual_Summary!$B17,Annual!$C$3:$C$1002,Annual_Summary!$C17)</f>
        <v>2.2909410234595002</v>
      </c>
      <c r="BJ17" s="8">
        <f>AVERAGEIFS(Annual!BK$3:BK$1002,Annual!$A$3:$A$1002,Annual_Summary!$A17,Annual!$B$3:$B$1002,Annual_Summary!$B17,Annual!$C$3:$C$1002,Annual_Summary!$C17)</f>
        <v>2.0076235982582999</v>
      </c>
      <c r="BK17" s="8">
        <f>AVERAGEIFS(Annual!BL$3:BL$1002,Annual!$A$3:$A$1002,Annual_Summary!$A17,Annual!$B$3:$B$1002,Annual_Summary!$B17,Annual!$C$3:$C$1002,Annual_Summary!$C17)</f>
        <v>2.1292619158185002</v>
      </c>
      <c r="BL17" s="8">
        <f>AVERAGEIFS(Annual!BM$3:BM$1002,Annual!$A$3:$A$1002,Annual_Summary!$A17,Annual!$B$3:$B$1002,Annual_Summary!$B17,Annual!$C$3:$C$1002,Annual_Summary!$C17)</f>
        <v>2.1392688078296</v>
      </c>
      <c r="BM17" s="8">
        <f>AVERAGEIFS(Annual!BN$3:BN$1002,Annual!$A$3:$A$1002,Annual_Summary!$A17,Annual!$B$3:$B$1002,Annual_Summary!$B17,Annual!$C$3:$C$1002,Annual_Summary!$C17)</f>
        <v>2.2325849238307498</v>
      </c>
      <c r="BN17" s="8">
        <f>AVERAGEIFS(Annual!BO$3:BO$1002,Annual!$A$3:$A$1002,Annual_Summary!$A17,Annual!$B$3:$B$1002,Annual_Summary!$B17,Annual!$C$3:$C$1002,Annual_Summary!$C17)</f>
        <v>2.062203110584</v>
      </c>
      <c r="BO17" s="8">
        <f>AVERAGEIFS(Annual!BP$3:BP$1002,Annual!$A$3:$A$1002,Annual_Summary!$A17,Annual!$B$3:$B$1002,Annual_Summary!$B17,Annual!$C$3:$C$1002,Annual_Summary!$C17)</f>
        <v>2.3380337350014999</v>
      </c>
      <c r="BP17" s="8">
        <f>AVERAGEIFS(Annual!BQ$3:BQ$1002,Annual!$A$3:$A$1002,Annual_Summary!$A17,Annual!$B$3:$B$1002,Annual_Summary!$B17,Annual!$C$3:$C$1002,Annual_Summary!$C17)</f>
        <v>2.3753483460705</v>
      </c>
    </row>
    <row r="18" spans="1:68" x14ac:dyDescent="0.45">
      <c r="A18" t="s">
        <v>209</v>
      </c>
      <c r="B18" s="13" t="s">
        <v>201</v>
      </c>
      <c r="C18" s="13">
        <v>4.5</v>
      </c>
      <c r="D18" s="8">
        <f>AVERAGEIFS(Annual!E$3:E$1002,Annual!$A$3:$A$1002,Annual_Summary!$A18,Annual!$B$3:$B$1002,Annual_Summary!$B18,Annual!$C$3:$C$1002,Annual_Summary!$C18)</f>
        <v>0.66282822205000003</v>
      </c>
      <c r="E18" s="8">
        <f>AVERAGEIFS(Annual!F$3:F$1002,Annual!$A$3:$A$1002,Annual_Summary!$A18,Annual!$B$3:$B$1002,Annual_Summary!$B18,Annual!$C$3:$C$1002,Annual_Summary!$C18)</f>
        <v>0.62414936644999996</v>
      </c>
      <c r="F18" s="8">
        <f>AVERAGEIFS(Annual!G$3:G$1002,Annual!$A$3:$A$1002,Annual_Summary!$A18,Annual!$B$3:$B$1002,Annual_Summary!$B18,Annual!$C$3:$C$1002,Annual_Summary!$C18)</f>
        <v>0.46311596310000003</v>
      </c>
      <c r="G18" s="8">
        <f>AVERAGEIFS(Annual!H$3:H$1002,Annual!$A$3:$A$1002,Annual_Summary!$A18,Annual!$B$3:$B$1002,Annual_Summary!$B18,Annual!$C$3:$C$1002,Annual_Summary!$C18)</f>
        <v>0.71575765985000006</v>
      </c>
      <c r="H18" s="8">
        <f>AVERAGEIFS(Annual!I$3:I$1002,Annual!$A$3:$A$1002,Annual_Summary!$A18,Annual!$B$3:$B$1002,Annual_Summary!$B18,Annual!$C$3:$C$1002,Annual_Summary!$C18)</f>
        <v>0.75506460609999981</v>
      </c>
      <c r="I18" s="8">
        <f>AVERAGEIFS(Annual!J$3:J$1002,Annual!$A$3:$A$1002,Annual_Summary!$A18,Annual!$B$3:$B$1002,Annual_Summary!$B18,Annual!$C$3:$C$1002,Annual_Summary!$C18)</f>
        <v>0.67511882260000011</v>
      </c>
      <c r="J18" s="8">
        <f>AVERAGEIFS(Annual!K$3:K$1002,Annual!$A$3:$A$1002,Annual_Summary!$A18,Annual!$B$3:$B$1002,Annual_Summary!$B18,Annual!$C$3:$C$1002,Annual_Summary!$C18)</f>
        <v>0.65213700429999988</v>
      </c>
      <c r="K18" s="8">
        <f>AVERAGEIFS(Annual!L$3:L$1002,Annual!$A$3:$A$1002,Annual_Summary!$A18,Annual!$B$3:$B$1002,Annual_Summary!$B18,Annual!$C$3:$C$1002,Annual_Summary!$C18)</f>
        <v>0.80079157165000014</v>
      </c>
      <c r="L18" s="8">
        <f>AVERAGEIFS(Annual!M$3:M$1002,Annual!$A$3:$A$1002,Annual_Summary!$A18,Annual!$B$3:$B$1002,Annual_Summary!$B18,Annual!$C$3:$C$1002,Annual_Summary!$C18)</f>
        <v>0.79801254369999997</v>
      </c>
      <c r="M18" s="8">
        <f>AVERAGEIFS(Annual!N$3:N$1002,Annual!$A$3:$A$1002,Annual_Summary!$A18,Annual!$B$3:$B$1002,Annual_Summary!$B18,Annual!$C$3:$C$1002,Annual_Summary!$C18)</f>
        <v>0.88372825749999995</v>
      </c>
      <c r="N18" s="8">
        <f>AVERAGEIFS(Annual!O$3:O$1002,Annual!$A$3:$A$1002,Annual_Summary!$A18,Annual!$B$3:$B$1002,Annual_Summary!$B18,Annual!$C$3:$C$1002,Annual_Summary!$C18)</f>
        <v>1.1792416767</v>
      </c>
      <c r="O18" s="8">
        <f>AVERAGEIFS(Annual!P$3:P$1002,Annual!$A$3:$A$1002,Annual_Summary!$A18,Annual!$B$3:$B$1002,Annual_Summary!$B18,Annual!$C$3:$C$1002,Annual_Summary!$C18)</f>
        <v>1.0520377384999999</v>
      </c>
      <c r="P18" s="8">
        <f>AVERAGEIFS(Annual!Q$3:Q$1002,Annual!$A$3:$A$1002,Annual_Summary!$A18,Annual!$B$3:$B$1002,Annual_Summary!$B18,Annual!$C$3:$C$1002,Annual_Summary!$C18)</f>
        <v>0.68855729934999998</v>
      </c>
      <c r="Q18" s="8">
        <f>AVERAGEIFS(Annual!R$3:R$1002,Annual!$A$3:$A$1002,Annual_Summary!$A18,Annual!$B$3:$B$1002,Annual_Summary!$B18,Annual!$C$3:$C$1002,Annual_Summary!$C18)</f>
        <v>0.88693332415000037</v>
      </c>
      <c r="R18" s="8">
        <f>AVERAGEIFS(Annual!S$3:S$1002,Annual!$A$3:$A$1002,Annual_Summary!$A18,Annual!$B$3:$B$1002,Annual_Summary!$B18,Annual!$C$3:$C$1002,Annual_Summary!$C18)</f>
        <v>1.2664056120500002</v>
      </c>
      <c r="S18" s="8">
        <f>AVERAGEIFS(Annual!T$3:T$1002,Annual!$A$3:$A$1002,Annual_Summary!$A18,Annual!$B$3:$B$1002,Annual_Summary!$B18,Annual!$C$3:$C$1002,Annual_Summary!$C18)</f>
        <v>1.0506298525500002</v>
      </c>
      <c r="T18" s="8">
        <f>AVERAGEIFS(Annual!U$3:U$1002,Annual!$A$3:$A$1002,Annual_Summary!$A18,Annual!$B$3:$B$1002,Annual_Summary!$B18,Annual!$C$3:$C$1002,Annual_Summary!$C18)</f>
        <v>0.8996256090000001</v>
      </c>
      <c r="U18" s="8">
        <f>AVERAGEIFS(Annual!V$3:V$1002,Annual!$A$3:$A$1002,Annual_Summary!$A18,Annual!$B$3:$B$1002,Annual_Summary!$B18,Annual!$C$3:$C$1002,Annual_Summary!$C18)</f>
        <v>1.2116236642</v>
      </c>
      <c r="V18" s="8">
        <f>AVERAGEIFS(Annual!W$3:W$1002,Annual!$A$3:$A$1002,Annual_Summary!$A18,Annual!$B$3:$B$1002,Annual_Summary!$B18,Annual!$C$3:$C$1002,Annual_Summary!$C18)</f>
        <v>1.0215497654000001</v>
      </c>
      <c r="W18" s="8">
        <f>AVERAGEIFS(Annual!X$3:X$1002,Annual!$A$3:$A$1002,Annual_Summary!$A18,Annual!$B$3:$B$1002,Annual_Summary!$B18,Annual!$C$3:$C$1002,Annual_Summary!$C18)</f>
        <v>1.2637275970500002</v>
      </c>
      <c r="X18" s="8">
        <f>AVERAGEIFS(Annual!Y$3:Y$1002,Annual!$A$3:$A$1002,Annual_Summary!$A18,Annual!$B$3:$B$1002,Annual_Summary!$B18,Annual!$C$3:$C$1002,Annual_Summary!$C18)</f>
        <v>1.1553805060000002</v>
      </c>
      <c r="Y18" s="8">
        <f>AVERAGEIFS(Annual!Z$3:Z$1002,Annual!$A$3:$A$1002,Annual_Summary!$A18,Annual!$B$3:$B$1002,Annual_Summary!$B18,Annual!$C$3:$C$1002,Annual_Summary!$C18)</f>
        <v>0.94311582530000015</v>
      </c>
      <c r="Z18" s="8">
        <f>AVERAGEIFS(Annual!AA$3:AA$1002,Annual!$A$3:$A$1002,Annual_Summary!$A18,Annual!$B$3:$B$1002,Annual_Summary!$B18,Annual!$C$3:$C$1002,Annual_Summary!$C18)</f>
        <v>1.043768193</v>
      </c>
      <c r="AA18" s="8">
        <f>AVERAGEIFS(Annual!AB$3:AB$1002,Annual!$A$3:$A$1002,Annual_Summary!$A18,Annual!$B$3:$B$1002,Annual_Summary!$B18,Annual!$C$3:$C$1002,Annual_Summary!$C18)</f>
        <v>1.2199056162499997</v>
      </c>
      <c r="AB18" s="8">
        <f>AVERAGEIFS(Annual!AC$3:AC$1002,Annual!$A$3:$A$1002,Annual_Summary!$A18,Annual!$B$3:$B$1002,Annual_Summary!$B18,Annual!$C$3:$C$1002,Annual_Summary!$C18)</f>
        <v>1.20140818475</v>
      </c>
      <c r="AC18" s="8">
        <f>AVERAGEIFS(Annual!AD$3:AD$1002,Annual!$A$3:$A$1002,Annual_Summary!$A18,Annual!$B$3:$B$1002,Annual_Summary!$B18,Annual!$C$3:$C$1002,Annual_Summary!$C18)</f>
        <v>1.0473464363500002</v>
      </c>
      <c r="AD18" s="8">
        <f>AVERAGEIFS(Annual!AE$3:AE$1002,Annual!$A$3:$A$1002,Annual_Summary!$A18,Annual!$B$3:$B$1002,Annual_Summary!$B18,Annual!$C$3:$C$1002,Annual_Summary!$C18)</f>
        <v>1.4210099225999999</v>
      </c>
      <c r="AE18" s="8">
        <f>AVERAGEIFS(Annual!AF$3:AF$1002,Annual!$A$3:$A$1002,Annual_Summary!$A18,Annual!$B$3:$B$1002,Annual_Summary!$B18,Annual!$C$3:$C$1002,Annual_Summary!$C18)</f>
        <v>1.5241900972</v>
      </c>
      <c r="AF18" s="8">
        <f>AVERAGEIFS(Annual!AG$3:AG$1002,Annual!$A$3:$A$1002,Annual_Summary!$A18,Annual!$B$3:$B$1002,Annual_Summary!$B18,Annual!$C$3:$C$1002,Annual_Summary!$C18)</f>
        <v>1.31598807055</v>
      </c>
      <c r="AG18" s="8">
        <f>AVERAGEIFS(Annual!AH$3:AH$1002,Annual!$A$3:$A$1002,Annual_Summary!$A18,Annual!$B$3:$B$1002,Annual_Summary!$B18,Annual!$C$3:$C$1002,Annual_Summary!$C18)</f>
        <v>1.1997412599500001</v>
      </c>
      <c r="AH18" s="8">
        <f>AVERAGEIFS(Annual!AI$3:AI$1002,Annual!$A$3:$A$1002,Annual_Summary!$A18,Annual!$B$3:$B$1002,Annual_Summary!$B18,Annual!$C$3:$C$1002,Annual_Summary!$C18)</f>
        <v>1.2958285626999999</v>
      </c>
      <c r="AI18" s="8">
        <f>AVERAGEIFS(Annual!AJ$3:AJ$1002,Annual!$A$3:$A$1002,Annual_Summary!$A18,Annual!$B$3:$B$1002,Annual_Summary!$B18,Annual!$C$3:$C$1002,Annual_Summary!$C18)</f>
        <v>1.5946192100500003</v>
      </c>
      <c r="AJ18" s="8">
        <f>AVERAGEIFS(Annual!AK$3:AK$1002,Annual!$A$3:$A$1002,Annual_Summary!$A18,Annual!$B$3:$B$1002,Annual_Summary!$B18,Annual!$C$3:$C$1002,Annual_Summary!$C18)</f>
        <v>1.47815804985</v>
      </c>
      <c r="AK18" s="8">
        <f>AVERAGEIFS(Annual!AL$3:AL$1002,Annual!$A$3:$A$1002,Annual_Summary!$A18,Annual!$B$3:$B$1002,Annual_Summary!$B18,Annual!$C$3:$C$1002,Annual_Summary!$C18)</f>
        <v>1.4918819382500002</v>
      </c>
      <c r="AL18" s="8">
        <f>AVERAGEIFS(Annual!AM$3:AM$1002,Annual!$A$3:$A$1002,Annual_Summary!$A18,Annual!$B$3:$B$1002,Annual_Summary!$B18,Annual!$C$3:$C$1002,Annual_Summary!$C18)</f>
        <v>1.54243083805</v>
      </c>
      <c r="AM18" s="8">
        <f>AVERAGEIFS(Annual!AN$3:AN$1002,Annual!$A$3:$A$1002,Annual_Summary!$A18,Annual!$B$3:$B$1002,Annual_Summary!$B18,Annual!$C$3:$C$1002,Annual_Summary!$C18)</f>
        <v>1.5572071161999996</v>
      </c>
      <c r="AN18" s="8">
        <f>AVERAGEIFS(Annual!AO$3:AO$1002,Annual!$A$3:$A$1002,Annual_Summary!$A18,Annual!$B$3:$B$1002,Annual_Summary!$B18,Annual!$C$3:$C$1002,Annual_Summary!$C18)</f>
        <v>1.6199194023500003</v>
      </c>
      <c r="AO18" s="8">
        <f>AVERAGEIFS(Annual!AP$3:AP$1002,Annual!$A$3:$A$1002,Annual_Summary!$A18,Annual!$B$3:$B$1002,Annual_Summary!$B18,Annual!$C$3:$C$1002,Annual_Summary!$C18)</f>
        <v>1.7183682011500001</v>
      </c>
      <c r="AP18" s="8">
        <f>AVERAGEIFS(Annual!AQ$3:AQ$1002,Annual!$A$3:$A$1002,Annual_Summary!$A18,Annual!$B$3:$B$1002,Annual_Summary!$B18,Annual!$C$3:$C$1002,Annual_Summary!$C18)</f>
        <v>1.6722524857500001</v>
      </c>
      <c r="AQ18" s="8">
        <f>AVERAGEIFS(Annual!AR$3:AR$1002,Annual!$A$3:$A$1002,Annual_Summary!$A18,Annual!$B$3:$B$1002,Annual_Summary!$B18,Annual!$C$3:$C$1002,Annual_Summary!$C18)</f>
        <v>1.5796600461500001</v>
      </c>
      <c r="AR18" s="8">
        <f>AVERAGEIFS(Annual!AS$3:AS$1002,Annual!$A$3:$A$1002,Annual_Summary!$A18,Annual!$B$3:$B$1002,Annual_Summary!$B18,Annual!$C$3:$C$1002,Annual_Summary!$C18)</f>
        <v>1.7966004276</v>
      </c>
      <c r="AS18" s="8">
        <f>AVERAGEIFS(Annual!AT$3:AT$1002,Annual!$A$3:$A$1002,Annual_Summary!$A18,Annual!$B$3:$B$1002,Annual_Summary!$B18,Annual!$C$3:$C$1002,Annual_Summary!$C18)</f>
        <v>1.91705812395</v>
      </c>
      <c r="AT18" s="8">
        <f>AVERAGEIFS(Annual!AU$3:AU$1002,Annual!$A$3:$A$1002,Annual_Summary!$A18,Annual!$B$3:$B$1002,Annual_Summary!$B18,Annual!$C$3:$C$1002,Annual_Summary!$C18)</f>
        <v>1.8071916057000006</v>
      </c>
      <c r="AU18" s="8">
        <f>AVERAGEIFS(Annual!AV$3:AV$1002,Annual!$A$3:$A$1002,Annual_Summary!$A18,Annual!$B$3:$B$1002,Annual_Summary!$B18,Annual!$C$3:$C$1002,Annual_Summary!$C18)</f>
        <v>2.1016135909</v>
      </c>
      <c r="AV18" s="8">
        <f>AVERAGEIFS(Annual!AW$3:AW$1002,Annual!$A$3:$A$1002,Annual_Summary!$A18,Annual!$B$3:$B$1002,Annual_Summary!$B18,Annual!$C$3:$C$1002,Annual_Summary!$C18)</f>
        <v>1.7620671441499998</v>
      </c>
      <c r="AW18" s="8">
        <f>AVERAGEIFS(Annual!AX$3:AX$1002,Annual!$A$3:$A$1002,Annual_Summary!$A18,Annual!$B$3:$B$1002,Annual_Summary!$B18,Annual!$C$3:$C$1002,Annual_Summary!$C18)</f>
        <v>1.6789462072999999</v>
      </c>
      <c r="AX18" s="8">
        <f>AVERAGEIFS(Annual!AY$3:AY$1002,Annual!$A$3:$A$1002,Annual_Summary!$A18,Annual!$B$3:$B$1002,Annual_Summary!$B18,Annual!$C$3:$C$1002,Annual_Summary!$C18)</f>
        <v>1.9044753387499995</v>
      </c>
      <c r="AY18" s="8">
        <f>AVERAGEIFS(Annual!AZ$3:AZ$1002,Annual!$A$3:$A$1002,Annual_Summary!$A18,Annual!$B$3:$B$1002,Annual_Summary!$B18,Annual!$C$3:$C$1002,Annual_Summary!$C18)</f>
        <v>1.8849928652500001</v>
      </c>
      <c r="AZ18" s="8">
        <f>AVERAGEIFS(Annual!BA$3:BA$1002,Annual!$A$3:$A$1002,Annual_Summary!$A18,Annual!$B$3:$B$1002,Annual_Summary!$B18,Annual!$C$3:$C$1002,Annual_Summary!$C18)</f>
        <v>1.83365091555</v>
      </c>
      <c r="BA18" s="8">
        <f>AVERAGEIFS(Annual!BB$3:BB$1002,Annual!$A$3:$A$1002,Annual_Summary!$A18,Annual!$B$3:$B$1002,Annual_Summary!$B18,Annual!$C$3:$C$1002,Annual_Summary!$C18)</f>
        <v>1.8755729328999995</v>
      </c>
      <c r="BB18" s="8">
        <f>AVERAGEIFS(Annual!BC$3:BC$1002,Annual!$A$3:$A$1002,Annual_Summary!$A18,Annual!$B$3:$B$1002,Annual_Summary!$B18,Annual!$C$3:$C$1002,Annual_Summary!$C18)</f>
        <v>2.0426309390500004</v>
      </c>
      <c r="BC18" s="8">
        <f>AVERAGEIFS(Annual!BD$3:BD$1002,Annual!$A$3:$A$1002,Annual_Summary!$A18,Annual!$B$3:$B$1002,Annual_Summary!$B18,Annual!$C$3:$C$1002,Annual_Summary!$C18)</f>
        <v>1.8905583075999999</v>
      </c>
      <c r="BD18" s="8">
        <f>AVERAGEIFS(Annual!BE$3:BE$1002,Annual!$A$3:$A$1002,Annual_Summary!$A18,Annual!$B$3:$B$1002,Annual_Summary!$B18,Annual!$C$3:$C$1002,Annual_Summary!$C18)</f>
        <v>2.0701532633000004</v>
      </c>
      <c r="BE18" s="8">
        <f>AVERAGEIFS(Annual!BF$3:BF$1002,Annual!$A$3:$A$1002,Annual_Summary!$A18,Annual!$B$3:$B$1002,Annual_Summary!$B18,Annual!$C$3:$C$1002,Annual_Summary!$C18)</f>
        <v>2.18885917265</v>
      </c>
      <c r="BF18" s="8">
        <f>AVERAGEIFS(Annual!BG$3:BG$1002,Annual!$A$3:$A$1002,Annual_Summary!$A18,Annual!$B$3:$B$1002,Annual_Summary!$B18,Annual!$C$3:$C$1002,Annual_Summary!$C18)</f>
        <v>1.9021054528000003</v>
      </c>
      <c r="BG18" s="8">
        <f>AVERAGEIFS(Annual!BH$3:BH$1002,Annual!$A$3:$A$1002,Annual_Summary!$A18,Annual!$B$3:$B$1002,Annual_Summary!$B18,Annual!$C$3:$C$1002,Annual_Summary!$C18)</f>
        <v>2.0405395636499999</v>
      </c>
      <c r="BH18" s="8">
        <f>AVERAGEIFS(Annual!BI$3:BI$1002,Annual!$A$3:$A$1002,Annual_Summary!$A18,Annual!$B$3:$B$1002,Annual_Summary!$B18,Annual!$C$3:$C$1002,Annual_Summary!$C18)</f>
        <v>2.1684308517000002</v>
      </c>
      <c r="BI18" s="8">
        <f>AVERAGEIFS(Annual!BJ$3:BJ$1002,Annual!$A$3:$A$1002,Annual_Summary!$A18,Annual!$B$3:$B$1002,Annual_Summary!$B18,Annual!$C$3:$C$1002,Annual_Summary!$C18)</f>
        <v>2.1469880892000002</v>
      </c>
      <c r="BJ18" s="8">
        <f>AVERAGEIFS(Annual!BK$3:BK$1002,Annual!$A$3:$A$1002,Annual_Summary!$A18,Annual!$B$3:$B$1002,Annual_Summary!$B18,Annual!$C$3:$C$1002,Annual_Summary!$C18)</f>
        <v>2.2372352654500003</v>
      </c>
      <c r="BK18" s="8">
        <f>AVERAGEIFS(Annual!BL$3:BL$1002,Annual!$A$3:$A$1002,Annual_Summary!$A18,Annual!$B$3:$B$1002,Annual_Summary!$B18,Annual!$C$3:$C$1002,Annual_Summary!$C18)</f>
        <v>1.9658384205499999</v>
      </c>
      <c r="BL18" s="8">
        <f>AVERAGEIFS(Annual!BM$3:BM$1002,Annual!$A$3:$A$1002,Annual_Summary!$A18,Annual!$B$3:$B$1002,Annual_Summary!$B18,Annual!$C$3:$C$1002,Annual_Summary!$C18)</f>
        <v>2.1730750804500008</v>
      </c>
      <c r="BM18" s="8">
        <f>AVERAGEIFS(Annual!BN$3:BN$1002,Annual!$A$3:$A$1002,Annual_Summary!$A18,Annual!$B$3:$B$1002,Annual_Summary!$B18,Annual!$C$3:$C$1002,Annual_Summary!$C18)</f>
        <v>2.1307495515000006</v>
      </c>
      <c r="BN18" s="8">
        <f>AVERAGEIFS(Annual!BO$3:BO$1002,Annual!$A$3:$A$1002,Annual_Summary!$A18,Annual!$B$3:$B$1002,Annual_Summary!$B18,Annual!$C$3:$C$1002,Annual_Summary!$C18)</f>
        <v>1.9189607285500003</v>
      </c>
      <c r="BO18" s="8">
        <f>AVERAGEIFS(Annual!BP$3:BP$1002,Annual!$A$3:$A$1002,Annual_Summary!$A18,Annual!$B$3:$B$1002,Annual_Summary!$B18,Annual!$C$3:$C$1002,Annual_Summary!$C18)</f>
        <v>2.4604103963999995</v>
      </c>
      <c r="BP18" s="8">
        <f>AVERAGEIFS(Annual!BQ$3:BQ$1002,Annual!$A$3:$A$1002,Annual_Summary!$A18,Annual!$B$3:$B$1002,Annual_Summary!$B18,Annual!$C$3:$C$1002,Annual_Summary!$C18)</f>
        <v>2.2596926072499999</v>
      </c>
    </row>
    <row r="19" spans="1:68" x14ac:dyDescent="0.45">
      <c r="A19" s="13" t="s">
        <v>209</v>
      </c>
      <c r="B19" s="13" t="s">
        <v>202</v>
      </c>
      <c r="C19" s="13">
        <v>4.5</v>
      </c>
      <c r="D19" s="8">
        <f>AVERAGEIFS(Annual!E$3:E$1002,Annual!$A$3:$A$1002,Annual_Summary!$A19,Annual!$B$3:$B$1002,Annual_Summary!$B19,Annual!$C$3:$C$1002,Annual_Summary!$C19)</f>
        <v>0.55908451935000003</v>
      </c>
      <c r="E19" s="8">
        <f>AVERAGEIFS(Annual!F$3:F$1002,Annual!$A$3:$A$1002,Annual_Summary!$A19,Annual!$B$3:$B$1002,Annual_Summary!$B19,Annual!$C$3:$C$1002,Annual_Summary!$C19)</f>
        <v>0.47426634505000004</v>
      </c>
      <c r="F19" s="8">
        <f>AVERAGEIFS(Annual!G$3:G$1002,Annual!$A$3:$A$1002,Annual_Summary!$A19,Annual!$B$3:$B$1002,Annual_Summary!$B19,Annual!$C$3:$C$1002,Annual_Summary!$C19)</f>
        <v>0.56813495154999993</v>
      </c>
      <c r="G19" s="8">
        <f>AVERAGEIFS(Annual!H$3:H$1002,Annual!$A$3:$A$1002,Annual_Summary!$A19,Annual!$B$3:$B$1002,Annual_Summary!$B19,Annual!$C$3:$C$1002,Annual_Summary!$C19)</f>
        <v>0.78731236530000004</v>
      </c>
      <c r="H19" s="8">
        <f>AVERAGEIFS(Annual!I$3:I$1002,Annual!$A$3:$A$1002,Annual_Summary!$A19,Annual!$B$3:$B$1002,Annual_Summary!$B19,Annual!$C$3:$C$1002,Annual_Summary!$C19)</f>
        <v>0.63092008690000001</v>
      </c>
      <c r="I19" s="8">
        <f>AVERAGEIFS(Annual!J$3:J$1002,Annual!$A$3:$A$1002,Annual_Summary!$A19,Annual!$B$3:$B$1002,Annual_Summary!$B19,Annual!$C$3:$C$1002,Annual_Summary!$C19)</f>
        <v>0.63551725309999996</v>
      </c>
      <c r="J19" s="8">
        <f>AVERAGEIFS(Annual!K$3:K$1002,Annual!$A$3:$A$1002,Annual_Summary!$A19,Annual!$B$3:$B$1002,Annual_Summary!$B19,Annual!$C$3:$C$1002,Annual_Summary!$C19)</f>
        <v>0.66899627025000008</v>
      </c>
      <c r="K19" s="8">
        <f>AVERAGEIFS(Annual!L$3:L$1002,Annual!$A$3:$A$1002,Annual_Summary!$A19,Annual!$B$3:$B$1002,Annual_Summary!$B19,Annual!$C$3:$C$1002,Annual_Summary!$C19)</f>
        <v>0.51630492674999995</v>
      </c>
      <c r="L19" s="8">
        <f>AVERAGEIFS(Annual!M$3:M$1002,Annual!$A$3:$A$1002,Annual_Summary!$A19,Annual!$B$3:$B$1002,Annual_Summary!$B19,Annual!$C$3:$C$1002,Annual_Summary!$C19)</f>
        <v>0.90231166689999998</v>
      </c>
      <c r="M19" s="8">
        <f>AVERAGEIFS(Annual!N$3:N$1002,Annual!$A$3:$A$1002,Annual_Summary!$A19,Annual!$B$3:$B$1002,Annual_Summary!$B19,Annual!$C$3:$C$1002,Annual_Summary!$C19)</f>
        <v>0.68156049809999997</v>
      </c>
      <c r="N19" s="8">
        <f>AVERAGEIFS(Annual!O$3:O$1002,Annual!$A$3:$A$1002,Annual_Summary!$A19,Annual!$B$3:$B$1002,Annual_Summary!$B19,Annual!$C$3:$C$1002,Annual_Summary!$C19)</f>
        <v>0.81501517170000004</v>
      </c>
      <c r="O19" s="8">
        <f>AVERAGEIFS(Annual!P$3:P$1002,Annual!$A$3:$A$1002,Annual_Summary!$A19,Annual!$B$3:$B$1002,Annual_Summary!$B19,Annual!$C$3:$C$1002,Annual_Summary!$C19)</f>
        <v>1.15245784205</v>
      </c>
      <c r="P19" s="8">
        <f>AVERAGEIFS(Annual!Q$3:Q$1002,Annual!$A$3:$A$1002,Annual_Summary!$A19,Annual!$B$3:$B$1002,Annual_Summary!$B19,Annual!$C$3:$C$1002,Annual_Summary!$C19)</f>
        <v>0.83010901340000021</v>
      </c>
      <c r="Q19" s="8">
        <f>AVERAGEIFS(Annual!R$3:R$1002,Annual!$A$3:$A$1002,Annual_Summary!$A19,Annual!$B$3:$B$1002,Annual_Summary!$B19,Annual!$C$3:$C$1002,Annual_Summary!$C19)</f>
        <v>1.0378936536499999</v>
      </c>
      <c r="R19" s="8">
        <f>AVERAGEIFS(Annual!S$3:S$1002,Annual!$A$3:$A$1002,Annual_Summary!$A19,Annual!$B$3:$B$1002,Annual_Summary!$B19,Annual!$C$3:$C$1002,Annual_Summary!$C19)</f>
        <v>1.3599327960499998</v>
      </c>
      <c r="S19" s="8">
        <f>AVERAGEIFS(Annual!T$3:T$1002,Annual!$A$3:$A$1002,Annual_Summary!$A19,Annual!$B$3:$B$1002,Annual_Summary!$B19,Annual!$C$3:$C$1002,Annual_Summary!$C19)</f>
        <v>1.17816890635</v>
      </c>
      <c r="T19" s="8">
        <f>AVERAGEIFS(Annual!U$3:U$1002,Annual!$A$3:$A$1002,Annual_Summary!$A19,Annual!$B$3:$B$1002,Annual_Summary!$B19,Annual!$C$3:$C$1002,Annual_Summary!$C19)</f>
        <v>1.3763546756</v>
      </c>
      <c r="U19" s="8">
        <f>AVERAGEIFS(Annual!V$3:V$1002,Annual!$A$3:$A$1002,Annual_Summary!$A19,Annual!$B$3:$B$1002,Annual_Summary!$B19,Annual!$C$3:$C$1002,Annual_Summary!$C19)</f>
        <v>1.2120104610999998</v>
      </c>
      <c r="V19" s="8">
        <f>AVERAGEIFS(Annual!W$3:W$1002,Annual!$A$3:$A$1002,Annual_Summary!$A19,Annual!$B$3:$B$1002,Annual_Summary!$B19,Annual!$C$3:$C$1002,Annual_Summary!$C19)</f>
        <v>1.1460404731499998</v>
      </c>
      <c r="W19" s="8">
        <f>AVERAGEIFS(Annual!X$3:X$1002,Annual!$A$3:$A$1002,Annual_Summary!$A19,Annual!$B$3:$B$1002,Annual_Summary!$B19,Annual!$C$3:$C$1002,Annual_Summary!$C19)</f>
        <v>1.5277375671</v>
      </c>
      <c r="X19" s="8">
        <f>AVERAGEIFS(Annual!Y$3:Y$1002,Annual!$A$3:$A$1002,Annual_Summary!$A19,Annual!$B$3:$B$1002,Annual_Summary!$B19,Annual!$C$3:$C$1002,Annual_Summary!$C19)</f>
        <v>1.2080759996999999</v>
      </c>
      <c r="Y19" s="8">
        <f>AVERAGEIFS(Annual!Z$3:Z$1002,Annual!$A$3:$A$1002,Annual_Summary!$A19,Annual!$B$3:$B$1002,Annual_Summary!$B19,Annual!$C$3:$C$1002,Annual_Summary!$C19)</f>
        <v>1.0182490311999999</v>
      </c>
      <c r="Z19" s="8">
        <f>AVERAGEIFS(Annual!AA$3:AA$1002,Annual!$A$3:$A$1002,Annual_Summary!$A19,Annual!$B$3:$B$1002,Annual_Summary!$B19,Annual!$C$3:$C$1002,Annual_Summary!$C19)</f>
        <v>1.2210149089</v>
      </c>
      <c r="AA19" s="8">
        <f>AVERAGEIFS(Annual!AB$3:AB$1002,Annual!$A$3:$A$1002,Annual_Summary!$A19,Annual!$B$3:$B$1002,Annual_Summary!$B19,Annual!$C$3:$C$1002,Annual_Summary!$C19)</f>
        <v>1.3881298618</v>
      </c>
      <c r="AB19" s="8">
        <f>AVERAGEIFS(Annual!AC$3:AC$1002,Annual!$A$3:$A$1002,Annual_Summary!$A19,Annual!$B$3:$B$1002,Annual_Summary!$B19,Annual!$C$3:$C$1002,Annual_Summary!$C19)</f>
        <v>1.19089205795</v>
      </c>
      <c r="AC19" s="8">
        <f>AVERAGEIFS(Annual!AD$3:AD$1002,Annual!$A$3:$A$1002,Annual_Summary!$A19,Annual!$B$3:$B$1002,Annual_Summary!$B19,Annual!$C$3:$C$1002,Annual_Summary!$C19)</f>
        <v>1.3485713635999996</v>
      </c>
      <c r="AD19" s="8">
        <f>AVERAGEIFS(Annual!AE$3:AE$1002,Annual!$A$3:$A$1002,Annual_Summary!$A19,Annual!$B$3:$B$1002,Annual_Summary!$B19,Annual!$C$3:$C$1002,Annual_Summary!$C19)</f>
        <v>1.6030790872</v>
      </c>
      <c r="AE19" s="8">
        <f>AVERAGEIFS(Annual!AF$3:AF$1002,Annual!$A$3:$A$1002,Annual_Summary!$A19,Annual!$B$3:$B$1002,Annual_Summary!$B19,Annual!$C$3:$C$1002,Annual_Summary!$C19)</f>
        <v>1.55086236595</v>
      </c>
      <c r="AF19" s="8">
        <f>AVERAGEIFS(Annual!AG$3:AG$1002,Annual!$A$3:$A$1002,Annual_Summary!$A19,Annual!$B$3:$B$1002,Annual_Summary!$B19,Annual!$C$3:$C$1002,Annual_Summary!$C19)</f>
        <v>1.6734310461500002</v>
      </c>
      <c r="AG19" s="8">
        <f>AVERAGEIFS(Annual!AH$3:AH$1002,Annual!$A$3:$A$1002,Annual_Summary!$A19,Annual!$B$3:$B$1002,Annual_Summary!$B19,Annual!$C$3:$C$1002,Annual_Summary!$C19)</f>
        <v>1.5350891333500001</v>
      </c>
      <c r="AH19" s="8">
        <f>AVERAGEIFS(Annual!AI$3:AI$1002,Annual!$A$3:$A$1002,Annual_Summary!$A19,Annual!$B$3:$B$1002,Annual_Summary!$B19,Annual!$C$3:$C$1002,Annual_Summary!$C19)</f>
        <v>1.4497043697499998</v>
      </c>
      <c r="AI19" s="8">
        <f>AVERAGEIFS(Annual!AJ$3:AJ$1002,Annual!$A$3:$A$1002,Annual_Summary!$A19,Annual!$B$3:$B$1002,Annual_Summary!$B19,Annual!$C$3:$C$1002,Annual_Summary!$C19)</f>
        <v>1.4356545242999998</v>
      </c>
      <c r="AJ19" s="8">
        <f>AVERAGEIFS(Annual!AK$3:AK$1002,Annual!$A$3:$A$1002,Annual_Summary!$A19,Annual!$B$3:$B$1002,Annual_Summary!$B19,Annual!$C$3:$C$1002,Annual_Summary!$C19)</f>
        <v>1.4388086041500001</v>
      </c>
      <c r="AK19" s="8">
        <f>AVERAGEIFS(Annual!AL$3:AL$1002,Annual!$A$3:$A$1002,Annual_Summary!$A19,Annual!$B$3:$B$1002,Annual_Summary!$B19,Annual!$C$3:$C$1002,Annual_Summary!$C19)</f>
        <v>1.4927135540000003</v>
      </c>
      <c r="AL19" s="8">
        <f>AVERAGEIFS(Annual!AM$3:AM$1002,Annual!$A$3:$A$1002,Annual_Summary!$A19,Annual!$B$3:$B$1002,Annual_Summary!$B19,Annual!$C$3:$C$1002,Annual_Summary!$C19)</f>
        <v>1.9512363521999998</v>
      </c>
      <c r="AM19" s="8">
        <f>AVERAGEIFS(Annual!AN$3:AN$1002,Annual!$A$3:$A$1002,Annual_Summary!$A19,Annual!$B$3:$B$1002,Annual_Summary!$B19,Annual!$C$3:$C$1002,Annual_Summary!$C19)</f>
        <v>1.8973420055500001</v>
      </c>
      <c r="AN19" s="8">
        <f>AVERAGEIFS(Annual!AO$3:AO$1002,Annual!$A$3:$A$1002,Annual_Summary!$A19,Annual!$B$3:$B$1002,Annual_Summary!$B19,Annual!$C$3:$C$1002,Annual_Summary!$C19)</f>
        <v>1.7548233365500003</v>
      </c>
      <c r="AO19" s="8">
        <f>AVERAGEIFS(Annual!AP$3:AP$1002,Annual!$A$3:$A$1002,Annual_Summary!$A19,Annual!$B$3:$B$1002,Annual_Summary!$B19,Annual!$C$3:$C$1002,Annual_Summary!$C19)</f>
        <v>1.9972163447</v>
      </c>
      <c r="AP19" s="8">
        <f>AVERAGEIFS(Annual!AQ$3:AQ$1002,Annual!$A$3:$A$1002,Annual_Summary!$A19,Annual!$B$3:$B$1002,Annual_Summary!$B19,Annual!$C$3:$C$1002,Annual_Summary!$C19)</f>
        <v>1.8618579483000002</v>
      </c>
      <c r="AQ19" s="8">
        <f>AVERAGEIFS(Annual!AR$3:AR$1002,Annual!$A$3:$A$1002,Annual_Summary!$A19,Annual!$B$3:$B$1002,Annual_Summary!$B19,Annual!$C$3:$C$1002,Annual_Summary!$C19)</f>
        <v>1.6406965004999996</v>
      </c>
      <c r="AR19" s="8">
        <f>AVERAGEIFS(Annual!AS$3:AS$1002,Annual!$A$3:$A$1002,Annual_Summary!$A19,Annual!$B$3:$B$1002,Annual_Summary!$B19,Annual!$C$3:$C$1002,Annual_Summary!$C19)</f>
        <v>1.9338692434000002</v>
      </c>
      <c r="AS19" s="8">
        <f>AVERAGEIFS(Annual!AT$3:AT$1002,Annual!$A$3:$A$1002,Annual_Summary!$A19,Annual!$B$3:$B$1002,Annual_Summary!$B19,Annual!$C$3:$C$1002,Annual_Summary!$C19)</f>
        <v>1.8731449465500003</v>
      </c>
      <c r="AT19" s="8">
        <f>AVERAGEIFS(Annual!AU$3:AU$1002,Annual!$A$3:$A$1002,Annual_Summary!$A19,Annual!$B$3:$B$1002,Annual_Summary!$B19,Annual!$C$3:$C$1002,Annual_Summary!$C19)</f>
        <v>2.0089487115999995</v>
      </c>
      <c r="AU19" s="8">
        <f>AVERAGEIFS(Annual!AV$3:AV$1002,Annual!$A$3:$A$1002,Annual_Summary!$A19,Annual!$B$3:$B$1002,Annual_Summary!$B19,Annual!$C$3:$C$1002,Annual_Summary!$C19)</f>
        <v>2.0606746275500001</v>
      </c>
      <c r="AV19" s="8">
        <f>AVERAGEIFS(Annual!AW$3:AW$1002,Annual!$A$3:$A$1002,Annual_Summary!$A19,Annual!$B$3:$B$1002,Annual_Summary!$B19,Annual!$C$3:$C$1002,Annual_Summary!$C19)</f>
        <v>1.9603624693000001</v>
      </c>
      <c r="AW19" s="8">
        <f>AVERAGEIFS(Annual!AX$3:AX$1002,Annual!$A$3:$A$1002,Annual_Summary!$A19,Annual!$B$3:$B$1002,Annual_Summary!$B19,Annual!$C$3:$C$1002,Annual_Summary!$C19)</f>
        <v>1.9002679105999998</v>
      </c>
      <c r="AX19" s="8">
        <f>AVERAGEIFS(Annual!AY$3:AY$1002,Annual!$A$3:$A$1002,Annual_Summary!$A19,Annual!$B$3:$B$1002,Annual_Summary!$B19,Annual!$C$3:$C$1002,Annual_Summary!$C19)</f>
        <v>2.1752923603000007</v>
      </c>
      <c r="AY19" s="8">
        <f>AVERAGEIFS(Annual!AZ$3:AZ$1002,Annual!$A$3:$A$1002,Annual_Summary!$A19,Annual!$B$3:$B$1002,Annual_Summary!$B19,Annual!$C$3:$C$1002,Annual_Summary!$C19)</f>
        <v>2.1101988143999999</v>
      </c>
      <c r="AZ19" s="8">
        <f>AVERAGEIFS(Annual!BA$3:BA$1002,Annual!$A$3:$A$1002,Annual_Summary!$A19,Annual!$B$3:$B$1002,Annual_Summary!$B19,Annual!$C$3:$C$1002,Annual_Summary!$C19)</f>
        <v>2.3157746130499999</v>
      </c>
      <c r="BA19" s="8">
        <f>AVERAGEIFS(Annual!BB$3:BB$1002,Annual!$A$3:$A$1002,Annual_Summary!$A19,Annual!$B$3:$B$1002,Annual_Summary!$B19,Annual!$C$3:$C$1002,Annual_Summary!$C19)</f>
        <v>2.0159154199500002</v>
      </c>
      <c r="BB19" s="8">
        <f>AVERAGEIFS(Annual!BC$3:BC$1002,Annual!$A$3:$A$1002,Annual_Summary!$A19,Annual!$B$3:$B$1002,Annual_Summary!$B19,Annual!$C$3:$C$1002,Annual_Summary!$C19)</f>
        <v>2.1151951142499992</v>
      </c>
      <c r="BC19" s="8">
        <f>AVERAGEIFS(Annual!BD$3:BD$1002,Annual!$A$3:$A$1002,Annual_Summary!$A19,Annual!$B$3:$B$1002,Annual_Summary!$B19,Annual!$C$3:$C$1002,Annual_Summary!$C19)</f>
        <v>2.1562281821000004</v>
      </c>
      <c r="BD19" s="8">
        <f>AVERAGEIFS(Annual!BE$3:BE$1002,Annual!$A$3:$A$1002,Annual_Summary!$A19,Annual!$B$3:$B$1002,Annual_Summary!$B19,Annual!$C$3:$C$1002,Annual_Summary!$C19)</f>
        <v>2.3277734686999993</v>
      </c>
      <c r="BE19" s="8">
        <f>AVERAGEIFS(Annual!BF$3:BF$1002,Annual!$A$3:$A$1002,Annual_Summary!$A19,Annual!$B$3:$B$1002,Annual_Summary!$B19,Annual!$C$3:$C$1002,Annual_Summary!$C19)</f>
        <v>2.3168036051000005</v>
      </c>
      <c r="BF19" s="8">
        <f>AVERAGEIFS(Annual!BG$3:BG$1002,Annual!$A$3:$A$1002,Annual_Summary!$A19,Annual!$B$3:$B$1002,Annual_Summary!$B19,Annual!$C$3:$C$1002,Annual_Summary!$C19)</f>
        <v>2.023409719</v>
      </c>
      <c r="BG19" s="8">
        <f>AVERAGEIFS(Annual!BH$3:BH$1002,Annual!$A$3:$A$1002,Annual_Summary!$A19,Annual!$B$3:$B$1002,Annual_Summary!$B19,Annual!$C$3:$C$1002,Annual_Summary!$C19)</f>
        <v>2.3410470057500006</v>
      </c>
      <c r="BH19" s="8">
        <f>AVERAGEIFS(Annual!BI$3:BI$1002,Annual!$A$3:$A$1002,Annual_Summary!$A19,Annual!$B$3:$B$1002,Annual_Summary!$B19,Annual!$C$3:$C$1002,Annual_Summary!$C19)</f>
        <v>2.3840260906999999</v>
      </c>
      <c r="BI19" s="8">
        <f>AVERAGEIFS(Annual!BJ$3:BJ$1002,Annual!$A$3:$A$1002,Annual_Summary!$A19,Annual!$B$3:$B$1002,Annual_Summary!$B19,Annual!$C$3:$C$1002,Annual_Summary!$C19)</f>
        <v>2.2651486329499999</v>
      </c>
      <c r="BJ19" s="8">
        <f>AVERAGEIFS(Annual!BK$3:BK$1002,Annual!$A$3:$A$1002,Annual_Summary!$A19,Annual!$B$3:$B$1002,Annual_Summary!$B19,Annual!$C$3:$C$1002,Annual_Summary!$C19)</f>
        <v>2.2912920274500004</v>
      </c>
      <c r="BK19" s="8">
        <f>AVERAGEIFS(Annual!BL$3:BL$1002,Annual!$A$3:$A$1002,Annual_Summary!$A19,Annual!$B$3:$B$1002,Annual_Summary!$B19,Annual!$C$3:$C$1002,Annual_Summary!$C19)</f>
        <v>2.2780840063999999</v>
      </c>
      <c r="BL19" s="8">
        <f>AVERAGEIFS(Annual!BM$3:BM$1002,Annual!$A$3:$A$1002,Annual_Summary!$A19,Annual!$B$3:$B$1002,Annual_Summary!$B19,Annual!$C$3:$C$1002,Annual_Summary!$C19)</f>
        <v>2.2886696022500002</v>
      </c>
      <c r="BM19" s="8">
        <f>AVERAGEIFS(Annual!BN$3:BN$1002,Annual!$A$3:$A$1002,Annual_Summary!$A19,Annual!$B$3:$B$1002,Annual_Summary!$B19,Annual!$C$3:$C$1002,Annual_Summary!$C19)</f>
        <v>2.2807018967500001</v>
      </c>
      <c r="BN19" s="8">
        <f>AVERAGEIFS(Annual!BO$3:BO$1002,Annual!$A$3:$A$1002,Annual_Summary!$A19,Annual!$B$3:$B$1002,Annual_Summary!$B19,Annual!$C$3:$C$1002,Annual_Summary!$C19)</f>
        <v>2.3084730901000001</v>
      </c>
      <c r="BO19" s="8">
        <f>AVERAGEIFS(Annual!BP$3:BP$1002,Annual!$A$3:$A$1002,Annual_Summary!$A19,Annual!$B$3:$B$1002,Annual_Summary!$B19,Annual!$C$3:$C$1002,Annual_Summary!$C19)</f>
        <v>2.5209063085000003</v>
      </c>
      <c r="BP19" s="8">
        <f>AVERAGEIFS(Annual!BQ$3:BQ$1002,Annual!$A$3:$A$1002,Annual_Summary!$A19,Annual!$B$3:$B$1002,Annual_Summary!$B19,Annual!$C$3:$C$1002,Annual_Summary!$C19)</f>
        <v>2.1048260731999999</v>
      </c>
    </row>
    <row r="20" spans="1:68" x14ac:dyDescent="0.45">
      <c r="A20" s="13" t="s">
        <v>209</v>
      </c>
      <c r="B20" s="13" t="s">
        <v>203</v>
      </c>
      <c r="C20" s="13">
        <v>4.5</v>
      </c>
      <c r="D20" s="8">
        <f>AVERAGEIFS(Annual!E$3:E$1002,Annual!$A$3:$A$1002,Annual_Summary!$A20,Annual!$B$3:$B$1002,Annual_Summary!$B20,Annual!$C$3:$C$1002,Annual_Summary!$C20)</f>
        <v>0.64862420624999995</v>
      </c>
      <c r="E20" s="8">
        <f>AVERAGEIFS(Annual!F$3:F$1002,Annual!$A$3:$A$1002,Annual_Summary!$A20,Annual!$B$3:$B$1002,Annual_Summary!$B20,Annual!$C$3:$C$1002,Annual_Summary!$C20)</f>
        <v>0.87015992110000018</v>
      </c>
      <c r="F20" s="8">
        <f>AVERAGEIFS(Annual!G$3:G$1002,Annual!$A$3:$A$1002,Annual_Summary!$A20,Annual!$B$3:$B$1002,Annual_Summary!$B20,Annual!$C$3:$C$1002,Annual_Summary!$C20)</f>
        <v>0.34403199590000005</v>
      </c>
      <c r="G20" s="8">
        <f>AVERAGEIFS(Annual!H$3:H$1002,Annual!$A$3:$A$1002,Annual_Summary!$A20,Annual!$B$3:$B$1002,Annual_Summary!$B20,Annual!$C$3:$C$1002,Annual_Summary!$C20)</f>
        <v>0.72051381184999996</v>
      </c>
      <c r="H20" s="8">
        <f>AVERAGEIFS(Annual!I$3:I$1002,Annual!$A$3:$A$1002,Annual_Summary!$A20,Annual!$B$3:$B$1002,Annual_Summary!$B20,Annual!$C$3:$C$1002,Annual_Summary!$C20)</f>
        <v>0.73068129845000007</v>
      </c>
      <c r="I20" s="8">
        <f>AVERAGEIFS(Annual!J$3:J$1002,Annual!$A$3:$A$1002,Annual_Summary!$A20,Annual!$B$3:$B$1002,Annual_Summary!$B20,Annual!$C$3:$C$1002,Annual_Summary!$C20)</f>
        <v>0.71364759339999995</v>
      </c>
      <c r="J20" s="8">
        <f>AVERAGEIFS(Annual!K$3:K$1002,Annual!$A$3:$A$1002,Annual_Summary!$A20,Annual!$B$3:$B$1002,Annual_Summary!$B20,Annual!$C$3:$C$1002,Annual_Summary!$C20)</f>
        <v>0.6947117101000001</v>
      </c>
      <c r="K20" s="8">
        <f>AVERAGEIFS(Annual!L$3:L$1002,Annual!$A$3:$A$1002,Annual_Summary!$A20,Annual!$B$3:$B$1002,Annual_Summary!$B20,Annual!$C$3:$C$1002,Annual_Summary!$C20)</f>
        <v>0.55294683494999997</v>
      </c>
      <c r="L20" s="8">
        <f>AVERAGEIFS(Annual!M$3:M$1002,Annual!$A$3:$A$1002,Annual_Summary!$A20,Annual!$B$3:$B$1002,Annual_Summary!$B20,Annual!$C$3:$C$1002,Annual_Summary!$C20)</f>
        <v>0.53564923904999995</v>
      </c>
      <c r="M20" s="8">
        <f>AVERAGEIFS(Annual!N$3:N$1002,Annual!$A$3:$A$1002,Annual_Summary!$A20,Annual!$B$3:$B$1002,Annual_Summary!$B20,Annual!$C$3:$C$1002,Annual_Summary!$C20)</f>
        <v>0.79200903295000002</v>
      </c>
      <c r="N20" s="8">
        <f>AVERAGEIFS(Annual!O$3:O$1002,Annual!$A$3:$A$1002,Annual_Summary!$A20,Annual!$B$3:$B$1002,Annual_Summary!$B20,Annual!$C$3:$C$1002,Annual_Summary!$C20)</f>
        <v>1.2060940822999999</v>
      </c>
      <c r="O20" s="8">
        <f>AVERAGEIFS(Annual!P$3:P$1002,Annual!$A$3:$A$1002,Annual_Summary!$A20,Annual!$B$3:$B$1002,Annual_Summary!$B20,Annual!$C$3:$C$1002,Annual_Summary!$C20)</f>
        <v>1.02582106845</v>
      </c>
      <c r="P20" s="8">
        <f>AVERAGEIFS(Annual!Q$3:Q$1002,Annual!$A$3:$A$1002,Annual_Summary!$A20,Annual!$B$3:$B$1002,Annual_Summary!$B20,Annual!$C$3:$C$1002,Annual_Summary!$C20)</f>
        <v>0.75761776675000014</v>
      </c>
      <c r="Q20" s="8">
        <f>AVERAGEIFS(Annual!R$3:R$1002,Annual!$A$3:$A$1002,Annual_Summary!$A20,Annual!$B$3:$B$1002,Annual_Summary!$B20,Annual!$C$3:$C$1002,Annual_Summary!$C20)</f>
        <v>1.0579040380000002</v>
      </c>
      <c r="R20" s="8">
        <f>AVERAGEIFS(Annual!S$3:S$1002,Annual!$A$3:$A$1002,Annual_Summary!$A20,Annual!$B$3:$B$1002,Annual_Summary!$B20,Annual!$C$3:$C$1002,Annual_Summary!$C20)</f>
        <v>1.0916310935</v>
      </c>
      <c r="S20" s="8">
        <f>AVERAGEIFS(Annual!T$3:T$1002,Annual!$A$3:$A$1002,Annual_Summary!$A20,Annual!$B$3:$B$1002,Annual_Summary!$B20,Annual!$C$3:$C$1002,Annual_Summary!$C20)</f>
        <v>0.79932925514999997</v>
      </c>
      <c r="T20" s="8">
        <f>AVERAGEIFS(Annual!U$3:U$1002,Annual!$A$3:$A$1002,Annual_Summary!$A20,Annual!$B$3:$B$1002,Annual_Summary!$B20,Annual!$C$3:$C$1002,Annual_Summary!$C20)</f>
        <v>0.65850196544999995</v>
      </c>
      <c r="U20" s="8">
        <f>AVERAGEIFS(Annual!V$3:V$1002,Annual!$A$3:$A$1002,Annual_Summary!$A20,Annual!$B$3:$B$1002,Annual_Summary!$B20,Annual!$C$3:$C$1002,Annual_Summary!$C20)</f>
        <v>1.1487327667500002</v>
      </c>
      <c r="V20" s="8">
        <f>AVERAGEIFS(Annual!W$3:W$1002,Annual!$A$3:$A$1002,Annual_Summary!$A20,Annual!$B$3:$B$1002,Annual_Summary!$B20,Annual!$C$3:$C$1002,Annual_Summary!$C20)</f>
        <v>0.88753075770000012</v>
      </c>
      <c r="W20" s="8">
        <f>AVERAGEIFS(Annual!X$3:X$1002,Annual!$A$3:$A$1002,Annual_Summary!$A20,Annual!$B$3:$B$1002,Annual_Summary!$B20,Annual!$C$3:$C$1002,Annual_Summary!$C20)</f>
        <v>0.98414099504999997</v>
      </c>
      <c r="X20" s="8">
        <f>AVERAGEIFS(Annual!Y$3:Y$1002,Annual!$A$3:$A$1002,Annual_Summary!$A20,Annual!$B$3:$B$1002,Annual_Summary!$B20,Annual!$C$3:$C$1002,Annual_Summary!$C20)</f>
        <v>1.3793096831999998</v>
      </c>
      <c r="Y20" s="8">
        <f>AVERAGEIFS(Annual!Z$3:Z$1002,Annual!$A$3:$A$1002,Annual_Summary!$A20,Annual!$B$3:$B$1002,Annual_Summary!$B20,Annual!$C$3:$C$1002,Annual_Summary!$C20)</f>
        <v>1.0409115706500001</v>
      </c>
      <c r="Z20" s="8">
        <f>AVERAGEIFS(Annual!AA$3:AA$1002,Annual!$A$3:$A$1002,Annual_Summary!$A20,Annual!$B$3:$B$1002,Annual_Summary!$B20,Annual!$C$3:$C$1002,Annual_Summary!$C20)</f>
        <v>0.84565214179999992</v>
      </c>
      <c r="AA20" s="8">
        <f>AVERAGEIFS(Annual!AB$3:AB$1002,Annual!$A$3:$A$1002,Annual_Summary!$A20,Annual!$B$3:$B$1002,Annual_Summary!$B20,Annual!$C$3:$C$1002,Annual_Summary!$C20)</f>
        <v>1.2349916556</v>
      </c>
      <c r="AB20" s="8">
        <f>AVERAGEIFS(Annual!AC$3:AC$1002,Annual!$A$3:$A$1002,Annual_Summary!$A20,Annual!$B$3:$B$1002,Annual_Summary!$B20,Annual!$C$3:$C$1002,Annual_Summary!$C20)</f>
        <v>0.98092982169999998</v>
      </c>
      <c r="AC20" s="8">
        <f>AVERAGEIFS(Annual!AD$3:AD$1002,Annual!$A$3:$A$1002,Annual_Summary!$A20,Annual!$B$3:$B$1002,Annual_Summary!$B20,Annual!$C$3:$C$1002,Annual_Summary!$C20)</f>
        <v>1.00752807765</v>
      </c>
      <c r="AD20" s="8">
        <f>AVERAGEIFS(Annual!AE$3:AE$1002,Annual!$A$3:$A$1002,Annual_Summary!$A20,Annual!$B$3:$B$1002,Annual_Summary!$B20,Annual!$C$3:$C$1002,Annual_Summary!$C20)</f>
        <v>1.29205588065</v>
      </c>
      <c r="AE20" s="8">
        <f>AVERAGEIFS(Annual!AF$3:AF$1002,Annual!$A$3:$A$1002,Annual_Summary!$A20,Annual!$B$3:$B$1002,Annual_Summary!$B20,Annual!$C$3:$C$1002,Annual_Summary!$C20)</f>
        <v>1.4250277168999999</v>
      </c>
      <c r="AF20" s="8">
        <f>AVERAGEIFS(Annual!AG$3:AG$1002,Annual!$A$3:$A$1002,Annual_Summary!$A20,Annual!$B$3:$B$1002,Annual_Summary!$B20,Annual!$C$3:$C$1002,Annual_Summary!$C20)</f>
        <v>1.1619962622</v>
      </c>
      <c r="AG20" s="8">
        <f>AVERAGEIFS(Annual!AH$3:AH$1002,Annual!$A$3:$A$1002,Annual_Summary!$A20,Annual!$B$3:$B$1002,Annual_Summary!$B20,Annual!$C$3:$C$1002,Annual_Summary!$C20)</f>
        <v>1.15239834835</v>
      </c>
      <c r="AH20" s="8">
        <f>AVERAGEIFS(Annual!AI$3:AI$1002,Annual!$A$3:$A$1002,Annual_Summary!$A20,Annual!$B$3:$B$1002,Annual_Summary!$B20,Annual!$C$3:$C$1002,Annual_Summary!$C20)</f>
        <v>1.2529900968000001</v>
      </c>
      <c r="AI20" s="8">
        <f>AVERAGEIFS(Annual!AJ$3:AJ$1002,Annual!$A$3:$A$1002,Annual_Summary!$A20,Annual!$B$3:$B$1002,Annual_Summary!$B20,Annual!$C$3:$C$1002,Annual_Summary!$C20)</f>
        <v>1.5143975696500001</v>
      </c>
      <c r="AJ20" s="8">
        <f>AVERAGEIFS(Annual!AK$3:AK$1002,Annual!$A$3:$A$1002,Annual_Summary!$A20,Annual!$B$3:$B$1002,Annual_Summary!$B20,Annual!$C$3:$C$1002,Annual_Summary!$C20)</f>
        <v>1.4714888078499999</v>
      </c>
      <c r="AK20" s="8">
        <f>AVERAGEIFS(Annual!AL$3:AL$1002,Annual!$A$3:$A$1002,Annual_Summary!$A20,Annual!$B$3:$B$1002,Annual_Summary!$B20,Annual!$C$3:$C$1002,Annual_Summary!$C20)</f>
        <v>1.4200689289499999</v>
      </c>
      <c r="AL20" s="8">
        <f>AVERAGEIFS(Annual!AM$3:AM$1002,Annual!$A$3:$A$1002,Annual_Summary!$A20,Annual!$B$3:$B$1002,Annual_Summary!$B20,Annual!$C$3:$C$1002,Annual_Summary!$C20)</f>
        <v>1.4040225455500004</v>
      </c>
      <c r="AM20" s="8">
        <f>AVERAGEIFS(Annual!AN$3:AN$1002,Annual!$A$3:$A$1002,Annual_Summary!$A20,Annual!$B$3:$B$1002,Annual_Summary!$B20,Annual!$C$3:$C$1002,Annual_Summary!$C20)</f>
        <v>1.4084922998</v>
      </c>
      <c r="AN20" s="8">
        <f>AVERAGEIFS(Annual!AO$3:AO$1002,Annual!$A$3:$A$1002,Annual_Summary!$A20,Annual!$B$3:$B$1002,Annual_Summary!$B20,Annual!$C$3:$C$1002,Annual_Summary!$C20)</f>
        <v>1.7296768589499998</v>
      </c>
      <c r="AO20" s="8">
        <f>AVERAGEIFS(Annual!AP$3:AP$1002,Annual!$A$3:$A$1002,Annual_Summary!$A20,Annual!$B$3:$B$1002,Annual_Summary!$B20,Annual!$C$3:$C$1002,Annual_Summary!$C20)</f>
        <v>1.7063331901500001</v>
      </c>
      <c r="AP20" s="8">
        <f>AVERAGEIFS(Annual!AQ$3:AQ$1002,Annual!$A$3:$A$1002,Annual_Summary!$A20,Annual!$B$3:$B$1002,Annual_Summary!$B20,Annual!$C$3:$C$1002,Annual_Summary!$C20)</f>
        <v>1.6014228372499999</v>
      </c>
      <c r="AQ20" s="8">
        <f>AVERAGEIFS(Annual!AR$3:AR$1002,Annual!$A$3:$A$1002,Annual_Summary!$A20,Annual!$B$3:$B$1002,Annual_Summary!$B20,Annual!$C$3:$C$1002,Annual_Summary!$C20)</f>
        <v>1.4352403436999999</v>
      </c>
      <c r="AR20" s="8">
        <f>AVERAGEIFS(Annual!AS$3:AS$1002,Annual!$A$3:$A$1002,Annual_Summary!$A20,Annual!$B$3:$B$1002,Annual_Summary!$B20,Annual!$C$3:$C$1002,Annual_Summary!$C20)</f>
        <v>1.6432397972000001</v>
      </c>
      <c r="AS20" s="8">
        <f>AVERAGEIFS(Annual!AT$3:AT$1002,Annual!$A$3:$A$1002,Annual_Summary!$A20,Annual!$B$3:$B$1002,Annual_Summary!$B20,Annual!$C$3:$C$1002,Annual_Summary!$C20)</f>
        <v>1.8049028063500003</v>
      </c>
      <c r="AT20" s="8">
        <f>AVERAGEIFS(Annual!AU$3:AU$1002,Annual!$A$3:$A$1002,Annual_Summary!$A20,Annual!$B$3:$B$1002,Annual_Summary!$B20,Annual!$C$3:$C$1002,Annual_Summary!$C20)</f>
        <v>1.6063665631499997</v>
      </c>
      <c r="AU20" s="8">
        <f>AVERAGEIFS(Annual!AV$3:AV$1002,Annual!$A$3:$A$1002,Annual_Summary!$A20,Annual!$B$3:$B$1002,Annual_Summary!$B20,Annual!$C$3:$C$1002,Annual_Summary!$C20)</f>
        <v>1.9702313034500001</v>
      </c>
      <c r="AV20" s="8">
        <f>AVERAGEIFS(Annual!AW$3:AW$1002,Annual!$A$3:$A$1002,Annual_Summary!$A20,Annual!$B$3:$B$1002,Annual_Summary!$B20,Annual!$C$3:$C$1002,Annual_Summary!$C20)</f>
        <v>1.8118901691999998</v>
      </c>
      <c r="AW20" s="8">
        <f>AVERAGEIFS(Annual!AX$3:AX$1002,Annual!$A$3:$A$1002,Annual_Summary!$A20,Annual!$B$3:$B$1002,Annual_Summary!$B20,Annual!$C$3:$C$1002,Annual_Summary!$C20)</f>
        <v>1.6077072619999999</v>
      </c>
      <c r="AX20" s="8">
        <f>AVERAGEIFS(Annual!AY$3:AY$1002,Annual!$A$3:$A$1002,Annual_Summary!$A20,Annual!$B$3:$B$1002,Annual_Summary!$B20,Annual!$C$3:$C$1002,Annual_Summary!$C20)</f>
        <v>1.6978459615999999</v>
      </c>
      <c r="AY20" s="8">
        <f>AVERAGEIFS(Annual!AZ$3:AZ$1002,Annual!$A$3:$A$1002,Annual_Summary!$A20,Annual!$B$3:$B$1002,Annual_Summary!$B20,Annual!$C$3:$C$1002,Annual_Summary!$C20)</f>
        <v>1.6850984986499999</v>
      </c>
      <c r="AZ20" s="8">
        <f>AVERAGEIFS(Annual!BA$3:BA$1002,Annual!$A$3:$A$1002,Annual_Summary!$A20,Annual!$B$3:$B$1002,Annual_Summary!$B20,Annual!$C$3:$C$1002,Annual_Summary!$C20)</f>
        <v>1.7316502263</v>
      </c>
      <c r="BA20" s="8">
        <f>AVERAGEIFS(Annual!BB$3:BB$1002,Annual!$A$3:$A$1002,Annual_Summary!$A20,Annual!$B$3:$B$1002,Annual_Summary!$B20,Annual!$C$3:$C$1002,Annual_Summary!$C20)</f>
        <v>1.9700091312499999</v>
      </c>
      <c r="BB20" s="8">
        <f>AVERAGEIFS(Annual!BC$3:BC$1002,Annual!$A$3:$A$1002,Annual_Summary!$A20,Annual!$B$3:$B$1002,Annual_Summary!$B20,Annual!$C$3:$C$1002,Annual_Summary!$C20)</f>
        <v>1.8076184119499996</v>
      </c>
      <c r="BC20" s="8">
        <f>AVERAGEIFS(Annual!BD$3:BD$1002,Annual!$A$3:$A$1002,Annual_Summary!$A20,Annual!$B$3:$B$1002,Annual_Summary!$B20,Annual!$C$3:$C$1002,Annual_Summary!$C20)</f>
        <v>1.8801232252000002</v>
      </c>
      <c r="BD20" s="8">
        <f>AVERAGEIFS(Annual!BE$3:BE$1002,Annual!$A$3:$A$1002,Annual_Summary!$A20,Annual!$B$3:$B$1002,Annual_Summary!$B20,Annual!$C$3:$C$1002,Annual_Summary!$C20)</f>
        <v>1.8642671176500003</v>
      </c>
      <c r="BE20" s="8">
        <f>AVERAGEIFS(Annual!BF$3:BF$1002,Annual!$A$3:$A$1002,Annual_Summary!$A20,Annual!$B$3:$B$1002,Annual_Summary!$B20,Annual!$C$3:$C$1002,Annual_Summary!$C20)</f>
        <v>2.0752979621000001</v>
      </c>
      <c r="BF20" s="8">
        <f>AVERAGEIFS(Annual!BG$3:BG$1002,Annual!$A$3:$A$1002,Annual_Summary!$A20,Annual!$B$3:$B$1002,Annual_Summary!$B20,Annual!$C$3:$C$1002,Annual_Summary!$C20)</f>
        <v>1.864007298</v>
      </c>
      <c r="BG20" s="8">
        <f>AVERAGEIFS(Annual!BH$3:BH$1002,Annual!$A$3:$A$1002,Annual_Summary!$A20,Annual!$B$3:$B$1002,Annual_Summary!$B20,Annual!$C$3:$C$1002,Annual_Summary!$C20)</f>
        <v>1.7756091283499997</v>
      </c>
      <c r="BH20" s="8">
        <f>AVERAGEIFS(Annual!BI$3:BI$1002,Annual!$A$3:$A$1002,Annual_Summary!$A20,Annual!$B$3:$B$1002,Annual_Summary!$B20,Annual!$C$3:$C$1002,Annual_Summary!$C20)</f>
        <v>1.8456152180999996</v>
      </c>
      <c r="BI20" s="8">
        <f>AVERAGEIFS(Annual!BJ$3:BJ$1002,Annual!$A$3:$A$1002,Annual_Summary!$A20,Annual!$B$3:$B$1002,Annual_Summary!$B20,Annual!$C$3:$C$1002,Annual_Summary!$C20)</f>
        <v>2.0733656641499993</v>
      </c>
      <c r="BJ20" s="8">
        <f>AVERAGEIFS(Annual!BK$3:BK$1002,Annual!$A$3:$A$1002,Annual_Summary!$A20,Annual!$B$3:$B$1002,Annual_Summary!$B20,Annual!$C$3:$C$1002,Annual_Summary!$C20)</f>
        <v>2.0699950082499994</v>
      </c>
      <c r="BK20" s="8">
        <f>AVERAGEIFS(Annual!BL$3:BL$1002,Annual!$A$3:$A$1002,Annual_Summary!$A20,Annual!$B$3:$B$1002,Annual_Summary!$B20,Annual!$C$3:$C$1002,Annual_Summary!$C20)</f>
        <v>1.8590478807999999</v>
      </c>
      <c r="BL20" s="8">
        <f>AVERAGEIFS(Annual!BM$3:BM$1002,Annual!$A$3:$A$1002,Annual_Summary!$A20,Annual!$B$3:$B$1002,Annual_Summary!$B20,Annual!$C$3:$C$1002,Annual_Summary!$C20)</f>
        <v>1.9684389565500002</v>
      </c>
      <c r="BM20" s="8">
        <f>AVERAGEIFS(Annual!BN$3:BN$1002,Annual!$A$3:$A$1002,Annual_Summary!$A20,Annual!$B$3:$B$1002,Annual_Summary!$B20,Annual!$C$3:$C$1002,Annual_Summary!$C20)</f>
        <v>1.9778870735999998</v>
      </c>
      <c r="BN20" s="8">
        <f>AVERAGEIFS(Annual!BO$3:BO$1002,Annual!$A$3:$A$1002,Annual_Summary!$A20,Annual!$B$3:$B$1002,Annual_Summary!$B20,Annual!$C$3:$C$1002,Annual_Summary!$C20)</f>
        <v>1.7143472729</v>
      </c>
      <c r="BO20" s="8">
        <f>AVERAGEIFS(Annual!BP$3:BP$1002,Annual!$A$3:$A$1002,Annual_Summary!$A20,Annual!$B$3:$B$1002,Annual_Summary!$B20,Annual!$C$3:$C$1002,Annual_Summary!$C20)</f>
        <v>2.3116900094999999</v>
      </c>
      <c r="BP20" s="8">
        <f>AVERAGEIFS(Annual!BQ$3:BQ$1002,Annual!$A$3:$A$1002,Annual_Summary!$A20,Annual!$B$3:$B$1002,Annual_Summary!$B20,Annual!$C$3:$C$1002,Annual_Summary!$C20)</f>
        <v>1.9840370809000003</v>
      </c>
    </row>
    <row r="21" spans="1:68" x14ac:dyDescent="0.45">
      <c r="A21" s="13" t="s">
        <v>209</v>
      </c>
      <c r="B21" s="13" t="s">
        <v>204</v>
      </c>
      <c r="C21" s="13">
        <v>4.5</v>
      </c>
      <c r="D21" s="8">
        <f>AVERAGEIFS(Annual!E$3:E$1002,Annual!$A$3:$A$1002,Annual_Summary!$A21,Annual!$B$3:$B$1002,Annual_Summary!$B21,Annual!$C$3:$C$1002,Annual_Summary!$C21)</f>
        <v>0.63317292580000006</v>
      </c>
      <c r="E21" s="8">
        <f>AVERAGEIFS(Annual!F$3:F$1002,Annual!$A$3:$A$1002,Annual_Summary!$A21,Annual!$B$3:$B$1002,Annual_Summary!$B21,Annual!$C$3:$C$1002,Annual_Summary!$C21)</f>
        <v>0.77712578539999999</v>
      </c>
      <c r="F21" s="8">
        <f>AVERAGEIFS(Annual!G$3:G$1002,Annual!$A$3:$A$1002,Annual_Summary!$A21,Annual!$B$3:$B$1002,Annual_Summary!$B21,Annual!$C$3:$C$1002,Annual_Summary!$C21)</f>
        <v>0.14853445095000001</v>
      </c>
      <c r="G21" s="8">
        <f>AVERAGEIFS(Annual!H$3:H$1002,Annual!$A$3:$A$1002,Annual_Summary!$A21,Annual!$B$3:$B$1002,Annual_Summary!$B21,Annual!$C$3:$C$1002,Annual_Summary!$C21)</f>
        <v>0.74154446665000007</v>
      </c>
      <c r="H21" s="8">
        <f>AVERAGEIFS(Annual!I$3:I$1002,Annual!$A$3:$A$1002,Annual_Summary!$A21,Annual!$B$3:$B$1002,Annual_Summary!$B21,Annual!$C$3:$C$1002,Annual_Summary!$C21)</f>
        <v>0.59397602599999999</v>
      </c>
      <c r="I21" s="8">
        <f>AVERAGEIFS(Annual!J$3:J$1002,Annual!$A$3:$A$1002,Annual_Summary!$A21,Annual!$B$3:$B$1002,Annual_Summary!$B21,Annual!$C$3:$C$1002,Annual_Summary!$C21)</f>
        <v>0.67931956254999992</v>
      </c>
      <c r="J21" s="8">
        <f>AVERAGEIFS(Annual!K$3:K$1002,Annual!$A$3:$A$1002,Annual_Summary!$A21,Annual!$B$3:$B$1002,Annual_Summary!$B21,Annual!$C$3:$C$1002,Annual_Summary!$C21)</f>
        <v>0.46170301360000005</v>
      </c>
      <c r="K21" s="8">
        <f>AVERAGEIFS(Annual!L$3:L$1002,Annual!$A$3:$A$1002,Annual_Summary!$A21,Annual!$B$3:$B$1002,Annual_Summary!$B21,Annual!$C$3:$C$1002,Annual_Summary!$C21)</f>
        <v>1.0235429331000001</v>
      </c>
      <c r="L21" s="8">
        <f>AVERAGEIFS(Annual!M$3:M$1002,Annual!$A$3:$A$1002,Annual_Summary!$A21,Annual!$B$3:$B$1002,Annual_Summary!$B21,Annual!$C$3:$C$1002,Annual_Summary!$C21)</f>
        <v>0.78364964495</v>
      </c>
      <c r="M21" s="8">
        <f>AVERAGEIFS(Annual!N$3:N$1002,Annual!$A$3:$A$1002,Annual_Summary!$A21,Annual!$B$3:$B$1002,Annual_Summary!$B21,Annual!$C$3:$C$1002,Annual_Summary!$C21)</f>
        <v>0.90490199295000018</v>
      </c>
      <c r="N21" s="8">
        <f>AVERAGEIFS(Annual!O$3:O$1002,Annual!$A$3:$A$1002,Annual_Summary!$A21,Annual!$B$3:$B$1002,Annual_Summary!$B21,Annual!$C$3:$C$1002,Annual_Summary!$C21)</f>
        <v>1.1169172466500001</v>
      </c>
      <c r="O21" s="8">
        <f>AVERAGEIFS(Annual!P$3:P$1002,Annual!$A$3:$A$1002,Annual_Summary!$A21,Annual!$B$3:$B$1002,Annual_Summary!$B21,Annual!$C$3:$C$1002,Annual_Summary!$C21)</f>
        <v>1.0216117308499997</v>
      </c>
      <c r="P21" s="8">
        <f>AVERAGEIFS(Annual!Q$3:Q$1002,Annual!$A$3:$A$1002,Annual_Summary!$A21,Annual!$B$3:$B$1002,Annual_Summary!$B21,Annual!$C$3:$C$1002,Annual_Summary!$C21)</f>
        <v>0.53911906629999995</v>
      </c>
      <c r="Q21" s="8">
        <f>AVERAGEIFS(Annual!R$3:R$1002,Annual!$A$3:$A$1002,Annual_Summary!$A21,Annual!$B$3:$B$1002,Annual_Summary!$B21,Annual!$C$3:$C$1002,Annual_Summary!$C21)</f>
        <v>0.69577081909999983</v>
      </c>
      <c r="R21" s="8">
        <f>AVERAGEIFS(Annual!S$3:S$1002,Annual!$A$3:$A$1002,Annual_Summary!$A21,Annual!$B$3:$B$1002,Annual_Summary!$B21,Annual!$C$3:$C$1002,Annual_Summary!$C21)</f>
        <v>1.0654273792999998</v>
      </c>
      <c r="S21" s="8">
        <f>AVERAGEIFS(Annual!T$3:T$1002,Annual!$A$3:$A$1002,Annual_Summary!$A21,Annual!$B$3:$B$1002,Annual_Summary!$B21,Annual!$C$3:$C$1002,Annual_Summary!$C21)</f>
        <v>1.1567990849499998</v>
      </c>
      <c r="T21" s="8">
        <f>AVERAGEIFS(Annual!U$3:U$1002,Annual!$A$3:$A$1002,Annual_Summary!$A21,Annual!$B$3:$B$1002,Annual_Summary!$B21,Annual!$C$3:$C$1002,Annual_Summary!$C21)</f>
        <v>0.7113210365499999</v>
      </c>
      <c r="U21" s="8">
        <f>AVERAGEIFS(Annual!V$3:V$1002,Annual!$A$3:$A$1002,Annual_Summary!$A21,Annual!$B$3:$B$1002,Annual_Summary!$B21,Annual!$C$3:$C$1002,Annual_Summary!$C21)</f>
        <v>1.1319921752500002</v>
      </c>
      <c r="V21" s="8">
        <f>AVERAGEIFS(Annual!W$3:W$1002,Annual!$A$3:$A$1002,Annual_Summary!$A21,Annual!$B$3:$B$1002,Annual_Summary!$B21,Annual!$C$3:$C$1002,Annual_Summary!$C21)</f>
        <v>0.88044109474999988</v>
      </c>
      <c r="W21" s="8">
        <f>AVERAGEIFS(Annual!X$3:X$1002,Annual!$A$3:$A$1002,Annual_Summary!$A21,Annual!$B$3:$B$1002,Annual_Summary!$B21,Annual!$C$3:$C$1002,Annual_Summary!$C21)</f>
        <v>1.06741084805</v>
      </c>
      <c r="X21" s="8">
        <f>AVERAGEIFS(Annual!Y$3:Y$1002,Annual!$A$3:$A$1002,Annual_Summary!$A21,Annual!$B$3:$B$1002,Annual_Summary!$B21,Annual!$C$3:$C$1002,Annual_Summary!$C21)</f>
        <v>0.91576706355000026</v>
      </c>
      <c r="Y21" s="8">
        <f>AVERAGEIFS(Annual!Z$3:Z$1002,Annual!$A$3:$A$1002,Annual_Summary!$A21,Annual!$B$3:$B$1002,Annual_Summary!$B21,Annual!$C$3:$C$1002,Annual_Summary!$C21)</f>
        <v>0.95638047730000031</v>
      </c>
      <c r="Z21" s="8">
        <f>AVERAGEIFS(Annual!AA$3:AA$1002,Annual!$A$3:$A$1002,Annual_Summary!$A21,Annual!$B$3:$B$1002,Annual_Summary!$B21,Annual!$C$3:$C$1002,Annual_Summary!$C21)</f>
        <v>1.0046037348000001</v>
      </c>
      <c r="AA21" s="8">
        <f>AVERAGEIFS(Annual!AB$3:AB$1002,Annual!$A$3:$A$1002,Annual_Summary!$A21,Annual!$B$3:$B$1002,Annual_Summary!$B21,Annual!$C$3:$C$1002,Annual_Summary!$C21)</f>
        <v>1.0486419525500001</v>
      </c>
      <c r="AB21" s="8">
        <f>AVERAGEIFS(Annual!AC$3:AC$1002,Annual!$A$3:$A$1002,Annual_Summary!$A21,Annual!$B$3:$B$1002,Annual_Summary!$B21,Annual!$C$3:$C$1002,Annual_Summary!$C21)</f>
        <v>1.2845879616</v>
      </c>
      <c r="AC21" s="8">
        <f>AVERAGEIFS(Annual!AD$3:AD$1002,Annual!$A$3:$A$1002,Annual_Summary!$A21,Annual!$B$3:$B$1002,Annual_Summary!$B21,Annual!$C$3:$C$1002,Annual_Summary!$C21)</f>
        <v>0.85610021119999991</v>
      </c>
      <c r="AD21" s="8">
        <f>AVERAGEIFS(Annual!AE$3:AE$1002,Annual!$A$3:$A$1002,Annual_Summary!$A21,Annual!$B$3:$B$1002,Annual_Summary!$B21,Annual!$C$3:$C$1002,Annual_Summary!$C21)</f>
        <v>1.2251979721999999</v>
      </c>
      <c r="AE21" s="8">
        <f>AVERAGEIFS(Annual!AF$3:AF$1002,Annual!$A$3:$A$1002,Annual_Summary!$A21,Annual!$B$3:$B$1002,Annual_Summary!$B21,Annual!$C$3:$C$1002,Annual_Summary!$C21)</f>
        <v>1.3850503358500001</v>
      </c>
      <c r="AF21" s="8">
        <f>AVERAGEIFS(Annual!AG$3:AG$1002,Annual!$A$3:$A$1002,Annual_Summary!$A21,Annual!$B$3:$B$1002,Annual_Summary!$B21,Annual!$C$3:$C$1002,Annual_Summary!$C21)</f>
        <v>1.1838053453500001</v>
      </c>
      <c r="AG21" s="8">
        <f>AVERAGEIFS(Annual!AH$3:AH$1002,Annual!$A$3:$A$1002,Annual_Summary!$A21,Annual!$B$3:$B$1002,Annual_Summary!$B21,Annual!$C$3:$C$1002,Annual_Summary!$C21)</f>
        <v>0.95746607224999991</v>
      </c>
      <c r="AH21" s="8">
        <f>AVERAGEIFS(Annual!AI$3:AI$1002,Annual!$A$3:$A$1002,Annual_Summary!$A21,Annual!$B$3:$B$1002,Annual_Summary!$B21,Annual!$C$3:$C$1002,Annual_Summary!$C21)</f>
        <v>1.2278977095000001</v>
      </c>
      <c r="AI21" s="8">
        <f>AVERAGEIFS(Annual!AJ$3:AJ$1002,Annual!$A$3:$A$1002,Annual_Summary!$A21,Annual!$B$3:$B$1002,Annual_Summary!$B21,Annual!$C$3:$C$1002,Annual_Summary!$C21)</f>
        <v>1.6633234150000007</v>
      </c>
      <c r="AJ21" s="8">
        <f>AVERAGEIFS(Annual!AK$3:AK$1002,Annual!$A$3:$A$1002,Annual_Summary!$A21,Annual!$B$3:$B$1002,Annual_Summary!$B21,Annual!$C$3:$C$1002,Annual_Summary!$C21)</f>
        <v>1.4445071755500001</v>
      </c>
      <c r="AK21" s="8">
        <f>AVERAGEIFS(Annual!AL$3:AL$1002,Annual!$A$3:$A$1002,Annual_Summary!$A21,Annual!$B$3:$B$1002,Annual_Summary!$B21,Annual!$C$3:$C$1002,Annual_Summary!$C21)</f>
        <v>1.4107643131000001</v>
      </c>
      <c r="AL21" s="8">
        <f>AVERAGEIFS(Annual!AM$3:AM$1002,Annual!$A$3:$A$1002,Annual_Summary!$A21,Annual!$B$3:$B$1002,Annual_Summary!$B21,Annual!$C$3:$C$1002,Annual_Summary!$C21)</f>
        <v>1.3104805162499999</v>
      </c>
      <c r="AM21" s="8">
        <f>AVERAGEIFS(Annual!AN$3:AN$1002,Annual!$A$3:$A$1002,Annual_Summary!$A21,Annual!$B$3:$B$1002,Annual_Summary!$B21,Annual!$C$3:$C$1002,Annual_Summary!$C21)</f>
        <v>1.2517532343</v>
      </c>
      <c r="AN21" s="8">
        <f>AVERAGEIFS(Annual!AO$3:AO$1002,Annual!$A$3:$A$1002,Annual_Summary!$A21,Annual!$B$3:$B$1002,Annual_Summary!$B21,Annual!$C$3:$C$1002,Annual_Summary!$C21)</f>
        <v>1.5399159660500001</v>
      </c>
      <c r="AO21" s="8">
        <f>AVERAGEIFS(Annual!AP$3:AP$1002,Annual!$A$3:$A$1002,Annual_Summary!$A21,Annual!$B$3:$B$1002,Annual_Summary!$B21,Annual!$C$3:$C$1002,Annual_Summary!$C21)</f>
        <v>1.8034344213</v>
      </c>
      <c r="AP21" s="8">
        <f>AVERAGEIFS(Annual!AQ$3:AQ$1002,Annual!$A$3:$A$1002,Annual_Summary!$A21,Annual!$B$3:$B$1002,Annual_Summary!$B21,Annual!$C$3:$C$1002,Annual_Summary!$C21)</f>
        <v>1.5539046895999997</v>
      </c>
      <c r="AQ21" s="8">
        <f>AVERAGEIFS(Annual!AR$3:AR$1002,Annual!$A$3:$A$1002,Annual_Summary!$A21,Annual!$B$3:$B$1002,Annual_Summary!$B21,Annual!$C$3:$C$1002,Annual_Summary!$C21)</f>
        <v>1.8323162216</v>
      </c>
      <c r="AR21" s="8">
        <f>AVERAGEIFS(Annual!AS$3:AS$1002,Annual!$A$3:$A$1002,Annual_Summary!$A21,Annual!$B$3:$B$1002,Annual_Summary!$B21,Annual!$C$3:$C$1002,Annual_Summary!$C21)</f>
        <v>1.8295285617000006</v>
      </c>
      <c r="AS21" s="8">
        <f>AVERAGEIFS(Annual!AT$3:AT$1002,Annual!$A$3:$A$1002,Annual_Summary!$A21,Annual!$B$3:$B$1002,Annual_Summary!$B21,Annual!$C$3:$C$1002,Annual_Summary!$C21)</f>
        <v>2.0139116695500001</v>
      </c>
      <c r="AT21" s="8">
        <f>AVERAGEIFS(Annual!AU$3:AU$1002,Annual!$A$3:$A$1002,Annual_Summary!$A21,Annual!$B$3:$B$1002,Annual_Summary!$B21,Annual!$C$3:$C$1002,Annual_Summary!$C21)</f>
        <v>1.7013213189999998</v>
      </c>
      <c r="AU21" s="8">
        <f>AVERAGEIFS(Annual!AV$3:AV$1002,Annual!$A$3:$A$1002,Annual_Summary!$A21,Annual!$B$3:$B$1002,Annual_Summary!$B21,Annual!$C$3:$C$1002,Annual_Summary!$C21)</f>
        <v>2.0661039969999999</v>
      </c>
      <c r="AV21" s="8">
        <f>AVERAGEIFS(Annual!AW$3:AW$1002,Annual!$A$3:$A$1002,Annual_Summary!$A21,Annual!$B$3:$B$1002,Annual_Summary!$B21,Annual!$C$3:$C$1002,Annual_Summary!$C21)</f>
        <v>1.46002751555</v>
      </c>
      <c r="AW21" s="8">
        <f>AVERAGEIFS(Annual!AX$3:AX$1002,Annual!$A$3:$A$1002,Annual_Summary!$A21,Annual!$B$3:$B$1002,Annual_Summary!$B21,Annual!$C$3:$C$1002,Annual_Summary!$C21)</f>
        <v>1.7063227863000001</v>
      </c>
      <c r="AX21" s="8">
        <f>AVERAGEIFS(Annual!AY$3:AY$1002,Annual!$A$3:$A$1002,Annual_Summary!$A21,Annual!$B$3:$B$1002,Annual_Summary!$B21,Annual!$C$3:$C$1002,Annual_Summary!$C21)</f>
        <v>2.0484641195500002</v>
      </c>
      <c r="AY21" s="8">
        <f>AVERAGEIFS(Annual!AZ$3:AZ$1002,Annual!$A$3:$A$1002,Annual_Summary!$A21,Annual!$B$3:$B$1002,Annual_Summary!$B21,Annual!$C$3:$C$1002,Annual_Summary!$C21)</f>
        <v>1.7329778649000001</v>
      </c>
      <c r="AZ21" s="8">
        <f>AVERAGEIFS(Annual!BA$3:BA$1002,Annual!$A$3:$A$1002,Annual_Summary!$A21,Annual!$B$3:$B$1002,Annual_Summary!$B21,Annual!$C$3:$C$1002,Annual_Summary!$C21)</f>
        <v>1.5551259737500001</v>
      </c>
      <c r="BA21" s="8">
        <f>AVERAGEIFS(Annual!BB$3:BB$1002,Annual!$A$3:$A$1002,Annual_Summary!$A21,Annual!$B$3:$B$1002,Annual_Summary!$B21,Annual!$C$3:$C$1002,Annual_Summary!$C21)</f>
        <v>1.7871710833000001</v>
      </c>
      <c r="BB21" s="8">
        <f>AVERAGEIFS(Annual!BC$3:BC$1002,Annual!$A$3:$A$1002,Annual_Summary!$A21,Annual!$B$3:$B$1002,Annual_Summary!$B21,Annual!$C$3:$C$1002,Annual_Summary!$C21)</f>
        <v>2.2254009617500001</v>
      </c>
      <c r="BC21" s="8">
        <f>AVERAGEIFS(Annual!BD$3:BD$1002,Annual!$A$3:$A$1002,Annual_Summary!$A21,Annual!$B$3:$B$1002,Annual_Summary!$B21,Annual!$C$3:$C$1002,Annual_Summary!$C21)</f>
        <v>1.6760254775499999</v>
      </c>
      <c r="BD21" s="8">
        <f>AVERAGEIFS(Annual!BE$3:BE$1002,Annual!$A$3:$A$1002,Annual_Summary!$A21,Annual!$B$3:$B$1002,Annual_Summary!$B21,Annual!$C$3:$C$1002,Annual_Summary!$C21)</f>
        <v>1.9436195818499999</v>
      </c>
      <c r="BE21" s="8">
        <f>AVERAGEIFS(Annual!BF$3:BF$1002,Annual!$A$3:$A$1002,Annual_Summary!$A21,Annual!$B$3:$B$1002,Annual_Summary!$B21,Annual!$C$3:$C$1002,Annual_Summary!$C21)</f>
        <v>2.1245124904499999</v>
      </c>
      <c r="BF21" s="8">
        <f>AVERAGEIFS(Annual!BG$3:BG$1002,Annual!$A$3:$A$1002,Annual_Summary!$A21,Annual!$B$3:$B$1002,Annual_Summary!$B21,Annual!$C$3:$C$1002,Annual_Summary!$C21)</f>
        <v>1.6897964463999997</v>
      </c>
      <c r="BG21" s="8">
        <f>AVERAGEIFS(Annual!BH$3:BH$1002,Annual!$A$3:$A$1002,Annual_Summary!$A21,Annual!$B$3:$B$1002,Annual_Summary!$B21,Annual!$C$3:$C$1002,Annual_Summary!$C21)</f>
        <v>1.8768770887499997</v>
      </c>
      <c r="BH21" s="8">
        <f>AVERAGEIFS(Annual!BI$3:BI$1002,Annual!$A$3:$A$1002,Annual_Summary!$A21,Annual!$B$3:$B$1002,Annual_Summary!$B21,Annual!$C$3:$C$1002,Annual_Summary!$C21)</f>
        <v>2.1203386367500001</v>
      </c>
      <c r="BI21" s="8">
        <f>AVERAGEIFS(Annual!BJ$3:BJ$1002,Annual!$A$3:$A$1002,Annual_Summary!$A21,Annual!$B$3:$B$1002,Annual_Summary!$B21,Annual!$C$3:$C$1002,Annual_Summary!$C21)</f>
        <v>2.2813402324499998</v>
      </c>
      <c r="BJ21" s="8">
        <f>AVERAGEIFS(Annual!BK$3:BK$1002,Annual!$A$3:$A$1002,Annual_Summary!$A21,Annual!$B$3:$B$1002,Annual_Summary!$B21,Annual!$C$3:$C$1002,Annual_Summary!$C21)</f>
        <v>2.2959063300000002</v>
      </c>
      <c r="BK21" s="8">
        <f>AVERAGEIFS(Annual!BL$3:BL$1002,Annual!$A$3:$A$1002,Annual_Summary!$A21,Annual!$B$3:$B$1002,Annual_Summary!$B21,Annual!$C$3:$C$1002,Annual_Summary!$C21)</f>
        <v>1.7627899221499994</v>
      </c>
      <c r="BL21" s="8">
        <f>AVERAGEIFS(Annual!BM$3:BM$1002,Annual!$A$3:$A$1002,Annual_Summary!$A21,Annual!$B$3:$B$1002,Annual_Summary!$B21,Annual!$C$3:$C$1002,Annual_Summary!$C21)</f>
        <v>1.9935170547500001</v>
      </c>
      <c r="BM21" s="8">
        <f>AVERAGEIFS(Annual!BN$3:BN$1002,Annual!$A$3:$A$1002,Annual_Summary!$A21,Annual!$B$3:$B$1002,Annual_Summary!$B21,Annual!$C$3:$C$1002,Annual_Summary!$C21)</f>
        <v>2.1441590274000002</v>
      </c>
      <c r="BN21" s="8">
        <f>AVERAGEIFS(Annual!BO$3:BO$1002,Annual!$A$3:$A$1002,Annual_Summary!$A21,Annual!$B$3:$B$1002,Annual_Summary!$B21,Annual!$C$3:$C$1002,Annual_Summary!$C21)</f>
        <v>1.5868370790999997</v>
      </c>
      <c r="BO21" s="8">
        <f>AVERAGEIFS(Annual!BP$3:BP$1002,Annual!$A$3:$A$1002,Annual_Summary!$A21,Annual!$B$3:$B$1002,Annual_Summary!$B21,Annual!$C$3:$C$1002,Annual_Summary!$C21)</f>
        <v>2.52005930805</v>
      </c>
      <c r="BP21" s="8">
        <f>AVERAGEIFS(Annual!BQ$3:BQ$1002,Annual!$A$3:$A$1002,Annual_Summary!$A21,Annual!$B$3:$B$1002,Annual_Summary!$B21,Annual!$C$3:$C$1002,Annual_Summary!$C21)</f>
        <v>2.3215786152500004</v>
      </c>
    </row>
    <row r="22" spans="1:68" x14ac:dyDescent="0.45">
      <c r="A22" s="13" t="s">
        <v>209</v>
      </c>
      <c r="B22" s="13" t="s">
        <v>205</v>
      </c>
      <c r="C22" s="13">
        <v>4.5</v>
      </c>
      <c r="D22" s="8">
        <f>AVERAGEIFS(Annual!E$3:E$1002,Annual!$A$3:$A$1002,Annual_Summary!$A22,Annual!$B$3:$B$1002,Annual_Summary!$B22,Annual!$C$3:$C$1002,Annual_Summary!$C22)</f>
        <v>0.80664529704999988</v>
      </c>
      <c r="E22" s="8">
        <f>AVERAGEIFS(Annual!F$3:F$1002,Annual!$A$3:$A$1002,Annual_Summary!$A22,Annual!$B$3:$B$1002,Annual_Summary!$B22,Annual!$C$3:$C$1002,Annual_Summary!$C22)</f>
        <v>0.37766234650000002</v>
      </c>
      <c r="F22" s="8">
        <f>AVERAGEIFS(Annual!G$3:G$1002,Annual!$A$3:$A$1002,Annual_Summary!$A22,Annual!$B$3:$B$1002,Annual_Summary!$B22,Annual!$C$3:$C$1002,Annual_Summary!$C22)</f>
        <v>0.78787045990000004</v>
      </c>
      <c r="G22" s="8">
        <f>AVERAGEIFS(Annual!H$3:H$1002,Annual!$A$3:$A$1002,Annual_Summary!$A22,Annual!$B$3:$B$1002,Annual_Summary!$B22,Annual!$C$3:$C$1002,Annual_Summary!$C22)</f>
        <v>0.61480347174999994</v>
      </c>
      <c r="H22" s="8">
        <f>AVERAGEIFS(Annual!I$3:I$1002,Annual!$A$3:$A$1002,Annual_Summary!$A22,Annual!$B$3:$B$1002,Annual_Summary!$B22,Annual!$C$3:$C$1002,Annual_Summary!$C22)</f>
        <v>1.0636132512000001</v>
      </c>
      <c r="I22" s="8">
        <f>AVERAGEIFS(Annual!J$3:J$1002,Annual!$A$3:$A$1002,Annual_Summary!$A22,Annual!$B$3:$B$1002,Annual_Summary!$B22,Annual!$C$3:$C$1002,Annual_Summary!$C22)</f>
        <v>0.67225326085000003</v>
      </c>
      <c r="J22" s="8">
        <f>AVERAGEIFS(Annual!K$3:K$1002,Annual!$A$3:$A$1002,Annual_Summary!$A22,Annual!$B$3:$B$1002,Annual_Summary!$B22,Annual!$C$3:$C$1002,Annual_Summary!$C22)</f>
        <v>0.78151632039999996</v>
      </c>
      <c r="K22" s="8">
        <f>AVERAGEIFS(Annual!L$3:L$1002,Annual!$A$3:$A$1002,Annual_Summary!$A22,Annual!$B$3:$B$1002,Annual_Summary!$B22,Annual!$C$3:$C$1002,Annual_Summary!$C22)</f>
        <v>1.1021593837999999</v>
      </c>
      <c r="L22" s="8">
        <f>AVERAGEIFS(Annual!M$3:M$1002,Annual!$A$3:$A$1002,Annual_Summary!$A22,Annual!$B$3:$B$1002,Annual_Summary!$B22,Annual!$C$3:$C$1002,Annual_Summary!$C22)</f>
        <v>0.96668017889999991</v>
      </c>
      <c r="M22" s="8">
        <f>AVERAGEIFS(Annual!N$3:N$1002,Annual!$A$3:$A$1002,Annual_Summary!$A22,Annual!$B$3:$B$1002,Annual_Summary!$B22,Annual!$C$3:$C$1002,Annual_Summary!$C22)</f>
        <v>1.1528549615000003</v>
      </c>
      <c r="N22" s="8">
        <f>AVERAGEIFS(Annual!O$3:O$1002,Annual!$A$3:$A$1002,Annual_Summary!$A22,Annual!$B$3:$B$1002,Annual_Summary!$B22,Annual!$C$3:$C$1002,Annual_Summary!$C22)</f>
        <v>1.5739953676499998</v>
      </c>
      <c r="O22" s="8">
        <f>AVERAGEIFS(Annual!P$3:P$1002,Annual!$A$3:$A$1002,Annual_Summary!$A22,Annual!$B$3:$B$1002,Annual_Summary!$B22,Annual!$C$3:$C$1002,Annual_Summary!$C22)</f>
        <v>1.0068876530000002</v>
      </c>
      <c r="P22" s="8">
        <f>AVERAGEIFS(Annual!Q$3:Q$1002,Annual!$A$3:$A$1002,Annual_Summary!$A22,Annual!$B$3:$B$1002,Annual_Summary!$B22,Annual!$C$3:$C$1002,Annual_Summary!$C22)</f>
        <v>0.62855008800000001</v>
      </c>
      <c r="Q22" s="8">
        <f>AVERAGEIFS(Annual!R$3:R$1002,Annual!$A$3:$A$1002,Annual_Summary!$A22,Annual!$B$3:$B$1002,Annual_Summary!$B22,Annual!$C$3:$C$1002,Annual_Summary!$C22)</f>
        <v>0.76347693324999999</v>
      </c>
      <c r="R22" s="8">
        <f>AVERAGEIFS(Annual!S$3:S$1002,Annual!$A$3:$A$1002,Annual_Summary!$A22,Annual!$B$3:$B$1002,Annual_Summary!$B22,Annual!$C$3:$C$1002,Annual_Summary!$C22)</f>
        <v>1.5459829789499999</v>
      </c>
      <c r="S22" s="8">
        <f>AVERAGEIFS(Annual!T$3:T$1002,Annual!$A$3:$A$1002,Annual_Summary!$A22,Annual!$B$3:$B$1002,Annual_Summary!$B22,Annual!$C$3:$C$1002,Annual_Summary!$C22)</f>
        <v>1.06435414415</v>
      </c>
      <c r="T22" s="8">
        <f>AVERAGEIFS(Annual!U$3:U$1002,Annual!$A$3:$A$1002,Annual_Summary!$A22,Annual!$B$3:$B$1002,Annual_Summary!$B22,Annual!$C$3:$C$1002,Annual_Summary!$C22)</f>
        <v>0.85209633349999991</v>
      </c>
      <c r="U22" s="8">
        <f>AVERAGEIFS(Annual!V$3:V$1002,Annual!$A$3:$A$1002,Annual_Summary!$A22,Annual!$B$3:$B$1002,Annual_Summary!$B22,Annual!$C$3:$C$1002,Annual_Summary!$C22)</f>
        <v>1.3538571775499997</v>
      </c>
      <c r="V22" s="8">
        <f>AVERAGEIFS(Annual!W$3:W$1002,Annual!$A$3:$A$1002,Annual_Summary!$A22,Annual!$B$3:$B$1002,Annual_Summary!$B22,Annual!$C$3:$C$1002,Annual_Summary!$C22)</f>
        <v>1.1679606023000002</v>
      </c>
      <c r="W22" s="8">
        <f>AVERAGEIFS(Annual!X$3:X$1002,Annual!$A$3:$A$1002,Annual_Summary!$A22,Annual!$B$3:$B$1002,Annual_Summary!$B22,Annual!$C$3:$C$1002,Annual_Summary!$C22)</f>
        <v>1.4721039823500002</v>
      </c>
      <c r="X22" s="8">
        <f>AVERAGEIFS(Annual!Y$3:Y$1002,Annual!$A$3:$A$1002,Annual_Summary!$A22,Annual!$B$3:$B$1002,Annual_Summary!$B22,Annual!$C$3:$C$1002,Annual_Summary!$C22)</f>
        <v>1.12234462245</v>
      </c>
      <c r="Y22" s="8">
        <f>AVERAGEIFS(Annual!Z$3:Z$1002,Annual!$A$3:$A$1002,Annual_Summary!$A22,Annual!$B$3:$B$1002,Annual_Summary!$B22,Annual!$C$3:$C$1002,Annual_Summary!$C22)</f>
        <v>0.76147428819999985</v>
      </c>
      <c r="Z22" s="8">
        <f>AVERAGEIFS(Annual!AA$3:AA$1002,Annual!$A$3:$A$1002,Annual_Summary!$A22,Annual!$B$3:$B$1002,Annual_Summary!$B22,Annual!$C$3:$C$1002,Annual_Summary!$C22)</f>
        <v>1.1001299866500003</v>
      </c>
      <c r="AA22" s="8">
        <f>AVERAGEIFS(Annual!AB$3:AB$1002,Annual!$A$3:$A$1002,Annual_Summary!$A22,Annual!$B$3:$B$1002,Annual_Summary!$B22,Annual!$C$3:$C$1002,Annual_Summary!$C22)</f>
        <v>1.21090328685</v>
      </c>
      <c r="AB22" s="8">
        <f>AVERAGEIFS(Annual!AC$3:AC$1002,Annual!$A$3:$A$1002,Annual_Summary!$A22,Annual!$B$3:$B$1002,Annual_Summary!$B22,Annual!$C$3:$C$1002,Annual_Summary!$C22)</f>
        <v>1.3459474996499998</v>
      </c>
      <c r="AC22" s="8">
        <f>AVERAGEIFS(Annual!AD$3:AD$1002,Annual!$A$3:$A$1002,Annual_Summary!$A22,Annual!$B$3:$B$1002,Annual_Summary!$B22,Annual!$C$3:$C$1002,Annual_Summary!$C22)</f>
        <v>0.98115486989999989</v>
      </c>
      <c r="AD22" s="8">
        <f>AVERAGEIFS(Annual!AE$3:AE$1002,Annual!$A$3:$A$1002,Annual_Summary!$A22,Annual!$B$3:$B$1002,Annual_Summary!$B22,Annual!$C$3:$C$1002,Annual_Summary!$C22)</f>
        <v>1.5606607855999997</v>
      </c>
      <c r="AE22" s="8">
        <f>AVERAGEIFS(Annual!AF$3:AF$1002,Annual!$A$3:$A$1002,Annual_Summary!$A22,Annual!$B$3:$B$1002,Annual_Summary!$B22,Annual!$C$3:$C$1002,Annual_Summary!$C22)</f>
        <v>1.7359460737500001</v>
      </c>
      <c r="AF22" s="8">
        <f>AVERAGEIFS(Annual!AG$3:AG$1002,Annual!$A$3:$A$1002,Annual_Summary!$A22,Annual!$B$3:$B$1002,Annual_Summary!$B22,Annual!$C$3:$C$1002,Annual_Summary!$C22)</f>
        <v>1.2433400301999999</v>
      </c>
      <c r="AG22" s="8">
        <f>AVERAGEIFS(Annual!AH$3:AH$1002,Annual!$A$3:$A$1002,Annual_Summary!$A22,Annual!$B$3:$B$1002,Annual_Summary!$B22,Annual!$C$3:$C$1002,Annual_Summary!$C22)</f>
        <v>1.1551250957999997</v>
      </c>
      <c r="AH22" s="8">
        <f>AVERAGEIFS(Annual!AI$3:AI$1002,Annual!$A$3:$A$1002,Annual_Summary!$A22,Annual!$B$3:$B$1002,Annual_Summary!$B22,Annual!$C$3:$C$1002,Annual_Summary!$C22)</f>
        <v>1.2510052679999999</v>
      </c>
      <c r="AI22" s="8">
        <f>AVERAGEIFS(Annual!AJ$3:AJ$1002,Annual!$A$3:$A$1002,Annual_Summary!$A22,Annual!$B$3:$B$1002,Annual_Summary!$B22,Annual!$C$3:$C$1002,Annual_Summary!$C22)</f>
        <v>1.76272942175</v>
      </c>
      <c r="AJ22" s="8">
        <f>AVERAGEIFS(Annual!AK$3:AK$1002,Annual!$A$3:$A$1002,Annual_Summary!$A22,Annual!$B$3:$B$1002,Annual_Summary!$B22,Annual!$C$3:$C$1002,Annual_Summary!$C22)</f>
        <v>1.5560063648500002</v>
      </c>
      <c r="AK22" s="8">
        <f>AVERAGEIFS(Annual!AL$3:AL$1002,Annual!$A$3:$A$1002,Annual_Summary!$A22,Annual!$B$3:$B$1002,Annual_Summary!$B22,Annual!$C$3:$C$1002,Annual_Summary!$C22)</f>
        <v>1.6421244694500001</v>
      </c>
      <c r="AL22" s="8">
        <f>AVERAGEIFS(Annual!AM$3:AM$1002,Annual!$A$3:$A$1002,Annual_Summary!$A22,Annual!$B$3:$B$1002,Annual_Summary!$B22,Annual!$C$3:$C$1002,Annual_Summary!$C22)</f>
        <v>1.5055467460999998</v>
      </c>
      <c r="AM22" s="8">
        <f>AVERAGEIFS(Annual!AN$3:AN$1002,Annual!$A$3:$A$1002,Annual_Summary!$A22,Annual!$B$3:$B$1002,Annual_Summary!$B22,Annual!$C$3:$C$1002,Annual_Summary!$C22)</f>
        <v>1.6718471952999998</v>
      </c>
      <c r="AN22" s="8">
        <f>AVERAGEIFS(Annual!AO$3:AO$1002,Annual!$A$3:$A$1002,Annual_Summary!$A22,Annual!$B$3:$B$1002,Annual_Summary!$B22,Annual!$C$3:$C$1002,Annual_Summary!$C22)</f>
        <v>1.45510214305</v>
      </c>
      <c r="AO22" s="8">
        <f>AVERAGEIFS(Annual!AP$3:AP$1002,Annual!$A$3:$A$1002,Annual_Summary!$A22,Annual!$B$3:$B$1002,Annual_Summary!$B22,Annual!$C$3:$C$1002,Annual_Summary!$C22)</f>
        <v>1.3694935148</v>
      </c>
      <c r="AP22" s="8">
        <f>AVERAGEIFS(Annual!AQ$3:AQ$1002,Annual!$A$3:$A$1002,Annual_Summary!$A22,Annual!$B$3:$B$1002,Annual_Summary!$B22,Annual!$C$3:$C$1002,Annual_Summary!$C22)</f>
        <v>1.6714676742999999</v>
      </c>
      <c r="AQ22" s="8">
        <f>AVERAGEIFS(Annual!AR$3:AR$1002,Annual!$A$3:$A$1002,Annual_Summary!$A22,Annual!$B$3:$B$1002,Annual_Summary!$B22,Annual!$C$3:$C$1002,Annual_Summary!$C22)</f>
        <v>1.4087813061999996</v>
      </c>
      <c r="AR22" s="8">
        <f>AVERAGEIFS(Annual!AS$3:AS$1002,Annual!$A$3:$A$1002,Annual_Summary!$A22,Annual!$B$3:$B$1002,Annual_Summary!$B22,Annual!$C$3:$C$1002,Annual_Summary!$C22)</f>
        <v>1.77799173145</v>
      </c>
      <c r="AS22" s="8">
        <f>AVERAGEIFS(Annual!AT$3:AT$1002,Annual!$A$3:$A$1002,Annual_Summary!$A22,Annual!$B$3:$B$1002,Annual_Summary!$B22,Annual!$C$3:$C$1002,Annual_Summary!$C22)</f>
        <v>1.9740296291500006</v>
      </c>
      <c r="AT22" s="8">
        <f>AVERAGEIFS(Annual!AU$3:AU$1002,Annual!$A$3:$A$1002,Annual_Summary!$A22,Annual!$B$3:$B$1002,Annual_Summary!$B22,Annual!$C$3:$C$1002,Annual_Summary!$C22)</f>
        <v>1.9102300232500002</v>
      </c>
      <c r="AU22" s="8">
        <f>AVERAGEIFS(Annual!AV$3:AV$1002,Annual!$A$3:$A$1002,Annual_Summary!$A22,Annual!$B$3:$B$1002,Annual_Summary!$B22,Annual!$C$3:$C$1002,Annual_Summary!$C22)</f>
        <v>2.3057079759499999</v>
      </c>
      <c r="AV22" s="8">
        <f>AVERAGEIFS(Annual!AW$3:AW$1002,Annual!$A$3:$A$1002,Annual_Summary!$A22,Annual!$B$3:$B$1002,Annual_Summary!$B22,Annual!$C$3:$C$1002,Annual_Summary!$C22)</f>
        <v>1.8181973494000001</v>
      </c>
      <c r="AW22" s="8">
        <f>AVERAGEIFS(Annual!AX$3:AX$1002,Annual!$A$3:$A$1002,Annual_Summary!$A22,Annual!$B$3:$B$1002,Annual_Summary!$B22,Annual!$C$3:$C$1002,Annual_Summary!$C22)</f>
        <v>1.5008466161500003</v>
      </c>
      <c r="AX22" s="8">
        <f>AVERAGEIFS(Annual!AY$3:AY$1002,Annual!$A$3:$A$1002,Annual_Summary!$A22,Annual!$B$3:$B$1002,Annual_Summary!$B22,Annual!$C$3:$C$1002,Annual_Summary!$C22)</f>
        <v>1.6934250022000001</v>
      </c>
      <c r="AY22" s="8">
        <f>AVERAGEIFS(Annual!AZ$3:AZ$1002,Annual!$A$3:$A$1002,Annual_Summary!$A22,Annual!$B$3:$B$1002,Annual_Summary!$B22,Annual!$C$3:$C$1002,Annual_Summary!$C22)</f>
        <v>2.0109283882999995</v>
      </c>
      <c r="AZ22" s="8">
        <f>AVERAGEIFS(Annual!BA$3:BA$1002,Annual!$A$3:$A$1002,Annual_Summary!$A22,Annual!$B$3:$B$1002,Annual_Summary!$B22,Annual!$C$3:$C$1002,Annual_Summary!$C22)</f>
        <v>1.7359904614999997</v>
      </c>
      <c r="BA22" s="8">
        <f>AVERAGEIFS(Annual!BB$3:BB$1002,Annual!$A$3:$A$1002,Annual_Summary!$A22,Annual!$B$3:$B$1002,Annual_Summary!$B22,Annual!$C$3:$C$1002,Annual_Summary!$C22)</f>
        <v>1.7303775851000001</v>
      </c>
      <c r="BB22" s="8">
        <f>AVERAGEIFS(Annual!BC$3:BC$1002,Annual!$A$3:$A$1002,Annual_Summary!$A22,Annual!$B$3:$B$1002,Annual_Summary!$B22,Annual!$C$3:$C$1002,Annual_Summary!$C22)</f>
        <v>2.0183552094000001</v>
      </c>
      <c r="BC22" s="8">
        <f>AVERAGEIFS(Annual!BD$3:BD$1002,Annual!$A$3:$A$1002,Annual_Summary!$A22,Annual!$B$3:$B$1002,Annual_Summary!$B22,Annual!$C$3:$C$1002,Annual_Summary!$C22)</f>
        <v>1.8508664665000001</v>
      </c>
      <c r="BD22" s="8">
        <f>AVERAGEIFS(Annual!BE$3:BE$1002,Annual!$A$3:$A$1002,Annual_Summary!$A22,Annual!$B$3:$B$1002,Annual_Summary!$B22,Annual!$C$3:$C$1002,Annual_Summary!$C22)</f>
        <v>2.14309452015</v>
      </c>
      <c r="BE22" s="8">
        <f>AVERAGEIFS(Annual!BF$3:BF$1002,Annual!$A$3:$A$1002,Annual_Summary!$A22,Annual!$B$3:$B$1002,Annual_Summary!$B22,Annual!$C$3:$C$1002,Annual_Summary!$C22)</f>
        <v>2.2410742221000004</v>
      </c>
      <c r="BF22" s="8">
        <f>AVERAGEIFS(Annual!BG$3:BG$1002,Annual!$A$3:$A$1002,Annual_Summary!$A22,Annual!$B$3:$B$1002,Annual_Summary!$B22,Annual!$C$3:$C$1002,Annual_Summary!$C22)</f>
        <v>2.0298636270500001</v>
      </c>
      <c r="BG22" s="8">
        <f>AVERAGEIFS(Annual!BH$3:BH$1002,Annual!$A$3:$A$1002,Annual_Summary!$A22,Annual!$B$3:$B$1002,Annual_Summary!$B22,Annual!$C$3:$C$1002,Annual_Summary!$C22)</f>
        <v>2.1666013638499999</v>
      </c>
      <c r="BH22" s="8">
        <f>AVERAGEIFS(Annual!BI$3:BI$1002,Annual!$A$3:$A$1002,Annual_Summary!$A22,Annual!$B$3:$B$1002,Annual_Summary!$B22,Annual!$C$3:$C$1002,Annual_Summary!$C22)</f>
        <v>2.3203679612500001</v>
      </c>
      <c r="BI22" s="8">
        <f>AVERAGEIFS(Annual!BJ$3:BJ$1002,Annual!$A$3:$A$1002,Annual_Summary!$A22,Annual!$B$3:$B$1002,Annual_Summary!$B22,Annual!$C$3:$C$1002,Annual_Summary!$C22)</f>
        <v>1.96820662885</v>
      </c>
      <c r="BJ22" s="8">
        <f>AVERAGEIFS(Annual!BK$3:BK$1002,Annual!$A$3:$A$1002,Annual_Summary!$A22,Annual!$B$3:$B$1002,Annual_Summary!$B22,Annual!$C$3:$C$1002,Annual_Summary!$C22)</f>
        <v>2.28737772165</v>
      </c>
      <c r="BK22" s="8">
        <f>AVERAGEIFS(Annual!BL$3:BL$1002,Annual!$A$3:$A$1002,Annual_Summary!$A22,Annual!$B$3:$B$1002,Annual_Summary!$B22,Annual!$C$3:$C$1002,Annual_Summary!$C22)</f>
        <v>1.9641453842999996</v>
      </c>
      <c r="BL22" s="8">
        <f>AVERAGEIFS(Annual!BM$3:BM$1002,Annual!$A$3:$A$1002,Annual_Summary!$A22,Annual!$B$3:$B$1002,Annual_Summary!$B22,Annual!$C$3:$C$1002,Annual_Summary!$C22)</f>
        <v>2.4392131565500001</v>
      </c>
      <c r="BM22" s="8">
        <f>AVERAGEIFS(Annual!BN$3:BN$1002,Annual!$A$3:$A$1002,Annual_Summary!$A22,Annual!$B$3:$B$1002,Annual_Summary!$B22,Annual!$C$3:$C$1002,Annual_Summary!$C22)</f>
        <v>2.1199610203499999</v>
      </c>
      <c r="BN22" s="8">
        <f>AVERAGEIFS(Annual!BO$3:BO$1002,Annual!$A$3:$A$1002,Annual_Summary!$A22,Annual!$B$3:$B$1002,Annual_Summary!$B22,Annual!$C$3:$C$1002,Annual_Summary!$C22)</f>
        <v>2.0635418449000005</v>
      </c>
      <c r="BO22" s="8">
        <f>AVERAGEIFS(Annual!BP$3:BP$1002,Annual!$A$3:$A$1002,Annual_Summary!$A22,Annual!$B$3:$B$1002,Annual_Summary!$B22,Annual!$C$3:$C$1002,Annual_Summary!$C22)</f>
        <v>2.4866383512499999</v>
      </c>
      <c r="BP22" s="8">
        <f>AVERAGEIFS(Annual!BQ$3:BQ$1002,Annual!$A$3:$A$1002,Annual_Summary!$A22,Annual!$B$3:$B$1002,Annual_Summary!$B22,Annual!$C$3:$C$1002,Annual_Summary!$C22)</f>
        <v>2.6217944485499993</v>
      </c>
    </row>
    <row r="24" spans="1:68" x14ac:dyDescent="0.45">
      <c r="A24" s="13" t="s">
        <v>200</v>
      </c>
      <c r="B24" s="13" t="s">
        <v>201</v>
      </c>
      <c r="C24" s="13">
        <v>8.5</v>
      </c>
      <c r="D24" s="8">
        <f>AVERAGEIFS(Annual!E$3:E$1002,Annual!$A$3:$A$1002,Annual_Summary!$A24,Annual!$B$3:$B$1002,Annual_Summary!$B24,Annual!$C$3:$C$1002,Annual_Summary!$C24)</f>
        <v>828.38213225719994</v>
      </c>
      <c r="E24" s="8">
        <f>AVERAGEIFS(Annual!F$3:F$1002,Annual!$A$3:$A$1002,Annual_Summary!$A24,Annual!$B$3:$B$1002,Annual_Summary!$B24,Annual!$C$3:$C$1002,Annual_Summary!$C24)</f>
        <v>825.51826209634987</v>
      </c>
      <c r="F24" s="8">
        <f>AVERAGEIFS(Annual!G$3:G$1002,Annual!$A$3:$A$1002,Annual_Summary!$A24,Annual!$B$3:$B$1002,Annual_Summary!$B24,Annual!$C$3:$C$1002,Annual_Summary!$C24)</f>
        <v>827.3664455382501</v>
      </c>
      <c r="G24" s="8">
        <f>AVERAGEIFS(Annual!H$3:H$1002,Annual!$A$3:$A$1002,Annual_Summary!$A24,Annual!$B$3:$B$1002,Annual_Summary!$B24,Annual!$C$3:$C$1002,Annual_Summary!$C24)</f>
        <v>790.6447967424499</v>
      </c>
      <c r="H24" s="8">
        <f>AVERAGEIFS(Annual!I$3:I$1002,Annual!$A$3:$A$1002,Annual_Summary!$A24,Annual!$B$3:$B$1002,Annual_Summary!$B24,Annual!$C$3:$C$1002,Annual_Summary!$C24)</f>
        <v>810.28770041709993</v>
      </c>
      <c r="I24" s="8">
        <f>AVERAGEIFS(Annual!J$3:J$1002,Annual!$A$3:$A$1002,Annual_Summary!$A24,Annual!$B$3:$B$1002,Annual_Summary!$B24,Annual!$C$3:$C$1002,Annual_Summary!$C24)</f>
        <v>825.91813336854989</v>
      </c>
      <c r="J24" s="8">
        <f>AVERAGEIFS(Annual!K$3:K$1002,Annual!$A$3:$A$1002,Annual_Summary!$A24,Annual!$B$3:$B$1002,Annual_Summary!$B24,Annual!$C$3:$C$1002,Annual_Summary!$C24)</f>
        <v>797.51224846674995</v>
      </c>
      <c r="K24" s="8">
        <f>AVERAGEIFS(Annual!L$3:L$1002,Annual!$A$3:$A$1002,Annual_Summary!$A24,Annual!$B$3:$B$1002,Annual_Summary!$B24,Annual!$C$3:$C$1002,Annual_Summary!$C24)</f>
        <v>820.06142774450018</v>
      </c>
      <c r="L24" s="8">
        <f>AVERAGEIFS(Annual!M$3:M$1002,Annual!$A$3:$A$1002,Annual_Summary!$A24,Annual!$B$3:$B$1002,Annual_Summary!$B24,Annual!$C$3:$C$1002,Annual_Summary!$C24)</f>
        <v>835.55779695630008</v>
      </c>
      <c r="M24" s="8">
        <f>AVERAGEIFS(Annual!N$3:N$1002,Annual!$A$3:$A$1002,Annual_Summary!$A24,Annual!$B$3:$B$1002,Annual_Summary!$B24,Annual!$C$3:$C$1002,Annual_Summary!$C24)</f>
        <v>817.30850060050011</v>
      </c>
      <c r="N24" s="8">
        <f>AVERAGEIFS(Annual!O$3:O$1002,Annual!$A$3:$A$1002,Annual_Summary!$A24,Annual!$B$3:$B$1002,Annual_Summary!$B24,Annual!$C$3:$C$1002,Annual_Summary!$C24)</f>
        <v>814.75801784680004</v>
      </c>
      <c r="O24" s="8">
        <f>AVERAGEIFS(Annual!P$3:P$1002,Annual!$A$3:$A$1002,Annual_Summary!$A24,Annual!$B$3:$B$1002,Annual_Summary!$B24,Annual!$C$3:$C$1002,Annual_Summary!$C24)</f>
        <v>804.8166829787499</v>
      </c>
      <c r="P24" s="8">
        <f>AVERAGEIFS(Annual!Q$3:Q$1002,Annual!$A$3:$A$1002,Annual_Summary!$A24,Annual!$B$3:$B$1002,Annual_Summary!$B24,Annual!$C$3:$C$1002,Annual_Summary!$C24)</f>
        <v>835.67933066959995</v>
      </c>
      <c r="Q24" s="8">
        <f>AVERAGEIFS(Annual!R$3:R$1002,Annual!$A$3:$A$1002,Annual_Summary!$A24,Annual!$B$3:$B$1002,Annual_Summary!$B24,Annual!$C$3:$C$1002,Annual_Summary!$C24)</f>
        <v>830.40462474825017</v>
      </c>
      <c r="R24" s="8">
        <f>AVERAGEIFS(Annual!S$3:S$1002,Annual!$A$3:$A$1002,Annual_Summary!$A24,Annual!$B$3:$B$1002,Annual_Summary!$B24,Annual!$C$3:$C$1002,Annual_Summary!$C24)</f>
        <v>813.96972936899999</v>
      </c>
      <c r="S24" s="8">
        <f>AVERAGEIFS(Annual!T$3:T$1002,Annual!$A$3:$A$1002,Annual_Summary!$A24,Annual!$B$3:$B$1002,Annual_Summary!$B24,Annual!$C$3:$C$1002,Annual_Summary!$C24)</f>
        <v>784.66856492674992</v>
      </c>
      <c r="T24" s="8">
        <f>AVERAGEIFS(Annual!U$3:U$1002,Annual!$A$3:$A$1002,Annual_Summary!$A24,Annual!$B$3:$B$1002,Annual_Summary!$B24,Annual!$C$3:$C$1002,Annual_Summary!$C24)</f>
        <v>812.81086266709985</v>
      </c>
      <c r="U24" s="8">
        <f>AVERAGEIFS(Annual!V$3:V$1002,Annual!$A$3:$A$1002,Annual_Summary!$A24,Annual!$B$3:$B$1002,Annual_Summary!$B24,Annual!$C$3:$C$1002,Annual_Summary!$C24)</f>
        <v>845.60541353714996</v>
      </c>
      <c r="V24" s="8">
        <f>AVERAGEIFS(Annual!W$3:W$1002,Annual!$A$3:$A$1002,Annual_Summary!$A24,Annual!$B$3:$B$1002,Annual_Summary!$B24,Annual!$C$3:$C$1002,Annual_Summary!$C24)</f>
        <v>809.61272108349999</v>
      </c>
      <c r="W24" s="8">
        <f>AVERAGEIFS(Annual!X$3:X$1002,Annual!$A$3:$A$1002,Annual_Summary!$A24,Annual!$B$3:$B$1002,Annual_Summary!$B24,Annual!$C$3:$C$1002,Annual_Summary!$C24)</f>
        <v>807.65972533959985</v>
      </c>
      <c r="X24" s="8">
        <f>AVERAGEIFS(Annual!Y$3:Y$1002,Annual!$A$3:$A$1002,Annual_Summary!$A24,Annual!$B$3:$B$1002,Annual_Summary!$B24,Annual!$C$3:$C$1002,Annual_Summary!$C24)</f>
        <v>814.29510119614997</v>
      </c>
      <c r="Y24" s="8">
        <f>AVERAGEIFS(Annual!Z$3:Z$1002,Annual!$A$3:$A$1002,Annual_Summary!$A24,Annual!$B$3:$B$1002,Annual_Summary!$B24,Annual!$C$3:$C$1002,Annual_Summary!$C24)</f>
        <v>816.37198814105</v>
      </c>
      <c r="Z24" s="8">
        <f>AVERAGEIFS(Annual!AA$3:AA$1002,Annual!$A$3:$A$1002,Annual_Summary!$A24,Annual!$B$3:$B$1002,Annual_Summary!$B24,Annual!$C$3:$C$1002,Annual_Summary!$C24)</f>
        <v>827.16427389255</v>
      </c>
      <c r="AA24" s="8">
        <f>AVERAGEIFS(Annual!AB$3:AB$1002,Annual!$A$3:$A$1002,Annual_Summary!$A24,Annual!$B$3:$B$1002,Annual_Summary!$B24,Annual!$C$3:$C$1002,Annual_Summary!$C24)</f>
        <v>824.65439083300009</v>
      </c>
      <c r="AB24" s="8">
        <f>AVERAGEIFS(Annual!AC$3:AC$1002,Annual!$A$3:$A$1002,Annual_Summary!$A24,Annual!$B$3:$B$1002,Annual_Summary!$B24,Annual!$C$3:$C$1002,Annual_Summary!$C24)</f>
        <v>805.69801558504992</v>
      </c>
      <c r="AC24" s="8">
        <f>AVERAGEIFS(Annual!AD$3:AD$1002,Annual!$A$3:$A$1002,Annual_Summary!$A24,Annual!$B$3:$B$1002,Annual_Summary!$B24,Annual!$C$3:$C$1002,Annual_Summary!$C24)</f>
        <v>840.33886407750015</v>
      </c>
      <c r="AD24" s="8">
        <f>AVERAGEIFS(Annual!AE$3:AE$1002,Annual!$A$3:$A$1002,Annual_Summary!$A24,Annual!$B$3:$B$1002,Annual_Summary!$B24,Annual!$C$3:$C$1002,Annual_Summary!$C24)</f>
        <v>818.76454045770004</v>
      </c>
      <c r="AE24" s="8">
        <f>AVERAGEIFS(Annual!AF$3:AF$1002,Annual!$A$3:$A$1002,Annual_Summary!$A24,Annual!$B$3:$B$1002,Annual_Summary!$B24,Annual!$C$3:$C$1002,Annual_Summary!$C24)</f>
        <v>807.60771703884996</v>
      </c>
      <c r="AF24" s="8">
        <f>AVERAGEIFS(Annual!AG$3:AG$1002,Annual!$A$3:$A$1002,Annual_Summary!$A24,Annual!$B$3:$B$1002,Annual_Summary!$B24,Annual!$C$3:$C$1002,Annual_Summary!$C24)</f>
        <v>816.8617397884002</v>
      </c>
      <c r="AG24" s="8">
        <f>AVERAGEIFS(Annual!AH$3:AH$1002,Annual!$A$3:$A$1002,Annual_Summary!$A24,Annual!$B$3:$B$1002,Annual_Summary!$B24,Annual!$C$3:$C$1002,Annual_Summary!$C24)</f>
        <v>802.59744864600009</v>
      </c>
      <c r="AH24" s="8">
        <f>AVERAGEIFS(Annual!AI$3:AI$1002,Annual!$A$3:$A$1002,Annual_Summary!$A24,Annual!$B$3:$B$1002,Annual_Summary!$B24,Annual!$C$3:$C$1002,Annual_Summary!$C24)</f>
        <v>812.33963032825</v>
      </c>
      <c r="AI24" s="8">
        <f>AVERAGEIFS(Annual!AJ$3:AJ$1002,Annual!$A$3:$A$1002,Annual_Summary!$A24,Annual!$B$3:$B$1002,Annual_Summary!$B24,Annual!$C$3:$C$1002,Annual_Summary!$C24)</f>
        <v>838.91661780859999</v>
      </c>
      <c r="AJ24" s="8">
        <f>AVERAGEIFS(Annual!AK$3:AK$1002,Annual!$A$3:$A$1002,Annual_Summary!$A24,Annual!$B$3:$B$1002,Annual_Summary!$B24,Annual!$C$3:$C$1002,Annual_Summary!$C24)</f>
        <v>833.22844324405014</v>
      </c>
      <c r="AK24" s="8">
        <f>AVERAGEIFS(Annual!AL$3:AL$1002,Annual!$A$3:$A$1002,Annual_Summary!$A24,Annual!$B$3:$B$1002,Annual_Summary!$B24,Annual!$C$3:$C$1002,Annual_Summary!$C24)</f>
        <v>824.26746455819989</v>
      </c>
      <c r="AL24" s="8">
        <f>AVERAGEIFS(Annual!AM$3:AM$1002,Annual!$A$3:$A$1002,Annual_Summary!$A24,Annual!$B$3:$B$1002,Annual_Summary!$B24,Annual!$C$3:$C$1002,Annual_Summary!$C24)</f>
        <v>827.04250033750009</v>
      </c>
      <c r="AM24" s="8">
        <f>AVERAGEIFS(Annual!AN$3:AN$1002,Annual!$A$3:$A$1002,Annual_Summary!$A24,Annual!$B$3:$B$1002,Annual_Summary!$B24,Annual!$C$3:$C$1002,Annual_Summary!$C24)</f>
        <v>843.27005726499988</v>
      </c>
      <c r="AN24" s="8">
        <f>AVERAGEIFS(Annual!AO$3:AO$1002,Annual!$A$3:$A$1002,Annual_Summary!$A24,Annual!$B$3:$B$1002,Annual_Summary!$B24,Annual!$C$3:$C$1002,Annual_Summary!$C24)</f>
        <v>809.9739128228</v>
      </c>
      <c r="AO24" s="8">
        <f>AVERAGEIFS(Annual!AP$3:AP$1002,Annual!$A$3:$A$1002,Annual_Summary!$A24,Annual!$B$3:$B$1002,Annual_Summary!$B24,Annual!$C$3:$C$1002,Annual_Summary!$C24)</f>
        <v>824.05579654459996</v>
      </c>
      <c r="AP24" s="8">
        <f>AVERAGEIFS(Annual!AQ$3:AQ$1002,Annual!$A$3:$A$1002,Annual_Summary!$A24,Annual!$B$3:$B$1002,Annual_Summary!$B24,Annual!$C$3:$C$1002,Annual_Summary!$C24)</f>
        <v>810.28135095929997</v>
      </c>
      <c r="AQ24" s="8">
        <f>AVERAGEIFS(Annual!AR$3:AR$1002,Annual!$A$3:$A$1002,Annual_Summary!$A24,Annual!$B$3:$B$1002,Annual_Summary!$B24,Annual!$C$3:$C$1002,Annual_Summary!$C24)</f>
        <v>828.96536828374997</v>
      </c>
      <c r="AR24" s="8">
        <f>AVERAGEIFS(Annual!AS$3:AS$1002,Annual!$A$3:$A$1002,Annual_Summary!$A24,Annual!$B$3:$B$1002,Annual_Summary!$B24,Annual!$C$3:$C$1002,Annual_Summary!$C24)</f>
        <v>843.29761525385004</v>
      </c>
      <c r="AS24" s="8">
        <f>AVERAGEIFS(Annual!AT$3:AT$1002,Annual!$A$3:$A$1002,Annual_Summary!$A24,Annual!$B$3:$B$1002,Annual_Summary!$B24,Annual!$C$3:$C$1002,Annual_Summary!$C24)</f>
        <v>809.60169167770027</v>
      </c>
      <c r="AT24" s="8">
        <f>AVERAGEIFS(Annual!AU$3:AU$1002,Annual!$A$3:$A$1002,Annual_Summary!$A24,Annual!$B$3:$B$1002,Annual_Summary!$B24,Annual!$C$3:$C$1002,Annual_Summary!$C24)</f>
        <v>828.16813289189997</v>
      </c>
      <c r="AU24" s="8">
        <f>AVERAGEIFS(Annual!AV$3:AV$1002,Annual!$A$3:$A$1002,Annual_Summary!$A24,Annual!$B$3:$B$1002,Annual_Summary!$B24,Annual!$C$3:$C$1002,Annual_Summary!$C24)</f>
        <v>828.43265584760013</v>
      </c>
      <c r="AV24" s="8">
        <f>AVERAGEIFS(Annual!AW$3:AW$1002,Annual!$A$3:$A$1002,Annual_Summary!$A24,Annual!$B$3:$B$1002,Annual_Summary!$B24,Annual!$C$3:$C$1002,Annual_Summary!$C24)</f>
        <v>809.55598344555005</v>
      </c>
      <c r="AW24" s="8">
        <f>AVERAGEIFS(Annual!AX$3:AX$1002,Annual!$A$3:$A$1002,Annual_Summary!$A24,Annual!$B$3:$B$1002,Annual_Summary!$B24,Annual!$C$3:$C$1002,Annual_Summary!$C24)</f>
        <v>823.72752755799991</v>
      </c>
      <c r="AX24" s="8">
        <f>AVERAGEIFS(Annual!AY$3:AY$1002,Annual!$A$3:$A$1002,Annual_Summary!$A24,Annual!$B$3:$B$1002,Annual_Summary!$B24,Annual!$C$3:$C$1002,Annual_Summary!$C24)</f>
        <v>846.90967303439993</v>
      </c>
      <c r="AY24" s="8">
        <f>AVERAGEIFS(Annual!AZ$3:AZ$1002,Annual!$A$3:$A$1002,Annual_Summary!$A24,Annual!$B$3:$B$1002,Annual_Summary!$B24,Annual!$C$3:$C$1002,Annual_Summary!$C24)</f>
        <v>807.31201185040004</v>
      </c>
      <c r="AZ24" s="8">
        <f>AVERAGEIFS(Annual!BA$3:BA$1002,Annual!$A$3:$A$1002,Annual_Summary!$A24,Annual!$B$3:$B$1002,Annual_Summary!$B24,Annual!$C$3:$C$1002,Annual_Summary!$C24)</f>
        <v>799.95806927035005</v>
      </c>
      <c r="BA24" s="8">
        <f>AVERAGEIFS(Annual!BB$3:BB$1002,Annual!$A$3:$A$1002,Annual_Summary!$A24,Annual!$B$3:$B$1002,Annual_Summary!$B24,Annual!$C$3:$C$1002,Annual_Summary!$C24)</f>
        <v>827.17144969319997</v>
      </c>
      <c r="BB24" s="8">
        <f>AVERAGEIFS(Annual!BC$3:BC$1002,Annual!$A$3:$A$1002,Annual_Summary!$A24,Annual!$B$3:$B$1002,Annual_Summary!$B24,Annual!$C$3:$C$1002,Annual_Summary!$C24)</f>
        <v>815.27361284484994</v>
      </c>
      <c r="BC24" s="8">
        <f>AVERAGEIFS(Annual!BD$3:BD$1002,Annual!$A$3:$A$1002,Annual_Summary!$A24,Annual!$B$3:$B$1002,Annual_Summary!$B24,Annual!$C$3:$C$1002,Annual_Summary!$C24)</f>
        <v>824.50385479204999</v>
      </c>
      <c r="BD24" s="8">
        <f>AVERAGEIFS(Annual!BE$3:BE$1002,Annual!$A$3:$A$1002,Annual_Summary!$A24,Annual!$B$3:$B$1002,Annual_Summary!$B24,Annual!$C$3:$C$1002,Annual_Summary!$C24)</f>
        <v>815.73408569424987</v>
      </c>
      <c r="BE24" s="8">
        <f>AVERAGEIFS(Annual!BF$3:BF$1002,Annual!$A$3:$A$1002,Annual_Summary!$A24,Annual!$B$3:$B$1002,Annual_Summary!$B24,Annual!$C$3:$C$1002,Annual_Summary!$C24)</f>
        <v>807.15261427890005</v>
      </c>
      <c r="BF24" s="8">
        <f>AVERAGEIFS(Annual!BG$3:BG$1002,Annual!$A$3:$A$1002,Annual_Summary!$A24,Annual!$B$3:$B$1002,Annual_Summary!$B24,Annual!$C$3:$C$1002,Annual_Summary!$C24)</f>
        <v>801.67440592824983</v>
      </c>
      <c r="BG24" s="8">
        <f>AVERAGEIFS(Annual!BH$3:BH$1002,Annual!$A$3:$A$1002,Annual_Summary!$A24,Annual!$B$3:$B$1002,Annual_Summary!$B24,Annual!$C$3:$C$1002,Annual_Summary!$C24)</f>
        <v>831.23164233409989</v>
      </c>
      <c r="BH24" s="8">
        <f>AVERAGEIFS(Annual!BI$3:BI$1002,Annual!$A$3:$A$1002,Annual_Summary!$A24,Annual!$B$3:$B$1002,Annual_Summary!$B24,Annual!$C$3:$C$1002,Annual_Summary!$C24)</f>
        <v>830.88144309749987</v>
      </c>
      <c r="BI24" s="8">
        <f>AVERAGEIFS(Annual!BJ$3:BJ$1002,Annual!$A$3:$A$1002,Annual_Summary!$A24,Annual!$B$3:$B$1002,Annual_Summary!$B24,Annual!$C$3:$C$1002,Annual_Summary!$C24)</f>
        <v>832.76564765025</v>
      </c>
      <c r="BJ24" s="8">
        <f>AVERAGEIFS(Annual!BK$3:BK$1002,Annual!$A$3:$A$1002,Annual_Summary!$A24,Annual!$B$3:$B$1002,Annual_Summary!$B24,Annual!$C$3:$C$1002,Annual_Summary!$C24)</f>
        <v>820.45800083124982</v>
      </c>
      <c r="BK24" s="8">
        <f>AVERAGEIFS(Annual!BL$3:BL$1002,Annual!$A$3:$A$1002,Annual_Summary!$A24,Annual!$B$3:$B$1002,Annual_Summary!$B24,Annual!$C$3:$C$1002,Annual_Summary!$C24)</f>
        <v>799.04707023750007</v>
      </c>
      <c r="BL24" s="8">
        <f>AVERAGEIFS(Annual!BM$3:BM$1002,Annual!$A$3:$A$1002,Annual_Summary!$A24,Annual!$B$3:$B$1002,Annual_Summary!$B24,Annual!$C$3:$C$1002,Annual_Summary!$C24)</f>
        <v>804.88221373694989</v>
      </c>
      <c r="BM24" s="8">
        <f>AVERAGEIFS(Annual!BN$3:BN$1002,Annual!$A$3:$A$1002,Annual_Summary!$A24,Annual!$B$3:$B$1002,Annual_Summary!$B24,Annual!$C$3:$C$1002,Annual_Summary!$C24)</f>
        <v>813.40166768780011</v>
      </c>
      <c r="BN24" s="8">
        <f>AVERAGEIFS(Annual!BO$3:BO$1002,Annual!$A$3:$A$1002,Annual_Summary!$A24,Annual!$B$3:$B$1002,Annual_Summary!$B24,Annual!$C$3:$C$1002,Annual_Summary!$C24)</f>
        <v>845.99650820230022</v>
      </c>
      <c r="BO24" s="8">
        <f>AVERAGEIFS(Annual!BP$3:BP$1002,Annual!$A$3:$A$1002,Annual_Summary!$A24,Annual!$B$3:$B$1002,Annual_Summary!$B24,Annual!$C$3:$C$1002,Annual_Summary!$C24)</f>
        <v>818.19993164524988</v>
      </c>
      <c r="BP24" s="8">
        <f>AVERAGEIFS(Annual!BQ$3:BQ$1002,Annual!$A$3:$A$1002,Annual_Summary!$A24,Annual!$B$3:$B$1002,Annual_Summary!$B24,Annual!$C$3:$C$1002,Annual_Summary!$C24)</f>
        <v>803.48246466809985</v>
      </c>
    </row>
    <row r="25" spans="1:68" x14ac:dyDescent="0.45">
      <c r="A25" s="13" t="s">
        <v>200</v>
      </c>
      <c r="B25" s="13" t="s">
        <v>202</v>
      </c>
      <c r="C25" s="13">
        <v>8.5</v>
      </c>
      <c r="D25" s="8">
        <f>AVERAGEIFS(Annual!E$3:E$1002,Annual!$A$3:$A$1002,Annual_Summary!$A25,Annual!$B$3:$B$1002,Annual_Summary!$B25,Annual!$C$3:$C$1002,Annual_Summary!$C25)</f>
        <v>552.24964966294999</v>
      </c>
      <c r="E25" s="8">
        <f>AVERAGEIFS(Annual!F$3:F$1002,Annual!$A$3:$A$1002,Annual_Summary!$A25,Annual!$B$3:$B$1002,Annual_Summary!$B25,Annual!$C$3:$C$1002,Annual_Summary!$C25)</f>
        <v>520.05268796840005</v>
      </c>
      <c r="F25" s="8">
        <f>AVERAGEIFS(Annual!G$3:G$1002,Annual!$A$3:$A$1002,Annual_Summary!$A25,Annual!$B$3:$B$1002,Annual_Summary!$B25,Annual!$C$3:$C$1002,Annual_Summary!$C25)</f>
        <v>542.41996917270001</v>
      </c>
      <c r="G25" s="8">
        <f>AVERAGEIFS(Annual!H$3:H$1002,Annual!$A$3:$A$1002,Annual_Summary!$A25,Annual!$B$3:$B$1002,Annual_Summary!$B25,Annual!$C$3:$C$1002,Annual_Summary!$C25)</f>
        <v>513.2432090822</v>
      </c>
      <c r="H25" s="8">
        <f>AVERAGEIFS(Annual!I$3:I$1002,Annual!$A$3:$A$1002,Annual_Summary!$A25,Annual!$B$3:$B$1002,Annual_Summary!$B25,Annual!$C$3:$C$1002,Annual_Summary!$C25)</f>
        <v>537.70182979494996</v>
      </c>
      <c r="I25" s="8">
        <f>AVERAGEIFS(Annual!J$3:J$1002,Annual!$A$3:$A$1002,Annual_Summary!$A25,Annual!$B$3:$B$1002,Annual_Summary!$B25,Annual!$C$3:$C$1002,Annual_Summary!$C25)</f>
        <v>542.28815910794992</v>
      </c>
      <c r="J25" s="8">
        <f>AVERAGEIFS(Annual!K$3:K$1002,Annual!$A$3:$A$1002,Annual_Summary!$A25,Annual!$B$3:$B$1002,Annual_Summary!$B25,Annual!$C$3:$C$1002,Annual_Summary!$C25)</f>
        <v>534.54906554640002</v>
      </c>
      <c r="K25" s="8">
        <f>AVERAGEIFS(Annual!L$3:L$1002,Annual!$A$3:$A$1002,Annual_Summary!$A25,Annual!$B$3:$B$1002,Annual_Summary!$B25,Annual!$C$3:$C$1002,Annual_Summary!$C25)</f>
        <v>558.86394666980004</v>
      </c>
      <c r="L25" s="8">
        <f>AVERAGEIFS(Annual!M$3:M$1002,Annual!$A$3:$A$1002,Annual_Summary!$A25,Annual!$B$3:$B$1002,Annual_Summary!$B25,Annual!$C$3:$C$1002,Annual_Summary!$C25)</f>
        <v>537.41380422419991</v>
      </c>
      <c r="M25" s="8">
        <f>AVERAGEIFS(Annual!N$3:N$1002,Annual!$A$3:$A$1002,Annual_Summary!$A25,Annual!$B$3:$B$1002,Annual_Summary!$B25,Annual!$C$3:$C$1002,Annual_Summary!$C25)</f>
        <v>534.9522177401999</v>
      </c>
      <c r="N25" s="8">
        <f>AVERAGEIFS(Annual!O$3:O$1002,Annual!$A$3:$A$1002,Annual_Summary!$A25,Annual!$B$3:$B$1002,Annual_Summary!$B25,Annual!$C$3:$C$1002,Annual_Summary!$C25)</f>
        <v>562.89301414960005</v>
      </c>
      <c r="O25" s="8">
        <f>AVERAGEIFS(Annual!P$3:P$1002,Annual!$A$3:$A$1002,Annual_Summary!$A25,Annual!$B$3:$B$1002,Annual_Summary!$B25,Annual!$C$3:$C$1002,Annual_Summary!$C25)</f>
        <v>507.10745965919995</v>
      </c>
      <c r="P25" s="8">
        <f>AVERAGEIFS(Annual!Q$3:Q$1002,Annual!$A$3:$A$1002,Annual_Summary!$A25,Annual!$B$3:$B$1002,Annual_Summary!$B25,Annual!$C$3:$C$1002,Annual_Summary!$C25)</f>
        <v>539.48247301395008</v>
      </c>
      <c r="Q25" s="8">
        <f>AVERAGEIFS(Annual!R$3:R$1002,Annual!$A$3:$A$1002,Annual_Summary!$A25,Annual!$B$3:$B$1002,Annual_Summary!$B25,Annual!$C$3:$C$1002,Annual_Summary!$C25)</f>
        <v>552.56186109764997</v>
      </c>
      <c r="R25" s="8">
        <f>AVERAGEIFS(Annual!S$3:S$1002,Annual!$A$3:$A$1002,Annual_Summary!$A25,Annual!$B$3:$B$1002,Annual_Summary!$B25,Annual!$C$3:$C$1002,Annual_Summary!$C25)</f>
        <v>506.55123879199999</v>
      </c>
      <c r="S25" s="8">
        <f>AVERAGEIFS(Annual!T$3:T$1002,Annual!$A$3:$A$1002,Annual_Summary!$A25,Annual!$B$3:$B$1002,Annual_Summary!$B25,Annual!$C$3:$C$1002,Annual_Summary!$C25)</f>
        <v>511.48560138285001</v>
      </c>
      <c r="T25" s="8">
        <f>AVERAGEIFS(Annual!U$3:U$1002,Annual!$A$3:$A$1002,Annual_Summary!$A25,Annual!$B$3:$B$1002,Annual_Summary!$B25,Annual!$C$3:$C$1002,Annual_Summary!$C25)</f>
        <v>526.33718788279998</v>
      </c>
      <c r="U25" s="8">
        <f>AVERAGEIFS(Annual!V$3:V$1002,Annual!$A$3:$A$1002,Annual_Summary!$A25,Annual!$B$3:$B$1002,Annual_Summary!$B25,Annual!$C$3:$C$1002,Annual_Summary!$C25)</f>
        <v>555.75860066209998</v>
      </c>
      <c r="V25" s="8">
        <f>AVERAGEIFS(Annual!W$3:W$1002,Annual!$A$3:$A$1002,Annual_Summary!$A25,Annual!$B$3:$B$1002,Annual_Summary!$B25,Annual!$C$3:$C$1002,Annual_Summary!$C25)</f>
        <v>508.41568411280002</v>
      </c>
      <c r="W25" s="8">
        <f>AVERAGEIFS(Annual!X$3:X$1002,Annual!$A$3:$A$1002,Annual_Summary!$A25,Annual!$B$3:$B$1002,Annual_Summary!$B25,Annual!$C$3:$C$1002,Annual_Summary!$C25)</f>
        <v>520.98866589609997</v>
      </c>
      <c r="X25" s="8">
        <f>AVERAGEIFS(Annual!Y$3:Y$1002,Annual!$A$3:$A$1002,Annual_Summary!$A25,Annual!$B$3:$B$1002,Annual_Summary!$B25,Annual!$C$3:$C$1002,Annual_Summary!$C25)</f>
        <v>496.39875328755005</v>
      </c>
      <c r="Y25" s="8">
        <f>AVERAGEIFS(Annual!Z$3:Z$1002,Annual!$A$3:$A$1002,Annual_Summary!$A25,Annual!$B$3:$B$1002,Annual_Summary!$B25,Annual!$C$3:$C$1002,Annual_Summary!$C25)</f>
        <v>528.1357301319</v>
      </c>
      <c r="Z25" s="8">
        <f>AVERAGEIFS(Annual!AA$3:AA$1002,Annual!$A$3:$A$1002,Annual_Summary!$A25,Annual!$B$3:$B$1002,Annual_Summary!$B25,Annual!$C$3:$C$1002,Annual_Summary!$C25)</f>
        <v>529.62892184679993</v>
      </c>
      <c r="AA25" s="8">
        <f>AVERAGEIFS(Annual!AB$3:AB$1002,Annual!$A$3:$A$1002,Annual_Summary!$A25,Annual!$B$3:$B$1002,Annual_Summary!$B25,Annual!$C$3:$C$1002,Annual_Summary!$C25)</f>
        <v>535.07112215954999</v>
      </c>
      <c r="AB25" s="8">
        <f>AVERAGEIFS(Annual!AC$3:AC$1002,Annual!$A$3:$A$1002,Annual_Summary!$A25,Annual!$B$3:$B$1002,Annual_Summary!$B25,Annual!$C$3:$C$1002,Annual_Summary!$C25)</f>
        <v>527.34214961980001</v>
      </c>
      <c r="AC25" s="8">
        <f>AVERAGEIFS(Annual!AD$3:AD$1002,Annual!$A$3:$A$1002,Annual_Summary!$A25,Annual!$B$3:$B$1002,Annual_Summary!$B25,Annual!$C$3:$C$1002,Annual_Summary!$C25)</f>
        <v>544.12979749220005</v>
      </c>
      <c r="AD25" s="8">
        <f>AVERAGEIFS(Annual!AE$3:AE$1002,Annual!$A$3:$A$1002,Annual_Summary!$A25,Annual!$B$3:$B$1002,Annual_Summary!$B25,Annual!$C$3:$C$1002,Annual_Summary!$C25)</f>
        <v>522.54986130944997</v>
      </c>
      <c r="AE25" s="8">
        <f>AVERAGEIFS(Annual!AF$3:AF$1002,Annual!$A$3:$A$1002,Annual_Summary!$A25,Annual!$B$3:$B$1002,Annual_Summary!$B25,Annual!$C$3:$C$1002,Annual_Summary!$C25)</f>
        <v>505.86834087615006</v>
      </c>
      <c r="AF25" s="8">
        <f>AVERAGEIFS(Annual!AG$3:AG$1002,Annual!$A$3:$A$1002,Annual_Summary!$A25,Annual!$B$3:$B$1002,Annual_Summary!$B25,Annual!$C$3:$C$1002,Annual_Summary!$C25)</f>
        <v>513.41882268394988</v>
      </c>
      <c r="AG25" s="8">
        <f>AVERAGEIFS(Annual!AH$3:AH$1002,Annual!$A$3:$A$1002,Annual_Summary!$A25,Annual!$B$3:$B$1002,Annual_Summary!$B25,Annual!$C$3:$C$1002,Annual_Summary!$C25)</f>
        <v>519.50630332514993</v>
      </c>
      <c r="AH25" s="8">
        <f>AVERAGEIFS(Annual!AI$3:AI$1002,Annual!$A$3:$A$1002,Annual_Summary!$A25,Annual!$B$3:$B$1002,Annual_Summary!$B25,Annual!$C$3:$C$1002,Annual_Summary!$C25)</f>
        <v>497.36315128055003</v>
      </c>
      <c r="AI25" s="8">
        <f>AVERAGEIFS(Annual!AJ$3:AJ$1002,Annual!$A$3:$A$1002,Annual_Summary!$A25,Annual!$B$3:$B$1002,Annual_Summary!$B25,Annual!$C$3:$C$1002,Annual_Summary!$C25)</f>
        <v>552.52305951489996</v>
      </c>
      <c r="AJ25" s="8">
        <f>AVERAGEIFS(Annual!AK$3:AK$1002,Annual!$A$3:$A$1002,Annual_Summary!$A25,Annual!$B$3:$B$1002,Annual_Summary!$B25,Annual!$C$3:$C$1002,Annual_Summary!$C25)</f>
        <v>545.627970344</v>
      </c>
      <c r="AK25" s="8">
        <f>AVERAGEIFS(Annual!AL$3:AL$1002,Annual!$A$3:$A$1002,Annual_Summary!$A25,Annual!$B$3:$B$1002,Annual_Summary!$B25,Annual!$C$3:$C$1002,Annual_Summary!$C25)</f>
        <v>512.54068934449992</v>
      </c>
      <c r="AL25" s="8">
        <f>AVERAGEIFS(Annual!AM$3:AM$1002,Annual!$A$3:$A$1002,Annual_Summary!$A25,Annual!$B$3:$B$1002,Annual_Summary!$B25,Annual!$C$3:$C$1002,Annual_Summary!$C25)</f>
        <v>514.55419178300008</v>
      </c>
      <c r="AM25" s="8">
        <f>AVERAGEIFS(Annual!AN$3:AN$1002,Annual!$A$3:$A$1002,Annual_Summary!$A25,Annual!$B$3:$B$1002,Annual_Summary!$B25,Annual!$C$3:$C$1002,Annual_Summary!$C25)</f>
        <v>540.05860221929993</v>
      </c>
      <c r="AN25" s="8">
        <f>AVERAGEIFS(Annual!AO$3:AO$1002,Annual!$A$3:$A$1002,Annual_Summary!$A25,Annual!$B$3:$B$1002,Annual_Summary!$B25,Annual!$C$3:$C$1002,Annual_Summary!$C25)</f>
        <v>531.9547229067</v>
      </c>
      <c r="AO25" s="8">
        <f>AVERAGEIFS(Annual!AP$3:AP$1002,Annual!$A$3:$A$1002,Annual_Summary!$A25,Annual!$B$3:$B$1002,Annual_Summary!$B25,Annual!$C$3:$C$1002,Annual_Summary!$C25)</f>
        <v>530.3156508479999</v>
      </c>
      <c r="AP25" s="8">
        <f>AVERAGEIFS(Annual!AQ$3:AQ$1002,Annual!$A$3:$A$1002,Annual_Summary!$A25,Annual!$B$3:$B$1002,Annual_Summary!$B25,Annual!$C$3:$C$1002,Annual_Summary!$C25)</f>
        <v>475.28712493230006</v>
      </c>
      <c r="AQ25" s="8">
        <f>AVERAGEIFS(Annual!AR$3:AR$1002,Annual!$A$3:$A$1002,Annual_Summary!$A25,Annual!$B$3:$B$1002,Annual_Summary!$B25,Annual!$C$3:$C$1002,Annual_Summary!$C25)</f>
        <v>563.84490775555003</v>
      </c>
      <c r="AR25" s="8">
        <f>AVERAGEIFS(Annual!AS$3:AS$1002,Annual!$A$3:$A$1002,Annual_Summary!$A25,Annual!$B$3:$B$1002,Annual_Summary!$B25,Annual!$C$3:$C$1002,Annual_Summary!$C25)</f>
        <v>552.88336683099999</v>
      </c>
      <c r="AS25" s="8">
        <f>AVERAGEIFS(Annual!AT$3:AT$1002,Annual!$A$3:$A$1002,Annual_Summary!$A25,Annual!$B$3:$B$1002,Annual_Summary!$B25,Annual!$C$3:$C$1002,Annual_Summary!$C25)</f>
        <v>522.42183958609996</v>
      </c>
      <c r="AT25" s="8">
        <f>AVERAGEIFS(Annual!AU$3:AU$1002,Annual!$A$3:$A$1002,Annual_Summary!$A25,Annual!$B$3:$B$1002,Annual_Summary!$B25,Annual!$C$3:$C$1002,Annual_Summary!$C25)</f>
        <v>525.43817585099998</v>
      </c>
      <c r="AU25" s="8">
        <f>AVERAGEIFS(Annual!AV$3:AV$1002,Annual!$A$3:$A$1002,Annual_Summary!$A25,Annual!$B$3:$B$1002,Annual_Summary!$B25,Annual!$C$3:$C$1002,Annual_Summary!$C25)</f>
        <v>533.87636529744998</v>
      </c>
      <c r="AV25" s="8">
        <f>AVERAGEIFS(Annual!AW$3:AW$1002,Annual!$A$3:$A$1002,Annual_Summary!$A25,Annual!$B$3:$B$1002,Annual_Summary!$B25,Annual!$C$3:$C$1002,Annual_Summary!$C25)</f>
        <v>475.24826716665001</v>
      </c>
      <c r="AW25" s="8">
        <f>AVERAGEIFS(Annual!AX$3:AX$1002,Annual!$A$3:$A$1002,Annual_Summary!$A25,Annual!$B$3:$B$1002,Annual_Summary!$B25,Annual!$C$3:$C$1002,Annual_Summary!$C25)</f>
        <v>519.1616747078499</v>
      </c>
      <c r="AX25" s="8">
        <f>AVERAGEIFS(Annual!AY$3:AY$1002,Annual!$A$3:$A$1002,Annual_Summary!$A25,Annual!$B$3:$B$1002,Annual_Summary!$B25,Annual!$C$3:$C$1002,Annual_Summary!$C25)</f>
        <v>521.64379582084996</v>
      </c>
      <c r="AY25" s="8">
        <f>AVERAGEIFS(Annual!AZ$3:AZ$1002,Annual!$A$3:$A$1002,Annual_Summary!$A25,Annual!$B$3:$B$1002,Annual_Summary!$B25,Annual!$C$3:$C$1002,Annual_Summary!$C25)</f>
        <v>505.64416059895012</v>
      </c>
      <c r="AZ25" s="8">
        <f>AVERAGEIFS(Annual!BA$3:BA$1002,Annual!$A$3:$A$1002,Annual_Summary!$A25,Annual!$B$3:$B$1002,Annual_Summary!$B25,Annual!$C$3:$C$1002,Annual_Summary!$C25)</f>
        <v>476.10661500634995</v>
      </c>
      <c r="BA25" s="8">
        <f>AVERAGEIFS(Annual!BB$3:BB$1002,Annual!$A$3:$A$1002,Annual_Summary!$A25,Annual!$B$3:$B$1002,Annual_Summary!$B25,Annual!$C$3:$C$1002,Annual_Summary!$C25)</f>
        <v>519.75239059935006</v>
      </c>
      <c r="BB25" s="8">
        <f>AVERAGEIFS(Annual!BC$3:BC$1002,Annual!$A$3:$A$1002,Annual_Summary!$A25,Annual!$B$3:$B$1002,Annual_Summary!$B25,Annual!$C$3:$C$1002,Annual_Summary!$C25)</f>
        <v>492.98509264364992</v>
      </c>
      <c r="BC25" s="8">
        <f>AVERAGEIFS(Annual!BD$3:BD$1002,Annual!$A$3:$A$1002,Annual_Summary!$A25,Annual!$B$3:$B$1002,Annual_Summary!$B25,Annual!$C$3:$C$1002,Annual_Summary!$C25)</f>
        <v>496.10234936969999</v>
      </c>
      <c r="BD25" s="8">
        <f>AVERAGEIFS(Annual!BE$3:BE$1002,Annual!$A$3:$A$1002,Annual_Summary!$A25,Annual!$B$3:$B$1002,Annual_Summary!$B25,Annual!$C$3:$C$1002,Annual_Summary!$C25)</f>
        <v>506.5511929500999</v>
      </c>
      <c r="BE25" s="8">
        <f>AVERAGEIFS(Annual!BF$3:BF$1002,Annual!$A$3:$A$1002,Annual_Summary!$A25,Annual!$B$3:$B$1002,Annual_Summary!$B25,Annual!$C$3:$C$1002,Annual_Summary!$C25)</f>
        <v>500.37388396304993</v>
      </c>
      <c r="BF25" s="8">
        <f>AVERAGEIFS(Annual!BG$3:BG$1002,Annual!$A$3:$A$1002,Annual_Summary!$A25,Annual!$B$3:$B$1002,Annual_Summary!$B25,Annual!$C$3:$C$1002,Annual_Summary!$C25)</f>
        <v>486.37178471070001</v>
      </c>
      <c r="BG25" s="8">
        <f>AVERAGEIFS(Annual!BH$3:BH$1002,Annual!$A$3:$A$1002,Annual_Summary!$A25,Annual!$B$3:$B$1002,Annual_Summary!$B25,Annual!$C$3:$C$1002,Annual_Summary!$C25)</f>
        <v>522.49728420524991</v>
      </c>
      <c r="BH25" s="8">
        <f>AVERAGEIFS(Annual!BI$3:BI$1002,Annual!$A$3:$A$1002,Annual_Summary!$A25,Annual!$B$3:$B$1002,Annual_Summary!$B25,Annual!$C$3:$C$1002,Annual_Summary!$C25)</f>
        <v>511.96812470484991</v>
      </c>
      <c r="BI25" s="8">
        <f>AVERAGEIFS(Annual!BJ$3:BJ$1002,Annual!$A$3:$A$1002,Annual_Summary!$A25,Annual!$B$3:$B$1002,Annual_Summary!$B25,Annual!$C$3:$C$1002,Annual_Summary!$C25)</f>
        <v>515.02367570340016</v>
      </c>
      <c r="BJ25" s="8">
        <f>AVERAGEIFS(Annual!BK$3:BK$1002,Annual!$A$3:$A$1002,Annual_Summary!$A25,Annual!$B$3:$B$1002,Annual_Summary!$B25,Annual!$C$3:$C$1002,Annual_Summary!$C25)</f>
        <v>482.21414625445004</v>
      </c>
      <c r="BK25" s="8">
        <f>AVERAGEIFS(Annual!BL$3:BL$1002,Annual!$A$3:$A$1002,Annual_Summary!$A25,Annual!$B$3:$B$1002,Annual_Summary!$B25,Annual!$C$3:$C$1002,Annual_Summary!$C25)</f>
        <v>486.62823860005011</v>
      </c>
      <c r="BL25" s="8">
        <f>AVERAGEIFS(Annual!BM$3:BM$1002,Annual!$A$3:$A$1002,Annual_Summary!$A25,Annual!$B$3:$B$1002,Annual_Summary!$B25,Annual!$C$3:$C$1002,Annual_Summary!$C25)</f>
        <v>486.72978378850013</v>
      </c>
      <c r="BM25" s="8">
        <f>AVERAGEIFS(Annual!BN$3:BN$1002,Annual!$A$3:$A$1002,Annual_Summary!$A25,Annual!$B$3:$B$1002,Annual_Summary!$B25,Annual!$C$3:$C$1002,Annual_Summary!$C25)</f>
        <v>500.40888092845</v>
      </c>
      <c r="BN25" s="8">
        <f>AVERAGEIFS(Annual!BO$3:BO$1002,Annual!$A$3:$A$1002,Annual_Summary!$A25,Annual!$B$3:$B$1002,Annual_Summary!$B25,Annual!$C$3:$C$1002,Annual_Summary!$C25)</f>
        <v>523.83726614190005</v>
      </c>
      <c r="BO25" s="8">
        <f>AVERAGEIFS(Annual!BP$3:BP$1002,Annual!$A$3:$A$1002,Annual_Summary!$A25,Annual!$B$3:$B$1002,Annual_Summary!$B25,Annual!$C$3:$C$1002,Annual_Summary!$C25)</f>
        <v>503.38538194695002</v>
      </c>
      <c r="BP25" s="8">
        <f>AVERAGEIFS(Annual!BQ$3:BQ$1002,Annual!$A$3:$A$1002,Annual_Summary!$A25,Annual!$B$3:$B$1002,Annual_Summary!$B25,Annual!$C$3:$C$1002,Annual_Summary!$C25)</f>
        <v>487.54700099219997</v>
      </c>
    </row>
    <row r="26" spans="1:68" x14ac:dyDescent="0.45">
      <c r="A26" s="13" t="s">
        <v>200</v>
      </c>
      <c r="B26" s="13" t="s">
        <v>203</v>
      </c>
      <c r="C26" s="13">
        <v>8.5</v>
      </c>
      <c r="D26" s="8">
        <f>AVERAGEIFS(Annual!E$3:E$1002,Annual!$A$3:$A$1002,Annual_Summary!$A26,Annual!$B$3:$B$1002,Annual_Summary!$B26,Annual!$C$3:$C$1002,Annual_Summary!$C26)</f>
        <v>1265.5681390169</v>
      </c>
      <c r="E26" s="8">
        <f>AVERAGEIFS(Annual!F$3:F$1002,Annual!$A$3:$A$1002,Annual_Summary!$A26,Annual!$B$3:$B$1002,Annual_Summary!$B26,Annual!$C$3:$C$1002,Annual_Summary!$C26)</f>
        <v>1246.8368035351998</v>
      </c>
      <c r="F26" s="8">
        <f>AVERAGEIFS(Annual!G$3:G$1002,Annual!$A$3:$A$1002,Annual_Summary!$A26,Annual!$B$3:$B$1002,Annual_Summary!$B26,Annual!$C$3:$C$1002,Annual_Summary!$C26)</f>
        <v>1228.2372120874502</v>
      </c>
      <c r="G26" s="8">
        <f>AVERAGEIFS(Annual!H$3:H$1002,Annual!$A$3:$A$1002,Annual_Summary!$A26,Annual!$B$3:$B$1002,Annual_Summary!$B26,Annual!$C$3:$C$1002,Annual_Summary!$C26)</f>
        <v>1218.01004607455</v>
      </c>
      <c r="H26" s="8">
        <f>AVERAGEIFS(Annual!I$3:I$1002,Annual!$A$3:$A$1002,Annual_Summary!$A26,Annual!$B$3:$B$1002,Annual_Summary!$B26,Annual!$C$3:$C$1002,Annual_Summary!$C26)</f>
        <v>1225.7829769033001</v>
      </c>
      <c r="I26" s="8">
        <f>AVERAGEIFS(Annual!J$3:J$1002,Annual!$A$3:$A$1002,Annual_Summary!$A26,Annual!$B$3:$B$1002,Annual_Summary!$B26,Annual!$C$3:$C$1002,Annual_Summary!$C26)</f>
        <v>1240.1394426749498</v>
      </c>
      <c r="J26" s="8">
        <f>AVERAGEIFS(Annual!K$3:K$1002,Annual!$A$3:$A$1002,Annual_Summary!$A26,Annual!$B$3:$B$1002,Annual_Summary!$B26,Annual!$C$3:$C$1002,Annual_Summary!$C26)</f>
        <v>1221.2926563016999</v>
      </c>
      <c r="K26" s="8">
        <f>AVERAGEIFS(Annual!L$3:L$1002,Annual!$A$3:$A$1002,Annual_Summary!$A26,Annual!$B$3:$B$1002,Annual_Summary!$B26,Annual!$C$3:$C$1002,Annual_Summary!$C26)</f>
        <v>1256.6545305715003</v>
      </c>
      <c r="L26" s="8">
        <f>AVERAGEIFS(Annual!M$3:M$1002,Annual!$A$3:$A$1002,Annual_Summary!$A26,Annual!$B$3:$B$1002,Annual_Summary!$B26,Annual!$C$3:$C$1002,Annual_Summary!$C26)</f>
        <v>1249.39716584605</v>
      </c>
      <c r="M26" s="8">
        <f>AVERAGEIFS(Annual!N$3:N$1002,Annual!$A$3:$A$1002,Annual_Summary!$A26,Annual!$B$3:$B$1002,Annual_Summary!$B26,Annual!$C$3:$C$1002,Annual_Summary!$C26)</f>
        <v>1242.7234531018503</v>
      </c>
      <c r="N26" s="8">
        <f>AVERAGEIFS(Annual!O$3:O$1002,Annual!$A$3:$A$1002,Annual_Summary!$A26,Annual!$B$3:$B$1002,Annual_Summary!$B26,Annual!$C$3:$C$1002,Annual_Summary!$C26)</f>
        <v>1258.0030059974997</v>
      </c>
      <c r="O26" s="8">
        <f>AVERAGEIFS(Annual!P$3:P$1002,Annual!$A$3:$A$1002,Annual_Summary!$A26,Annual!$B$3:$B$1002,Annual_Summary!$B26,Annual!$C$3:$C$1002,Annual_Summary!$C26)</f>
        <v>1239.35148946965</v>
      </c>
      <c r="P26" s="8">
        <f>AVERAGEIFS(Annual!Q$3:Q$1002,Annual!$A$3:$A$1002,Annual_Summary!$A26,Annual!$B$3:$B$1002,Annual_Summary!$B26,Annual!$C$3:$C$1002,Annual_Summary!$C26)</f>
        <v>1255.21977314435</v>
      </c>
      <c r="Q26" s="8">
        <f>AVERAGEIFS(Annual!R$3:R$1002,Annual!$A$3:$A$1002,Annual_Summary!$A26,Annual!$B$3:$B$1002,Annual_Summary!$B26,Annual!$C$3:$C$1002,Annual_Summary!$C26)</f>
        <v>1239.7408516560999</v>
      </c>
      <c r="R26" s="8">
        <f>AVERAGEIFS(Annual!S$3:S$1002,Annual!$A$3:$A$1002,Annual_Summary!$A26,Annual!$B$3:$B$1002,Annual_Summary!$B26,Annual!$C$3:$C$1002,Annual_Summary!$C26)</f>
        <v>1252.0851708604998</v>
      </c>
      <c r="S26" s="8">
        <f>AVERAGEIFS(Annual!T$3:T$1002,Annual!$A$3:$A$1002,Annual_Summary!$A26,Annual!$B$3:$B$1002,Annual_Summary!$B26,Annual!$C$3:$C$1002,Annual_Summary!$C26)</f>
        <v>1248.3092222597002</v>
      </c>
      <c r="T26" s="8">
        <f>AVERAGEIFS(Annual!U$3:U$1002,Annual!$A$3:$A$1002,Annual_Summary!$A26,Annual!$B$3:$B$1002,Annual_Summary!$B26,Annual!$C$3:$C$1002,Annual_Summary!$C26)</f>
        <v>1247.0069112596</v>
      </c>
      <c r="U26" s="8">
        <f>AVERAGEIFS(Annual!V$3:V$1002,Annual!$A$3:$A$1002,Annual_Summary!$A26,Annual!$B$3:$B$1002,Annual_Summary!$B26,Annual!$C$3:$C$1002,Annual_Summary!$C26)</f>
        <v>1267.0712962244502</v>
      </c>
      <c r="V26" s="8">
        <f>AVERAGEIFS(Annual!W$3:W$1002,Annual!$A$3:$A$1002,Annual_Summary!$A26,Annual!$B$3:$B$1002,Annual_Summary!$B26,Annual!$C$3:$C$1002,Annual_Summary!$C26)</f>
        <v>1257.5364625756999</v>
      </c>
      <c r="W26" s="8">
        <f>AVERAGEIFS(Annual!X$3:X$1002,Annual!$A$3:$A$1002,Annual_Summary!$A26,Annual!$B$3:$B$1002,Annual_Summary!$B26,Annual!$C$3:$C$1002,Annual_Summary!$C26)</f>
        <v>1256.2569853631499</v>
      </c>
      <c r="X26" s="8">
        <f>AVERAGEIFS(Annual!Y$3:Y$1002,Annual!$A$3:$A$1002,Annual_Summary!$A26,Annual!$B$3:$B$1002,Annual_Summary!$B26,Annual!$C$3:$C$1002,Annual_Summary!$C26)</f>
        <v>1252.9370131951498</v>
      </c>
      <c r="Y26" s="8">
        <f>AVERAGEIFS(Annual!Z$3:Z$1002,Annual!$A$3:$A$1002,Annual_Summary!$A26,Annual!$B$3:$B$1002,Annual_Summary!$B26,Annual!$C$3:$C$1002,Annual_Summary!$C26)</f>
        <v>1255.8111776846999</v>
      </c>
      <c r="Z26" s="8">
        <f>AVERAGEIFS(Annual!AA$3:AA$1002,Annual!$A$3:$A$1002,Annual_Summary!$A26,Annual!$B$3:$B$1002,Annual_Summary!$B26,Annual!$C$3:$C$1002,Annual_Summary!$C26)</f>
        <v>1244.8666032896003</v>
      </c>
      <c r="AA26" s="8">
        <f>AVERAGEIFS(Annual!AB$3:AB$1002,Annual!$A$3:$A$1002,Annual_Summary!$A26,Annual!$B$3:$B$1002,Annual_Summary!$B26,Annual!$C$3:$C$1002,Annual_Summary!$C26)</f>
        <v>1257.9753492747</v>
      </c>
      <c r="AB26" s="8">
        <f>AVERAGEIFS(Annual!AC$3:AC$1002,Annual!$A$3:$A$1002,Annual_Summary!$A26,Annual!$B$3:$B$1002,Annual_Summary!$B26,Annual!$C$3:$C$1002,Annual_Summary!$C26)</f>
        <v>1222.52948163365</v>
      </c>
      <c r="AC26" s="8">
        <f>AVERAGEIFS(Annual!AD$3:AD$1002,Annual!$A$3:$A$1002,Annual_Summary!$A26,Annual!$B$3:$B$1002,Annual_Summary!$B26,Annual!$C$3:$C$1002,Annual_Summary!$C26)</f>
        <v>1264.0306809950998</v>
      </c>
      <c r="AD26" s="8">
        <f>AVERAGEIFS(Annual!AE$3:AE$1002,Annual!$A$3:$A$1002,Annual_Summary!$A26,Annual!$B$3:$B$1002,Annual_Summary!$B26,Annual!$C$3:$C$1002,Annual_Summary!$C26)</f>
        <v>1247.64915422885</v>
      </c>
      <c r="AE26" s="8">
        <f>AVERAGEIFS(Annual!AF$3:AF$1002,Annual!$A$3:$A$1002,Annual_Summary!$A26,Annual!$B$3:$B$1002,Annual_Summary!$B26,Annual!$C$3:$C$1002,Annual_Summary!$C26)</f>
        <v>1265.8435845561003</v>
      </c>
      <c r="AF26" s="8">
        <f>AVERAGEIFS(Annual!AG$3:AG$1002,Annual!$A$3:$A$1002,Annual_Summary!$A26,Annual!$B$3:$B$1002,Annual_Summary!$B26,Annual!$C$3:$C$1002,Annual_Summary!$C26)</f>
        <v>1265.56450833945</v>
      </c>
      <c r="AG26" s="8">
        <f>AVERAGEIFS(Annual!AH$3:AH$1002,Annual!$A$3:$A$1002,Annual_Summary!$A26,Annual!$B$3:$B$1002,Annual_Summary!$B26,Annual!$C$3:$C$1002,Annual_Summary!$C26)</f>
        <v>1216.12501501925</v>
      </c>
      <c r="AH26" s="8">
        <f>AVERAGEIFS(Annual!AI$3:AI$1002,Annual!$A$3:$A$1002,Annual_Summary!$A26,Annual!$B$3:$B$1002,Annual_Summary!$B26,Annual!$C$3:$C$1002,Annual_Summary!$C26)</f>
        <v>1257.4449723497501</v>
      </c>
      <c r="AI26" s="8">
        <f>AVERAGEIFS(Annual!AJ$3:AJ$1002,Annual!$A$3:$A$1002,Annual_Summary!$A26,Annual!$B$3:$B$1002,Annual_Summary!$B26,Annual!$C$3:$C$1002,Annual_Summary!$C26)</f>
        <v>1275.65992917535</v>
      </c>
      <c r="AJ26" s="8">
        <f>AVERAGEIFS(Annual!AK$3:AK$1002,Annual!$A$3:$A$1002,Annual_Summary!$A26,Annual!$B$3:$B$1002,Annual_Summary!$B26,Annual!$C$3:$C$1002,Annual_Summary!$C26)</f>
        <v>1255.2075363288</v>
      </c>
      <c r="AK26" s="8">
        <f>AVERAGEIFS(Annual!AL$3:AL$1002,Annual!$A$3:$A$1002,Annual_Summary!$A26,Annual!$B$3:$B$1002,Annual_Summary!$B26,Annual!$C$3:$C$1002,Annual_Summary!$C26)</f>
        <v>1268.1867421588499</v>
      </c>
      <c r="AL26" s="8">
        <f>AVERAGEIFS(Annual!AM$3:AM$1002,Annual!$A$3:$A$1002,Annual_Summary!$A26,Annual!$B$3:$B$1002,Annual_Summary!$B26,Annual!$C$3:$C$1002,Annual_Summary!$C26)</f>
        <v>1259.67304593875</v>
      </c>
      <c r="AM26" s="8">
        <f>AVERAGEIFS(Annual!AN$3:AN$1002,Annual!$A$3:$A$1002,Annual_Summary!$A26,Annual!$B$3:$B$1002,Annual_Summary!$B26,Annual!$C$3:$C$1002,Annual_Summary!$C26)</f>
        <v>1259.6570050424498</v>
      </c>
      <c r="AN26" s="8">
        <f>AVERAGEIFS(Annual!AO$3:AO$1002,Annual!$A$3:$A$1002,Annual_Summary!$A26,Annual!$B$3:$B$1002,Annual_Summary!$B26,Annual!$C$3:$C$1002,Annual_Summary!$C26)</f>
        <v>1245.5794289015498</v>
      </c>
      <c r="AO26" s="8">
        <f>AVERAGEIFS(Annual!AP$3:AP$1002,Annual!$A$3:$A$1002,Annual_Summary!$A26,Annual!$B$3:$B$1002,Annual_Summary!$B26,Annual!$C$3:$C$1002,Annual_Summary!$C26)</f>
        <v>1251.3081507525001</v>
      </c>
      <c r="AP26" s="8">
        <f>AVERAGEIFS(Annual!AQ$3:AQ$1002,Annual!$A$3:$A$1002,Annual_Summary!$A26,Annual!$B$3:$B$1002,Annual_Summary!$B26,Annual!$C$3:$C$1002,Annual_Summary!$C26)</f>
        <v>1251.2008437895499</v>
      </c>
      <c r="AQ26" s="8">
        <f>AVERAGEIFS(Annual!AR$3:AR$1002,Annual!$A$3:$A$1002,Annual_Summary!$A26,Annual!$B$3:$B$1002,Annual_Summary!$B26,Annual!$C$3:$C$1002,Annual_Summary!$C26)</f>
        <v>1255.5821336136999</v>
      </c>
      <c r="AR26" s="8">
        <f>AVERAGEIFS(Annual!AS$3:AS$1002,Annual!$A$3:$A$1002,Annual_Summary!$A26,Annual!$B$3:$B$1002,Annual_Summary!$B26,Annual!$C$3:$C$1002,Annual_Summary!$C26)</f>
        <v>1284.93370098175</v>
      </c>
      <c r="AS26" s="8">
        <f>AVERAGEIFS(Annual!AT$3:AT$1002,Annual!$A$3:$A$1002,Annual_Summary!$A26,Annual!$B$3:$B$1002,Annual_Summary!$B26,Annual!$C$3:$C$1002,Annual_Summary!$C26)</f>
        <v>1278.15754052645</v>
      </c>
      <c r="AT26" s="8">
        <f>AVERAGEIFS(Annual!AU$3:AU$1002,Annual!$A$3:$A$1002,Annual_Summary!$A26,Annual!$B$3:$B$1002,Annual_Summary!$B26,Annual!$C$3:$C$1002,Annual_Summary!$C26)</f>
        <v>1281.2439032641</v>
      </c>
      <c r="AU26" s="8">
        <f>AVERAGEIFS(Annual!AV$3:AV$1002,Annual!$A$3:$A$1002,Annual_Summary!$A26,Annual!$B$3:$B$1002,Annual_Summary!$B26,Annual!$C$3:$C$1002,Annual_Summary!$C26)</f>
        <v>1261.5545006515999</v>
      </c>
      <c r="AV26" s="8">
        <f>AVERAGEIFS(Annual!AW$3:AW$1002,Annual!$A$3:$A$1002,Annual_Summary!$A26,Annual!$B$3:$B$1002,Annual_Summary!$B26,Annual!$C$3:$C$1002,Annual_Summary!$C26)</f>
        <v>1278.9417071519997</v>
      </c>
      <c r="AW26" s="8">
        <f>AVERAGEIFS(Annual!AX$3:AX$1002,Annual!$A$3:$A$1002,Annual_Summary!$A26,Annual!$B$3:$B$1002,Annual_Summary!$B26,Annual!$C$3:$C$1002,Annual_Summary!$C26)</f>
        <v>1273.0055504500501</v>
      </c>
      <c r="AX26" s="8">
        <f>AVERAGEIFS(Annual!AY$3:AY$1002,Annual!$A$3:$A$1002,Annual_Summary!$A26,Annual!$B$3:$B$1002,Annual_Summary!$B26,Annual!$C$3:$C$1002,Annual_Summary!$C26)</f>
        <v>1295.9185735574004</v>
      </c>
      <c r="AY26" s="8">
        <f>AVERAGEIFS(Annual!AZ$3:AZ$1002,Annual!$A$3:$A$1002,Annual_Summary!$A26,Annual!$B$3:$B$1002,Annual_Summary!$B26,Annual!$C$3:$C$1002,Annual_Summary!$C26)</f>
        <v>1250.27123923505</v>
      </c>
      <c r="AZ26" s="8">
        <f>AVERAGEIFS(Annual!BA$3:BA$1002,Annual!$A$3:$A$1002,Annual_Summary!$A26,Annual!$B$3:$B$1002,Annual_Summary!$B26,Annual!$C$3:$C$1002,Annual_Summary!$C26)</f>
        <v>1268.43280458045</v>
      </c>
      <c r="BA26" s="8">
        <f>AVERAGEIFS(Annual!BB$3:BB$1002,Annual!$A$3:$A$1002,Annual_Summary!$A26,Annual!$B$3:$B$1002,Annual_Summary!$B26,Annual!$C$3:$C$1002,Annual_Summary!$C26)</f>
        <v>1282.0527915204</v>
      </c>
      <c r="BB26" s="8">
        <f>AVERAGEIFS(Annual!BC$3:BC$1002,Annual!$A$3:$A$1002,Annual_Summary!$A26,Annual!$B$3:$B$1002,Annual_Summary!$B26,Annual!$C$3:$C$1002,Annual_Summary!$C26)</f>
        <v>1272.1143444892</v>
      </c>
      <c r="BC26" s="8">
        <f>AVERAGEIFS(Annual!BD$3:BD$1002,Annual!$A$3:$A$1002,Annual_Summary!$A26,Annual!$B$3:$B$1002,Annual_Summary!$B26,Annual!$C$3:$C$1002,Annual_Summary!$C26)</f>
        <v>1279.6581570174999</v>
      </c>
      <c r="BD26" s="8">
        <f>AVERAGEIFS(Annual!BE$3:BE$1002,Annual!$A$3:$A$1002,Annual_Summary!$A26,Annual!$B$3:$B$1002,Annual_Summary!$B26,Annual!$C$3:$C$1002,Annual_Summary!$C26)</f>
        <v>1278.1210433419999</v>
      </c>
      <c r="BE26" s="8">
        <f>AVERAGEIFS(Annual!BF$3:BF$1002,Annual!$A$3:$A$1002,Annual_Summary!$A26,Annual!$B$3:$B$1002,Annual_Summary!$B26,Annual!$C$3:$C$1002,Annual_Summary!$C26)</f>
        <v>1266.9819509037502</v>
      </c>
      <c r="BF26" s="8">
        <f>AVERAGEIFS(Annual!BG$3:BG$1002,Annual!$A$3:$A$1002,Annual_Summary!$A26,Annual!$B$3:$B$1002,Annual_Summary!$B26,Annual!$C$3:$C$1002,Annual_Summary!$C26)</f>
        <v>1276.1456476466001</v>
      </c>
      <c r="BG26" s="8">
        <f>AVERAGEIFS(Annual!BH$3:BH$1002,Annual!$A$3:$A$1002,Annual_Summary!$A26,Annual!$B$3:$B$1002,Annual_Summary!$B26,Annual!$C$3:$C$1002,Annual_Summary!$C26)</f>
        <v>1283.5412623996001</v>
      </c>
      <c r="BH26" s="8">
        <f>AVERAGEIFS(Annual!BI$3:BI$1002,Annual!$A$3:$A$1002,Annual_Summary!$A26,Annual!$B$3:$B$1002,Annual_Summary!$B26,Annual!$C$3:$C$1002,Annual_Summary!$C26)</f>
        <v>1286.5201535991998</v>
      </c>
      <c r="BI26" s="8">
        <f>AVERAGEIFS(Annual!BJ$3:BJ$1002,Annual!$A$3:$A$1002,Annual_Summary!$A26,Annual!$B$3:$B$1002,Annual_Summary!$B26,Annual!$C$3:$C$1002,Annual_Summary!$C26)</f>
        <v>1289.4105696699503</v>
      </c>
      <c r="BJ26" s="8">
        <f>AVERAGEIFS(Annual!BK$3:BK$1002,Annual!$A$3:$A$1002,Annual_Summary!$A26,Annual!$B$3:$B$1002,Annual_Summary!$B26,Annual!$C$3:$C$1002,Annual_Summary!$C26)</f>
        <v>1256.7481685499001</v>
      </c>
      <c r="BK26" s="8">
        <f>AVERAGEIFS(Annual!BL$3:BL$1002,Annual!$A$3:$A$1002,Annual_Summary!$A26,Annual!$B$3:$B$1002,Annual_Summary!$B26,Annual!$C$3:$C$1002,Annual_Summary!$C26)</f>
        <v>1272.0630907742502</v>
      </c>
      <c r="BL26" s="8">
        <f>AVERAGEIFS(Annual!BM$3:BM$1002,Annual!$A$3:$A$1002,Annual_Summary!$A26,Annual!$B$3:$B$1002,Annual_Summary!$B26,Annual!$C$3:$C$1002,Annual_Summary!$C26)</f>
        <v>1265.3881783543</v>
      </c>
      <c r="BM26" s="8">
        <f>AVERAGEIFS(Annual!BN$3:BN$1002,Annual!$A$3:$A$1002,Annual_Summary!$A26,Annual!$B$3:$B$1002,Annual_Summary!$B26,Annual!$C$3:$C$1002,Annual_Summary!$C26)</f>
        <v>1280.0085791164997</v>
      </c>
      <c r="BN26" s="8">
        <f>AVERAGEIFS(Annual!BO$3:BO$1002,Annual!$A$3:$A$1002,Annual_Summary!$A26,Annual!$B$3:$B$1002,Annual_Summary!$B26,Annual!$C$3:$C$1002,Annual_Summary!$C26)</f>
        <v>1301.0108894157001</v>
      </c>
      <c r="BO26" s="8">
        <f>AVERAGEIFS(Annual!BP$3:BP$1002,Annual!$A$3:$A$1002,Annual_Summary!$A26,Annual!$B$3:$B$1002,Annual_Summary!$B26,Annual!$C$3:$C$1002,Annual_Summary!$C26)</f>
        <v>1290.0947212446997</v>
      </c>
      <c r="BP26" s="8">
        <f>AVERAGEIFS(Annual!BQ$3:BQ$1002,Annual!$A$3:$A$1002,Annual_Summary!$A26,Annual!$B$3:$B$1002,Annual_Summary!$B26,Annual!$C$3:$C$1002,Annual_Summary!$C26)</f>
        <v>1283.9428371919998</v>
      </c>
    </row>
    <row r="27" spans="1:68" x14ac:dyDescent="0.45">
      <c r="A27" s="13" t="s">
        <v>200</v>
      </c>
      <c r="B27" s="13" t="s">
        <v>204</v>
      </c>
      <c r="C27" s="13">
        <v>8.5</v>
      </c>
      <c r="D27" s="8">
        <f>AVERAGEIFS(Annual!E$3:E$1002,Annual!$A$3:$A$1002,Annual_Summary!$A27,Annual!$B$3:$B$1002,Annual_Summary!$B27,Annual!$C$3:$C$1002,Annual_Summary!$C27)</f>
        <v>1010.6287235109997</v>
      </c>
      <c r="E27" s="8">
        <f>AVERAGEIFS(Annual!F$3:F$1002,Annual!$A$3:$A$1002,Annual_Summary!$A27,Annual!$B$3:$B$1002,Annual_Summary!$B27,Annual!$C$3:$C$1002,Annual_Summary!$C27)</f>
        <v>1043.0003248145501</v>
      </c>
      <c r="F27" s="8">
        <f>AVERAGEIFS(Annual!G$3:G$1002,Annual!$A$3:$A$1002,Annual_Summary!$A27,Annual!$B$3:$B$1002,Annual_Summary!$B27,Annual!$C$3:$C$1002,Annual_Summary!$C27)</f>
        <v>1031.1986924204498</v>
      </c>
      <c r="G27" s="8">
        <f>AVERAGEIFS(Annual!H$3:H$1002,Annual!$A$3:$A$1002,Annual_Summary!$A27,Annual!$B$3:$B$1002,Annual_Summary!$B27,Annual!$C$3:$C$1002,Annual_Summary!$C27)</f>
        <v>981.86027577580023</v>
      </c>
      <c r="H27" s="8">
        <f>AVERAGEIFS(Annual!I$3:I$1002,Annual!$A$3:$A$1002,Annual_Summary!$A27,Annual!$B$3:$B$1002,Annual_Summary!$B27,Annual!$C$3:$C$1002,Annual_Summary!$C27)</f>
        <v>997.91488164565021</v>
      </c>
      <c r="I27" s="8">
        <f>AVERAGEIFS(Annual!J$3:J$1002,Annual!$A$3:$A$1002,Annual_Summary!$A27,Annual!$B$3:$B$1002,Annual_Summary!$B27,Annual!$C$3:$C$1002,Annual_Summary!$C27)</f>
        <v>1022.52650880445</v>
      </c>
      <c r="J27" s="8">
        <f>AVERAGEIFS(Annual!K$3:K$1002,Annual!$A$3:$A$1002,Annual_Summary!$A27,Annual!$B$3:$B$1002,Annual_Summary!$B27,Annual!$C$3:$C$1002,Annual_Summary!$C27)</f>
        <v>980.84917287560017</v>
      </c>
      <c r="K27" s="8">
        <f>AVERAGEIFS(Annual!L$3:L$1002,Annual!$A$3:$A$1002,Annual_Summary!$A27,Annual!$B$3:$B$1002,Annual_Summary!$B27,Annual!$C$3:$C$1002,Annual_Summary!$C27)</f>
        <v>994.03615231449999</v>
      </c>
      <c r="L27" s="8">
        <f>AVERAGEIFS(Annual!M$3:M$1002,Annual!$A$3:$A$1002,Annual_Summary!$A27,Annual!$B$3:$B$1002,Annual_Summary!$B27,Annual!$C$3:$C$1002,Annual_Summary!$C27)</f>
        <v>1059.8030707364501</v>
      </c>
      <c r="M27" s="8">
        <f>AVERAGEIFS(Annual!N$3:N$1002,Annual!$A$3:$A$1002,Annual_Summary!$A27,Annual!$B$3:$B$1002,Annual_Summary!$B27,Annual!$C$3:$C$1002,Annual_Summary!$C27)</f>
        <v>1022.1776541605499</v>
      </c>
      <c r="N27" s="8">
        <f>AVERAGEIFS(Annual!O$3:O$1002,Annual!$A$3:$A$1002,Annual_Summary!$A27,Annual!$B$3:$B$1002,Annual_Summary!$B27,Annual!$C$3:$C$1002,Annual_Summary!$C27)</f>
        <v>997.5523738817003</v>
      </c>
      <c r="O27" s="8">
        <f>AVERAGEIFS(Annual!P$3:P$1002,Annual!$A$3:$A$1002,Annual_Summary!$A27,Annual!$B$3:$B$1002,Annual_Summary!$B27,Annual!$C$3:$C$1002,Annual_Summary!$C27)</f>
        <v>1006.7483807452002</v>
      </c>
      <c r="P27" s="8">
        <f>AVERAGEIFS(Annual!Q$3:Q$1002,Annual!$A$3:$A$1002,Annual_Summary!$A27,Annual!$B$3:$B$1002,Annual_Summary!$B27,Annual!$C$3:$C$1002,Annual_Summary!$C27)</f>
        <v>1048.21803280775</v>
      </c>
      <c r="Q27" s="8">
        <f>AVERAGEIFS(Annual!R$3:R$1002,Annual!$A$3:$A$1002,Annual_Summary!$A27,Annual!$B$3:$B$1002,Annual_Summary!$B27,Annual!$C$3:$C$1002,Annual_Summary!$C27)</f>
        <v>1032.3468834403</v>
      </c>
      <c r="R27" s="8">
        <f>AVERAGEIFS(Annual!S$3:S$1002,Annual!$A$3:$A$1002,Annual_Summary!$A27,Annual!$B$3:$B$1002,Annual_Summary!$B27,Annual!$C$3:$C$1002,Annual_Summary!$C27)</f>
        <v>1025.85447869885</v>
      </c>
      <c r="S27" s="8">
        <f>AVERAGEIFS(Annual!T$3:T$1002,Annual!$A$3:$A$1002,Annual_Summary!$A27,Annual!$B$3:$B$1002,Annual_Summary!$B27,Annual!$C$3:$C$1002,Annual_Summary!$C27)</f>
        <v>958.09221198739976</v>
      </c>
      <c r="T27" s="8">
        <f>AVERAGEIFS(Annual!U$3:U$1002,Annual!$A$3:$A$1002,Annual_Summary!$A27,Annual!$B$3:$B$1002,Annual_Summary!$B27,Annual!$C$3:$C$1002,Annual_Summary!$C27)</f>
        <v>996.58288808354996</v>
      </c>
      <c r="U27" s="8">
        <f>AVERAGEIFS(Annual!V$3:V$1002,Annual!$A$3:$A$1002,Annual_Summary!$A27,Annual!$B$3:$B$1002,Annual_Summary!$B27,Annual!$C$3:$C$1002,Annual_Summary!$C27)</f>
        <v>1054.1683830665499</v>
      </c>
      <c r="V27" s="8">
        <f>AVERAGEIFS(Annual!W$3:W$1002,Annual!$A$3:$A$1002,Annual_Summary!$A27,Annual!$B$3:$B$1002,Annual_Summary!$B27,Annual!$C$3:$C$1002,Annual_Summary!$C27)</f>
        <v>1010.00790728355</v>
      </c>
      <c r="W27" s="8">
        <f>AVERAGEIFS(Annual!X$3:X$1002,Annual!$A$3:$A$1002,Annual_Summary!$A27,Annual!$B$3:$B$1002,Annual_Summary!$B27,Annual!$C$3:$C$1002,Annual_Summary!$C27)</f>
        <v>1004.4341548937</v>
      </c>
      <c r="X27" s="8">
        <f>AVERAGEIFS(Annual!Y$3:Y$1002,Annual!$A$3:$A$1002,Annual_Summary!$A27,Annual!$B$3:$B$1002,Annual_Summary!$B27,Annual!$C$3:$C$1002,Annual_Summary!$C27)</f>
        <v>1028.8302325063</v>
      </c>
      <c r="Y27" s="8">
        <f>AVERAGEIFS(Annual!Z$3:Z$1002,Annual!$A$3:$A$1002,Annual_Summary!$A27,Annual!$B$3:$B$1002,Annual_Summary!$B27,Annual!$C$3:$C$1002,Annual_Summary!$C27)</f>
        <v>1023.1072546994001</v>
      </c>
      <c r="Z27" s="8">
        <f>AVERAGEIFS(Annual!AA$3:AA$1002,Annual!$A$3:$A$1002,Annual_Summary!$A27,Annual!$B$3:$B$1002,Annual_Summary!$B27,Annual!$C$3:$C$1002,Annual_Summary!$C27)</f>
        <v>1038.6165427917499</v>
      </c>
      <c r="AA27" s="8">
        <f>AVERAGEIFS(Annual!AB$3:AB$1002,Annual!$A$3:$A$1002,Annual_Summary!$A27,Annual!$B$3:$B$1002,Annual_Summary!$B27,Annual!$C$3:$C$1002,Annual_Summary!$C27)</f>
        <v>1020.7565078128498</v>
      </c>
      <c r="AB27" s="8">
        <f>AVERAGEIFS(Annual!AC$3:AC$1002,Annual!$A$3:$A$1002,Annual_Summary!$A27,Annual!$B$3:$B$1002,Annual_Summary!$B27,Annual!$C$3:$C$1002,Annual_Summary!$C27)</f>
        <v>1002.5187662729999</v>
      </c>
      <c r="AC27" s="8">
        <f>AVERAGEIFS(Annual!AD$3:AD$1002,Annual!$A$3:$A$1002,Annual_Summary!$A27,Annual!$B$3:$B$1002,Annual_Summary!$B27,Annual!$C$3:$C$1002,Annual_Summary!$C27)</f>
        <v>1035.8767801548502</v>
      </c>
      <c r="AD27" s="8">
        <f>AVERAGEIFS(Annual!AE$3:AE$1002,Annual!$A$3:$A$1002,Annual_Summary!$A27,Annual!$B$3:$B$1002,Annual_Summary!$B27,Annual!$C$3:$C$1002,Annual_Summary!$C27)</f>
        <v>1028.4410521677</v>
      </c>
      <c r="AE27" s="8">
        <f>AVERAGEIFS(Annual!AF$3:AF$1002,Annual!$A$3:$A$1002,Annual_Summary!$A27,Annual!$B$3:$B$1002,Annual_Summary!$B27,Annual!$C$3:$C$1002,Annual_Summary!$C27)</f>
        <v>1022.5286525625</v>
      </c>
      <c r="AF27" s="8">
        <f>AVERAGEIFS(Annual!AG$3:AG$1002,Annual!$A$3:$A$1002,Annual_Summary!$A27,Annual!$B$3:$B$1002,Annual_Summary!$B27,Annual!$C$3:$C$1002,Annual_Summary!$C27)</f>
        <v>1032.2520111245999</v>
      </c>
      <c r="AG27" s="8">
        <f>AVERAGEIFS(Annual!AH$3:AH$1002,Annual!$A$3:$A$1002,Annual_Summary!$A27,Annual!$B$3:$B$1002,Annual_Summary!$B27,Annual!$C$3:$C$1002,Annual_Summary!$C27)</f>
        <v>1004.3238162643001</v>
      </c>
      <c r="AH27" s="8">
        <f>AVERAGEIFS(Annual!AI$3:AI$1002,Annual!$A$3:$A$1002,Annual_Summary!$A27,Annual!$B$3:$B$1002,Annual_Summary!$B27,Annual!$C$3:$C$1002,Annual_Summary!$C27)</f>
        <v>1010.59465944985</v>
      </c>
      <c r="AI27" s="8">
        <f>AVERAGEIFS(Annual!AJ$3:AJ$1002,Annual!$A$3:$A$1002,Annual_Summary!$A27,Annual!$B$3:$B$1002,Annual_Summary!$B27,Annual!$C$3:$C$1002,Annual_Summary!$C27)</f>
        <v>1034.0813774143501</v>
      </c>
      <c r="AJ27" s="8">
        <f>AVERAGEIFS(Annual!AK$3:AK$1002,Annual!$A$3:$A$1002,Annual_Summary!$A27,Annual!$B$3:$B$1002,Annual_Summary!$B27,Annual!$C$3:$C$1002,Annual_Summary!$C27)</f>
        <v>1043.4892285161</v>
      </c>
      <c r="AK27" s="8">
        <f>AVERAGEIFS(Annual!AL$3:AL$1002,Annual!$A$3:$A$1002,Annual_Summary!$A27,Annual!$B$3:$B$1002,Annual_Summary!$B27,Annual!$C$3:$C$1002,Annual_Summary!$C27)</f>
        <v>1044.4930568384</v>
      </c>
      <c r="AL27" s="8">
        <f>AVERAGEIFS(Annual!AM$3:AM$1002,Annual!$A$3:$A$1002,Annual_Summary!$A27,Annual!$B$3:$B$1002,Annual_Summary!$B27,Annual!$C$3:$C$1002,Annual_Summary!$C27)</f>
        <v>1035.0375951359997</v>
      </c>
      <c r="AM27" s="8">
        <f>AVERAGEIFS(Annual!AN$3:AN$1002,Annual!$A$3:$A$1002,Annual_Summary!$A27,Annual!$B$3:$B$1002,Annual_Summary!$B27,Annual!$C$3:$C$1002,Annual_Summary!$C27)</f>
        <v>1066.7381389063999</v>
      </c>
      <c r="AN27" s="8">
        <f>AVERAGEIFS(Annual!AO$3:AO$1002,Annual!$A$3:$A$1002,Annual_Summary!$A27,Annual!$B$3:$B$1002,Annual_Summary!$B27,Annual!$C$3:$C$1002,Annual_Summary!$C27)</f>
        <v>996.57275389455003</v>
      </c>
      <c r="AO27" s="8">
        <f>AVERAGEIFS(Annual!AP$3:AP$1002,Annual!$A$3:$A$1002,Annual_Summary!$A27,Annual!$B$3:$B$1002,Annual_Summary!$B27,Annual!$C$3:$C$1002,Annual_Summary!$C27)</f>
        <v>1037.9275752553499</v>
      </c>
      <c r="AP27" s="8">
        <f>AVERAGEIFS(Annual!AQ$3:AQ$1002,Annual!$A$3:$A$1002,Annual_Summary!$A27,Annual!$B$3:$B$1002,Annual_Summary!$B27,Annual!$C$3:$C$1002,Annual_Summary!$C27)</f>
        <v>1030.8456251319999</v>
      </c>
      <c r="AQ27" s="8">
        <f>AVERAGEIFS(Annual!AR$3:AR$1002,Annual!$A$3:$A$1002,Annual_Summary!$A27,Annual!$B$3:$B$1002,Annual_Summary!$B27,Annual!$C$3:$C$1002,Annual_Summary!$C27)</f>
        <v>1029.84646701525</v>
      </c>
      <c r="AR27" s="8">
        <f>AVERAGEIFS(Annual!AS$3:AS$1002,Annual!$A$3:$A$1002,Annual_Summary!$A27,Annual!$B$3:$B$1002,Annual_Summary!$B27,Annual!$C$3:$C$1002,Annual_Summary!$C27)</f>
        <v>1037.2953719110501</v>
      </c>
      <c r="AS27" s="8">
        <f>AVERAGEIFS(Annual!AT$3:AT$1002,Annual!$A$3:$A$1002,Annual_Summary!$A27,Annual!$B$3:$B$1002,Annual_Summary!$B27,Annual!$C$3:$C$1002,Annual_Summary!$C27)</f>
        <v>996.73570398855009</v>
      </c>
      <c r="AT27" s="8">
        <f>AVERAGEIFS(Annual!AU$3:AU$1002,Annual!$A$3:$A$1002,Annual_Summary!$A27,Annual!$B$3:$B$1002,Annual_Summary!$B27,Annual!$C$3:$C$1002,Annual_Summary!$C27)</f>
        <v>1040.61999471435</v>
      </c>
      <c r="AU27" s="8">
        <f>AVERAGEIFS(Annual!AV$3:AV$1002,Annual!$A$3:$A$1002,Annual_Summary!$A27,Annual!$B$3:$B$1002,Annual_Summary!$B27,Annual!$C$3:$C$1002,Annual_Summary!$C27)</f>
        <v>1021.5476675817999</v>
      </c>
      <c r="AV27" s="8">
        <f>AVERAGEIFS(Annual!AW$3:AW$1002,Annual!$A$3:$A$1002,Annual_Summary!$A27,Annual!$B$3:$B$1002,Annual_Summary!$B27,Annual!$C$3:$C$1002,Annual_Summary!$C27)</f>
        <v>1032.6455850712998</v>
      </c>
      <c r="AW27" s="8">
        <f>AVERAGEIFS(Annual!AX$3:AX$1002,Annual!$A$3:$A$1002,Annual_Summary!$A27,Annual!$B$3:$B$1002,Annual_Summary!$B27,Annual!$C$3:$C$1002,Annual_Summary!$C27)</f>
        <v>1034.5170438507498</v>
      </c>
      <c r="AX27" s="8">
        <f>AVERAGEIFS(Annual!AY$3:AY$1002,Annual!$A$3:$A$1002,Annual_Summary!$A27,Annual!$B$3:$B$1002,Annual_Summary!$B27,Annual!$C$3:$C$1002,Annual_Summary!$C27)</f>
        <v>1058.7076019885003</v>
      </c>
      <c r="AY27" s="8">
        <f>AVERAGEIFS(Annual!AZ$3:AZ$1002,Annual!$A$3:$A$1002,Annual_Summary!$A27,Annual!$B$3:$B$1002,Annual_Summary!$B27,Annual!$C$3:$C$1002,Annual_Summary!$C27)</f>
        <v>1021.3769160654501</v>
      </c>
      <c r="AZ27" s="8">
        <f>AVERAGEIFS(Annual!BA$3:BA$1002,Annual!$A$3:$A$1002,Annual_Summary!$A27,Annual!$B$3:$B$1002,Annual_Summary!$B27,Annual!$C$3:$C$1002,Annual_Summary!$C27)</f>
        <v>1001.6124815033497</v>
      </c>
      <c r="BA27" s="8">
        <f>AVERAGEIFS(Annual!BB$3:BB$1002,Annual!$A$3:$A$1002,Annual_Summary!$A27,Annual!$B$3:$B$1002,Annual_Summary!$B27,Annual!$C$3:$C$1002,Annual_Summary!$C27)</f>
        <v>1029.0806837371501</v>
      </c>
      <c r="BB27" s="8">
        <f>AVERAGEIFS(Annual!BC$3:BC$1002,Annual!$A$3:$A$1002,Annual_Summary!$A27,Annual!$B$3:$B$1002,Annual_Summary!$B27,Annual!$C$3:$C$1002,Annual_Summary!$C27)</f>
        <v>1027.3478479241498</v>
      </c>
      <c r="BC27" s="8">
        <f>AVERAGEIFS(Annual!BD$3:BD$1002,Annual!$A$3:$A$1002,Annual_Summary!$A27,Annual!$B$3:$B$1002,Annual_Summary!$B27,Annual!$C$3:$C$1002,Annual_Summary!$C27)</f>
        <v>1056.6017359192501</v>
      </c>
      <c r="BD27" s="8">
        <f>AVERAGEIFS(Annual!BE$3:BE$1002,Annual!$A$3:$A$1002,Annual_Summary!$A27,Annual!$B$3:$B$1002,Annual_Summary!$B27,Annual!$C$3:$C$1002,Annual_Summary!$C27)</f>
        <v>1017.1311343014999</v>
      </c>
      <c r="BE27" s="8">
        <f>AVERAGEIFS(Annual!BF$3:BF$1002,Annual!$A$3:$A$1002,Annual_Summary!$A27,Annual!$B$3:$B$1002,Annual_Summary!$B27,Annual!$C$3:$C$1002,Annual_Summary!$C27)</f>
        <v>1008.6735008149499</v>
      </c>
      <c r="BF27" s="8">
        <f>AVERAGEIFS(Annual!BG$3:BG$1002,Annual!$A$3:$A$1002,Annual_Summary!$A27,Annual!$B$3:$B$1002,Annual_Summary!$B27,Annual!$C$3:$C$1002,Annual_Summary!$C27)</f>
        <v>1008.6820595511501</v>
      </c>
      <c r="BG27" s="8">
        <f>AVERAGEIFS(Annual!BH$3:BH$1002,Annual!$A$3:$A$1002,Annual_Summary!$A27,Annual!$B$3:$B$1002,Annual_Summary!$B27,Annual!$C$3:$C$1002,Annual_Summary!$C27)</f>
        <v>1034.1788946780503</v>
      </c>
      <c r="BH27" s="8">
        <f>AVERAGEIFS(Annual!BI$3:BI$1002,Annual!$A$3:$A$1002,Annual_Summary!$A27,Annual!$B$3:$B$1002,Annual_Summary!$B27,Annual!$C$3:$C$1002,Annual_Summary!$C27)</f>
        <v>1034.17945036115</v>
      </c>
      <c r="BI27" s="8">
        <f>AVERAGEIFS(Annual!BJ$3:BJ$1002,Annual!$A$3:$A$1002,Annual_Summary!$A27,Annual!$B$3:$B$1002,Annual_Summary!$B27,Annual!$C$3:$C$1002,Annual_Summary!$C27)</f>
        <v>1051.8840935521498</v>
      </c>
      <c r="BJ27" s="8">
        <f>AVERAGEIFS(Annual!BK$3:BK$1002,Annual!$A$3:$A$1002,Annual_Summary!$A27,Annual!$B$3:$B$1002,Annual_Summary!$B27,Annual!$C$3:$C$1002,Annual_Summary!$C27)</f>
        <v>1058.5249368559</v>
      </c>
      <c r="BK27" s="8">
        <f>AVERAGEIFS(Annual!BL$3:BL$1002,Annual!$A$3:$A$1002,Annual_Summary!$A27,Annual!$B$3:$B$1002,Annual_Summary!$B27,Annual!$C$3:$C$1002,Annual_Summary!$C27)</f>
        <v>995.33522405134988</v>
      </c>
      <c r="BL27" s="8">
        <f>AVERAGEIFS(Annual!BM$3:BM$1002,Annual!$A$3:$A$1002,Annual_Summary!$A27,Annual!$B$3:$B$1002,Annual_Summary!$B27,Annual!$C$3:$C$1002,Annual_Summary!$C27)</f>
        <v>1020.38723176195</v>
      </c>
      <c r="BM27" s="8">
        <f>AVERAGEIFS(Annual!BN$3:BN$1002,Annual!$A$3:$A$1002,Annual_Summary!$A27,Annual!$B$3:$B$1002,Annual_Summary!$B27,Annual!$C$3:$C$1002,Annual_Summary!$C27)</f>
        <v>1019.1726116308998</v>
      </c>
      <c r="BN27" s="8">
        <f>AVERAGEIFS(Annual!BO$3:BO$1002,Annual!$A$3:$A$1002,Annual_Summary!$A27,Annual!$B$3:$B$1002,Annual_Summary!$B27,Annual!$C$3:$C$1002,Annual_Summary!$C27)</f>
        <v>1073.7300414567503</v>
      </c>
      <c r="BO27" s="8">
        <f>AVERAGEIFS(Annual!BP$3:BP$1002,Annual!$A$3:$A$1002,Annual_Summary!$A27,Annual!$B$3:$B$1002,Annual_Summary!$B27,Annual!$C$3:$C$1002,Annual_Summary!$C27)</f>
        <v>1031.9255669511499</v>
      </c>
      <c r="BP27" s="8">
        <f>AVERAGEIFS(Annual!BQ$3:BQ$1002,Annual!$A$3:$A$1002,Annual_Summary!$A27,Annual!$B$3:$B$1002,Annual_Summary!$B27,Annual!$C$3:$C$1002,Annual_Summary!$C27)</f>
        <v>1012.7999794333</v>
      </c>
    </row>
    <row r="28" spans="1:68" x14ac:dyDescent="0.45">
      <c r="A28" s="13" t="s">
        <v>200</v>
      </c>
      <c r="B28" s="13" t="s">
        <v>205</v>
      </c>
      <c r="C28" s="13">
        <v>8.5</v>
      </c>
      <c r="D28" s="8">
        <f>AVERAGEIFS(Annual!E$3:E$1002,Annual!$A$3:$A$1002,Annual_Summary!$A28,Annual!$B$3:$B$1002,Annual_Summary!$B28,Annual!$C$3:$C$1002,Annual_Summary!$C28)</f>
        <v>490.57983590485009</v>
      </c>
      <c r="E28" s="8">
        <f>AVERAGEIFS(Annual!F$3:F$1002,Annual!$A$3:$A$1002,Annual_Summary!$A28,Annual!$B$3:$B$1002,Annual_Summary!$B28,Annual!$C$3:$C$1002,Annual_Summary!$C28)</f>
        <v>497.03057864310006</v>
      </c>
      <c r="F28" s="8">
        <f>AVERAGEIFS(Annual!G$3:G$1002,Annual!$A$3:$A$1002,Annual_Summary!$A28,Annual!$B$3:$B$1002,Annual_Summary!$B28,Annual!$C$3:$C$1002,Annual_Summary!$C28)</f>
        <v>510.66111573545004</v>
      </c>
      <c r="G28" s="8">
        <f>AVERAGEIFS(Annual!H$3:H$1002,Annual!$A$3:$A$1002,Annual_Summary!$A28,Annual!$B$3:$B$1002,Annual_Summary!$B28,Annual!$C$3:$C$1002,Annual_Summary!$C28)</f>
        <v>454.82715969109995</v>
      </c>
      <c r="H28" s="8">
        <f>AVERAGEIFS(Annual!I$3:I$1002,Annual!$A$3:$A$1002,Annual_Summary!$A28,Annual!$B$3:$B$1002,Annual_Summary!$B28,Annual!$C$3:$C$1002,Annual_Summary!$C28)</f>
        <v>484.61849192020009</v>
      </c>
      <c r="I28" s="8">
        <f>AVERAGEIFS(Annual!J$3:J$1002,Annual!$A$3:$A$1002,Annual_Summary!$A28,Annual!$B$3:$B$1002,Annual_Summary!$B28,Annual!$C$3:$C$1002,Annual_Summary!$C28)</f>
        <v>503.59919724990004</v>
      </c>
      <c r="J28" s="8">
        <f>AVERAGEIFS(Annual!K$3:K$1002,Annual!$A$3:$A$1002,Annual_Summary!$A28,Annual!$B$3:$B$1002,Annual_Summary!$B28,Annual!$C$3:$C$1002,Annual_Summary!$C28)</f>
        <v>456.81202598380003</v>
      </c>
      <c r="K28" s="8">
        <f>AVERAGEIFS(Annual!L$3:L$1002,Annual!$A$3:$A$1002,Annual_Summary!$A28,Annual!$B$3:$B$1002,Annual_Summary!$B28,Annual!$C$3:$C$1002,Annual_Summary!$C28)</f>
        <v>476.23423573954989</v>
      </c>
      <c r="L28" s="8">
        <f>AVERAGEIFS(Annual!M$3:M$1002,Annual!$A$3:$A$1002,Annual_Summary!$A28,Annual!$B$3:$B$1002,Annual_Summary!$B28,Annual!$C$3:$C$1002,Annual_Summary!$C28)</f>
        <v>500.56542958669996</v>
      </c>
      <c r="M28" s="8">
        <f>AVERAGEIFS(Annual!N$3:N$1002,Annual!$A$3:$A$1002,Annual_Summary!$A28,Annual!$B$3:$B$1002,Annual_Summary!$B28,Annual!$C$3:$C$1002,Annual_Summary!$C28)</f>
        <v>474.57465635030013</v>
      </c>
      <c r="N28" s="8">
        <f>AVERAGEIFS(Annual!O$3:O$1002,Annual!$A$3:$A$1002,Annual_Summary!$A28,Annual!$B$3:$B$1002,Annual_Summary!$B28,Annual!$C$3:$C$1002,Annual_Summary!$C28)</f>
        <v>444.40878176269996</v>
      </c>
      <c r="O28" s="8">
        <f>AVERAGEIFS(Annual!P$3:P$1002,Annual!$A$3:$A$1002,Annual_Summary!$A28,Annual!$B$3:$B$1002,Annual_Summary!$B28,Annual!$C$3:$C$1002,Annual_Summary!$C28)</f>
        <v>471.1748029867</v>
      </c>
      <c r="P28" s="8">
        <f>AVERAGEIFS(Annual!Q$3:Q$1002,Annual!$A$3:$A$1002,Annual_Summary!$A28,Annual!$B$3:$B$1002,Annual_Summary!$B28,Annual!$C$3:$C$1002,Annual_Summary!$C28)</f>
        <v>504.76631132300008</v>
      </c>
      <c r="Q28" s="8">
        <f>AVERAGEIFS(Annual!R$3:R$1002,Annual!$A$3:$A$1002,Annual_Summary!$A28,Annual!$B$3:$B$1002,Annual_Summary!$B28,Annual!$C$3:$C$1002,Annual_Summary!$C28)</f>
        <v>501.90850616739988</v>
      </c>
      <c r="R28" s="8">
        <f>AVERAGEIFS(Annual!S$3:S$1002,Annual!$A$3:$A$1002,Annual_Summary!$A28,Annual!$B$3:$B$1002,Annual_Summary!$B28,Annual!$C$3:$C$1002,Annual_Summary!$C28)</f>
        <v>474.68316653479997</v>
      </c>
      <c r="S28" s="8">
        <f>AVERAGEIFS(Annual!T$3:T$1002,Annual!$A$3:$A$1002,Annual_Summary!$A28,Annual!$B$3:$B$1002,Annual_Summary!$B28,Annual!$C$3:$C$1002,Annual_Summary!$C28)</f>
        <v>426.69186925729991</v>
      </c>
      <c r="T28" s="8">
        <f>AVERAGEIFS(Annual!U$3:U$1002,Annual!$A$3:$A$1002,Annual_Summary!$A28,Annual!$B$3:$B$1002,Annual_Summary!$B28,Annual!$C$3:$C$1002,Annual_Summary!$C28)</f>
        <v>486.60396193184999</v>
      </c>
      <c r="U28" s="8">
        <f>AVERAGEIFS(Annual!V$3:V$1002,Annual!$A$3:$A$1002,Annual_Summary!$A28,Annual!$B$3:$B$1002,Annual_Summary!$B28,Annual!$C$3:$C$1002,Annual_Summary!$C28)</f>
        <v>510.48025069364996</v>
      </c>
      <c r="V28" s="8">
        <f>AVERAGEIFS(Annual!W$3:W$1002,Annual!$A$3:$A$1002,Annual_Summary!$A28,Annual!$B$3:$B$1002,Annual_Summary!$B28,Annual!$C$3:$C$1002,Annual_Summary!$C28)</f>
        <v>466.05667983474984</v>
      </c>
      <c r="W28" s="8">
        <f>AVERAGEIFS(Annual!X$3:X$1002,Annual!$A$3:$A$1002,Annual_Summary!$A28,Annual!$B$3:$B$1002,Annual_Summary!$B28,Annual!$C$3:$C$1002,Annual_Summary!$C28)</f>
        <v>454.64912575030002</v>
      </c>
      <c r="X28" s="8">
        <f>AVERAGEIFS(Annual!Y$3:Y$1002,Annual!$A$3:$A$1002,Annual_Summary!$A28,Annual!$B$3:$B$1002,Annual_Summary!$B28,Annual!$C$3:$C$1002,Annual_Summary!$C28)</f>
        <v>484.17286421485005</v>
      </c>
      <c r="Y28" s="8">
        <f>AVERAGEIFS(Annual!Z$3:Z$1002,Annual!$A$3:$A$1002,Annual_Summary!$A28,Annual!$B$3:$B$1002,Annual_Summary!$B28,Annual!$C$3:$C$1002,Annual_Summary!$C28)</f>
        <v>463.92417279915009</v>
      </c>
      <c r="Z28" s="8">
        <f>AVERAGEIFS(Annual!AA$3:AA$1002,Annual!$A$3:$A$1002,Annual_Summary!$A28,Annual!$B$3:$B$1002,Annual_Summary!$B28,Annual!$C$3:$C$1002,Annual_Summary!$C28)</f>
        <v>498.86446084690004</v>
      </c>
      <c r="AA28" s="8">
        <f>AVERAGEIFS(Annual!AB$3:AB$1002,Annual!$A$3:$A$1002,Annual_Summary!$A28,Annual!$B$3:$B$1002,Annual_Summary!$B28,Annual!$C$3:$C$1002,Annual_Summary!$C28)</f>
        <v>490.12988926510008</v>
      </c>
      <c r="AB28" s="8">
        <f>AVERAGEIFS(Annual!AC$3:AC$1002,Annual!$A$3:$A$1002,Annual_Summary!$A28,Annual!$B$3:$B$1002,Annual_Summary!$B28,Annual!$C$3:$C$1002,Annual_Summary!$C28)</f>
        <v>475.48011791294994</v>
      </c>
      <c r="AC28" s="8">
        <f>AVERAGEIFS(Annual!AD$3:AD$1002,Annual!$A$3:$A$1002,Annual_Summary!$A28,Annual!$B$3:$B$1002,Annual_Summary!$B28,Annual!$C$3:$C$1002,Annual_Summary!$C28)</f>
        <v>522.34690347449998</v>
      </c>
      <c r="AD28" s="8">
        <f>AVERAGEIFS(Annual!AE$3:AE$1002,Annual!$A$3:$A$1002,Annual_Summary!$A28,Annual!$B$3:$B$1002,Annual_Summary!$B28,Annual!$C$3:$C$1002,Annual_Summary!$C28)</f>
        <v>479.93035192280001</v>
      </c>
      <c r="AE28" s="8">
        <f>AVERAGEIFS(Annual!AF$3:AF$1002,Annual!$A$3:$A$1002,Annual_Summary!$A28,Annual!$B$3:$B$1002,Annual_Summary!$B28,Annual!$C$3:$C$1002,Annual_Summary!$C28)</f>
        <v>441.81677280299999</v>
      </c>
      <c r="AF28" s="8">
        <f>AVERAGEIFS(Annual!AG$3:AG$1002,Annual!$A$3:$A$1002,Annual_Summary!$A28,Annual!$B$3:$B$1002,Annual_Summary!$B28,Annual!$C$3:$C$1002,Annual_Summary!$C28)</f>
        <v>462.01637908229986</v>
      </c>
      <c r="AG28" s="8">
        <f>AVERAGEIFS(Annual!AH$3:AH$1002,Annual!$A$3:$A$1002,Annual_Summary!$A28,Annual!$B$3:$B$1002,Annual_Summary!$B28,Annual!$C$3:$C$1002,Annual_Summary!$C28)</f>
        <v>475.50415237449999</v>
      </c>
      <c r="AH28" s="8">
        <f>AVERAGEIFS(Annual!AI$3:AI$1002,Annual!$A$3:$A$1002,Annual_Summary!$A28,Annual!$B$3:$B$1002,Annual_Summary!$B28,Annual!$C$3:$C$1002,Annual_Summary!$C28)</f>
        <v>487.25480958464993</v>
      </c>
      <c r="AI28" s="8">
        <f>AVERAGEIFS(Annual!AJ$3:AJ$1002,Annual!$A$3:$A$1002,Annual_Summary!$A28,Annual!$B$3:$B$1002,Annual_Summary!$B28,Annual!$C$3:$C$1002,Annual_Summary!$C28)</f>
        <v>498.82201696764997</v>
      </c>
      <c r="AJ28" s="8">
        <f>AVERAGEIFS(Annual!AK$3:AK$1002,Annual!$A$3:$A$1002,Annual_Summary!$A28,Annual!$B$3:$B$1002,Annual_Summary!$B28,Annual!$C$3:$C$1002,Annual_Summary!$C28)</f>
        <v>493.48381114279994</v>
      </c>
      <c r="AK28" s="8">
        <f>AVERAGEIFS(Annual!AL$3:AL$1002,Annual!$A$3:$A$1002,Annual_Summary!$A28,Annual!$B$3:$B$1002,Annual_Summary!$B28,Annual!$C$3:$C$1002,Annual_Summary!$C28)</f>
        <v>477.12551050675</v>
      </c>
      <c r="AL28" s="8">
        <f>AVERAGEIFS(Annual!AM$3:AM$1002,Annual!$A$3:$A$1002,Annual_Summary!$A28,Annual!$B$3:$B$1002,Annual_Summary!$B28,Annual!$C$3:$C$1002,Annual_Summary!$C28)</f>
        <v>502.15220496355005</v>
      </c>
      <c r="AM28" s="8">
        <f>AVERAGEIFS(Annual!AN$3:AN$1002,Annual!$A$3:$A$1002,Annual_Summary!$A28,Annual!$B$3:$B$1002,Annual_Summary!$B28,Annual!$C$3:$C$1002,Annual_Summary!$C28)</f>
        <v>511.59720576239999</v>
      </c>
      <c r="AN28" s="8">
        <f>AVERAGEIFS(Annual!AO$3:AO$1002,Annual!$A$3:$A$1002,Annual_Summary!$A28,Annual!$B$3:$B$1002,Annual_Summary!$B28,Annual!$C$3:$C$1002,Annual_Summary!$C28)</f>
        <v>471.26604923060006</v>
      </c>
      <c r="AO28" s="8">
        <f>AVERAGEIFS(Annual!AP$3:AP$1002,Annual!$A$3:$A$1002,Annual_Summary!$A28,Annual!$B$3:$B$1002,Annual_Summary!$B28,Annual!$C$3:$C$1002,Annual_Summary!$C28)</f>
        <v>481.94128716024989</v>
      </c>
      <c r="AP28" s="8">
        <f>AVERAGEIFS(Annual!AQ$3:AQ$1002,Annual!$A$3:$A$1002,Annual_Summary!$A28,Annual!$B$3:$B$1002,Annual_Summary!$B28,Annual!$C$3:$C$1002,Annual_Summary!$C28)</f>
        <v>486.97245135135</v>
      </c>
      <c r="AQ28" s="8">
        <f>AVERAGEIFS(Annual!AR$3:AR$1002,Annual!$A$3:$A$1002,Annual_Summary!$A28,Annual!$B$3:$B$1002,Annual_Summary!$B28,Annual!$C$3:$C$1002,Annual_Summary!$C28)</f>
        <v>472.10061094734994</v>
      </c>
      <c r="AR28" s="8">
        <f>AVERAGEIFS(Annual!AS$3:AS$1002,Annual!$A$3:$A$1002,Annual_Summary!$A28,Annual!$B$3:$B$1002,Annual_Summary!$B28,Annual!$C$3:$C$1002,Annual_Summary!$C28)</f>
        <v>503.46161800639993</v>
      </c>
      <c r="AS28" s="8">
        <f>AVERAGEIFS(Annual!AT$3:AT$1002,Annual!$A$3:$A$1002,Annual_Summary!$A28,Annual!$B$3:$B$1002,Annual_Summary!$B28,Annual!$C$3:$C$1002,Annual_Summary!$C28)</f>
        <v>447.11208010324998</v>
      </c>
      <c r="AT28" s="8">
        <f>AVERAGEIFS(Annual!AU$3:AU$1002,Annual!$A$3:$A$1002,Annual_Summary!$A28,Annual!$B$3:$B$1002,Annual_Summary!$B28,Annual!$C$3:$C$1002,Annual_Summary!$C28)</f>
        <v>468.9368731193</v>
      </c>
      <c r="AU28" s="8">
        <f>AVERAGEIFS(Annual!AV$3:AV$1002,Annual!$A$3:$A$1002,Annual_Summary!$A28,Annual!$B$3:$B$1002,Annual_Summary!$B28,Annual!$C$3:$C$1002,Annual_Summary!$C28)</f>
        <v>501.85737343515001</v>
      </c>
      <c r="AV28" s="8">
        <f>AVERAGEIFS(Annual!AW$3:AW$1002,Annual!$A$3:$A$1002,Annual_Summary!$A28,Annual!$B$3:$B$1002,Annual_Summary!$B28,Annual!$C$3:$C$1002,Annual_Summary!$C28)</f>
        <v>456.89009935515014</v>
      </c>
      <c r="AW28" s="8">
        <f>AVERAGEIFS(Annual!AX$3:AX$1002,Annual!$A$3:$A$1002,Annual_Summary!$A28,Annual!$B$3:$B$1002,Annual_Summary!$B28,Annual!$C$3:$C$1002,Annual_Summary!$C28)</f>
        <v>473.66252615979994</v>
      </c>
      <c r="AX28" s="8">
        <f>AVERAGEIFS(Annual!AY$3:AY$1002,Annual!$A$3:$A$1002,Annual_Summary!$A28,Annual!$B$3:$B$1002,Annual_Summary!$B28,Annual!$C$3:$C$1002,Annual_Summary!$C28)</f>
        <v>514.80530831369992</v>
      </c>
      <c r="AY28" s="8">
        <f>AVERAGEIFS(Annual!AZ$3:AZ$1002,Annual!$A$3:$A$1002,Annual_Summary!$A28,Annual!$B$3:$B$1002,Annual_Summary!$B28,Annual!$C$3:$C$1002,Annual_Summary!$C28)</f>
        <v>457.3462409779001</v>
      </c>
      <c r="AZ28" s="8">
        <f>AVERAGEIFS(Annual!BA$3:BA$1002,Annual!$A$3:$A$1002,Annual_Summary!$A28,Annual!$B$3:$B$1002,Annual_Summary!$B28,Annual!$C$3:$C$1002,Annual_Summary!$C28)</f>
        <v>459.39878064354997</v>
      </c>
      <c r="BA28" s="8">
        <f>AVERAGEIFS(Annual!BB$3:BB$1002,Annual!$A$3:$A$1002,Annual_Summary!$A28,Annual!$B$3:$B$1002,Annual_Summary!$B28,Annual!$C$3:$C$1002,Annual_Summary!$C28)</f>
        <v>483.42231344984992</v>
      </c>
      <c r="BB28" s="8">
        <f>AVERAGEIFS(Annual!BC$3:BC$1002,Annual!$A$3:$A$1002,Annual_Summary!$A28,Annual!$B$3:$B$1002,Annual_Summary!$B28,Annual!$C$3:$C$1002,Annual_Summary!$C28)</f>
        <v>471.97172132434997</v>
      </c>
      <c r="BC28" s="8">
        <f>AVERAGEIFS(Annual!BD$3:BD$1002,Annual!$A$3:$A$1002,Annual_Summary!$A28,Annual!$B$3:$B$1002,Annual_Summary!$B28,Annual!$C$3:$C$1002,Annual_Summary!$C28)</f>
        <v>471.17607622094999</v>
      </c>
      <c r="BD28" s="8">
        <f>AVERAGEIFS(Annual!BE$3:BE$1002,Annual!$A$3:$A$1002,Annual_Summary!$A28,Annual!$B$3:$B$1002,Annual_Summary!$B28,Annual!$C$3:$C$1002,Annual_Summary!$C28)</f>
        <v>466.60900311924996</v>
      </c>
      <c r="BE28" s="8">
        <f>AVERAGEIFS(Annual!BF$3:BF$1002,Annual!$A$3:$A$1002,Annual_Summary!$A28,Annual!$B$3:$B$1002,Annual_Summary!$B28,Annual!$C$3:$C$1002,Annual_Summary!$C28)</f>
        <v>458.29607296610004</v>
      </c>
      <c r="BF28" s="8">
        <f>AVERAGEIFS(Annual!BG$3:BG$1002,Annual!$A$3:$A$1002,Annual_Summary!$A28,Annual!$B$3:$B$1002,Annual_Summary!$B28,Annual!$C$3:$C$1002,Annual_Summary!$C28)</f>
        <v>439.365586135</v>
      </c>
      <c r="BG28" s="8">
        <f>AVERAGEIFS(Annual!BH$3:BH$1002,Annual!$A$3:$A$1002,Annual_Summary!$A28,Annual!$B$3:$B$1002,Annual_Summary!$B28,Annual!$C$3:$C$1002,Annual_Summary!$C28)</f>
        <v>489.9418691311501</v>
      </c>
      <c r="BH28" s="8">
        <f>AVERAGEIFS(Annual!BI$3:BI$1002,Annual!$A$3:$A$1002,Annual_Summary!$A28,Annual!$B$3:$B$1002,Annual_Summary!$B28,Annual!$C$3:$C$1002,Annual_Summary!$C28)</f>
        <v>496.31254344475008</v>
      </c>
      <c r="BI28" s="8">
        <f>AVERAGEIFS(Annual!BJ$3:BJ$1002,Annual!$A$3:$A$1002,Annual_Summary!$A28,Annual!$B$3:$B$1002,Annual_Summary!$B28,Annual!$C$3:$C$1002,Annual_Summary!$C28)</f>
        <v>480.29345700224997</v>
      </c>
      <c r="BJ28" s="8">
        <f>AVERAGEIFS(Annual!BK$3:BK$1002,Annual!$A$3:$A$1002,Annual_Summary!$A28,Annual!$B$3:$B$1002,Annual_Summary!$B28,Annual!$C$3:$C$1002,Annual_Summary!$C28)</f>
        <v>487.38693449205005</v>
      </c>
      <c r="BK28" s="8">
        <f>AVERAGEIFS(Annual!BL$3:BL$1002,Annual!$A$3:$A$1002,Annual_Summary!$A28,Annual!$B$3:$B$1002,Annual_Summary!$B28,Annual!$C$3:$C$1002,Annual_Summary!$C28)</f>
        <v>447.57845556164995</v>
      </c>
      <c r="BL28" s="8">
        <f>AVERAGEIFS(Annual!BM$3:BM$1002,Annual!$A$3:$A$1002,Annual_Summary!$A28,Annual!$B$3:$B$1002,Annual_Summary!$B28,Annual!$C$3:$C$1002,Annual_Summary!$C28)</f>
        <v>452.49731401685005</v>
      </c>
      <c r="BM28" s="8">
        <f>AVERAGEIFS(Annual!BN$3:BN$1002,Annual!$A$3:$A$1002,Annual_Summary!$A28,Annual!$B$3:$B$1002,Annual_Summary!$B28,Annual!$C$3:$C$1002,Annual_Summary!$C28)</f>
        <v>459.83724369370003</v>
      </c>
      <c r="BN28" s="8">
        <f>AVERAGEIFS(Annual!BO$3:BO$1002,Annual!$A$3:$A$1002,Annual_Summary!$A28,Annual!$B$3:$B$1002,Annual_Summary!$B28,Annual!$C$3:$C$1002,Annual_Summary!$C28)</f>
        <v>488.79996217395001</v>
      </c>
      <c r="BO28" s="8">
        <f>AVERAGEIFS(Annual!BP$3:BP$1002,Annual!$A$3:$A$1002,Annual_Summary!$A28,Annual!$B$3:$B$1002,Annual_Summary!$B28,Annual!$C$3:$C$1002,Annual_Summary!$C28)</f>
        <v>453.15085737444997</v>
      </c>
      <c r="BP28" s="8">
        <f>AVERAGEIFS(Annual!BQ$3:BQ$1002,Annual!$A$3:$A$1002,Annual_Summary!$A28,Annual!$B$3:$B$1002,Annual_Summary!$B28,Annual!$C$3:$C$1002,Annual_Summary!$C28)</f>
        <v>435.56401050559998</v>
      </c>
    </row>
    <row r="29" spans="1:68" x14ac:dyDescent="0.45">
      <c r="A29" s="13" t="s">
        <v>207</v>
      </c>
      <c r="B29" s="13" t="s">
        <v>201</v>
      </c>
      <c r="C29" s="13">
        <v>8.5</v>
      </c>
      <c r="D29" s="8">
        <f>AVERAGEIFS(Annual!E$3:E$1002,Annual!$A$3:$A$1002,Annual_Summary!$A29,Annual!$B$3:$B$1002,Annual_Summary!$B29,Annual!$C$3:$C$1002,Annual_Summary!$C29)</f>
        <v>0.49671980935000004</v>
      </c>
      <c r="E29" s="8">
        <f>AVERAGEIFS(Annual!F$3:F$1002,Annual!$A$3:$A$1002,Annual_Summary!$A29,Annual!$B$3:$B$1002,Annual_Summary!$B29,Annual!$C$3:$C$1002,Annual_Summary!$C29)</f>
        <v>0.56776265334999987</v>
      </c>
      <c r="F29" s="8">
        <f>AVERAGEIFS(Annual!G$3:G$1002,Annual!$A$3:$A$1002,Annual_Summary!$A29,Annual!$B$3:$B$1002,Annual_Summary!$B29,Annual!$C$3:$C$1002,Annual_Summary!$C29)</f>
        <v>0.52322122765000001</v>
      </c>
      <c r="G29" s="8">
        <f>AVERAGEIFS(Annual!H$3:H$1002,Annual!$A$3:$A$1002,Annual_Summary!$A29,Annual!$B$3:$B$1002,Annual_Summary!$B29,Annual!$C$3:$C$1002,Annual_Summary!$C29)</f>
        <v>0.70453975425000004</v>
      </c>
      <c r="H29" s="8">
        <f>AVERAGEIFS(Annual!I$3:I$1002,Annual!$A$3:$A$1002,Annual_Summary!$A29,Annual!$B$3:$B$1002,Annual_Summary!$B29,Annual!$C$3:$C$1002,Annual_Summary!$C29)</f>
        <v>0.78860581824999987</v>
      </c>
      <c r="I29" s="8">
        <f>AVERAGEIFS(Annual!J$3:J$1002,Annual!$A$3:$A$1002,Annual_Summary!$A29,Annual!$B$3:$B$1002,Annual_Summary!$B29,Annual!$C$3:$C$1002,Annual_Summary!$C29)</f>
        <v>0.74761824099999996</v>
      </c>
      <c r="J29" s="8">
        <f>AVERAGEIFS(Annual!K$3:K$1002,Annual!$A$3:$A$1002,Annual_Summary!$A29,Annual!$B$3:$B$1002,Annual_Summary!$B29,Annual!$C$3:$C$1002,Annual_Summary!$C29)</f>
        <v>0.69467340144999989</v>
      </c>
      <c r="K29" s="8">
        <f>AVERAGEIFS(Annual!L$3:L$1002,Annual!$A$3:$A$1002,Annual_Summary!$A29,Annual!$B$3:$B$1002,Annual_Summary!$B29,Annual!$C$3:$C$1002,Annual_Summary!$C29)</f>
        <v>0.91115387654999991</v>
      </c>
      <c r="L29" s="8">
        <f>AVERAGEIFS(Annual!M$3:M$1002,Annual!$A$3:$A$1002,Annual_Summary!$A29,Annual!$B$3:$B$1002,Annual_Summary!$B29,Annual!$C$3:$C$1002,Annual_Summary!$C29)</f>
        <v>0.86069620320000007</v>
      </c>
      <c r="M29" s="8">
        <f>AVERAGEIFS(Annual!N$3:N$1002,Annual!$A$3:$A$1002,Annual_Summary!$A29,Annual!$B$3:$B$1002,Annual_Summary!$B29,Annual!$C$3:$C$1002,Annual_Summary!$C29)</f>
        <v>0.98125620514999989</v>
      </c>
      <c r="N29" s="8">
        <f>AVERAGEIFS(Annual!O$3:O$1002,Annual!$A$3:$A$1002,Annual_Summary!$A29,Annual!$B$3:$B$1002,Annual_Summary!$B29,Annual!$C$3:$C$1002,Annual_Summary!$C29)</f>
        <v>0.94836123319999976</v>
      </c>
      <c r="O29" s="8">
        <f>AVERAGEIFS(Annual!P$3:P$1002,Annual!$A$3:$A$1002,Annual_Summary!$A29,Annual!$B$3:$B$1002,Annual_Summary!$B29,Annual!$C$3:$C$1002,Annual_Summary!$C29)</f>
        <v>0.98286397410000015</v>
      </c>
      <c r="P29" s="8">
        <f>AVERAGEIFS(Annual!Q$3:Q$1002,Annual!$A$3:$A$1002,Annual_Summary!$A29,Annual!$B$3:$B$1002,Annual_Summary!$B29,Annual!$C$3:$C$1002,Annual_Summary!$C29)</f>
        <v>0.95695102100000007</v>
      </c>
      <c r="Q29" s="8">
        <f>AVERAGEIFS(Annual!R$3:R$1002,Annual!$A$3:$A$1002,Annual_Summary!$A29,Annual!$B$3:$B$1002,Annual_Summary!$B29,Annual!$C$3:$C$1002,Annual_Summary!$C29)</f>
        <v>0.91900675715000002</v>
      </c>
      <c r="R29" s="8">
        <f>AVERAGEIFS(Annual!S$3:S$1002,Annual!$A$3:$A$1002,Annual_Summary!$A29,Annual!$B$3:$B$1002,Annual_Summary!$B29,Annual!$C$3:$C$1002,Annual_Summary!$C29)</f>
        <v>1.1966980868499999</v>
      </c>
      <c r="S29" s="8">
        <f>AVERAGEIFS(Annual!T$3:T$1002,Annual!$A$3:$A$1002,Annual_Summary!$A29,Annual!$B$3:$B$1002,Annual_Summary!$B29,Annual!$C$3:$C$1002,Annual_Summary!$C29)</f>
        <v>1.2653336985500001</v>
      </c>
      <c r="T29" s="8">
        <f>AVERAGEIFS(Annual!U$3:U$1002,Annual!$A$3:$A$1002,Annual_Summary!$A29,Annual!$B$3:$B$1002,Annual_Summary!$B29,Annual!$C$3:$C$1002,Annual_Summary!$C29)</f>
        <v>1.0804575159499998</v>
      </c>
      <c r="U29" s="8">
        <f>AVERAGEIFS(Annual!V$3:V$1002,Annual!$A$3:$A$1002,Annual_Summary!$A29,Annual!$B$3:$B$1002,Annual_Summary!$B29,Annual!$C$3:$C$1002,Annual_Summary!$C29)</f>
        <v>1.0498553662500001</v>
      </c>
      <c r="V29" s="8">
        <f>AVERAGEIFS(Annual!W$3:W$1002,Annual!$A$3:$A$1002,Annual_Summary!$A29,Annual!$B$3:$B$1002,Annual_Summary!$B29,Annual!$C$3:$C$1002,Annual_Summary!$C29)</f>
        <v>1.2750067892000003</v>
      </c>
      <c r="W29" s="8">
        <f>AVERAGEIFS(Annual!X$3:X$1002,Annual!$A$3:$A$1002,Annual_Summary!$A29,Annual!$B$3:$B$1002,Annual_Summary!$B29,Annual!$C$3:$C$1002,Annual_Summary!$C29)</f>
        <v>1.3266267699000003</v>
      </c>
      <c r="X29" s="8">
        <f>AVERAGEIFS(Annual!Y$3:Y$1002,Annual!$A$3:$A$1002,Annual_Summary!$A29,Annual!$B$3:$B$1002,Annual_Summary!$B29,Annual!$C$3:$C$1002,Annual_Summary!$C29)</f>
        <v>1.3751898388000001</v>
      </c>
      <c r="Y29" s="8">
        <f>AVERAGEIFS(Annual!Z$3:Z$1002,Annual!$A$3:$A$1002,Annual_Summary!$A29,Annual!$B$3:$B$1002,Annual_Summary!$B29,Annual!$C$3:$C$1002,Annual_Summary!$C29)</f>
        <v>1.3996759960999998</v>
      </c>
      <c r="Z29" s="8">
        <f>AVERAGEIFS(Annual!AA$3:AA$1002,Annual!$A$3:$A$1002,Annual_Summary!$A29,Annual!$B$3:$B$1002,Annual_Summary!$B29,Annual!$C$3:$C$1002,Annual_Summary!$C29)</f>
        <v>1.2477603739000001</v>
      </c>
      <c r="AA29" s="8">
        <f>AVERAGEIFS(Annual!AB$3:AB$1002,Annual!$A$3:$A$1002,Annual_Summary!$A29,Annual!$B$3:$B$1002,Annual_Summary!$B29,Annual!$C$3:$C$1002,Annual_Summary!$C29)</f>
        <v>1.3031185056499999</v>
      </c>
      <c r="AB29" s="8">
        <f>AVERAGEIFS(Annual!AC$3:AC$1002,Annual!$A$3:$A$1002,Annual_Summary!$A29,Annual!$B$3:$B$1002,Annual_Summary!$B29,Annual!$C$3:$C$1002,Annual_Summary!$C29)</f>
        <v>1.3290426022500001</v>
      </c>
      <c r="AC29" s="8">
        <f>AVERAGEIFS(Annual!AD$3:AD$1002,Annual!$A$3:$A$1002,Annual_Summary!$A29,Annual!$B$3:$B$1002,Annual_Summary!$B29,Annual!$C$3:$C$1002,Annual_Summary!$C29)</f>
        <v>1.1325796892000002</v>
      </c>
      <c r="AD29" s="8">
        <f>AVERAGEIFS(Annual!AE$3:AE$1002,Annual!$A$3:$A$1002,Annual_Summary!$A29,Annual!$B$3:$B$1002,Annual_Summary!$B29,Annual!$C$3:$C$1002,Annual_Summary!$C29)</f>
        <v>1.4094221359000001</v>
      </c>
      <c r="AE29" s="8">
        <f>AVERAGEIFS(Annual!AF$3:AF$1002,Annual!$A$3:$A$1002,Annual_Summary!$A29,Annual!$B$3:$B$1002,Annual_Summary!$B29,Annual!$C$3:$C$1002,Annual_Summary!$C29)</f>
        <v>1.6990210137999999</v>
      </c>
      <c r="AF29" s="8">
        <f>AVERAGEIFS(Annual!AG$3:AG$1002,Annual!$A$3:$A$1002,Annual_Summary!$A29,Annual!$B$3:$B$1002,Annual_Summary!$B29,Annual!$C$3:$C$1002,Annual_Summary!$C29)</f>
        <v>1.6954919360999998</v>
      </c>
      <c r="AG29" s="8">
        <f>AVERAGEIFS(Annual!AH$3:AH$1002,Annual!$A$3:$A$1002,Annual_Summary!$A29,Annual!$B$3:$B$1002,Annual_Summary!$B29,Annual!$C$3:$C$1002,Annual_Summary!$C29)</f>
        <v>1.56420688095</v>
      </c>
      <c r="AH29" s="8">
        <f>AVERAGEIFS(Annual!AI$3:AI$1002,Annual!$A$3:$A$1002,Annual_Summary!$A29,Annual!$B$3:$B$1002,Annual_Summary!$B29,Annual!$C$3:$C$1002,Annual_Summary!$C29)</f>
        <v>1.6760189545999999</v>
      </c>
      <c r="AI29" s="8">
        <f>AVERAGEIFS(Annual!AJ$3:AJ$1002,Annual!$A$3:$A$1002,Annual_Summary!$A29,Annual!$B$3:$B$1002,Annual_Summary!$B29,Annual!$C$3:$C$1002,Annual_Summary!$C29)</f>
        <v>1.5356654862500003</v>
      </c>
      <c r="AJ29" s="8">
        <f>AVERAGEIFS(Annual!AK$3:AK$1002,Annual!$A$3:$A$1002,Annual_Summary!$A29,Annual!$B$3:$B$1002,Annual_Summary!$B29,Annual!$C$3:$C$1002,Annual_Summary!$C29)</f>
        <v>1.6499578233000001</v>
      </c>
      <c r="AK29" s="8">
        <f>AVERAGEIFS(Annual!AL$3:AL$1002,Annual!$A$3:$A$1002,Annual_Summary!$A29,Annual!$B$3:$B$1002,Annual_Summary!$B29,Annual!$C$3:$C$1002,Annual_Summary!$C29)</f>
        <v>1.7366775079500001</v>
      </c>
      <c r="AL29" s="8">
        <f>AVERAGEIFS(Annual!AM$3:AM$1002,Annual!$A$3:$A$1002,Annual_Summary!$A29,Annual!$B$3:$B$1002,Annual_Summary!$B29,Annual!$C$3:$C$1002,Annual_Summary!$C29)</f>
        <v>1.5594001146000003</v>
      </c>
      <c r="AM29" s="8">
        <f>AVERAGEIFS(Annual!AN$3:AN$1002,Annual!$A$3:$A$1002,Annual_Summary!$A29,Annual!$B$3:$B$1002,Annual_Summary!$B29,Annual!$C$3:$C$1002,Annual_Summary!$C29)</f>
        <v>1.7384274937499999</v>
      </c>
      <c r="AN29" s="8">
        <f>AVERAGEIFS(Annual!AO$3:AO$1002,Annual!$A$3:$A$1002,Annual_Summary!$A29,Annual!$B$3:$B$1002,Annual_Summary!$B29,Annual!$C$3:$C$1002,Annual_Summary!$C29)</f>
        <v>1.9211266224500005</v>
      </c>
      <c r="AO29" s="8">
        <f>AVERAGEIFS(Annual!AP$3:AP$1002,Annual!$A$3:$A$1002,Annual_Summary!$A29,Annual!$B$3:$B$1002,Annual_Summary!$B29,Annual!$C$3:$C$1002,Annual_Summary!$C29)</f>
        <v>1.9735390184999997</v>
      </c>
      <c r="AP29" s="8">
        <f>AVERAGEIFS(Annual!AQ$3:AQ$1002,Annual!$A$3:$A$1002,Annual_Summary!$A29,Annual!$B$3:$B$1002,Annual_Summary!$B29,Annual!$C$3:$C$1002,Annual_Summary!$C29)</f>
        <v>2.1259509246500001</v>
      </c>
      <c r="AQ29" s="8">
        <f>AVERAGEIFS(Annual!AR$3:AR$1002,Annual!$A$3:$A$1002,Annual_Summary!$A29,Annual!$B$3:$B$1002,Annual_Summary!$B29,Annual!$C$3:$C$1002,Annual_Summary!$C29)</f>
        <v>1.9370459301</v>
      </c>
      <c r="AR29" s="8">
        <f>AVERAGEIFS(Annual!AS$3:AS$1002,Annual!$A$3:$A$1002,Annual_Summary!$A29,Annual!$B$3:$B$1002,Annual_Summary!$B29,Annual!$C$3:$C$1002,Annual_Summary!$C29)</f>
        <v>1.8538519278499996</v>
      </c>
      <c r="AS29" s="8">
        <f>AVERAGEIFS(Annual!AT$3:AT$1002,Annual!$A$3:$A$1002,Annual_Summary!$A29,Annual!$B$3:$B$1002,Annual_Summary!$B29,Annual!$C$3:$C$1002,Annual_Summary!$C29)</f>
        <v>2.2306753392500003</v>
      </c>
      <c r="AT29" s="8">
        <f>AVERAGEIFS(Annual!AU$3:AU$1002,Annual!$A$3:$A$1002,Annual_Summary!$A29,Annual!$B$3:$B$1002,Annual_Summary!$B29,Annual!$C$3:$C$1002,Annual_Summary!$C29)</f>
        <v>2.1975133512</v>
      </c>
      <c r="AU29" s="8">
        <f>AVERAGEIFS(Annual!AV$3:AV$1002,Annual!$A$3:$A$1002,Annual_Summary!$A29,Annual!$B$3:$B$1002,Annual_Summary!$B29,Annual!$C$3:$C$1002,Annual_Summary!$C29)</f>
        <v>1.9315276780000001</v>
      </c>
      <c r="AV29" s="8">
        <f>AVERAGEIFS(Annual!AW$3:AW$1002,Annual!$A$3:$A$1002,Annual_Summary!$A29,Annual!$B$3:$B$1002,Annual_Summary!$B29,Annual!$C$3:$C$1002,Annual_Summary!$C29)</f>
        <v>2.2410524519000004</v>
      </c>
      <c r="AW29" s="8">
        <f>AVERAGEIFS(Annual!AX$3:AX$1002,Annual!$A$3:$A$1002,Annual_Summary!$A29,Annual!$B$3:$B$1002,Annual_Summary!$B29,Annual!$C$3:$C$1002,Annual_Summary!$C29)</f>
        <v>2.1779297689500003</v>
      </c>
      <c r="AX29" s="8">
        <f>AVERAGEIFS(Annual!AY$3:AY$1002,Annual!$A$3:$A$1002,Annual_Summary!$A29,Annual!$B$3:$B$1002,Annual_Summary!$B29,Annual!$C$3:$C$1002,Annual_Summary!$C29)</f>
        <v>2.1742409814000001</v>
      </c>
      <c r="AY29" s="8">
        <f>AVERAGEIFS(Annual!AZ$3:AZ$1002,Annual!$A$3:$A$1002,Annual_Summary!$A29,Annual!$B$3:$B$1002,Annual_Summary!$B29,Annual!$C$3:$C$1002,Annual_Summary!$C29)</f>
        <v>2.5126104702000012</v>
      </c>
      <c r="AZ29" s="8">
        <f>AVERAGEIFS(Annual!BA$3:BA$1002,Annual!$A$3:$A$1002,Annual_Summary!$A29,Annual!$B$3:$B$1002,Annual_Summary!$B29,Annual!$C$3:$C$1002,Annual_Summary!$C29)</f>
        <v>2.5999640125500001</v>
      </c>
      <c r="BA29" s="8">
        <f>AVERAGEIFS(Annual!BB$3:BB$1002,Annual!$A$3:$A$1002,Annual_Summary!$A29,Annual!$B$3:$B$1002,Annual_Summary!$B29,Annual!$C$3:$C$1002,Annual_Summary!$C29)</f>
        <v>2.4391401568500002</v>
      </c>
      <c r="BB29" s="8">
        <f>AVERAGEIFS(Annual!BC$3:BC$1002,Annual!$A$3:$A$1002,Annual_Summary!$A29,Annual!$B$3:$B$1002,Annual_Summary!$B29,Annual!$C$3:$C$1002,Annual_Summary!$C29)</f>
        <v>2.6215482163499995</v>
      </c>
      <c r="BC29" s="8">
        <f>AVERAGEIFS(Annual!BD$3:BD$1002,Annual!$A$3:$A$1002,Annual_Summary!$A29,Annual!$B$3:$B$1002,Annual_Summary!$B29,Annual!$C$3:$C$1002,Annual_Summary!$C29)</f>
        <v>2.6196854955500006</v>
      </c>
      <c r="BD29" s="8">
        <f>AVERAGEIFS(Annual!BE$3:BE$1002,Annual!$A$3:$A$1002,Annual_Summary!$A29,Annual!$B$3:$B$1002,Annual_Summary!$B29,Annual!$C$3:$C$1002,Annual_Summary!$C29)</f>
        <v>2.5382902566499999</v>
      </c>
      <c r="BE29" s="8">
        <f>AVERAGEIFS(Annual!BF$3:BF$1002,Annual!$A$3:$A$1002,Annual_Summary!$A29,Annual!$B$3:$B$1002,Annual_Summary!$B29,Annual!$C$3:$C$1002,Annual_Summary!$C29)</f>
        <v>2.9009811557000003</v>
      </c>
      <c r="BF29" s="8">
        <f>AVERAGEIFS(Annual!BG$3:BG$1002,Annual!$A$3:$A$1002,Annual_Summary!$A29,Annual!$B$3:$B$1002,Annual_Summary!$B29,Annual!$C$3:$C$1002,Annual_Summary!$C29)</f>
        <v>2.9634861587499999</v>
      </c>
      <c r="BG29" s="8">
        <f>AVERAGEIFS(Annual!BH$3:BH$1002,Annual!$A$3:$A$1002,Annual_Summary!$A29,Annual!$B$3:$B$1002,Annual_Summary!$B29,Annual!$C$3:$C$1002,Annual_Summary!$C29)</f>
        <v>2.7721921727499996</v>
      </c>
      <c r="BH29" s="8">
        <f>AVERAGEIFS(Annual!BI$3:BI$1002,Annual!$A$3:$A$1002,Annual_Summary!$A29,Annual!$B$3:$B$1002,Annual_Summary!$B29,Annual!$C$3:$C$1002,Annual_Summary!$C29)</f>
        <v>2.7668382886500003</v>
      </c>
      <c r="BI29" s="8">
        <f>AVERAGEIFS(Annual!BJ$3:BJ$1002,Annual!$A$3:$A$1002,Annual_Summary!$A29,Annual!$B$3:$B$1002,Annual_Summary!$B29,Annual!$C$3:$C$1002,Annual_Summary!$C29)</f>
        <v>2.8031742896000003</v>
      </c>
      <c r="BJ29" s="8">
        <f>AVERAGEIFS(Annual!BK$3:BK$1002,Annual!$A$3:$A$1002,Annual_Summary!$A29,Annual!$B$3:$B$1002,Annual_Summary!$B29,Annual!$C$3:$C$1002,Annual_Summary!$C29)</f>
        <v>3.0470413685</v>
      </c>
      <c r="BK29" s="8">
        <f>AVERAGEIFS(Annual!BL$3:BL$1002,Annual!$A$3:$A$1002,Annual_Summary!$A29,Annual!$B$3:$B$1002,Annual_Summary!$B29,Annual!$C$3:$C$1002,Annual_Summary!$C29)</f>
        <v>3.0917614763999999</v>
      </c>
      <c r="BL29" s="8">
        <f>AVERAGEIFS(Annual!BM$3:BM$1002,Annual!$A$3:$A$1002,Annual_Summary!$A29,Annual!$B$3:$B$1002,Annual_Summary!$B29,Annual!$C$3:$C$1002,Annual_Summary!$C29)</f>
        <v>3.1445196007000003</v>
      </c>
      <c r="BM29" s="8">
        <f>AVERAGEIFS(Annual!BN$3:BN$1002,Annual!$A$3:$A$1002,Annual_Summary!$A29,Annual!$B$3:$B$1002,Annual_Summary!$B29,Annual!$C$3:$C$1002,Annual_Summary!$C29)</f>
        <v>3.1934176589000001</v>
      </c>
      <c r="BN29" s="8">
        <f>AVERAGEIFS(Annual!BO$3:BO$1002,Annual!$A$3:$A$1002,Annual_Summary!$A29,Annual!$B$3:$B$1002,Annual_Summary!$B29,Annual!$C$3:$C$1002,Annual_Summary!$C29)</f>
        <v>3.2227322437999995</v>
      </c>
      <c r="BO29" s="8">
        <f>AVERAGEIFS(Annual!BP$3:BP$1002,Annual!$A$3:$A$1002,Annual_Summary!$A29,Annual!$B$3:$B$1002,Annual_Summary!$B29,Annual!$C$3:$C$1002,Annual_Summary!$C29)</f>
        <v>3.4155435004999992</v>
      </c>
      <c r="BP29" s="8">
        <f>AVERAGEIFS(Annual!BQ$3:BQ$1002,Annual!$A$3:$A$1002,Annual_Summary!$A29,Annual!$B$3:$B$1002,Annual_Summary!$B29,Annual!$C$3:$C$1002,Annual_Summary!$C29)</f>
        <v>3.3307620287999997</v>
      </c>
    </row>
    <row r="30" spans="1:68" x14ac:dyDescent="0.45">
      <c r="A30" s="13" t="s">
        <v>207</v>
      </c>
      <c r="B30" s="13" t="s">
        <v>202</v>
      </c>
      <c r="C30" s="13">
        <v>8.5</v>
      </c>
      <c r="D30" s="8">
        <f>AVERAGEIFS(Annual!E$3:E$1002,Annual!$A$3:$A$1002,Annual_Summary!$A30,Annual!$B$3:$B$1002,Annual_Summary!$B30,Annual!$C$3:$C$1002,Annual_Summary!$C30)</f>
        <v>0.4009975497499999</v>
      </c>
      <c r="E30" s="8">
        <f>AVERAGEIFS(Annual!F$3:F$1002,Annual!$A$3:$A$1002,Annual_Summary!$A30,Annual!$B$3:$B$1002,Annual_Summary!$B30,Annual!$C$3:$C$1002,Annual_Summary!$C30)</f>
        <v>0.79023474745</v>
      </c>
      <c r="F30" s="8">
        <f>AVERAGEIFS(Annual!G$3:G$1002,Annual!$A$3:$A$1002,Annual_Summary!$A30,Annual!$B$3:$B$1002,Annual_Summary!$B30,Annual!$C$3:$C$1002,Annual_Summary!$C30)</f>
        <v>0.7206377140000001</v>
      </c>
      <c r="G30" s="8">
        <f>AVERAGEIFS(Annual!H$3:H$1002,Annual!$A$3:$A$1002,Annual_Summary!$A30,Annual!$B$3:$B$1002,Annual_Summary!$B30,Annual!$C$3:$C$1002,Annual_Summary!$C30)</f>
        <v>0.69030090320000004</v>
      </c>
      <c r="H30" s="8">
        <f>AVERAGEIFS(Annual!I$3:I$1002,Annual!$A$3:$A$1002,Annual_Summary!$A30,Annual!$B$3:$B$1002,Annual_Summary!$B30,Annual!$C$3:$C$1002,Annual_Summary!$C30)</f>
        <v>0.5898632493</v>
      </c>
      <c r="I30" s="8">
        <f>AVERAGEIFS(Annual!J$3:J$1002,Annual!$A$3:$A$1002,Annual_Summary!$A30,Annual!$B$3:$B$1002,Annual_Summary!$B30,Annual!$C$3:$C$1002,Annual_Summary!$C30)</f>
        <v>0.54517406680000002</v>
      </c>
      <c r="J30" s="8">
        <f>AVERAGEIFS(Annual!K$3:K$1002,Annual!$A$3:$A$1002,Annual_Summary!$A30,Annual!$B$3:$B$1002,Annual_Summary!$B30,Annual!$C$3:$C$1002,Annual_Summary!$C30)</f>
        <v>0.86098903529999993</v>
      </c>
      <c r="K30" s="8">
        <f>AVERAGEIFS(Annual!L$3:L$1002,Annual!$A$3:$A$1002,Annual_Summary!$A30,Annual!$B$3:$B$1002,Annual_Summary!$B30,Annual!$C$3:$C$1002,Annual_Summary!$C30)</f>
        <v>0.8093008747499999</v>
      </c>
      <c r="L30" s="8">
        <f>AVERAGEIFS(Annual!M$3:M$1002,Annual!$A$3:$A$1002,Annual_Summary!$A30,Annual!$B$3:$B$1002,Annual_Summary!$B30,Annual!$C$3:$C$1002,Annual_Summary!$C30)</f>
        <v>0.78136499530000003</v>
      </c>
      <c r="M30" s="8">
        <f>AVERAGEIFS(Annual!N$3:N$1002,Annual!$A$3:$A$1002,Annual_Summary!$A30,Annual!$B$3:$B$1002,Annual_Summary!$B30,Annual!$C$3:$C$1002,Annual_Summary!$C30)</f>
        <v>1.02672678105</v>
      </c>
      <c r="N30" s="8">
        <f>AVERAGEIFS(Annual!O$3:O$1002,Annual!$A$3:$A$1002,Annual_Summary!$A30,Annual!$B$3:$B$1002,Annual_Summary!$B30,Annual!$C$3:$C$1002,Annual_Summary!$C30)</f>
        <v>0.76489077010000006</v>
      </c>
      <c r="O30" s="8">
        <f>AVERAGEIFS(Annual!P$3:P$1002,Annual!$A$3:$A$1002,Annual_Summary!$A30,Annual!$B$3:$B$1002,Annual_Summary!$B30,Annual!$C$3:$C$1002,Annual_Summary!$C30)</f>
        <v>1.13128540925</v>
      </c>
      <c r="P30" s="8">
        <f>AVERAGEIFS(Annual!Q$3:Q$1002,Annual!$A$3:$A$1002,Annual_Summary!$A30,Annual!$B$3:$B$1002,Annual_Summary!$B30,Annual!$C$3:$C$1002,Annual_Summary!$C30)</f>
        <v>1.0327187274999998</v>
      </c>
      <c r="Q30" s="8">
        <f>AVERAGEIFS(Annual!R$3:R$1002,Annual!$A$3:$A$1002,Annual_Summary!$A30,Annual!$B$3:$B$1002,Annual_Summary!$B30,Annual!$C$3:$C$1002,Annual_Summary!$C30)</f>
        <v>0.6655530290999998</v>
      </c>
      <c r="R30" s="8">
        <f>AVERAGEIFS(Annual!S$3:S$1002,Annual!$A$3:$A$1002,Annual_Summary!$A30,Annual!$B$3:$B$1002,Annual_Summary!$B30,Annual!$C$3:$C$1002,Annual_Summary!$C30)</f>
        <v>1.4962668626499998</v>
      </c>
      <c r="S30" s="8">
        <f>AVERAGEIFS(Annual!T$3:T$1002,Annual!$A$3:$A$1002,Annual_Summary!$A30,Annual!$B$3:$B$1002,Annual_Summary!$B30,Annual!$C$3:$C$1002,Annual_Summary!$C30)</f>
        <v>1.2173512418999999</v>
      </c>
      <c r="T30" s="8">
        <f>AVERAGEIFS(Annual!U$3:U$1002,Annual!$A$3:$A$1002,Annual_Summary!$A30,Annual!$B$3:$B$1002,Annual_Summary!$B30,Annual!$C$3:$C$1002,Annual_Summary!$C30)</f>
        <v>1.2077687686499998</v>
      </c>
      <c r="U30" s="8">
        <f>AVERAGEIFS(Annual!V$3:V$1002,Annual!$A$3:$A$1002,Annual_Summary!$A30,Annual!$B$3:$B$1002,Annual_Summary!$B30,Annual!$C$3:$C$1002,Annual_Summary!$C30)</f>
        <v>1.0976666382000002</v>
      </c>
      <c r="V30" s="8">
        <f>AVERAGEIFS(Annual!W$3:W$1002,Annual!$A$3:$A$1002,Annual_Summary!$A30,Annual!$B$3:$B$1002,Annual_Summary!$B30,Annual!$C$3:$C$1002,Annual_Summary!$C30)</f>
        <v>1.4433986239500001</v>
      </c>
      <c r="W30" s="8">
        <f>AVERAGEIFS(Annual!X$3:X$1002,Annual!$A$3:$A$1002,Annual_Summary!$A30,Annual!$B$3:$B$1002,Annual_Summary!$B30,Annual!$C$3:$C$1002,Annual_Summary!$C30)</f>
        <v>1.5285324282999997</v>
      </c>
      <c r="X30" s="8">
        <f>AVERAGEIFS(Annual!Y$3:Y$1002,Annual!$A$3:$A$1002,Annual_Summary!$A30,Annual!$B$3:$B$1002,Annual_Summary!$B30,Annual!$C$3:$C$1002,Annual_Summary!$C30)</f>
        <v>1.5448728825</v>
      </c>
      <c r="Y30" s="8">
        <f>AVERAGEIFS(Annual!Z$3:Z$1002,Annual!$A$3:$A$1002,Annual_Summary!$A30,Annual!$B$3:$B$1002,Annual_Summary!$B30,Annual!$C$3:$C$1002,Annual_Summary!$C30)</f>
        <v>1.3757785380499996</v>
      </c>
      <c r="Z30" s="8">
        <f>AVERAGEIFS(Annual!AA$3:AA$1002,Annual!$A$3:$A$1002,Annual_Summary!$A30,Annual!$B$3:$B$1002,Annual_Summary!$B30,Annual!$C$3:$C$1002,Annual_Summary!$C30)</f>
        <v>1.5053267525500003</v>
      </c>
      <c r="AA30" s="8">
        <f>AVERAGEIFS(Annual!AB$3:AB$1002,Annual!$A$3:$A$1002,Annual_Summary!$A30,Annual!$B$3:$B$1002,Annual_Summary!$B30,Annual!$C$3:$C$1002,Annual_Summary!$C30)</f>
        <v>1.2181184152499998</v>
      </c>
      <c r="AB30" s="8">
        <f>AVERAGEIFS(Annual!AC$3:AC$1002,Annual!$A$3:$A$1002,Annual_Summary!$A30,Annual!$B$3:$B$1002,Annual_Summary!$B30,Annual!$C$3:$C$1002,Annual_Summary!$C30)</f>
        <v>1.3314894908999999</v>
      </c>
      <c r="AC30" s="8">
        <f>AVERAGEIFS(Annual!AD$3:AD$1002,Annual!$A$3:$A$1002,Annual_Summary!$A30,Annual!$B$3:$B$1002,Annual_Summary!$B30,Annual!$C$3:$C$1002,Annual_Summary!$C30)</f>
        <v>1.2122159512500001</v>
      </c>
      <c r="AD30" s="8">
        <f>AVERAGEIFS(Annual!AE$3:AE$1002,Annual!$A$3:$A$1002,Annual_Summary!$A30,Annual!$B$3:$B$1002,Annual_Summary!$B30,Annual!$C$3:$C$1002,Annual_Summary!$C30)</f>
        <v>1.4061433295000003</v>
      </c>
      <c r="AE30" s="8">
        <f>AVERAGEIFS(Annual!AF$3:AF$1002,Annual!$A$3:$A$1002,Annual_Summary!$A30,Annual!$B$3:$B$1002,Annual_Summary!$B30,Annual!$C$3:$C$1002,Annual_Summary!$C30)</f>
        <v>1.8652921856499998</v>
      </c>
      <c r="AF30" s="8">
        <f>AVERAGEIFS(Annual!AG$3:AG$1002,Annual!$A$3:$A$1002,Annual_Summary!$A30,Annual!$B$3:$B$1002,Annual_Summary!$B30,Annual!$C$3:$C$1002,Annual_Summary!$C30)</f>
        <v>1.6965254278499997</v>
      </c>
      <c r="AG30" s="8">
        <f>AVERAGEIFS(Annual!AH$3:AH$1002,Annual!$A$3:$A$1002,Annual_Summary!$A30,Annual!$B$3:$B$1002,Annual_Summary!$B30,Annual!$C$3:$C$1002,Annual_Summary!$C30)</f>
        <v>1.6219058245499998</v>
      </c>
      <c r="AH30" s="8">
        <f>AVERAGEIFS(Annual!AI$3:AI$1002,Annual!$A$3:$A$1002,Annual_Summary!$A30,Annual!$B$3:$B$1002,Annual_Summary!$B30,Annual!$C$3:$C$1002,Annual_Summary!$C30)</f>
        <v>1.9382646963500001</v>
      </c>
      <c r="AI30" s="8">
        <f>AVERAGEIFS(Annual!AJ$3:AJ$1002,Annual!$A$3:$A$1002,Annual_Summary!$A30,Annual!$B$3:$B$1002,Annual_Summary!$B30,Annual!$C$3:$C$1002,Annual_Summary!$C30)</f>
        <v>1.7611502909499996</v>
      </c>
      <c r="AJ30" s="8">
        <f>AVERAGEIFS(Annual!AK$3:AK$1002,Annual!$A$3:$A$1002,Annual_Summary!$A30,Annual!$B$3:$B$1002,Annual_Summary!$B30,Annual!$C$3:$C$1002,Annual_Summary!$C30)</f>
        <v>1.7282139286500002</v>
      </c>
      <c r="AK30" s="8">
        <f>AVERAGEIFS(Annual!AL$3:AL$1002,Annual!$A$3:$A$1002,Annual_Summary!$A30,Annual!$B$3:$B$1002,Annual_Summary!$B30,Annual!$C$3:$C$1002,Annual_Summary!$C30)</f>
        <v>1.8631719731500003</v>
      </c>
      <c r="AL30" s="8">
        <f>AVERAGEIFS(Annual!AM$3:AM$1002,Annual!$A$3:$A$1002,Annual_Summary!$A30,Annual!$B$3:$B$1002,Annual_Summary!$B30,Annual!$C$3:$C$1002,Annual_Summary!$C30)</f>
        <v>1.9361069770000001</v>
      </c>
      <c r="AM30" s="8">
        <f>AVERAGEIFS(Annual!AN$3:AN$1002,Annual!$A$3:$A$1002,Annual_Summary!$A30,Annual!$B$3:$B$1002,Annual_Summary!$B30,Annual!$C$3:$C$1002,Annual_Summary!$C30)</f>
        <v>1.9057217610999999</v>
      </c>
      <c r="AN30" s="8">
        <f>AVERAGEIFS(Annual!AO$3:AO$1002,Annual!$A$3:$A$1002,Annual_Summary!$A30,Annual!$B$3:$B$1002,Annual_Summary!$B30,Annual!$C$3:$C$1002,Annual_Summary!$C30)</f>
        <v>2.07424795875</v>
      </c>
      <c r="AO30" s="8">
        <f>AVERAGEIFS(Annual!AP$3:AP$1002,Annual!$A$3:$A$1002,Annual_Summary!$A30,Annual!$B$3:$B$1002,Annual_Summary!$B30,Annual!$C$3:$C$1002,Annual_Summary!$C30)</f>
        <v>2.2767452027500004</v>
      </c>
      <c r="AP30" s="8">
        <f>AVERAGEIFS(Annual!AQ$3:AQ$1002,Annual!$A$3:$A$1002,Annual_Summary!$A30,Annual!$B$3:$B$1002,Annual_Summary!$B30,Annual!$C$3:$C$1002,Annual_Summary!$C30)</f>
        <v>2.3274492828000004</v>
      </c>
      <c r="AQ30" s="8">
        <f>AVERAGEIFS(Annual!AR$3:AR$1002,Annual!$A$3:$A$1002,Annual_Summary!$A30,Annual!$B$3:$B$1002,Annual_Summary!$B30,Annual!$C$3:$C$1002,Annual_Summary!$C30)</f>
        <v>2.0693568793999999</v>
      </c>
      <c r="AR30" s="8">
        <f>AVERAGEIFS(Annual!AS$3:AS$1002,Annual!$A$3:$A$1002,Annual_Summary!$A30,Annual!$B$3:$B$1002,Annual_Summary!$B30,Annual!$C$3:$C$1002,Annual_Summary!$C30)</f>
        <v>2.0519290331000004</v>
      </c>
      <c r="AS30" s="8">
        <f>AVERAGEIFS(Annual!AT$3:AT$1002,Annual!$A$3:$A$1002,Annual_Summary!$A30,Annual!$B$3:$B$1002,Annual_Summary!$B30,Annual!$C$3:$C$1002,Annual_Summary!$C30)</f>
        <v>2.5011983660499997</v>
      </c>
      <c r="AT30" s="8">
        <f>AVERAGEIFS(Annual!AU$3:AU$1002,Annual!$A$3:$A$1002,Annual_Summary!$A30,Annual!$B$3:$B$1002,Annual_Summary!$B30,Annual!$C$3:$C$1002,Annual_Summary!$C30)</f>
        <v>2.3213977734000002</v>
      </c>
      <c r="AU30" s="8">
        <f>AVERAGEIFS(Annual!AV$3:AV$1002,Annual!$A$3:$A$1002,Annual_Summary!$A30,Annual!$B$3:$B$1002,Annual_Summary!$B30,Annual!$C$3:$C$1002,Annual_Summary!$C30)</f>
        <v>2.0615218138000002</v>
      </c>
      <c r="AV30" s="8">
        <f>AVERAGEIFS(Annual!AW$3:AW$1002,Annual!$A$3:$A$1002,Annual_Summary!$A30,Annual!$B$3:$B$1002,Annual_Summary!$B30,Annual!$C$3:$C$1002,Annual_Summary!$C30)</f>
        <v>2.8078308271500001</v>
      </c>
      <c r="AW30" s="8">
        <f>AVERAGEIFS(Annual!AX$3:AX$1002,Annual!$A$3:$A$1002,Annual_Summary!$A30,Annual!$B$3:$B$1002,Annual_Summary!$B30,Annual!$C$3:$C$1002,Annual_Summary!$C30)</f>
        <v>2.4277104272000001</v>
      </c>
      <c r="AX30" s="8">
        <f>AVERAGEIFS(Annual!AY$3:AY$1002,Annual!$A$3:$A$1002,Annual_Summary!$A30,Annual!$B$3:$B$1002,Annual_Summary!$B30,Annual!$C$3:$C$1002,Annual_Summary!$C30)</f>
        <v>2.5751236937000002</v>
      </c>
      <c r="AY30" s="8">
        <f>AVERAGEIFS(Annual!AZ$3:AZ$1002,Annual!$A$3:$A$1002,Annual_Summary!$A30,Annual!$B$3:$B$1002,Annual_Summary!$B30,Annual!$C$3:$C$1002,Annual_Summary!$C30)</f>
        <v>2.9312701164999995</v>
      </c>
      <c r="AZ30" s="8">
        <f>AVERAGEIFS(Annual!BA$3:BA$1002,Annual!$A$3:$A$1002,Annual_Summary!$A30,Annual!$B$3:$B$1002,Annual_Summary!$B30,Annual!$C$3:$C$1002,Annual_Summary!$C30)</f>
        <v>3.0085197719000001</v>
      </c>
      <c r="BA30" s="8">
        <f>AVERAGEIFS(Annual!BB$3:BB$1002,Annual!$A$3:$A$1002,Annual_Summary!$A30,Annual!$B$3:$B$1002,Annual_Summary!$B30,Annual!$C$3:$C$1002,Annual_Summary!$C30)</f>
        <v>2.5980097437</v>
      </c>
      <c r="BB30" s="8">
        <f>AVERAGEIFS(Annual!BC$3:BC$1002,Annual!$A$3:$A$1002,Annual_Summary!$A30,Annual!$B$3:$B$1002,Annual_Summary!$B30,Annual!$C$3:$C$1002,Annual_Summary!$C30)</f>
        <v>2.7717443451999997</v>
      </c>
      <c r="BC30" s="8">
        <f>AVERAGEIFS(Annual!BD$3:BD$1002,Annual!$A$3:$A$1002,Annual_Summary!$A30,Annual!$B$3:$B$1002,Annual_Summary!$B30,Annual!$C$3:$C$1002,Annual_Summary!$C30)</f>
        <v>2.9644525672999995</v>
      </c>
      <c r="BD30" s="8">
        <f>AVERAGEIFS(Annual!BE$3:BE$1002,Annual!$A$3:$A$1002,Annual_Summary!$A30,Annual!$B$3:$B$1002,Annual_Summary!$B30,Annual!$C$3:$C$1002,Annual_Summary!$C30)</f>
        <v>2.8157340682999998</v>
      </c>
      <c r="BE30" s="8">
        <f>AVERAGEIFS(Annual!BF$3:BF$1002,Annual!$A$3:$A$1002,Annual_Summary!$A30,Annual!$B$3:$B$1002,Annual_Summary!$B30,Annual!$C$3:$C$1002,Annual_Summary!$C30)</f>
        <v>3.2193242334000005</v>
      </c>
      <c r="BF30" s="8">
        <f>AVERAGEIFS(Annual!BG$3:BG$1002,Annual!$A$3:$A$1002,Annual_Summary!$A30,Annual!$B$3:$B$1002,Annual_Summary!$B30,Annual!$C$3:$C$1002,Annual_Summary!$C30)</f>
        <v>3.2742203482000001</v>
      </c>
      <c r="BG30" s="8">
        <f>AVERAGEIFS(Annual!BH$3:BH$1002,Annual!$A$3:$A$1002,Annual_Summary!$A30,Annual!$B$3:$B$1002,Annual_Summary!$B30,Annual!$C$3:$C$1002,Annual_Summary!$C30)</f>
        <v>3.1702500529500002</v>
      </c>
      <c r="BH30" s="8">
        <f>AVERAGEIFS(Annual!BI$3:BI$1002,Annual!$A$3:$A$1002,Annual_Summary!$A30,Annual!$B$3:$B$1002,Annual_Summary!$B30,Annual!$C$3:$C$1002,Annual_Summary!$C30)</f>
        <v>3.1569246861499995</v>
      </c>
      <c r="BI30" s="8">
        <f>AVERAGEIFS(Annual!BJ$3:BJ$1002,Annual!$A$3:$A$1002,Annual_Summary!$A30,Annual!$B$3:$B$1002,Annual_Summary!$B30,Annual!$C$3:$C$1002,Annual_Summary!$C30)</f>
        <v>3.1565243201500004</v>
      </c>
      <c r="BJ30" s="8">
        <f>AVERAGEIFS(Annual!BK$3:BK$1002,Annual!$A$3:$A$1002,Annual_Summary!$A30,Annual!$B$3:$B$1002,Annual_Summary!$B30,Annual!$C$3:$C$1002,Annual_Summary!$C30)</f>
        <v>3.5184380101500006</v>
      </c>
      <c r="BK30" s="8">
        <f>AVERAGEIFS(Annual!BL$3:BL$1002,Annual!$A$3:$A$1002,Annual_Summary!$A30,Annual!$B$3:$B$1002,Annual_Summary!$B30,Annual!$C$3:$C$1002,Annual_Summary!$C30)</f>
        <v>3.3567945787499993</v>
      </c>
      <c r="BL30" s="8">
        <f>AVERAGEIFS(Annual!BM$3:BM$1002,Annual!$A$3:$A$1002,Annual_Summary!$A30,Annual!$B$3:$B$1002,Annual_Summary!$B30,Annual!$C$3:$C$1002,Annual_Summary!$C30)</f>
        <v>3.5996484809500005</v>
      </c>
      <c r="BM30" s="8">
        <f>AVERAGEIFS(Annual!BN$3:BN$1002,Annual!$A$3:$A$1002,Annual_Summary!$A30,Annual!$B$3:$B$1002,Annual_Summary!$B30,Annual!$C$3:$C$1002,Annual_Summary!$C30)</f>
        <v>3.4090524213499998</v>
      </c>
      <c r="BN30" s="8">
        <f>AVERAGEIFS(Annual!BO$3:BO$1002,Annual!$A$3:$A$1002,Annual_Summary!$A30,Annual!$B$3:$B$1002,Annual_Summary!$B30,Annual!$C$3:$C$1002,Annual_Summary!$C30)</f>
        <v>3.43636551635</v>
      </c>
      <c r="BO30" s="8">
        <f>AVERAGEIFS(Annual!BP$3:BP$1002,Annual!$A$3:$A$1002,Annual_Summary!$A30,Annual!$B$3:$B$1002,Annual_Summary!$B30,Annual!$C$3:$C$1002,Annual_Summary!$C30)</f>
        <v>3.5719433123499997</v>
      </c>
      <c r="BP30" s="8">
        <f>AVERAGEIFS(Annual!BQ$3:BQ$1002,Annual!$A$3:$A$1002,Annual_Summary!$A30,Annual!$B$3:$B$1002,Annual_Summary!$B30,Annual!$C$3:$C$1002,Annual_Summary!$C30)</f>
        <v>3.6547835293000004</v>
      </c>
    </row>
    <row r="31" spans="1:68" x14ac:dyDescent="0.45">
      <c r="A31" s="13" t="s">
        <v>207</v>
      </c>
      <c r="B31" s="13" t="s">
        <v>203</v>
      </c>
      <c r="C31" s="13">
        <v>8.5</v>
      </c>
      <c r="D31" s="8">
        <f>AVERAGEIFS(Annual!E$3:E$1002,Annual!$A$3:$A$1002,Annual_Summary!$A31,Annual!$B$3:$B$1002,Annual_Summary!$B31,Annual!$C$3:$C$1002,Annual_Summary!$C31)</f>
        <v>0.4969198061500002</v>
      </c>
      <c r="E31" s="8">
        <f>AVERAGEIFS(Annual!F$3:F$1002,Annual!$A$3:$A$1002,Annual_Summary!$A31,Annual!$B$3:$B$1002,Annual_Summary!$B31,Annual!$C$3:$C$1002,Annual_Summary!$C31)</f>
        <v>0.42086601374999999</v>
      </c>
      <c r="F31" s="8">
        <f>AVERAGEIFS(Annual!G$3:G$1002,Annual!$A$3:$A$1002,Annual_Summary!$A31,Annual!$B$3:$B$1002,Annual_Summary!$B31,Annual!$C$3:$C$1002,Annual_Summary!$C31)</f>
        <v>0.43790498949999995</v>
      </c>
      <c r="G31" s="8">
        <f>AVERAGEIFS(Annual!H$3:H$1002,Annual!$A$3:$A$1002,Annual_Summary!$A31,Annual!$B$3:$B$1002,Annual_Summary!$B31,Annual!$C$3:$C$1002,Annual_Summary!$C31)</f>
        <v>0.75826370050000003</v>
      </c>
      <c r="H31" s="8">
        <f>AVERAGEIFS(Annual!I$3:I$1002,Annual!$A$3:$A$1002,Annual_Summary!$A31,Annual!$B$3:$B$1002,Annual_Summary!$B31,Annual!$C$3:$C$1002,Annual_Summary!$C31)</f>
        <v>0.88030053235000028</v>
      </c>
      <c r="I31" s="8">
        <f>AVERAGEIFS(Annual!J$3:J$1002,Annual!$A$3:$A$1002,Annual_Summary!$A31,Annual!$B$3:$B$1002,Annual_Summary!$B31,Annual!$C$3:$C$1002,Annual_Summary!$C31)</f>
        <v>0.66319132744999998</v>
      </c>
      <c r="J31" s="8">
        <f>AVERAGEIFS(Annual!K$3:K$1002,Annual!$A$3:$A$1002,Annual_Summary!$A31,Annual!$B$3:$B$1002,Annual_Summary!$B31,Annual!$C$3:$C$1002,Annual_Summary!$C31)</f>
        <v>0.51057712010000011</v>
      </c>
      <c r="K31" s="8">
        <f>AVERAGEIFS(Annual!L$3:L$1002,Annual!$A$3:$A$1002,Annual_Summary!$A31,Annual!$B$3:$B$1002,Annual_Summary!$B31,Annual!$C$3:$C$1002,Annual_Summary!$C31)</f>
        <v>0.68764137525000002</v>
      </c>
      <c r="L31" s="8">
        <f>AVERAGEIFS(Annual!M$3:M$1002,Annual!$A$3:$A$1002,Annual_Summary!$A31,Annual!$B$3:$B$1002,Annual_Summary!$B31,Annual!$C$3:$C$1002,Annual_Summary!$C31)</f>
        <v>0.96017121134999983</v>
      </c>
      <c r="M31" s="8">
        <f>AVERAGEIFS(Annual!N$3:N$1002,Annual!$A$3:$A$1002,Annual_Summary!$A31,Annual!$B$3:$B$1002,Annual_Summary!$B31,Annual!$C$3:$C$1002,Annual_Summary!$C31)</f>
        <v>0.91643111590000004</v>
      </c>
      <c r="N31" s="8">
        <f>AVERAGEIFS(Annual!O$3:O$1002,Annual!$A$3:$A$1002,Annual_Summary!$A31,Annual!$B$3:$B$1002,Annual_Summary!$B31,Annual!$C$3:$C$1002,Annual_Summary!$C31)</f>
        <v>0.77401615234999999</v>
      </c>
      <c r="O31" s="8">
        <f>AVERAGEIFS(Annual!P$3:P$1002,Annual!$A$3:$A$1002,Annual_Summary!$A31,Annual!$B$3:$B$1002,Annual_Summary!$B31,Annual!$C$3:$C$1002,Annual_Summary!$C31)</f>
        <v>0.70038835884999995</v>
      </c>
      <c r="P31" s="8">
        <f>AVERAGEIFS(Annual!Q$3:Q$1002,Annual!$A$3:$A$1002,Annual_Summary!$A31,Annual!$B$3:$B$1002,Annual_Summary!$B31,Annual!$C$3:$C$1002,Annual_Summary!$C31)</f>
        <v>0.83760022415000024</v>
      </c>
      <c r="Q31" s="8">
        <f>AVERAGEIFS(Annual!R$3:R$1002,Annual!$A$3:$A$1002,Annual_Summary!$A31,Annual!$B$3:$B$1002,Annual_Summary!$B31,Annual!$C$3:$C$1002,Annual_Summary!$C31)</f>
        <v>1.0134255350000001</v>
      </c>
      <c r="R31" s="8">
        <f>AVERAGEIFS(Annual!S$3:S$1002,Annual!$A$3:$A$1002,Annual_Summary!$A31,Annual!$B$3:$B$1002,Annual_Summary!$B31,Annual!$C$3:$C$1002,Annual_Summary!$C31)</f>
        <v>1.0217246342499999</v>
      </c>
      <c r="S31" s="8">
        <f>AVERAGEIFS(Annual!T$3:T$1002,Annual!$A$3:$A$1002,Annual_Summary!$A31,Annual!$B$3:$B$1002,Annual_Summary!$B31,Annual!$C$3:$C$1002,Annual_Summary!$C31)</f>
        <v>1.2069118198500002</v>
      </c>
      <c r="T31" s="8">
        <f>AVERAGEIFS(Annual!U$3:U$1002,Annual!$A$3:$A$1002,Annual_Summary!$A31,Annual!$B$3:$B$1002,Annual_Summary!$B31,Annual!$C$3:$C$1002,Annual_Summary!$C31)</f>
        <v>0.99967390714999982</v>
      </c>
      <c r="U31" s="8">
        <f>AVERAGEIFS(Annual!V$3:V$1002,Annual!$A$3:$A$1002,Annual_Summary!$A31,Annual!$B$3:$B$1002,Annual_Summary!$B31,Annual!$C$3:$C$1002,Annual_Summary!$C31)</f>
        <v>0.90627889394999972</v>
      </c>
      <c r="V31" s="8">
        <f>AVERAGEIFS(Annual!W$3:W$1002,Annual!$A$3:$A$1002,Annual_Summary!$A31,Annual!$B$3:$B$1002,Annual_Summary!$B31,Annual!$C$3:$C$1002,Annual_Summary!$C31)</f>
        <v>1.1170605544499999</v>
      </c>
      <c r="W31" s="8">
        <f>AVERAGEIFS(Annual!X$3:X$1002,Annual!$A$3:$A$1002,Annual_Summary!$A31,Annual!$B$3:$B$1002,Annual_Summary!$B31,Annual!$C$3:$C$1002,Annual_Summary!$C31)</f>
        <v>1.0971819378500003</v>
      </c>
      <c r="X31" s="8">
        <f>AVERAGEIFS(Annual!Y$3:Y$1002,Annual!$A$3:$A$1002,Annual_Summary!$A31,Annual!$B$3:$B$1002,Annual_Summary!$B31,Annual!$C$3:$C$1002,Annual_Summary!$C31)</f>
        <v>1.3279212568999996</v>
      </c>
      <c r="Y31" s="8">
        <f>AVERAGEIFS(Annual!Z$3:Z$1002,Annual!$A$3:$A$1002,Annual_Summary!$A31,Annual!$B$3:$B$1002,Annual_Summary!$B31,Annual!$C$3:$C$1002,Annual_Summary!$C31)</f>
        <v>1.1212810855999997</v>
      </c>
      <c r="Z31" s="8">
        <f>AVERAGEIFS(Annual!AA$3:AA$1002,Annual!$A$3:$A$1002,Annual_Summary!$A31,Annual!$B$3:$B$1002,Annual_Summary!$B31,Annual!$C$3:$C$1002,Annual_Summary!$C31)</f>
        <v>1.1138982392000001</v>
      </c>
      <c r="AA31" s="8">
        <f>AVERAGEIFS(Annual!AB$3:AB$1002,Annual!$A$3:$A$1002,Annual_Summary!$A31,Annual!$B$3:$B$1002,Annual_Summary!$B31,Annual!$C$3:$C$1002,Annual_Summary!$C31)</f>
        <v>1.1322277511999999</v>
      </c>
      <c r="AB31" s="8">
        <f>AVERAGEIFS(Annual!AC$3:AC$1002,Annual!$A$3:$A$1002,Annual_Summary!$A31,Annual!$B$3:$B$1002,Annual_Summary!$B31,Annual!$C$3:$C$1002,Annual_Summary!$C31)</f>
        <v>1.1013859056499999</v>
      </c>
      <c r="AC31" s="8">
        <f>AVERAGEIFS(Annual!AD$3:AD$1002,Annual!$A$3:$A$1002,Annual_Summary!$A31,Annual!$B$3:$B$1002,Annual_Summary!$B31,Annual!$C$3:$C$1002,Annual_Summary!$C31)</f>
        <v>1.2257657107500002</v>
      </c>
      <c r="AD31" s="8">
        <f>AVERAGEIFS(Annual!AE$3:AE$1002,Annual!$A$3:$A$1002,Annual_Summary!$A31,Annual!$B$3:$B$1002,Annual_Summary!$B31,Annual!$C$3:$C$1002,Annual_Summary!$C31)</f>
        <v>1.2050160403000001</v>
      </c>
      <c r="AE31" s="8">
        <f>AVERAGEIFS(Annual!AF$3:AF$1002,Annual!$A$3:$A$1002,Annual_Summary!$A31,Annual!$B$3:$B$1002,Annual_Summary!$B31,Annual!$C$3:$C$1002,Annual_Summary!$C31)</f>
        <v>1.4867175604499996</v>
      </c>
      <c r="AF31" s="8">
        <f>AVERAGEIFS(Annual!AG$3:AG$1002,Annual!$A$3:$A$1002,Annual_Summary!$A31,Annual!$B$3:$B$1002,Annual_Summary!$B31,Annual!$C$3:$C$1002,Annual_Summary!$C31)</f>
        <v>1.8431987522</v>
      </c>
      <c r="AG31" s="8">
        <f>AVERAGEIFS(Annual!AH$3:AH$1002,Annual!$A$3:$A$1002,Annual_Summary!$A31,Annual!$B$3:$B$1002,Annual_Summary!$B31,Annual!$C$3:$C$1002,Annual_Summary!$C31)</f>
        <v>1.5353663215</v>
      </c>
      <c r="AH31" s="8">
        <f>AVERAGEIFS(Annual!AI$3:AI$1002,Annual!$A$3:$A$1002,Annual_Summary!$A31,Annual!$B$3:$B$1002,Annual_Summary!$B31,Annual!$C$3:$C$1002,Annual_Summary!$C31)</f>
        <v>1.4985614960500002</v>
      </c>
      <c r="AI31" s="8">
        <f>AVERAGEIFS(Annual!AJ$3:AJ$1002,Annual!$A$3:$A$1002,Annual_Summary!$A31,Annual!$B$3:$B$1002,Annual_Summary!$B31,Annual!$C$3:$C$1002,Annual_Summary!$C31)</f>
        <v>1.2588419103999997</v>
      </c>
      <c r="AJ31" s="8">
        <f>AVERAGEIFS(Annual!AK$3:AK$1002,Annual!$A$3:$A$1002,Annual_Summary!$A31,Annual!$B$3:$B$1002,Annual_Summary!$B31,Annual!$C$3:$C$1002,Annual_Summary!$C31)</f>
        <v>1.4432371763499998</v>
      </c>
      <c r="AK31" s="8">
        <f>AVERAGEIFS(Annual!AL$3:AL$1002,Annual!$A$3:$A$1002,Annual_Summary!$A31,Annual!$B$3:$B$1002,Annual_Summary!$B31,Annual!$C$3:$C$1002,Annual_Summary!$C31)</f>
        <v>1.5942019628499999</v>
      </c>
      <c r="AL31" s="8">
        <f>AVERAGEIFS(Annual!AM$3:AM$1002,Annual!$A$3:$A$1002,Annual_Summary!$A31,Annual!$B$3:$B$1002,Annual_Summary!$B31,Annual!$C$3:$C$1002,Annual_Summary!$C31)</f>
        <v>1.43469311325</v>
      </c>
      <c r="AM31" s="8">
        <f>AVERAGEIFS(Annual!AN$3:AN$1002,Annual!$A$3:$A$1002,Annual_Summary!$A31,Annual!$B$3:$B$1002,Annual_Summary!$B31,Annual!$C$3:$C$1002,Annual_Summary!$C31)</f>
        <v>1.6439158063999997</v>
      </c>
      <c r="AN31" s="8">
        <f>AVERAGEIFS(Annual!AO$3:AO$1002,Annual!$A$3:$A$1002,Annual_Summary!$A31,Annual!$B$3:$B$1002,Annual_Summary!$B31,Annual!$C$3:$C$1002,Annual_Summary!$C31)</f>
        <v>1.8871396649499999</v>
      </c>
      <c r="AO31" s="8">
        <f>AVERAGEIFS(Annual!AP$3:AP$1002,Annual!$A$3:$A$1002,Annual_Summary!$A31,Annual!$B$3:$B$1002,Annual_Summary!$B31,Annual!$C$3:$C$1002,Annual_Summary!$C31)</f>
        <v>1.9743800761999999</v>
      </c>
      <c r="AP31" s="8">
        <f>AVERAGEIFS(Annual!AQ$3:AQ$1002,Annual!$A$3:$A$1002,Annual_Summary!$A31,Annual!$B$3:$B$1002,Annual_Summary!$B31,Annual!$C$3:$C$1002,Annual_Summary!$C31)</f>
        <v>2.1186863008000003</v>
      </c>
      <c r="AQ31" s="8">
        <f>AVERAGEIFS(Annual!AR$3:AR$1002,Annual!$A$3:$A$1002,Annual_Summary!$A31,Annual!$B$3:$B$1002,Annual_Summary!$B31,Annual!$C$3:$C$1002,Annual_Summary!$C31)</f>
        <v>1.75183791095</v>
      </c>
      <c r="AR31" s="8">
        <f>AVERAGEIFS(Annual!AS$3:AS$1002,Annual!$A$3:$A$1002,Annual_Summary!$A31,Annual!$B$3:$B$1002,Annual_Summary!$B31,Annual!$C$3:$C$1002,Annual_Summary!$C31)</f>
        <v>1.6708568712499996</v>
      </c>
      <c r="AS31" s="8">
        <f>AVERAGEIFS(Annual!AT$3:AT$1002,Annual!$A$3:$A$1002,Annual_Summary!$A31,Annual!$B$3:$B$1002,Annual_Summary!$B31,Annual!$C$3:$C$1002,Annual_Summary!$C31)</f>
        <v>2.0555937833000004</v>
      </c>
      <c r="AT31" s="8">
        <f>AVERAGEIFS(Annual!AU$3:AU$1002,Annual!$A$3:$A$1002,Annual_Summary!$A31,Annual!$B$3:$B$1002,Annual_Summary!$B31,Annual!$C$3:$C$1002,Annual_Summary!$C31)</f>
        <v>2.1345493318500002</v>
      </c>
      <c r="AU31" s="8">
        <f>AVERAGEIFS(Annual!AV$3:AV$1002,Annual!$A$3:$A$1002,Annual_Summary!$A31,Annual!$B$3:$B$1002,Annual_Summary!$B31,Annual!$C$3:$C$1002,Annual_Summary!$C31)</f>
        <v>1.8853149061000003</v>
      </c>
      <c r="AV31" s="8">
        <f>AVERAGEIFS(Annual!AW$3:AW$1002,Annual!$A$3:$A$1002,Annual_Summary!$A31,Annual!$B$3:$B$1002,Annual_Summary!$B31,Annual!$C$3:$C$1002,Annual_Summary!$C31)</f>
        <v>1.9409523871000001</v>
      </c>
      <c r="AW31" s="8">
        <f>AVERAGEIFS(Annual!AX$3:AX$1002,Annual!$A$3:$A$1002,Annual_Summary!$A31,Annual!$B$3:$B$1002,Annual_Summary!$B31,Annual!$C$3:$C$1002,Annual_Summary!$C31)</f>
        <v>1.9990220039</v>
      </c>
      <c r="AX31" s="8">
        <f>AVERAGEIFS(Annual!AY$3:AY$1002,Annual!$A$3:$A$1002,Annual_Summary!$A31,Annual!$B$3:$B$1002,Annual_Summary!$B31,Annual!$C$3:$C$1002,Annual_Summary!$C31)</f>
        <v>2.0152579237499997</v>
      </c>
      <c r="AY31" s="8">
        <f>AVERAGEIFS(Annual!AZ$3:AZ$1002,Annual!$A$3:$A$1002,Annual_Summary!$A31,Annual!$B$3:$B$1002,Annual_Summary!$B31,Annual!$C$3:$C$1002,Annual_Summary!$C31)</f>
        <v>2.3408083605499996</v>
      </c>
      <c r="AZ31" s="8">
        <f>AVERAGEIFS(Annual!BA$3:BA$1002,Annual!$A$3:$A$1002,Annual_Summary!$A31,Annual!$B$3:$B$1002,Annual_Summary!$B31,Annual!$C$3:$C$1002,Annual_Summary!$C31)</f>
        <v>2.3168502424500002</v>
      </c>
      <c r="BA31" s="8">
        <f>AVERAGEIFS(Annual!BB$3:BB$1002,Annual!$A$3:$A$1002,Annual_Summary!$A31,Annual!$B$3:$B$1002,Annual_Summary!$B31,Annual!$C$3:$C$1002,Annual_Summary!$C31)</f>
        <v>2.4471277473499997</v>
      </c>
      <c r="BB31" s="8">
        <f>AVERAGEIFS(Annual!BC$3:BC$1002,Annual!$A$3:$A$1002,Annual_Summary!$A31,Annual!$B$3:$B$1002,Annual_Summary!$B31,Annual!$C$3:$C$1002,Annual_Summary!$C31)</f>
        <v>2.43905723045</v>
      </c>
      <c r="BC31" s="8">
        <f>AVERAGEIFS(Annual!BD$3:BD$1002,Annual!$A$3:$A$1002,Annual_Summary!$A31,Annual!$B$3:$B$1002,Annual_Summary!$B31,Annual!$C$3:$C$1002,Annual_Summary!$C31)</f>
        <v>2.5112106911500005</v>
      </c>
      <c r="BD31" s="8">
        <f>AVERAGEIFS(Annual!BE$3:BE$1002,Annual!$A$3:$A$1002,Annual_Summary!$A31,Annual!$B$3:$B$1002,Annual_Summary!$B31,Annual!$C$3:$C$1002,Annual_Summary!$C31)</f>
        <v>2.3641227535499998</v>
      </c>
      <c r="BE31" s="8">
        <f>AVERAGEIFS(Annual!BF$3:BF$1002,Annual!$A$3:$A$1002,Annual_Summary!$A31,Annual!$B$3:$B$1002,Annual_Summary!$B31,Annual!$C$3:$C$1002,Annual_Summary!$C31)</f>
        <v>2.7177026273</v>
      </c>
      <c r="BF31" s="8">
        <f>AVERAGEIFS(Annual!BG$3:BG$1002,Annual!$A$3:$A$1002,Annual_Summary!$A31,Annual!$B$3:$B$1002,Annual_Summary!$B31,Annual!$C$3:$C$1002,Annual_Summary!$C31)</f>
        <v>2.6031018719499999</v>
      </c>
      <c r="BG31" s="8">
        <f>AVERAGEIFS(Annual!BH$3:BH$1002,Annual!$A$3:$A$1002,Annual_Summary!$A31,Annual!$B$3:$B$1002,Annual_Summary!$B31,Annual!$C$3:$C$1002,Annual_Summary!$C31)</f>
        <v>2.6895941673000001</v>
      </c>
      <c r="BH31" s="8">
        <f>AVERAGEIFS(Annual!BI$3:BI$1002,Annual!$A$3:$A$1002,Annual_Summary!$A31,Annual!$B$3:$B$1002,Annual_Summary!$B31,Annual!$C$3:$C$1002,Annual_Summary!$C31)</f>
        <v>2.6361089811499996</v>
      </c>
      <c r="BI31" s="8">
        <f>AVERAGEIFS(Annual!BJ$3:BJ$1002,Annual!$A$3:$A$1002,Annual_Summary!$A31,Annual!$B$3:$B$1002,Annual_Summary!$B31,Annual!$C$3:$C$1002,Annual_Summary!$C31)</f>
        <v>2.4576365828999998</v>
      </c>
      <c r="BJ31" s="8">
        <f>AVERAGEIFS(Annual!BK$3:BK$1002,Annual!$A$3:$A$1002,Annual_Summary!$A31,Annual!$B$3:$B$1002,Annual_Summary!$B31,Annual!$C$3:$C$1002,Annual_Summary!$C31)</f>
        <v>3.1138310976499999</v>
      </c>
      <c r="BK31" s="8">
        <f>AVERAGEIFS(Annual!BL$3:BL$1002,Annual!$A$3:$A$1002,Annual_Summary!$A31,Annual!$B$3:$B$1002,Annual_Summary!$B31,Annual!$C$3:$C$1002,Annual_Summary!$C31)</f>
        <v>2.9886866404500001</v>
      </c>
      <c r="BL31" s="8">
        <f>AVERAGEIFS(Annual!BM$3:BM$1002,Annual!$A$3:$A$1002,Annual_Summary!$A31,Annual!$B$3:$B$1002,Annual_Summary!$B31,Annual!$C$3:$C$1002,Annual_Summary!$C31)</f>
        <v>2.9371564041</v>
      </c>
      <c r="BM31" s="8">
        <f>AVERAGEIFS(Annual!BN$3:BN$1002,Annual!$A$3:$A$1002,Annual_Summary!$A31,Annual!$B$3:$B$1002,Annual_Summary!$B31,Annual!$C$3:$C$1002,Annual_Summary!$C31)</f>
        <v>2.9608380344499996</v>
      </c>
      <c r="BN31" s="8">
        <f>AVERAGEIFS(Annual!BO$3:BO$1002,Annual!$A$3:$A$1002,Annual_Summary!$A31,Annual!$B$3:$B$1002,Annual_Summary!$B31,Annual!$C$3:$C$1002,Annual_Summary!$C31)</f>
        <v>3.0533306448999999</v>
      </c>
      <c r="BO31" s="8">
        <f>AVERAGEIFS(Annual!BP$3:BP$1002,Annual!$A$3:$A$1002,Annual_Summary!$A31,Annual!$B$3:$B$1002,Annual_Summary!$B31,Annual!$C$3:$C$1002,Annual_Summary!$C31)</f>
        <v>3.1718143882499996</v>
      </c>
      <c r="BP31" s="8">
        <f>AVERAGEIFS(Annual!BQ$3:BQ$1002,Annual!$A$3:$A$1002,Annual_Summary!$A31,Annual!$B$3:$B$1002,Annual_Summary!$B31,Annual!$C$3:$C$1002,Annual_Summary!$C31)</f>
        <v>3.0024172440500005</v>
      </c>
    </row>
    <row r="32" spans="1:68" x14ac:dyDescent="0.45">
      <c r="A32" s="13" t="s">
        <v>207</v>
      </c>
      <c r="B32" s="13" t="s">
        <v>204</v>
      </c>
      <c r="C32" s="13">
        <v>8.5</v>
      </c>
      <c r="D32" s="8">
        <f>AVERAGEIFS(Annual!E$3:E$1002,Annual!$A$3:$A$1002,Annual_Summary!$A32,Annual!$B$3:$B$1002,Annual_Summary!$B32,Annual!$C$3:$C$1002,Annual_Summary!$C32)</f>
        <v>0.56323566949999992</v>
      </c>
      <c r="E32" s="8">
        <f>AVERAGEIFS(Annual!F$3:F$1002,Annual!$A$3:$A$1002,Annual_Summary!$A32,Annual!$B$3:$B$1002,Annual_Summary!$B32,Annual!$C$3:$C$1002,Annual_Summary!$C32)</f>
        <v>0.48054184979999992</v>
      </c>
      <c r="F32" s="8">
        <f>AVERAGEIFS(Annual!G$3:G$1002,Annual!$A$3:$A$1002,Annual_Summary!$A32,Annual!$B$3:$B$1002,Annual_Summary!$B32,Annual!$C$3:$C$1002,Annual_Summary!$C32)</f>
        <v>0.45605968729999996</v>
      </c>
      <c r="G32" s="8">
        <f>AVERAGEIFS(Annual!H$3:H$1002,Annual!$A$3:$A$1002,Annual_Summary!$A32,Annual!$B$3:$B$1002,Annual_Summary!$B32,Annual!$C$3:$C$1002,Annual_Summary!$C32)</f>
        <v>0.69116199594999994</v>
      </c>
      <c r="H32" s="8">
        <f>AVERAGEIFS(Annual!I$3:I$1002,Annual!$A$3:$A$1002,Annual_Summary!$A32,Annual!$B$3:$B$1002,Annual_Summary!$B32,Annual!$C$3:$C$1002,Annual_Summary!$C32)</f>
        <v>0.87299931725000002</v>
      </c>
      <c r="I32" s="8">
        <f>AVERAGEIFS(Annual!J$3:J$1002,Annual!$A$3:$A$1002,Annual_Summary!$A32,Annual!$B$3:$B$1002,Annual_Summary!$B32,Annual!$C$3:$C$1002,Annual_Summary!$C32)</f>
        <v>0.80484494839999987</v>
      </c>
      <c r="J32" s="8">
        <f>AVERAGEIFS(Annual!K$3:K$1002,Annual!$A$3:$A$1002,Annual_Summary!$A32,Annual!$B$3:$B$1002,Annual_Summary!$B32,Annual!$C$3:$C$1002,Annual_Summary!$C32)</f>
        <v>0.76148576504999999</v>
      </c>
      <c r="K32" s="8">
        <f>AVERAGEIFS(Annual!L$3:L$1002,Annual!$A$3:$A$1002,Annual_Summary!$A32,Annual!$B$3:$B$1002,Annual_Summary!$B32,Annual!$C$3:$C$1002,Annual_Summary!$C32)</f>
        <v>0.87619843945000009</v>
      </c>
      <c r="L32" s="8">
        <f>AVERAGEIFS(Annual!M$3:M$1002,Annual!$A$3:$A$1002,Annual_Summary!$A32,Annual!$B$3:$B$1002,Annual_Summary!$B32,Annual!$C$3:$C$1002,Annual_Summary!$C32)</f>
        <v>0.86001707369999991</v>
      </c>
      <c r="M32" s="8">
        <f>AVERAGEIFS(Annual!N$3:N$1002,Annual!$A$3:$A$1002,Annual_Summary!$A32,Annual!$B$3:$B$1002,Annual_Summary!$B32,Annual!$C$3:$C$1002,Annual_Summary!$C32)</f>
        <v>0.95316318439999992</v>
      </c>
      <c r="N32" s="8">
        <f>AVERAGEIFS(Annual!O$3:O$1002,Annual!$A$3:$A$1002,Annual_Summary!$A32,Annual!$B$3:$B$1002,Annual_Summary!$B32,Annual!$C$3:$C$1002,Annual_Summary!$C32)</f>
        <v>1.0359205623499999</v>
      </c>
      <c r="O32" s="8">
        <f>AVERAGEIFS(Annual!P$3:P$1002,Annual!$A$3:$A$1002,Annual_Summary!$A32,Annual!$B$3:$B$1002,Annual_Summary!$B32,Annual!$C$3:$C$1002,Annual_Summary!$C32)</f>
        <v>1.0759255969000001</v>
      </c>
      <c r="P32" s="8">
        <f>AVERAGEIFS(Annual!Q$3:Q$1002,Annual!$A$3:$A$1002,Annual_Summary!$A32,Annual!$B$3:$B$1002,Annual_Summary!$B32,Annual!$C$3:$C$1002,Annual_Summary!$C32)</f>
        <v>0.99210674079999994</v>
      </c>
      <c r="Q32" s="8">
        <f>AVERAGEIFS(Annual!R$3:R$1002,Annual!$A$3:$A$1002,Annual_Summary!$A32,Annual!$B$3:$B$1002,Annual_Summary!$B32,Annual!$C$3:$C$1002,Annual_Summary!$C32)</f>
        <v>0.94287121069999991</v>
      </c>
      <c r="R32" s="8">
        <f>AVERAGEIFS(Annual!S$3:S$1002,Annual!$A$3:$A$1002,Annual_Summary!$A32,Annual!$B$3:$B$1002,Annual_Summary!$B32,Annual!$C$3:$C$1002,Annual_Summary!$C32)</f>
        <v>1.0656364369499998</v>
      </c>
      <c r="S32" s="8">
        <f>AVERAGEIFS(Annual!T$3:T$1002,Annual!$A$3:$A$1002,Annual_Summary!$A32,Annual!$B$3:$B$1002,Annual_Summary!$B32,Annual!$C$3:$C$1002,Annual_Summary!$C32)</f>
        <v>1.3025329496</v>
      </c>
      <c r="T32" s="8">
        <f>AVERAGEIFS(Annual!U$3:U$1002,Annual!$A$3:$A$1002,Annual_Summary!$A32,Annual!$B$3:$B$1002,Annual_Summary!$B32,Annual!$C$3:$C$1002,Annual_Summary!$C32)</f>
        <v>0.87811031735</v>
      </c>
      <c r="U32" s="8">
        <f>AVERAGEIFS(Annual!V$3:V$1002,Annual!$A$3:$A$1002,Annual_Summary!$A32,Annual!$B$3:$B$1002,Annual_Summary!$B32,Annual!$C$3:$C$1002,Annual_Summary!$C32)</f>
        <v>1.1339480710999998</v>
      </c>
      <c r="V32" s="8">
        <f>AVERAGEIFS(Annual!W$3:W$1002,Annual!$A$3:$A$1002,Annual_Summary!$A32,Annual!$B$3:$B$1002,Annual_Summary!$B32,Annual!$C$3:$C$1002,Annual_Summary!$C32)</f>
        <v>1.22654431315</v>
      </c>
      <c r="W32" s="8">
        <f>AVERAGEIFS(Annual!X$3:X$1002,Annual!$A$3:$A$1002,Annual_Summary!$A32,Annual!$B$3:$B$1002,Annual_Summary!$B32,Annual!$C$3:$C$1002,Annual_Summary!$C32)</f>
        <v>1.1776120566500001</v>
      </c>
      <c r="X32" s="8">
        <f>AVERAGEIFS(Annual!Y$3:Y$1002,Annual!$A$3:$A$1002,Annual_Summary!$A32,Annual!$B$3:$B$1002,Annual_Summary!$B32,Annual!$C$3:$C$1002,Annual_Summary!$C32)</f>
        <v>1.3386463619499998</v>
      </c>
      <c r="Y32" s="8">
        <f>AVERAGEIFS(Annual!Z$3:Z$1002,Annual!$A$3:$A$1002,Annual_Summary!$A32,Annual!$B$3:$B$1002,Annual_Summary!$B32,Annual!$C$3:$C$1002,Annual_Summary!$C32)</f>
        <v>1.5149978462999998</v>
      </c>
      <c r="Z32" s="8">
        <f>AVERAGEIFS(Annual!AA$3:AA$1002,Annual!$A$3:$A$1002,Annual_Summary!$A32,Annual!$B$3:$B$1002,Annual_Summary!$B32,Annual!$C$3:$C$1002,Annual_Summary!$C32)</f>
        <v>0.97490973389999991</v>
      </c>
      <c r="AA32" s="8">
        <f>AVERAGEIFS(Annual!AB$3:AB$1002,Annual!$A$3:$A$1002,Annual_Summary!$A32,Annual!$B$3:$B$1002,Annual_Summary!$B32,Annual!$C$3:$C$1002,Annual_Summary!$C32)</f>
        <v>1.5011800585000001</v>
      </c>
      <c r="AB32" s="8">
        <f>AVERAGEIFS(Annual!AC$3:AC$1002,Annual!$A$3:$A$1002,Annual_Summary!$A32,Annual!$B$3:$B$1002,Annual_Summary!$B32,Annual!$C$3:$C$1002,Annual_Summary!$C32)</f>
        <v>1.4400034158499999</v>
      </c>
      <c r="AC32" s="8">
        <f>AVERAGEIFS(Annual!AD$3:AD$1002,Annual!$A$3:$A$1002,Annual_Summary!$A32,Annual!$B$3:$B$1002,Annual_Summary!$B32,Annual!$C$3:$C$1002,Annual_Summary!$C32)</f>
        <v>0.92327926029999985</v>
      </c>
      <c r="AD32" s="8">
        <f>AVERAGEIFS(Annual!AE$3:AE$1002,Annual!$A$3:$A$1002,Annual_Summary!$A32,Annual!$B$3:$B$1002,Annual_Summary!$B32,Annual!$C$3:$C$1002,Annual_Summary!$C32)</f>
        <v>1.4845981698999999</v>
      </c>
      <c r="AE32" s="8">
        <f>AVERAGEIFS(Annual!AF$3:AF$1002,Annual!$A$3:$A$1002,Annual_Summary!$A32,Annual!$B$3:$B$1002,Annual_Summary!$B32,Annual!$C$3:$C$1002,Annual_Summary!$C32)</f>
        <v>1.5513703298500001</v>
      </c>
      <c r="AF32" s="8">
        <f>AVERAGEIFS(Annual!AG$3:AG$1002,Annual!$A$3:$A$1002,Annual_Summary!$A32,Annual!$B$3:$B$1002,Annual_Summary!$B32,Annual!$C$3:$C$1002,Annual_Summary!$C32)</f>
        <v>1.56422778345</v>
      </c>
      <c r="AG32" s="8">
        <f>AVERAGEIFS(Annual!AH$3:AH$1002,Annual!$A$3:$A$1002,Annual_Summary!$A32,Annual!$B$3:$B$1002,Annual_Summary!$B32,Annual!$C$3:$C$1002,Annual_Summary!$C32)</f>
        <v>1.60801936155</v>
      </c>
      <c r="AH32" s="8">
        <f>AVERAGEIFS(Annual!AI$3:AI$1002,Annual!$A$3:$A$1002,Annual_Summary!$A32,Annual!$B$3:$B$1002,Annual_Summary!$B32,Annual!$C$3:$C$1002,Annual_Summary!$C32)</f>
        <v>1.5751403271500002</v>
      </c>
      <c r="AI32" s="8">
        <f>AVERAGEIFS(Annual!AJ$3:AJ$1002,Annual!$A$3:$A$1002,Annual_Summary!$A32,Annual!$B$3:$B$1002,Annual_Summary!$B32,Annual!$C$3:$C$1002,Annual_Summary!$C32)</f>
        <v>1.5346530020000002</v>
      </c>
      <c r="AJ32" s="8">
        <f>AVERAGEIFS(Annual!AK$3:AK$1002,Annual!$A$3:$A$1002,Annual_Summary!$A32,Annual!$B$3:$B$1002,Annual_Summary!$B32,Annual!$C$3:$C$1002,Annual_Summary!$C32)</f>
        <v>1.58249223605</v>
      </c>
      <c r="AK32" s="8">
        <f>AVERAGEIFS(Annual!AL$3:AL$1002,Annual!$A$3:$A$1002,Annual_Summary!$A32,Annual!$B$3:$B$1002,Annual_Summary!$B32,Annual!$C$3:$C$1002,Annual_Summary!$C32)</f>
        <v>1.7600985057499998</v>
      </c>
      <c r="AL32" s="8">
        <f>AVERAGEIFS(Annual!AM$3:AM$1002,Annual!$A$3:$A$1002,Annual_Summary!$A32,Annual!$B$3:$B$1002,Annual_Summary!$B32,Annual!$C$3:$C$1002,Annual_Summary!$C32)</f>
        <v>1.4034829949000001</v>
      </c>
      <c r="AM32" s="8">
        <f>AVERAGEIFS(Annual!AN$3:AN$1002,Annual!$A$3:$A$1002,Annual_Summary!$A32,Annual!$B$3:$B$1002,Annual_Summary!$B32,Annual!$C$3:$C$1002,Annual_Summary!$C32)</f>
        <v>1.6113864970500003</v>
      </c>
      <c r="AN32" s="8">
        <f>AVERAGEIFS(Annual!AO$3:AO$1002,Annual!$A$3:$A$1002,Annual_Summary!$A32,Annual!$B$3:$B$1002,Annual_Summary!$B32,Annual!$C$3:$C$1002,Annual_Summary!$C32)</f>
        <v>1.9938769604999997</v>
      </c>
      <c r="AO32" s="8">
        <f>AVERAGEIFS(Annual!AP$3:AP$1002,Annual!$A$3:$A$1002,Annual_Summary!$A32,Annual!$B$3:$B$1002,Annual_Summary!$B32,Annual!$C$3:$C$1002,Annual_Summary!$C32)</f>
        <v>1.9088334167499998</v>
      </c>
      <c r="AP32" s="8">
        <f>AVERAGEIFS(Annual!AQ$3:AQ$1002,Annual!$A$3:$A$1002,Annual_Summary!$A32,Annual!$B$3:$B$1002,Annual_Summary!$B32,Annual!$C$3:$C$1002,Annual_Summary!$C32)</f>
        <v>2.0596619081500003</v>
      </c>
      <c r="AQ32" s="8">
        <f>AVERAGEIFS(Annual!AR$3:AR$1002,Annual!$A$3:$A$1002,Annual_Summary!$A32,Annual!$B$3:$B$1002,Annual_Summary!$B32,Annual!$C$3:$C$1002,Annual_Summary!$C32)</f>
        <v>1.79073610385</v>
      </c>
      <c r="AR32" s="8">
        <f>AVERAGEIFS(Annual!AS$3:AS$1002,Annual!$A$3:$A$1002,Annual_Summary!$A32,Annual!$B$3:$B$1002,Annual_Summary!$B32,Annual!$C$3:$C$1002,Annual_Summary!$C32)</f>
        <v>1.7988678336500001</v>
      </c>
      <c r="AS32" s="8">
        <f>AVERAGEIFS(Annual!AT$3:AT$1002,Annual!$A$3:$A$1002,Annual_Summary!$A32,Annual!$B$3:$B$1002,Annual_Summary!$B32,Annual!$C$3:$C$1002,Annual_Summary!$C32)</f>
        <v>2.1667649528500004</v>
      </c>
      <c r="AT32" s="8">
        <f>AVERAGEIFS(Annual!AU$3:AU$1002,Annual!$A$3:$A$1002,Annual_Summary!$A32,Annual!$B$3:$B$1002,Annual_Summary!$B32,Annual!$C$3:$C$1002,Annual_Summary!$C32)</f>
        <v>2.0255038994499999</v>
      </c>
      <c r="AU32" s="8">
        <f>AVERAGEIFS(Annual!AV$3:AV$1002,Annual!$A$3:$A$1002,Annual_Summary!$A32,Annual!$B$3:$B$1002,Annual_Summary!$B32,Annual!$C$3:$C$1002,Annual_Summary!$C32)</f>
        <v>2.0595563591000001</v>
      </c>
      <c r="AV32" s="8">
        <f>AVERAGEIFS(Annual!AW$3:AW$1002,Annual!$A$3:$A$1002,Annual_Summary!$A32,Annual!$B$3:$B$1002,Annual_Summary!$B32,Annual!$C$3:$C$1002,Annual_Summary!$C32)</f>
        <v>1.9502353597499997</v>
      </c>
      <c r="AW32" s="8">
        <f>AVERAGEIFS(Annual!AX$3:AX$1002,Annual!$A$3:$A$1002,Annual_Summary!$A32,Annual!$B$3:$B$1002,Annual_Summary!$B32,Annual!$C$3:$C$1002,Annual_Summary!$C32)</f>
        <v>2.0077272001499997</v>
      </c>
      <c r="AX32" s="8">
        <f>AVERAGEIFS(Annual!AY$3:AY$1002,Annual!$A$3:$A$1002,Annual_Summary!$A32,Annual!$B$3:$B$1002,Annual_Summary!$B32,Annual!$C$3:$C$1002,Annual_Summary!$C32)</f>
        <v>2.03596296035</v>
      </c>
      <c r="AY32" s="8">
        <f>AVERAGEIFS(Annual!AZ$3:AZ$1002,Annual!$A$3:$A$1002,Annual_Summary!$A32,Annual!$B$3:$B$1002,Annual_Summary!$B32,Annual!$C$3:$C$1002,Annual_Summary!$C32)</f>
        <v>2.2452450496000003</v>
      </c>
      <c r="AZ32" s="8">
        <f>AVERAGEIFS(Annual!BA$3:BA$1002,Annual!$A$3:$A$1002,Annual_Summary!$A32,Annual!$B$3:$B$1002,Annual_Summary!$B32,Annual!$C$3:$C$1002,Annual_Summary!$C32)</f>
        <v>2.5733414571000002</v>
      </c>
      <c r="BA32" s="8">
        <f>AVERAGEIFS(Annual!BB$3:BB$1002,Annual!$A$3:$A$1002,Annual_Summary!$A32,Annual!$B$3:$B$1002,Annual_Summary!$B32,Annual!$C$3:$C$1002,Annual_Summary!$C32)</f>
        <v>2.3362002913500004</v>
      </c>
      <c r="BB32" s="8">
        <f>AVERAGEIFS(Annual!BC$3:BC$1002,Annual!$A$3:$A$1002,Annual_Summary!$A32,Annual!$B$3:$B$1002,Annual_Summary!$B32,Annual!$C$3:$C$1002,Annual_Summary!$C32)</f>
        <v>2.6107833511499998</v>
      </c>
      <c r="BC32" s="8">
        <f>AVERAGEIFS(Annual!BD$3:BD$1002,Annual!$A$3:$A$1002,Annual_Summary!$A32,Annual!$B$3:$B$1002,Annual_Summary!$B32,Annual!$C$3:$C$1002,Annual_Summary!$C32)</f>
        <v>2.3231990655000003</v>
      </c>
      <c r="BD32" s="8">
        <f>AVERAGEIFS(Annual!BE$3:BE$1002,Annual!$A$3:$A$1002,Annual_Summary!$A32,Annual!$B$3:$B$1002,Annual_Summary!$B32,Annual!$C$3:$C$1002,Annual_Summary!$C32)</f>
        <v>2.4649778849500001</v>
      </c>
      <c r="BE32" s="8">
        <f>AVERAGEIFS(Annual!BF$3:BF$1002,Annual!$A$3:$A$1002,Annual_Summary!$A32,Annual!$B$3:$B$1002,Annual_Summary!$B32,Annual!$C$3:$C$1002,Annual_Summary!$C32)</f>
        <v>2.8449923567500002</v>
      </c>
      <c r="BF32" s="8">
        <f>AVERAGEIFS(Annual!BG$3:BG$1002,Annual!$A$3:$A$1002,Annual_Summary!$A32,Annual!$B$3:$B$1002,Annual_Summary!$B32,Annual!$C$3:$C$1002,Annual_Summary!$C32)</f>
        <v>2.7565681658000001</v>
      </c>
      <c r="BG32" s="8">
        <f>AVERAGEIFS(Annual!BH$3:BH$1002,Annual!$A$3:$A$1002,Annual_Summary!$A32,Annual!$B$3:$B$1002,Annual_Summary!$B32,Annual!$C$3:$C$1002,Annual_Summary!$C32)</f>
        <v>2.5793888797000002</v>
      </c>
      <c r="BH32" s="8">
        <f>AVERAGEIFS(Annual!BI$3:BI$1002,Annual!$A$3:$A$1002,Annual_Summary!$A32,Annual!$B$3:$B$1002,Annual_Summary!$B32,Annual!$C$3:$C$1002,Annual_Summary!$C32)</f>
        <v>2.6370670866500001</v>
      </c>
      <c r="BI32" s="8">
        <f>AVERAGEIFS(Annual!BJ$3:BJ$1002,Annual!$A$3:$A$1002,Annual_Summary!$A32,Annual!$B$3:$B$1002,Annual_Summary!$B32,Annual!$C$3:$C$1002,Annual_Summary!$C32)</f>
        <v>2.6938053652499994</v>
      </c>
      <c r="BJ32" s="8">
        <f>AVERAGEIFS(Annual!BK$3:BK$1002,Annual!$A$3:$A$1002,Annual_Summary!$A32,Annual!$B$3:$B$1002,Annual_Summary!$B32,Annual!$C$3:$C$1002,Annual_Summary!$C32)</f>
        <v>2.8106130500000002</v>
      </c>
      <c r="BK32" s="8">
        <f>AVERAGEIFS(Annual!BL$3:BL$1002,Annual!$A$3:$A$1002,Annual_Summary!$A32,Annual!$B$3:$B$1002,Annual_Summary!$B32,Annual!$C$3:$C$1002,Annual_Summary!$C32)</f>
        <v>3.1159930033499998</v>
      </c>
      <c r="BL32" s="8">
        <f>AVERAGEIFS(Annual!BM$3:BM$1002,Annual!$A$3:$A$1002,Annual_Summary!$A32,Annual!$B$3:$B$1002,Annual_Summary!$B32,Annual!$C$3:$C$1002,Annual_Summary!$C32)</f>
        <v>2.9893054498499994</v>
      </c>
      <c r="BM32" s="8">
        <f>AVERAGEIFS(Annual!BN$3:BN$1002,Annual!$A$3:$A$1002,Annual_Summary!$A32,Annual!$B$3:$B$1002,Annual_Summary!$B32,Annual!$C$3:$C$1002,Annual_Summary!$C32)</f>
        <v>3.2822840964999989</v>
      </c>
      <c r="BN32" s="8">
        <f>AVERAGEIFS(Annual!BO$3:BO$1002,Annual!$A$3:$A$1002,Annual_Summary!$A32,Annual!$B$3:$B$1002,Annual_Summary!$B32,Annual!$C$3:$C$1002,Annual_Summary!$C32)</f>
        <v>3.1079282168000004</v>
      </c>
      <c r="BO32" s="8">
        <f>AVERAGEIFS(Annual!BP$3:BP$1002,Annual!$A$3:$A$1002,Annual_Summary!$A32,Annual!$B$3:$B$1002,Annual_Summary!$B32,Annual!$C$3:$C$1002,Annual_Summary!$C32)</f>
        <v>3.3938812669000002</v>
      </c>
      <c r="BP32" s="8">
        <f>AVERAGEIFS(Annual!BQ$3:BQ$1002,Annual!$A$3:$A$1002,Annual_Summary!$A32,Annual!$B$3:$B$1002,Annual_Summary!$B32,Annual!$C$3:$C$1002,Annual_Summary!$C32)</f>
        <v>3.3192517372999992</v>
      </c>
    </row>
    <row r="33" spans="1:68" x14ac:dyDescent="0.45">
      <c r="A33" s="13" t="s">
        <v>207</v>
      </c>
      <c r="B33" s="13" t="s">
        <v>205</v>
      </c>
      <c r="C33" s="13">
        <v>8.5</v>
      </c>
      <c r="D33" s="8">
        <f>AVERAGEIFS(Annual!E$3:E$1002,Annual!$A$3:$A$1002,Annual_Summary!$A33,Annual!$B$3:$B$1002,Annual_Summary!$B33,Annual!$C$3:$C$1002,Annual_Summary!$C33)</f>
        <v>0.52649574124999998</v>
      </c>
      <c r="E33" s="8">
        <f>AVERAGEIFS(Annual!F$3:F$1002,Annual!$A$3:$A$1002,Annual_Summary!$A33,Annual!$B$3:$B$1002,Annual_Summary!$B33,Annual!$C$3:$C$1002,Annual_Summary!$C33)</f>
        <v>0.57907910875000002</v>
      </c>
      <c r="F33" s="8">
        <f>AVERAGEIFS(Annual!G$3:G$1002,Annual!$A$3:$A$1002,Annual_Summary!$A33,Annual!$B$3:$B$1002,Annual_Summary!$B33,Annual!$C$3:$C$1002,Annual_Summary!$C33)</f>
        <v>0.47386046845000002</v>
      </c>
      <c r="G33" s="8">
        <f>AVERAGEIFS(Annual!H$3:H$1002,Annual!$A$3:$A$1002,Annual_Summary!$A33,Annual!$B$3:$B$1002,Annual_Summary!$B33,Annual!$C$3:$C$1002,Annual_Summary!$C33)</f>
        <v>0.67923258554999999</v>
      </c>
      <c r="H33" s="8">
        <f>AVERAGEIFS(Annual!I$3:I$1002,Annual!$A$3:$A$1002,Annual_Summary!$A33,Annual!$B$3:$B$1002,Annual_Summary!$B33,Annual!$C$3:$C$1002,Annual_Summary!$C33)</f>
        <v>0.81412348675000001</v>
      </c>
      <c r="I33" s="8">
        <f>AVERAGEIFS(Annual!J$3:J$1002,Annual!$A$3:$A$1002,Annual_Summary!$A33,Annual!$B$3:$B$1002,Annual_Summary!$B33,Annual!$C$3:$C$1002,Annual_Summary!$C33)</f>
        <v>0.97658567809999997</v>
      </c>
      <c r="J33" s="8">
        <f>AVERAGEIFS(Annual!K$3:K$1002,Annual!$A$3:$A$1002,Annual_Summary!$A33,Annual!$B$3:$B$1002,Annual_Summary!$B33,Annual!$C$3:$C$1002,Annual_Summary!$C33)</f>
        <v>0.6399727369999999</v>
      </c>
      <c r="K33" s="8">
        <f>AVERAGEIFS(Annual!L$3:L$1002,Annual!$A$3:$A$1002,Annual_Summary!$A33,Annual!$B$3:$B$1002,Annual_Summary!$B33,Annual!$C$3:$C$1002,Annual_Summary!$C33)</f>
        <v>1.2671762710999999</v>
      </c>
      <c r="L33" s="8">
        <f>AVERAGEIFS(Annual!M$3:M$1002,Annual!$A$3:$A$1002,Annual_Summary!$A33,Annual!$B$3:$B$1002,Annual_Summary!$B33,Annual!$C$3:$C$1002,Annual_Summary!$C33)</f>
        <v>0.84324484524999987</v>
      </c>
      <c r="M33" s="8">
        <f>AVERAGEIFS(Annual!N$3:N$1002,Annual!$A$3:$A$1002,Annual_Summary!$A33,Annual!$B$3:$B$1002,Annual_Summary!$B33,Annual!$C$3:$C$1002,Annual_Summary!$C33)</f>
        <v>1.0293591859000002</v>
      </c>
      <c r="N33" s="8">
        <f>AVERAGEIFS(Annual!O$3:O$1002,Annual!$A$3:$A$1002,Annual_Summary!$A33,Annual!$B$3:$B$1002,Annual_Summary!$B33,Annual!$C$3:$C$1002,Annual_Summary!$C33)</f>
        <v>1.2103839253499999</v>
      </c>
      <c r="O33" s="8">
        <f>AVERAGEIFS(Annual!P$3:P$1002,Annual!$A$3:$A$1002,Annual_Summary!$A33,Annual!$B$3:$B$1002,Annual_Summary!$B33,Annual!$C$3:$C$1002,Annual_Summary!$C33)</f>
        <v>1.0203628774499998</v>
      </c>
      <c r="P33" s="8">
        <f>AVERAGEIFS(Annual!Q$3:Q$1002,Annual!$A$3:$A$1002,Annual_Summary!$A33,Annual!$B$3:$B$1002,Annual_Summary!$B33,Annual!$C$3:$C$1002,Annual_Summary!$C33)</f>
        <v>0.96520390510000009</v>
      </c>
      <c r="Q33" s="8">
        <f>AVERAGEIFS(Annual!R$3:R$1002,Annual!$A$3:$A$1002,Annual_Summary!$A33,Annual!$B$3:$B$1002,Annual_Summary!$B33,Annual!$C$3:$C$1002,Annual_Summary!$C33)</f>
        <v>1.0553198570500002</v>
      </c>
      <c r="R33" s="8">
        <f>AVERAGEIFS(Annual!S$3:S$1002,Annual!$A$3:$A$1002,Annual_Summary!$A33,Annual!$B$3:$B$1002,Annual_Summary!$B33,Annual!$C$3:$C$1002,Annual_Summary!$C33)</f>
        <v>1.2003721367500002</v>
      </c>
      <c r="S33" s="8">
        <f>AVERAGEIFS(Annual!T$3:T$1002,Annual!$A$3:$A$1002,Annual_Summary!$A33,Annual!$B$3:$B$1002,Annual_Summary!$B33,Annual!$C$3:$C$1002,Annual_Summary!$C33)</f>
        <v>1.3334409043000002</v>
      </c>
      <c r="T33" s="8">
        <f>AVERAGEIFS(Annual!U$3:U$1002,Annual!$A$3:$A$1002,Annual_Summary!$A33,Annual!$B$3:$B$1002,Annual_Summary!$B33,Annual!$C$3:$C$1002,Annual_Summary!$C33)</f>
        <v>1.2381027560500002</v>
      </c>
      <c r="U33" s="8">
        <f>AVERAGEIFS(Annual!V$3:V$1002,Annual!$A$3:$A$1002,Annual_Summary!$A33,Annual!$B$3:$B$1002,Annual_Summary!$B33,Annual!$C$3:$C$1002,Annual_Summary!$C33)</f>
        <v>1.0603323656999999</v>
      </c>
      <c r="V33" s="8">
        <f>AVERAGEIFS(Annual!W$3:W$1002,Annual!$A$3:$A$1002,Annual_Summary!$A33,Annual!$B$3:$B$1002,Annual_Summary!$B33,Annual!$C$3:$C$1002,Annual_Summary!$C33)</f>
        <v>1.3064476844499999</v>
      </c>
      <c r="W33" s="8">
        <f>AVERAGEIFS(Annual!X$3:X$1002,Annual!$A$3:$A$1002,Annual_Summary!$A33,Annual!$B$3:$B$1002,Annual_Summary!$B33,Annual!$C$3:$C$1002,Annual_Summary!$C33)</f>
        <v>1.5020135420999998</v>
      </c>
      <c r="X33" s="8">
        <f>AVERAGEIFS(Annual!Y$3:Y$1002,Annual!$A$3:$A$1002,Annual_Summary!$A33,Annual!$B$3:$B$1002,Annual_Summary!$B33,Annual!$C$3:$C$1002,Annual_Summary!$C33)</f>
        <v>1.2908992626499998</v>
      </c>
      <c r="Y33" s="8">
        <f>AVERAGEIFS(Annual!Z$3:Z$1002,Annual!$A$3:$A$1002,Annual_Summary!$A33,Annual!$B$3:$B$1002,Annual_Summary!$B33,Annual!$C$3:$C$1002,Annual_Summary!$C33)</f>
        <v>1.5820181330000005</v>
      </c>
      <c r="Z33" s="8">
        <f>AVERAGEIFS(Annual!AA$3:AA$1002,Annual!$A$3:$A$1002,Annual_Summary!$A33,Annual!$B$3:$B$1002,Annual_Summary!$B33,Annual!$C$3:$C$1002,Annual_Summary!$C33)</f>
        <v>1.3919540368500001</v>
      </c>
      <c r="AA33" s="8">
        <f>AVERAGEIFS(Annual!AB$3:AB$1002,Annual!$A$3:$A$1002,Annual_Summary!$A33,Annual!$B$3:$B$1002,Annual_Summary!$B33,Annual!$C$3:$C$1002,Annual_Summary!$C33)</f>
        <v>1.3570680306499998</v>
      </c>
      <c r="AB33" s="8">
        <f>AVERAGEIFS(Annual!AC$3:AC$1002,Annual!$A$3:$A$1002,Annual_Summary!$A33,Annual!$B$3:$B$1002,Annual_Summary!$B33,Annual!$C$3:$C$1002,Annual_Summary!$C33)</f>
        <v>1.4421460642999997</v>
      </c>
      <c r="AC33" s="8">
        <f>AVERAGEIFS(Annual!AD$3:AD$1002,Annual!$A$3:$A$1002,Annual_Summary!$A33,Annual!$B$3:$B$1002,Annual_Summary!$B33,Annual!$C$3:$C$1002,Annual_Summary!$C33)</f>
        <v>1.17272445785</v>
      </c>
      <c r="AD33" s="8">
        <f>AVERAGEIFS(Annual!AE$3:AE$1002,Annual!$A$3:$A$1002,Annual_Summary!$A33,Annual!$B$3:$B$1002,Annual_Summary!$B33,Annual!$C$3:$C$1002,Annual_Summary!$C33)</f>
        <v>1.5342922006999999</v>
      </c>
      <c r="AE33" s="8">
        <f>AVERAGEIFS(Annual!AF$3:AF$1002,Annual!$A$3:$A$1002,Annual_Summary!$A33,Annual!$B$3:$B$1002,Annual_Summary!$B33,Annual!$C$3:$C$1002,Annual_Summary!$C33)</f>
        <v>1.8909108067999996</v>
      </c>
      <c r="AF33" s="8">
        <f>AVERAGEIFS(Annual!AG$3:AG$1002,Annual!$A$3:$A$1002,Annual_Summary!$A33,Annual!$B$3:$B$1002,Annual_Summary!$B33,Annual!$C$3:$C$1002,Annual_Summary!$C33)</f>
        <v>1.6806920508000001</v>
      </c>
      <c r="AG33" s="8">
        <f>AVERAGEIFS(Annual!AH$3:AH$1002,Annual!$A$3:$A$1002,Annual_Summary!$A33,Annual!$B$3:$B$1002,Annual_Summary!$B33,Annual!$C$3:$C$1002,Annual_Summary!$C33)</f>
        <v>1.4921820597499997</v>
      </c>
      <c r="AH33" s="8">
        <f>AVERAGEIFS(Annual!AI$3:AI$1002,Annual!$A$3:$A$1002,Annual_Summary!$A33,Annual!$B$3:$B$1002,Annual_Summary!$B33,Annual!$C$3:$C$1002,Annual_Summary!$C33)</f>
        <v>1.6871742008000001</v>
      </c>
      <c r="AI33" s="8">
        <f>AVERAGEIFS(Annual!AJ$3:AJ$1002,Annual!$A$3:$A$1002,Annual_Summary!$A33,Annual!$B$3:$B$1002,Annual_Summary!$B33,Annual!$C$3:$C$1002,Annual_Summary!$C33)</f>
        <v>1.5867292586499997</v>
      </c>
      <c r="AJ33" s="8">
        <f>AVERAGEIFS(Annual!AK$3:AK$1002,Annual!$A$3:$A$1002,Annual_Summary!$A33,Annual!$B$3:$B$1002,Annual_Summary!$B33,Annual!$C$3:$C$1002,Annual_Summary!$C33)</f>
        <v>1.8459743269</v>
      </c>
      <c r="AK33" s="8">
        <f>AVERAGEIFS(Annual!AL$3:AL$1002,Annual!$A$3:$A$1002,Annual_Summary!$A33,Annual!$B$3:$B$1002,Annual_Summary!$B33,Annual!$C$3:$C$1002,Annual_Summary!$C33)</f>
        <v>1.7291147516500001</v>
      </c>
      <c r="AL33" s="8">
        <f>AVERAGEIFS(Annual!AM$3:AM$1002,Annual!$A$3:$A$1002,Annual_Summary!$A33,Annual!$B$3:$B$1002,Annual_Summary!$B33,Annual!$C$3:$C$1002,Annual_Summary!$C33)</f>
        <v>1.4600301029500002</v>
      </c>
      <c r="AM33" s="8">
        <f>AVERAGEIFS(Annual!AN$3:AN$1002,Annual!$A$3:$A$1002,Annual_Summary!$A33,Annual!$B$3:$B$1002,Annual_Summary!$B33,Annual!$C$3:$C$1002,Annual_Summary!$C33)</f>
        <v>1.7938016660999998</v>
      </c>
      <c r="AN33" s="8">
        <f>AVERAGEIFS(Annual!AO$3:AO$1002,Annual!$A$3:$A$1002,Annual_Summary!$A33,Annual!$B$3:$B$1002,Annual_Summary!$B33,Annual!$C$3:$C$1002,Annual_Summary!$C33)</f>
        <v>1.72966542415</v>
      </c>
      <c r="AO33" s="8">
        <f>AVERAGEIFS(Annual!AP$3:AP$1002,Annual!$A$3:$A$1002,Annual_Summary!$A33,Annual!$B$3:$B$1002,Annual_Summary!$B33,Annual!$C$3:$C$1002,Annual_Summary!$C33)</f>
        <v>1.7378464297499998</v>
      </c>
      <c r="AP33" s="8">
        <f>AVERAGEIFS(Annual!AQ$3:AQ$1002,Annual!$A$3:$A$1002,Annual_Summary!$A33,Annual!$B$3:$B$1002,Annual_Summary!$B33,Annual!$C$3:$C$1002,Annual_Summary!$C33)</f>
        <v>1.9935062494999993</v>
      </c>
      <c r="AQ33" s="8">
        <f>AVERAGEIFS(Annual!AR$3:AR$1002,Annual!$A$3:$A$1002,Annual_Summary!$A33,Annual!$B$3:$B$1002,Annual_Summary!$B33,Annual!$C$3:$C$1002,Annual_Summary!$C33)</f>
        <v>2.1337645612999996</v>
      </c>
      <c r="AR33" s="8">
        <f>AVERAGEIFS(Annual!AS$3:AS$1002,Annual!$A$3:$A$1002,Annual_Summary!$A33,Annual!$B$3:$B$1002,Annual_Summary!$B33,Annual!$C$3:$C$1002,Annual_Summary!$C33)</f>
        <v>1.8951304360999999</v>
      </c>
      <c r="AS33" s="8">
        <f>AVERAGEIFS(Annual!AT$3:AT$1002,Annual!$A$3:$A$1002,Annual_Summary!$A33,Annual!$B$3:$B$1002,Annual_Summary!$B33,Annual!$C$3:$C$1002,Annual_Summary!$C33)</f>
        <v>2.1993656083500004</v>
      </c>
      <c r="AT33" s="8">
        <f>AVERAGEIFS(Annual!AU$3:AU$1002,Annual!$A$3:$A$1002,Annual_Summary!$A33,Annual!$B$3:$B$1002,Annual_Summary!$B33,Annual!$C$3:$C$1002,Annual_Summary!$C33)</f>
        <v>2.3032283032499996</v>
      </c>
      <c r="AU33" s="8">
        <f>AVERAGEIFS(Annual!AV$3:AV$1002,Annual!$A$3:$A$1002,Annual_Summary!$A33,Annual!$B$3:$B$1002,Annual_Summary!$B33,Annual!$C$3:$C$1002,Annual_Summary!$C33)</f>
        <v>1.7216721924000002</v>
      </c>
      <c r="AV33" s="8">
        <f>AVERAGEIFS(Annual!AW$3:AW$1002,Annual!$A$3:$A$1002,Annual_Summary!$A33,Annual!$B$3:$B$1002,Annual_Summary!$B33,Annual!$C$3:$C$1002,Annual_Summary!$C33)</f>
        <v>2.26624827845</v>
      </c>
      <c r="AW33" s="8">
        <f>AVERAGEIFS(Annual!AX$3:AX$1002,Annual!$A$3:$A$1002,Annual_Summary!$A33,Annual!$B$3:$B$1002,Annual_Summary!$B33,Annual!$C$3:$C$1002,Annual_Summary!$C33)</f>
        <v>2.2779671558500003</v>
      </c>
      <c r="AX33" s="8">
        <f>AVERAGEIFS(Annual!AY$3:AY$1002,Annual!$A$3:$A$1002,Annual_Summary!$A33,Annual!$B$3:$B$1002,Annual_Summary!$B33,Annual!$C$3:$C$1002,Annual_Summary!$C33)</f>
        <v>2.0664787862000007</v>
      </c>
      <c r="AY33" s="8">
        <f>AVERAGEIFS(Annual!AZ$3:AZ$1002,Annual!$A$3:$A$1002,Annual_Summary!$A33,Annual!$B$3:$B$1002,Annual_Summary!$B33,Annual!$C$3:$C$1002,Annual_Summary!$C33)</f>
        <v>2.5352076835500004</v>
      </c>
      <c r="AZ33" s="8">
        <f>AVERAGEIFS(Annual!BA$3:BA$1002,Annual!$A$3:$A$1002,Annual_Summary!$A33,Annual!$B$3:$B$1002,Annual_Summary!$B33,Annual!$C$3:$C$1002,Annual_Summary!$C33)</f>
        <v>2.5006377267500004</v>
      </c>
      <c r="BA33" s="8">
        <f>AVERAGEIFS(Annual!BB$3:BB$1002,Annual!$A$3:$A$1002,Annual_Summary!$A33,Annual!$B$3:$B$1002,Annual_Summary!$B33,Annual!$C$3:$C$1002,Annual_Summary!$C33)</f>
        <v>2.3783983167500002</v>
      </c>
      <c r="BB33" s="8">
        <f>AVERAGEIFS(Annual!BC$3:BC$1002,Annual!$A$3:$A$1002,Annual_Summary!$A33,Annual!$B$3:$B$1002,Annual_Summary!$B33,Annual!$C$3:$C$1002,Annual_Summary!$C33)</f>
        <v>2.6595781169999997</v>
      </c>
      <c r="BC33" s="8">
        <f>AVERAGEIFS(Annual!BD$3:BD$1002,Annual!$A$3:$A$1002,Annual_Summary!$A33,Annual!$B$3:$B$1002,Annual_Summary!$B33,Annual!$C$3:$C$1002,Annual_Summary!$C33)</f>
        <v>2.6827731291000001</v>
      </c>
      <c r="BD33" s="8">
        <f>AVERAGEIFS(Annual!BE$3:BE$1002,Annual!$A$3:$A$1002,Annual_Summary!$A33,Annual!$B$3:$B$1002,Annual_Summary!$B33,Annual!$C$3:$C$1002,Annual_Summary!$C33)</f>
        <v>2.5084676757499991</v>
      </c>
      <c r="BE33" s="8">
        <f>AVERAGEIFS(Annual!BF$3:BF$1002,Annual!$A$3:$A$1002,Annual_Summary!$A33,Annual!$B$3:$B$1002,Annual_Summary!$B33,Annual!$C$3:$C$1002,Annual_Summary!$C33)</f>
        <v>2.8238973180500002</v>
      </c>
      <c r="BF33" s="8">
        <f>AVERAGEIFS(Annual!BG$3:BG$1002,Annual!$A$3:$A$1002,Annual_Summary!$A33,Annual!$B$3:$B$1002,Annual_Summary!$B33,Annual!$C$3:$C$1002,Annual_Summary!$C33)</f>
        <v>3.2143492661499993</v>
      </c>
      <c r="BG33" s="8">
        <f>AVERAGEIFS(Annual!BH$3:BH$1002,Annual!$A$3:$A$1002,Annual_Summary!$A33,Annual!$B$3:$B$1002,Annual_Summary!$B33,Annual!$C$3:$C$1002,Annual_Summary!$C33)</f>
        <v>2.6528954354500001</v>
      </c>
      <c r="BH33" s="8">
        <f>AVERAGEIFS(Annual!BI$3:BI$1002,Annual!$A$3:$A$1002,Annual_Summary!$A33,Annual!$B$3:$B$1002,Annual_Summary!$B33,Annual!$C$3:$C$1002,Annual_Summary!$C33)</f>
        <v>2.6416315257000003</v>
      </c>
      <c r="BI33" s="8">
        <f>AVERAGEIFS(Annual!BJ$3:BJ$1002,Annual!$A$3:$A$1002,Annual_Summary!$A33,Annual!$B$3:$B$1002,Annual_Summary!$B33,Annual!$C$3:$C$1002,Annual_Summary!$C33)</f>
        <v>2.9030206077500003</v>
      </c>
      <c r="BJ33" s="8">
        <f>AVERAGEIFS(Annual!BK$3:BK$1002,Annual!$A$3:$A$1002,Annual_Summary!$A33,Annual!$B$3:$B$1002,Annual_Summary!$B33,Annual!$C$3:$C$1002,Annual_Summary!$C33)</f>
        <v>2.7441170640999997</v>
      </c>
      <c r="BK33" s="8">
        <f>AVERAGEIFS(Annual!BL$3:BL$1002,Annual!$A$3:$A$1002,Annual_Summary!$A33,Annual!$B$3:$B$1002,Annual_Summary!$B33,Annual!$C$3:$C$1002,Annual_Summary!$C33)</f>
        <v>2.9114500192500001</v>
      </c>
      <c r="BL33" s="8">
        <f>AVERAGEIFS(Annual!BM$3:BM$1002,Annual!$A$3:$A$1002,Annual_Summary!$A33,Annual!$B$3:$B$1002,Annual_Summary!$B33,Annual!$C$3:$C$1002,Annual_Summary!$C33)</f>
        <v>3.0548676116500006</v>
      </c>
      <c r="BM33" s="8">
        <f>AVERAGEIFS(Annual!BN$3:BN$1002,Annual!$A$3:$A$1002,Annual_Summary!$A33,Annual!$B$3:$B$1002,Annual_Summary!$B33,Annual!$C$3:$C$1002,Annual_Summary!$C33)</f>
        <v>3.1196694949000001</v>
      </c>
      <c r="BN33" s="8">
        <f>AVERAGEIFS(Annual!BO$3:BO$1002,Annual!$A$3:$A$1002,Annual_Summary!$A33,Annual!$B$3:$B$1002,Annual_Summary!$B33,Annual!$C$3:$C$1002,Annual_Summary!$C33)</f>
        <v>3.2887213891499996</v>
      </c>
      <c r="BO33" s="8">
        <f>AVERAGEIFS(Annual!BP$3:BP$1002,Annual!$A$3:$A$1002,Annual_Summary!$A33,Annual!$B$3:$B$1002,Annual_Summary!$B33,Annual!$C$3:$C$1002,Annual_Summary!$C33)</f>
        <v>3.5246073001000005</v>
      </c>
      <c r="BP33" s="8">
        <f>AVERAGEIFS(Annual!BQ$3:BQ$1002,Annual!$A$3:$A$1002,Annual_Summary!$A33,Annual!$B$3:$B$1002,Annual_Summary!$B33,Annual!$C$3:$C$1002,Annual_Summary!$C33)</f>
        <v>3.3428406181999994</v>
      </c>
    </row>
    <row r="34" spans="1:68" x14ac:dyDescent="0.45">
      <c r="A34" s="13" t="s">
        <v>208</v>
      </c>
      <c r="B34" s="13" t="s">
        <v>201</v>
      </c>
      <c r="C34" s="13">
        <v>8.5</v>
      </c>
      <c r="D34" s="8">
        <f>AVERAGEIFS(Annual!E$3:E$1002,Annual!$A$3:$A$1002,Annual_Summary!$A34,Annual!$B$3:$B$1002,Annual_Summary!$B34,Annual!$C$3:$C$1002,Annual_Summary!$C34)</f>
        <v>0.58929686829312522</v>
      </c>
      <c r="E34" s="8">
        <f>AVERAGEIFS(Annual!F$3:F$1002,Annual!$A$3:$A$1002,Annual_Summary!$A34,Annual!$B$3:$B$1002,Annual_Summary!$B34,Annual!$C$3:$C$1002,Annual_Summary!$C34)</f>
        <v>0.55255930392134989</v>
      </c>
      <c r="F34" s="8">
        <f>AVERAGEIFS(Annual!G$3:G$1002,Annual!$A$3:$A$1002,Annual_Summary!$A34,Annual!$B$3:$B$1002,Annual_Summary!$B34,Annual!$C$3:$C$1002,Annual_Summary!$C34)</f>
        <v>0.54292576746730015</v>
      </c>
      <c r="G34" s="8">
        <f>AVERAGEIFS(Annual!H$3:H$1002,Annual!$A$3:$A$1002,Annual_Summary!$A34,Annual!$B$3:$B$1002,Annual_Summary!$B34,Annual!$C$3:$C$1002,Annual_Summary!$C34)</f>
        <v>0.55411920522274005</v>
      </c>
      <c r="H34" s="8">
        <f>AVERAGEIFS(Annual!I$3:I$1002,Annual!$A$3:$A$1002,Annual_Summary!$A34,Annual!$B$3:$B$1002,Annual_Summary!$B34,Annual!$C$3:$C$1002,Annual_Summary!$C34)</f>
        <v>0.81696608565865003</v>
      </c>
      <c r="I34" s="8">
        <f>AVERAGEIFS(Annual!J$3:J$1002,Annual!$A$3:$A$1002,Annual_Summary!$A34,Annual!$B$3:$B$1002,Annual_Summary!$B34,Annual!$C$3:$C$1002,Annual_Summary!$C34)</f>
        <v>0.74657126368485494</v>
      </c>
      <c r="J34" s="8">
        <f>AVERAGEIFS(Annual!K$3:K$1002,Annual!$A$3:$A$1002,Annual_Summary!$A34,Annual!$B$3:$B$1002,Annual_Summary!$B34,Annual!$C$3:$C$1002,Annual_Summary!$C34)</f>
        <v>0.63391706988874008</v>
      </c>
      <c r="K34" s="8">
        <f>AVERAGEIFS(Annual!L$3:L$1002,Annual!$A$3:$A$1002,Annual_Summary!$A34,Annual!$B$3:$B$1002,Annual_Summary!$B34,Annual!$C$3:$C$1002,Annual_Summary!$C34)</f>
        <v>0.87070160975704991</v>
      </c>
      <c r="L34" s="8">
        <f>AVERAGEIFS(Annual!M$3:M$1002,Annual!$A$3:$A$1002,Annual_Summary!$A34,Annual!$B$3:$B$1002,Annual_Summary!$B34,Annual!$C$3:$C$1002,Annual_Summary!$C34)</f>
        <v>0.83234993876710006</v>
      </c>
      <c r="M34" s="8">
        <f>AVERAGEIFS(Annual!N$3:N$1002,Annual!$A$3:$A$1002,Annual_Summary!$A34,Annual!$B$3:$B$1002,Annual_Summary!$B34,Annual!$C$3:$C$1002,Annual_Summary!$C34)</f>
        <v>0.93507796264154996</v>
      </c>
      <c r="N34" s="8">
        <f>AVERAGEIFS(Annual!O$3:O$1002,Annual!$A$3:$A$1002,Annual_Summary!$A34,Annual!$B$3:$B$1002,Annual_Summary!$B34,Annual!$C$3:$C$1002,Annual_Summary!$C34)</f>
        <v>0.8330374186582048</v>
      </c>
      <c r="O34" s="8">
        <f>AVERAGEIFS(Annual!P$3:P$1002,Annual!$A$3:$A$1002,Annual_Summary!$A34,Annual!$B$3:$B$1002,Annual_Summary!$B34,Annual!$C$3:$C$1002,Annual_Summary!$C34)</f>
        <v>0.94238176380494987</v>
      </c>
      <c r="P34" s="8">
        <f>AVERAGEIFS(Annual!Q$3:Q$1002,Annual!$A$3:$A$1002,Annual_Summary!$A34,Annual!$B$3:$B$1002,Annual_Summary!$B34,Annual!$C$3:$C$1002,Annual_Summary!$C34)</f>
        <v>0.98740434988174997</v>
      </c>
      <c r="Q34" s="8">
        <f>AVERAGEIFS(Annual!R$3:R$1002,Annual!$A$3:$A$1002,Annual_Summary!$A34,Annual!$B$3:$B$1002,Annual_Summary!$B34,Annual!$C$3:$C$1002,Annual_Summary!$C34)</f>
        <v>0.9434901709393001</v>
      </c>
      <c r="R34" s="8">
        <f>AVERAGEIFS(Annual!S$3:S$1002,Annual!$A$3:$A$1002,Annual_Summary!$A34,Annual!$B$3:$B$1002,Annual_Summary!$B34,Annual!$C$3:$C$1002,Annual_Summary!$C34)</f>
        <v>1.0925961081186</v>
      </c>
      <c r="S34" s="8">
        <f>AVERAGEIFS(Annual!T$3:T$1002,Annual!$A$3:$A$1002,Annual_Summary!$A34,Annual!$B$3:$B$1002,Annual_Summary!$B34,Annual!$C$3:$C$1002,Annual_Summary!$C34)</f>
        <v>1.0994813768388501</v>
      </c>
      <c r="T34" s="8">
        <f>AVERAGEIFS(Annual!U$3:U$1002,Annual!$A$3:$A$1002,Annual_Summary!$A34,Annual!$B$3:$B$1002,Annual_Summary!$B34,Annual!$C$3:$C$1002,Annual_Summary!$C34)</f>
        <v>1.1092847844916001</v>
      </c>
      <c r="U34" s="8">
        <f>AVERAGEIFS(Annual!V$3:V$1002,Annual!$A$3:$A$1002,Annual_Summary!$A34,Annual!$B$3:$B$1002,Annual_Summary!$B34,Annual!$C$3:$C$1002,Annual_Summary!$C34)</f>
        <v>1.1311672392345999</v>
      </c>
      <c r="V34" s="8">
        <f>AVERAGEIFS(Annual!W$3:W$1002,Annual!$A$3:$A$1002,Annual_Summary!$A34,Annual!$B$3:$B$1002,Annual_Summary!$B34,Annual!$C$3:$C$1002,Annual_Summary!$C34)</f>
        <v>1.2689907265311997</v>
      </c>
      <c r="W34" s="8">
        <f>AVERAGEIFS(Annual!X$3:X$1002,Annual!$A$3:$A$1002,Annual_Summary!$A34,Annual!$B$3:$B$1002,Annual_Summary!$B34,Annual!$C$3:$C$1002,Annual_Summary!$C34)</f>
        <v>1.2571939092827</v>
      </c>
      <c r="X34" s="8">
        <f>AVERAGEIFS(Annual!Y$3:Y$1002,Annual!$A$3:$A$1002,Annual_Summary!$A34,Annual!$B$3:$B$1002,Annual_Summary!$B34,Annual!$C$3:$C$1002,Annual_Summary!$C34)</f>
        <v>1.3906104071632002</v>
      </c>
      <c r="Y34" s="8">
        <f>AVERAGEIFS(Annual!Z$3:Z$1002,Annual!$A$3:$A$1002,Annual_Summary!$A34,Annual!$B$3:$B$1002,Annual_Summary!$B34,Annual!$C$3:$C$1002,Annual_Summary!$C34)</f>
        <v>1.3725517341560498</v>
      </c>
      <c r="Z34" s="8">
        <f>AVERAGEIFS(Annual!AA$3:AA$1002,Annual!$A$3:$A$1002,Annual_Summary!$A34,Annual!$B$3:$B$1002,Annual_Summary!$B34,Annual!$C$3:$C$1002,Annual_Summary!$C34)</f>
        <v>1.2786011596643001</v>
      </c>
      <c r="AA34" s="8">
        <f>AVERAGEIFS(Annual!AB$3:AB$1002,Annual!$A$3:$A$1002,Annual_Summary!$A34,Annual!$B$3:$B$1002,Annual_Summary!$B34,Annual!$C$3:$C$1002,Annual_Summary!$C34)</f>
        <v>1.3213402220154502</v>
      </c>
      <c r="AB34" s="8">
        <f>AVERAGEIFS(Annual!AC$3:AC$1002,Annual!$A$3:$A$1002,Annual_Summary!$A34,Annual!$B$3:$B$1002,Annual_Summary!$B34,Annual!$C$3:$C$1002,Annual_Summary!$C34)</f>
        <v>1.2809561998911998</v>
      </c>
      <c r="AC34" s="8">
        <f>AVERAGEIFS(Annual!AD$3:AD$1002,Annual!$A$3:$A$1002,Annual_Summary!$A34,Annual!$B$3:$B$1002,Annual_Summary!$B34,Annual!$C$3:$C$1002,Annual_Summary!$C34)</f>
        <v>1.26854303757335</v>
      </c>
      <c r="AD34" s="8">
        <f>AVERAGEIFS(Annual!AE$3:AE$1002,Annual!$A$3:$A$1002,Annual_Summary!$A34,Annual!$B$3:$B$1002,Annual_Summary!$B34,Annual!$C$3:$C$1002,Annual_Summary!$C34)</f>
        <v>1.4746683211774498</v>
      </c>
      <c r="AE34" s="8">
        <f>AVERAGEIFS(Annual!AF$3:AF$1002,Annual!$A$3:$A$1002,Annual_Summary!$A34,Annual!$B$3:$B$1002,Annual_Summary!$B34,Annual!$C$3:$C$1002,Annual_Summary!$C34)</f>
        <v>1.6209010529899999</v>
      </c>
      <c r="AF34" s="8">
        <f>AVERAGEIFS(Annual!AG$3:AG$1002,Annual!$A$3:$A$1002,Annual_Summary!$A34,Annual!$B$3:$B$1002,Annual_Summary!$B34,Annual!$C$3:$C$1002,Annual_Summary!$C34)</f>
        <v>1.6242339160983501</v>
      </c>
      <c r="AG34" s="8">
        <f>AVERAGEIFS(Annual!AH$3:AH$1002,Annual!$A$3:$A$1002,Annual_Summary!$A34,Annual!$B$3:$B$1002,Annual_Summary!$B34,Annual!$C$3:$C$1002,Annual_Summary!$C34)</f>
        <v>1.5739222408299998</v>
      </c>
      <c r="AH34" s="8">
        <f>AVERAGEIFS(Annual!AI$3:AI$1002,Annual!$A$3:$A$1002,Annual_Summary!$A34,Annual!$B$3:$B$1002,Annual_Summary!$B34,Annual!$C$3:$C$1002,Annual_Summary!$C34)</f>
        <v>1.6585063347156002</v>
      </c>
      <c r="AI34" s="8">
        <f>AVERAGEIFS(Annual!AJ$3:AJ$1002,Annual!$A$3:$A$1002,Annual_Summary!$A34,Annual!$B$3:$B$1002,Annual_Summary!$B34,Annual!$C$3:$C$1002,Annual_Summary!$C34)</f>
        <v>1.5959393503749502</v>
      </c>
      <c r="AJ34" s="8">
        <f>AVERAGEIFS(Annual!AK$3:AK$1002,Annual!$A$3:$A$1002,Annual_Summary!$A34,Annual!$B$3:$B$1002,Annual_Summary!$B34,Annual!$C$3:$C$1002,Annual_Summary!$C34)</f>
        <v>1.7074349293236502</v>
      </c>
      <c r="AK34" s="8">
        <f>AVERAGEIFS(Annual!AL$3:AL$1002,Annual!$A$3:$A$1002,Annual_Summary!$A34,Annual!$B$3:$B$1002,Annual_Summary!$B34,Annual!$C$3:$C$1002,Annual_Summary!$C34)</f>
        <v>1.7782307994870004</v>
      </c>
      <c r="AL34" s="8">
        <f>AVERAGEIFS(Annual!AM$3:AM$1002,Annual!$A$3:$A$1002,Annual_Summary!$A34,Annual!$B$3:$B$1002,Annual_Summary!$B34,Annual!$C$3:$C$1002,Annual_Summary!$C34)</f>
        <v>1.6278579988015001</v>
      </c>
      <c r="AM34" s="8">
        <f>AVERAGEIFS(Annual!AN$3:AN$1002,Annual!$A$3:$A$1002,Annual_Summary!$A34,Annual!$B$3:$B$1002,Annual_Summary!$B34,Annual!$C$3:$C$1002,Annual_Summary!$C34)</f>
        <v>1.8294752895205</v>
      </c>
      <c r="AN34" s="8">
        <f>AVERAGEIFS(Annual!AO$3:AO$1002,Annual!$A$3:$A$1002,Annual_Summary!$A34,Annual!$B$3:$B$1002,Annual_Summary!$B34,Annual!$C$3:$C$1002,Annual_Summary!$C34)</f>
        <v>1.8754932812544998</v>
      </c>
      <c r="AO34" s="8">
        <f>AVERAGEIFS(Annual!AP$3:AP$1002,Annual!$A$3:$A$1002,Annual_Summary!$A34,Annual!$B$3:$B$1002,Annual_Summary!$B34,Annual!$C$3:$C$1002,Annual_Summary!$C34)</f>
        <v>1.9394858170675</v>
      </c>
      <c r="AP34" s="8">
        <f>AVERAGEIFS(Annual!AQ$3:AQ$1002,Annual!$A$3:$A$1002,Annual_Summary!$A34,Annual!$B$3:$B$1002,Annual_Summary!$B34,Annual!$C$3:$C$1002,Annual_Summary!$C34)</f>
        <v>2.1312627700864999</v>
      </c>
      <c r="AQ34" s="8">
        <f>AVERAGEIFS(Annual!AR$3:AR$1002,Annual!$A$3:$A$1002,Annual_Summary!$A34,Annual!$B$3:$B$1002,Annual_Summary!$B34,Annual!$C$3:$C$1002,Annual_Summary!$C34)</f>
        <v>1.9927913355569999</v>
      </c>
      <c r="AR34" s="8">
        <f>AVERAGEIFS(Annual!AS$3:AS$1002,Annual!$A$3:$A$1002,Annual_Summary!$A34,Annual!$B$3:$B$1002,Annual_Summary!$B34,Annual!$C$3:$C$1002,Annual_Summary!$C34)</f>
        <v>1.9357898631540003</v>
      </c>
      <c r="AS34" s="8">
        <f>AVERAGEIFS(Annual!AT$3:AT$1002,Annual!$A$3:$A$1002,Annual_Summary!$A34,Annual!$B$3:$B$1002,Annual_Summary!$B34,Annual!$C$3:$C$1002,Annual_Summary!$C34)</f>
        <v>2.1801089885644998</v>
      </c>
      <c r="AT34" s="8">
        <f>AVERAGEIFS(Annual!AU$3:AU$1002,Annual!$A$3:$A$1002,Annual_Summary!$A34,Annual!$B$3:$B$1002,Annual_Summary!$B34,Annual!$C$3:$C$1002,Annual_Summary!$C34)</f>
        <v>2.2792207363128001</v>
      </c>
      <c r="AU34" s="8">
        <f>AVERAGEIFS(Annual!AV$3:AV$1002,Annual!$A$3:$A$1002,Annual_Summary!$A34,Annual!$B$3:$B$1002,Annual_Summary!$B34,Annual!$C$3:$C$1002,Annual_Summary!$C34)</f>
        <v>2.0392404491689997</v>
      </c>
      <c r="AV34" s="8">
        <f>AVERAGEIFS(Annual!AW$3:AW$1002,Annual!$A$3:$A$1002,Annual_Summary!$A34,Annual!$B$3:$B$1002,Annual_Summary!$B34,Annual!$C$3:$C$1002,Annual_Summary!$C34)</f>
        <v>2.2294798016474999</v>
      </c>
      <c r="AW34" s="8">
        <f>AVERAGEIFS(Annual!AX$3:AX$1002,Annual!$A$3:$A$1002,Annual_Summary!$A34,Annual!$B$3:$B$1002,Annual_Summary!$B34,Annual!$C$3:$C$1002,Annual_Summary!$C34)</f>
        <v>2.190882613051</v>
      </c>
      <c r="AX34" s="8">
        <f>AVERAGEIFS(Annual!AY$3:AY$1002,Annual!$A$3:$A$1002,Annual_Summary!$A34,Annual!$B$3:$B$1002,Annual_Summary!$B34,Annual!$C$3:$C$1002,Annual_Summary!$C34)</f>
        <v>2.2826893122914997</v>
      </c>
      <c r="AY34" s="8">
        <f>AVERAGEIFS(Annual!AZ$3:AZ$1002,Annual!$A$3:$A$1002,Annual_Summary!$A34,Annual!$B$3:$B$1002,Annual_Summary!$B34,Annual!$C$3:$C$1002,Annual_Summary!$C34)</f>
        <v>2.4906220549259994</v>
      </c>
      <c r="AZ34" s="8">
        <f>AVERAGEIFS(Annual!BA$3:BA$1002,Annual!$A$3:$A$1002,Annual_Summary!$A34,Annual!$B$3:$B$1002,Annual_Summary!$B34,Annual!$C$3:$C$1002,Annual_Summary!$C34)</f>
        <v>2.5840597551394997</v>
      </c>
      <c r="BA34" s="8">
        <f>AVERAGEIFS(Annual!BB$3:BB$1002,Annual!$A$3:$A$1002,Annual_Summary!$A34,Annual!$B$3:$B$1002,Annual_Summary!$B34,Annual!$C$3:$C$1002,Annual_Summary!$C34)</f>
        <v>2.4595528941034996</v>
      </c>
      <c r="BB34" s="8">
        <f>AVERAGEIFS(Annual!BC$3:BC$1002,Annual!$A$3:$A$1002,Annual_Summary!$A34,Annual!$B$3:$B$1002,Annual_Summary!$B34,Annual!$C$3:$C$1002,Annual_Summary!$C34)</f>
        <v>2.6196169931505002</v>
      </c>
      <c r="BC34" s="8">
        <f>AVERAGEIFS(Annual!BD$3:BD$1002,Annual!$A$3:$A$1002,Annual_Summary!$A34,Annual!$B$3:$B$1002,Annual_Summary!$B34,Annual!$C$3:$C$1002,Annual_Summary!$C34)</f>
        <v>2.7217937403170005</v>
      </c>
      <c r="BD34" s="8">
        <f>AVERAGEIFS(Annual!BE$3:BE$1002,Annual!$A$3:$A$1002,Annual_Summary!$A34,Annual!$B$3:$B$1002,Annual_Summary!$B34,Annual!$C$3:$C$1002,Annual_Summary!$C34)</f>
        <v>2.5750469269824992</v>
      </c>
      <c r="BE34" s="8">
        <f>AVERAGEIFS(Annual!BF$3:BF$1002,Annual!$A$3:$A$1002,Annual_Summary!$A34,Annual!$B$3:$B$1002,Annual_Summary!$B34,Annual!$C$3:$C$1002,Annual_Summary!$C34)</f>
        <v>2.9328731421004997</v>
      </c>
      <c r="BF34" s="8">
        <f>AVERAGEIFS(Annual!BG$3:BG$1002,Annual!$A$3:$A$1002,Annual_Summary!$A34,Annual!$B$3:$B$1002,Annual_Summary!$B34,Annual!$C$3:$C$1002,Annual_Summary!$C34)</f>
        <v>2.9646770696610001</v>
      </c>
      <c r="BG34" s="8">
        <f>AVERAGEIFS(Annual!BH$3:BH$1002,Annual!$A$3:$A$1002,Annual_Summary!$A34,Annual!$B$3:$B$1002,Annual_Summary!$B34,Annual!$C$3:$C$1002,Annual_Summary!$C34)</f>
        <v>2.8170566353145001</v>
      </c>
      <c r="BH34" s="8">
        <f>AVERAGEIFS(Annual!BI$3:BI$1002,Annual!$A$3:$A$1002,Annual_Summary!$A34,Annual!$B$3:$B$1002,Annual_Summary!$B34,Annual!$C$3:$C$1002,Annual_Summary!$C34)</f>
        <v>2.8534996210314998</v>
      </c>
      <c r="BI34" s="8">
        <f>AVERAGEIFS(Annual!BJ$3:BJ$1002,Annual!$A$3:$A$1002,Annual_Summary!$A34,Annual!$B$3:$B$1002,Annual_Summary!$B34,Annual!$C$3:$C$1002,Annual_Summary!$C34)</f>
        <v>2.8822524167725003</v>
      </c>
      <c r="BJ34" s="8">
        <f>AVERAGEIFS(Annual!BK$3:BK$1002,Annual!$A$3:$A$1002,Annual_Summary!$A34,Annual!$B$3:$B$1002,Annual_Summary!$B34,Annual!$C$3:$C$1002,Annual_Summary!$C34)</f>
        <v>3.1064198590169996</v>
      </c>
      <c r="BK34" s="8">
        <f>AVERAGEIFS(Annual!BL$3:BL$1002,Annual!$A$3:$A$1002,Annual_Summary!$A34,Annual!$B$3:$B$1002,Annual_Summary!$B34,Annual!$C$3:$C$1002,Annual_Summary!$C34)</f>
        <v>3.0922004361845001</v>
      </c>
      <c r="BL34" s="8">
        <f>AVERAGEIFS(Annual!BM$3:BM$1002,Annual!$A$3:$A$1002,Annual_Summary!$A34,Annual!$B$3:$B$1002,Annual_Summary!$B34,Annual!$C$3:$C$1002,Annual_Summary!$C34)</f>
        <v>3.1527030707470001</v>
      </c>
      <c r="BM34" s="8">
        <f>AVERAGEIFS(Annual!BN$3:BN$1002,Annual!$A$3:$A$1002,Annual_Summary!$A34,Annual!$B$3:$B$1002,Annual_Summary!$B34,Annual!$C$3:$C$1002,Annual_Summary!$C34)</f>
        <v>3.2071266626600008</v>
      </c>
      <c r="BN34" s="8">
        <f>AVERAGEIFS(Annual!BO$3:BO$1002,Annual!$A$3:$A$1002,Annual_Summary!$A34,Annual!$B$3:$B$1002,Annual_Summary!$B34,Annual!$C$3:$C$1002,Annual_Summary!$C34)</f>
        <v>3.3480204901065003</v>
      </c>
      <c r="BO34" s="8">
        <f>AVERAGEIFS(Annual!BP$3:BP$1002,Annual!$A$3:$A$1002,Annual_Summary!$A34,Annual!$B$3:$B$1002,Annual_Summary!$B34,Annual!$C$3:$C$1002,Annual_Summary!$C34)</f>
        <v>3.4173786213495001</v>
      </c>
      <c r="BP34" s="8">
        <f>AVERAGEIFS(Annual!BQ$3:BQ$1002,Annual!$A$3:$A$1002,Annual_Summary!$A34,Annual!$B$3:$B$1002,Annual_Summary!$B34,Annual!$C$3:$C$1002,Annual_Summary!$C34)</f>
        <v>3.2896884654709995</v>
      </c>
    </row>
    <row r="35" spans="1:68" x14ac:dyDescent="0.45">
      <c r="A35" s="13" t="s">
        <v>208</v>
      </c>
      <c r="B35" s="13" t="s">
        <v>202</v>
      </c>
      <c r="C35" s="13">
        <v>8.5</v>
      </c>
      <c r="D35" s="8">
        <f>AVERAGEIFS(Annual!E$3:E$1002,Annual!$A$3:$A$1002,Annual_Summary!$A35,Annual!$B$3:$B$1002,Annual_Summary!$B35,Annual!$C$3:$C$1002,Annual_Summary!$C35)</f>
        <v>0.5316726614472651</v>
      </c>
      <c r="E35" s="8">
        <f>AVERAGEIFS(Annual!F$3:F$1002,Annual!$A$3:$A$1002,Annual_Summary!$A35,Annual!$B$3:$B$1002,Annual_Summary!$B35,Annual!$C$3:$C$1002,Annual_Summary!$C35)</f>
        <v>0.73512970056270011</v>
      </c>
      <c r="F35" s="8">
        <f>AVERAGEIFS(Annual!G$3:G$1002,Annual!$A$3:$A$1002,Annual_Summary!$A35,Annual!$B$3:$B$1002,Annual_Summary!$B35,Annual!$C$3:$C$1002,Annual_Summary!$C35)</f>
        <v>0.71426273572692012</v>
      </c>
      <c r="G35" s="8">
        <f>AVERAGEIFS(Annual!H$3:H$1002,Annual!$A$3:$A$1002,Annual_Summary!$A35,Annual!$B$3:$B$1002,Annual_Summary!$B35,Annual!$C$3:$C$1002,Annual_Summary!$C35)</f>
        <v>0.68057645367817898</v>
      </c>
      <c r="H35" s="8">
        <f>AVERAGEIFS(Annual!I$3:I$1002,Annual!$A$3:$A$1002,Annual_Summary!$A35,Annual!$B$3:$B$1002,Annual_Summary!$B35,Annual!$C$3:$C$1002,Annual_Summary!$C35)</f>
        <v>0.66791500976134044</v>
      </c>
      <c r="I35" s="8">
        <f>AVERAGEIFS(Annual!J$3:J$1002,Annual!$A$3:$A$1002,Annual_Summary!$A35,Annual!$B$3:$B$1002,Annual_Summary!$B35,Annual!$C$3:$C$1002,Annual_Summary!$C35)</f>
        <v>0.56328864658868005</v>
      </c>
      <c r="J35" s="8">
        <f>AVERAGEIFS(Annual!K$3:K$1002,Annual!$A$3:$A$1002,Annual_Summary!$A35,Annual!$B$3:$B$1002,Annual_Summary!$B35,Annual!$C$3:$C$1002,Annual_Summary!$C35)</f>
        <v>0.91144554968000002</v>
      </c>
      <c r="K35" s="8">
        <f>AVERAGEIFS(Annual!L$3:L$1002,Annual!$A$3:$A$1002,Annual_Summary!$A35,Annual!$B$3:$B$1002,Annual_Summary!$B35,Annual!$C$3:$C$1002,Annual_Summary!$C35)</f>
        <v>0.74542437709464993</v>
      </c>
      <c r="L35" s="8">
        <f>AVERAGEIFS(Annual!M$3:M$1002,Annual!$A$3:$A$1002,Annual_Summary!$A35,Annual!$B$3:$B$1002,Annual_Summary!$B35,Annual!$C$3:$C$1002,Annual_Summary!$C35)</f>
        <v>0.63223837233187508</v>
      </c>
      <c r="M35" s="8">
        <f>AVERAGEIFS(Annual!N$3:N$1002,Annual!$A$3:$A$1002,Annual_Summary!$A35,Annual!$B$3:$B$1002,Annual_Summary!$B35,Annual!$C$3:$C$1002,Annual_Summary!$C35)</f>
        <v>1.0158779188685338</v>
      </c>
      <c r="N35" s="8">
        <f>AVERAGEIFS(Annual!O$3:O$1002,Annual!$A$3:$A$1002,Annual_Summary!$A35,Annual!$B$3:$B$1002,Annual_Summary!$B35,Annual!$C$3:$C$1002,Annual_Summary!$C35)</f>
        <v>0.92606704723274991</v>
      </c>
      <c r="O35" s="8">
        <f>AVERAGEIFS(Annual!P$3:P$1002,Annual!$A$3:$A$1002,Annual_Summary!$A35,Annual!$B$3:$B$1002,Annual_Summary!$B35,Annual!$C$3:$C$1002,Annual_Summary!$C35)</f>
        <v>1.072152228748535</v>
      </c>
      <c r="P35" s="8">
        <f>AVERAGEIFS(Annual!Q$3:Q$1002,Annual!$A$3:$A$1002,Annual_Summary!$A35,Annual!$B$3:$B$1002,Annual_Summary!$B35,Annual!$C$3:$C$1002,Annual_Summary!$C35)</f>
        <v>1.0500211967540325</v>
      </c>
      <c r="Q35" s="8">
        <f>AVERAGEIFS(Annual!R$3:R$1002,Annual!$A$3:$A$1002,Annual_Summary!$A35,Annual!$B$3:$B$1002,Annual_Summary!$B35,Annual!$C$3:$C$1002,Annual_Summary!$C35)</f>
        <v>0.79304460107980002</v>
      </c>
      <c r="R35" s="8">
        <f>AVERAGEIFS(Annual!S$3:S$1002,Annual!$A$3:$A$1002,Annual_Summary!$A35,Annual!$B$3:$B$1002,Annual_Summary!$B35,Annual!$C$3:$C$1002,Annual_Summary!$C35)</f>
        <v>1.4730912917988996</v>
      </c>
      <c r="S35" s="8">
        <f>AVERAGEIFS(Annual!T$3:T$1002,Annual!$A$3:$A$1002,Annual_Summary!$A35,Annual!$B$3:$B$1002,Annual_Summary!$B35,Annual!$C$3:$C$1002,Annual_Summary!$C35)</f>
        <v>1.2456726221312</v>
      </c>
      <c r="T35" s="8">
        <f>AVERAGEIFS(Annual!U$3:U$1002,Annual!$A$3:$A$1002,Annual_Summary!$A35,Annual!$B$3:$B$1002,Annual_Summary!$B35,Annual!$C$3:$C$1002,Annual_Summary!$C35)</f>
        <v>1.1621922510420002</v>
      </c>
      <c r="U35" s="8">
        <f>AVERAGEIFS(Annual!V$3:V$1002,Annual!$A$3:$A$1002,Annual_Summary!$A35,Annual!$B$3:$B$1002,Annual_Summary!$B35,Annual!$C$3:$C$1002,Annual_Summary!$C35)</f>
        <v>1.16058935855665</v>
      </c>
      <c r="V35" s="8">
        <f>AVERAGEIFS(Annual!W$3:W$1002,Annual!$A$3:$A$1002,Annual_Summary!$A35,Annual!$B$3:$B$1002,Annual_Summary!$B35,Annual!$C$3:$C$1002,Annual_Summary!$C35)</f>
        <v>1.4001625890282803</v>
      </c>
      <c r="W35" s="8">
        <f>AVERAGEIFS(Annual!X$3:X$1002,Annual!$A$3:$A$1002,Annual_Summary!$A35,Annual!$B$3:$B$1002,Annual_Summary!$B35,Annual!$C$3:$C$1002,Annual_Summary!$C35)</f>
        <v>1.4941888241161352</v>
      </c>
      <c r="X35" s="8">
        <f>AVERAGEIFS(Annual!Y$3:Y$1002,Annual!$A$3:$A$1002,Annual_Summary!$A35,Annual!$B$3:$B$1002,Annual_Summary!$B35,Annual!$C$3:$C$1002,Annual_Summary!$C35)</f>
        <v>1.4990190767849494</v>
      </c>
      <c r="Y35" s="8">
        <f>AVERAGEIFS(Annual!Z$3:Z$1002,Annual!$A$3:$A$1002,Annual_Summary!$A35,Annual!$B$3:$B$1002,Annual_Summary!$B35,Annual!$C$3:$C$1002,Annual_Summary!$C35)</f>
        <v>1.41833164203366</v>
      </c>
      <c r="Z35" s="8">
        <f>AVERAGEIFS(Annual!AA$3:AA$1002,Annual!$A$3:$A$1002,Annual_Summary!$A35,Annual!$B$3:$B$1002,Annual_Summary!$B35,Annual!$C$3:$C$1002,Annual_Summary!$C35)</f>
        <v>1.5387766065391002</v>
      </c>
      <c r="AA35" s="8">
        <f>AVERAGEIFS(Annual!AB$3:AB$1002,Annual!$A$3:$A$1002,Annual_Summary!$A35,Annual!$B$3:$B$1002,Annual_Summary!$B35,Annual!$C$3:$C$1002,Annual_Summary!$C35)</f>
        <v>1.17818261882775</v>
      </c>
      <c r="AB35" s="8">
        <f>AVERAGEIFS(Annual!AC$3:AC$1002,Annual!$A$3:$A$1002,Annual_Summary!$A35,Annual!$B$3:$B$1002,Annual_Summary!$B35,Annual!$C$3:$C$1002,Annual_Summary!$C35)</f>
        <v>1.3528074810919002</v>
      </c>
      <c r="AC35" s="8">
        <f>AVERAGEIFS(Annual!AD$3:AD$1002,Annual!$A$3:$A$1002,Annual_Summary!$A35,Annual!$B$3:$B$1002,Annual_Summary!$B35,Annual!$C$3:$C$1002,Annual_Summary!$C35)</f>
        <v>1.2991046379701001</v>
      </c>
      <c r="AD35" s="8">
        <f>AVERAGEIFS(Annual!AE$3:AE$1002,Annual!$A$3:$A$1002,Annual_Summary!$A35,Annual!$B$3:$B$1002,Annual_Summary!$B35,Annual!$C$3:$C$1002,Annual_Summary!$C35)</f>
        <v>1.5064018246215001</v>
      </c>
      <c r="AE35" s="8">
        <f>AVERAGEIFS(Annual!AF$3:AF$1002,Annual!$A$3:$A$1002,Annual_Summary!$A35,Annual!$B$3:$B$1002,Annual_Summary!$B35,Annual!$C$3:$C$1002,Annual_Summary!$C35)</f>
        <v>1.8249075329889002</v>
      </c>
      <c r="AF35" s="8">
        <f>AVERAGEIFS(Annual!AG$3:AG$1002,Annual!$A$3:$A$1002,Annual_Summary!$A35,Annual!$B$3:$B$1002,Annual_Summary!$B35,Annual!$C$3:$C$1002,Annual_Summary!$C35)</f>
        <v>1.7424120262607001</v>
      </c>
      <c r="AG35" s="8">
        <f>AVERAGEIFS(Annual!AH$3:AH$1002,Annual!$A$3:$A$1002,Annual_Summary!$A35,Annual!$B$3:$B$1002,Annual_Summary!$B35,Annual!$C$3:$C$1002,Annual_Summary!$C35)</f>
        <v>1.5904393271118498</v>
      </c>
      <c r="AH35" s="8">
        <f>AVERAGEIFS(Annual!AI$3:AI$1002,Annual!$A$3:$A$1002,Annual_Summary!$A35,Annual!$B$3:$B$1002,Annual_Summary!$B35,Annual!$C$3:$C$1002,Annual_Summary!$C35)</f>
        <v>1.7852754777853999</v>
      </c>
      <c r="AI35" s="8">
        <f>AVERAGEIFS(Annual!AJ$3:AJ$1002,Annual!$A$3:$A$1002,Annual_Summary!$A35,Annual!$B$3:$B$1002,Annual_Summary!$B35,Annual!$C$3:$C$1002,Annual_Summary!$C35)</f>
        <v>1.8479588157225504</v>
      </c>
      <c r="AJ35" s="8">
        <f>AVERAGEIFS(Annual!AK$3:AK$1002,Annual!$A$3:$A$1002,Annual_Summary!$A35,Annual!$B$3:$B$1002,Annual_Summary!$B35,Annual!$C$3:$C$1002,Annual_Summary!$C35)</f>
        <v>1.8914746184009001</v>
      </c>
      <c r="AK35" s="8">
        <f>AVERAGEIFS(Annual!AL$3:AL$1002,Annual!$A$3:$A$1002,Annual_Summary!$A35,Annual!$B$3:$B$1002,Annual_Summary!$B35,Annual!$C$3:$C$1002,Annual_Summary!$C35)</f>
        <v>1.8602581550203499</v>
      </c>
      <c r="AL35" s="8">
        <f>AVERAGEIFS(Annual!AM$3:AM$1002,Annual!$A$3:$A$1002,Annual_Summary!$A35,Annual!$B$3:$B$1002,Annual_Summary!$B35,Annual!$C$3:$C$1002,Annual_Summary!$C35)</f>
        <v>1.8904892281098498</v>
      </c>
      <c r="AM35" s="8">
        <f>AVERAGEIFS(Annual!AN$3:AN$1002,Annual!$A$3:$A$1002,Annual_Summary!$A35,Annual!$B$3:$B$1002,Annual_Summary!$B35,Annual!$C$3:$C$1002,Annual_Summary!$C35)</f>
        <v>1.9810692542123998</v>
      </c>
      <c r="AN35" s="8">
        <f>AVERAGEIFS(Annual!AO$3:AO$1002,Annual!$A$3:$A$1002,Annual_Summary!$A35,Annual!$B$3:$B$1002,Annual_Summary!$B35,Annual!$C$3:$C$1002,Annual_Summary!$C35)</f>
        <v>2.0716653019408997</v>
      </c>
      <c r="AO35" s="8">
        <f>AVERAGEIFS(Annual!AP$3:AP$1002,Annual!$A$3:$A$1002,Annual_Summary!$A35,Annual!$B$3:$B$1002,Annual_Summary!$B35,Annual!$C$3:$C$1002,Annual_Summary!$C35)</f>
        <v>2.2056362207344997</v>
      </c>
      <c r="AP35" s="8">
        <f>AVERAGEIFS(Annual!AQ$3:AQ$1002,Annual!$A$3:$A$1002,Annual_Summary!$A35,Annual!$B$3:$B$1002,Annual_Summary!$B35,Annual!$C$3:$C$1002,Annual_Summary!$C35)</f>
        <v>2.2269999303115005</v>
      </c>
      <c r="AQ35" s="8">
        <f>AVERAGEIFS(Annual!AR$3:AR$1002,Annual!$A$3:$A$1002,Annual_Summary!$A35,Annual!$B$3:$B$1002,Annual_Summary!$B35,Annual!$C$3:$C$1002,Annual_Summary!$C35)</f>
        <v>2.3047560069639998</v>
      </c>
      <c r="AR35" s="8">
        <f>AVERAGEIFS(Annual!AS$3:AS$1002,Annual!$A$3:$A$1002,Annual_Summary!$A35,Annual!$B$3:$B$1002,Annual_Summary!$B35,Annual!$C$3:$C$1002,Annual_Summary!$C35)</f>
        <v>2.1522193522928497</v>
      </c>
      <c r="AS35" s="8">
        <f>AVERAGEIFS(Annual!AT$3:AT$1002,Annual!$A$3:$A$1002,Annual_Summary!$A35,Annual!$B$3:$B$1002,Annual_Summary!$B35,Annual!$C$3:$C$1002,Annual_Summary!$C35)</f>
        <v>2.5444304597974496</v>
      </c>
      <c r="AT35" s="8">
        <f>AVERAGEIFS(Annual!AU$3:AU$1002,Annual!$A$3:$A$1002,Annual_Summary!$A35,Annual!$B$3:$B$1002,Annual_Summary!$B35,Annual!$C$3:$C$1002,Annual_Summary!$C35)</f>
        <v>2.4107245162359998</v>
      </c>
      <c r="AU35" s="8">
        <f>AVERAGEIFS(Annual!AV$3:AV$1002,Annual!$A$3:$A$1002,Annual_Summary!$A35,Annual!$B$3:$B$1002,Annual_Summary!$B35,Annual!$C$3:$C$1002,Annual_Summary!$C35)</f>
        <v>2.2195555545904999</v>
      </c>
      <c r="AV35" s="8">
        <f>AVERAGEIFS(Annual!AW$3:AW$1002,Annual!$A$3:$A$1002,Annual_Summary!$A35,Annual!$B$3:$B$1002,Annual_Summary!$B35,Annual!$C$3:$C$1002,Annual_Summary!$C35)</f>
        <v>2.7388044460664496</v>
      </c>
      <c r="AW35" s="8">
        <f>AVERAGEIFS(Annual!AX$3:AX$1002,Annual!$A$3:$A$1002,Annual_Summary!$A35,Annual!$B$3:$B$1002,Annual_Summary!$B35,Annual!$C$3:$C$1002,Annual_Summary!$C35)</f>
        <v>2.4648013969985003</v>
      </c>
      <c r="AX35" s="8">
        <f>AVERAGEIFS(Annual!AY$3:AY$1002,Annual!$A$3:$A$1002,Annual_Summary!$A35,Annual!$B$3:$B$1002,Annual_Summary!$B35,Annual!$C$3:$C$1002,Annual_Summary!$C35)</f>
        <v>2.5972124222724999</v>
      </c>
      <c r="AY35" s="8">
        <f>AVERAGEIFS(Annual!AZ$3:AZ$1002,Annual!$A$3:$A$1002,Annual_Summary!$A35,Annual!$B$3:$B$1002,Annual_Summary!$B35,Annual!$C$3:$C$1002,Annual_Summary!$C35)</f>
        <v>2.93970819819</v>
      </c>
      <c r="AZ35" s="8">
        <f>AVERAGEIFS(Annual!BA$3:BA$1002,Annual!$A$3:$A$1002,Annual_Summary!$A35,Annual!$B$3:$B$1002,Annual_Summary!$B35,Annual!$C$3:$C$1002,Annual_Summary!$C35)</f>
        <v>3.0063494246944997</v>
      </c>
      <c r="BA35" s="8">
        <f>AVERAGEIFS(Annual!BB$3:BB$1002,Annual!$A$3:$A$1002,Annual_Summary!$A35,Annual!$B$3:$B$1002,Annual_Summary!$B35,Annual!$C$3:$C$1002,Annual_Summary!$C35)</f>
        <v>2.6798663700660001</v>
      </c>
      <c r="BB35" s="8">
        <f>AVERAGEIFS(Annual!BC$3:BC$1002,Annual!$A$3:$A$1002,Annual_Summary!$A35,Annual!$B$3:$B$1002,Annual_Summary!$B35,Annual!$C$3:$C$1002,Annual_Summary!$C35)</f>
        <v>2.7147658593540003</v>
      </c>
      <c r="BC35" s="8">
        <f>AVERAGEIFS(Annual!BD$3:BD$1002,Annual!$A$3:$A$1002,Annual_Summary!$A35,Annual!$B$3:$B$1002,Annual_Summary!$B35,Annual!$C$3:$C$1002,Annual_Summary!$C35)</f>
        <v>3.0605473799440004</v>
      </c>
      <c r="BD35" s="8">
        <f>AVERAGEIFS(Annual!BE$3:BE$1002,Annual!$A$3:$A$1002,Annual_Summary!$A35,Annual!$B$3:$B$1002,Annual_Summary!$B35,Annual!$C$3:$C$1002,Annual_Summary!$C35)</f>
        <v>2.8090541453859994</v>
      </c>
      <c r="BE35" s="8">
        <f>AVERAGEIFS(Annual!BF$3:BF$1002,Annual!$A$3:$A$1002,Annual_Summary!$A35,Annual!$B$3:$B$1002,Annual_Summary!$B35,Annual!$C$3:$C$1002,Annual_Summary!$C35)</f>
        <v>3.2911257694565004</v>
      </c>
      <c r="BF35" s="8">
        <f>AVERAGEIFS(Annual!BG$3:BG$1002,Annual!$A$3:$A$1002,Annual_Summary!$A35,Annual!$B$3:$B$1002,Annual_Summary!$B35,Annual!$C$3:$C$1002,Annual_Summary!$C35)</f>
        <v>3.3266147237844996</v>
      </c>
      <c r="BG35" s="8">
        <f>AVERAGEIFS(Annual!BH$3:BH$1002,Annual!$A$3:$A$1002,Annual_Summary!$A35,Annual!$B$3:$B$1002,Annual_Summary!$B35,Annual!$C$3:$C$1002,Annual_Summary!$C35)</f>
        <v>3.1082034079164993</v>
      </c>
      <c r="BH35" s="8">
        <f>AVERAGEIFS(Annual!BI$3:BI$1002,Annual!$A$3:$A$1002,Annual_Summary!$A35,Annual!$B$3:$B$1002,Annual_Summary!$B35,Annual!$C$3:$C$1002,Annual_Summary!$C35)</f>
        <v>3.2317451629959999</v>
      </c>
      <c r="BI35" s="8">
        <f>AVERAGEIFS(Annual!BJ$3:BJ$1002,Annual!$A$3:$A$1002,Annual_Summary!$A35,Annual!$B$3:$B$1002,Annual_Summary!$B35,Annual!$C$3:$C$1002,Annual_Summary!$C35)</f>
        <v>3.1987403424690002</v>
      </c>
      <c r="BJ35" s="8">
        <f>AVERAGEIFS(Annual!BK$3:BK$1002,Annual!$A$3:$A$1002,Annual_Summary!$A35,Annual!$B$3:$B$1002,Annual_Summary!$B35,Annual!$C$3:$C$1002,Annual_Summary!$C35)</f>
        <v>3.5326692794290002</v>
      </c>
      <c r="BK35" s="8">
        <f>AVERAGEIFS(Annual!BL$3:BL$1002,Annual!$A$3:$A$1002,Annual_Summary!$A35,Annual!$B$3:$B$1002,Annual_Summary!$B35,Annual!$C$3:$C$1002,Annual_Summary!$C35)</f>
        <v>3.3693402487539998</v>
      </c>
      <c r="BL35" s="8">
        <f>AVERAGEIFS(Annual!BM$3:BM$1002,Annual!$A$3:$A$1002,Annual_Summary!$A35,Annual!$B$3:$B$1002,Annual_Summary!$B35,Annual!$C$3:$C$1002,Annual_Summary!$C35)</f>
        <v>3.6300090596560004</v>
      </c>
      <c r="BM35" s="8">
        <f>AVERAGEIFS(Annual!BN$3:BN$1002,Annual!$A$3:$A$1002,Annual_Summary!$A35,Annual!$B$3:$B$1002,Annual_Summary!$B35,Annual!$C$3:$C$1002,Annual_Summary!$C35)</f>
        <v>3.4647534365409998</v>
      </c>
      <c r="BN35" s="8">
        <f>AVERAGEIFS(Annual!BO$3:BO$1002,Annual!$A$3:$A$1002,Annual_Summary!$A35,Annual!$B$3:$B$1002,Annual_Summary!$B35,Annual!$C$3:$C$1002,Annual_Summary!$C35)</f>
        <v>3.5043832998340001</v>
      </c>
      <c r="BO35" s="8">
        <f>AVERAGEIFS(Annual!BP$3:BP$1002,Annual!$A$3:$A$1002,Annual_Summary!$A35,Annual!$B$3:$B$1002,Annual_Summary!$B35,Annual!$C$3:$C$1002,Annual_Summary!$C35)</f>
        <v>3.578652047047</v>
      </c>
      <c r="BP35" s="8">
        <f>AVERAGEIFS(Annual!BQ$3:BQ$1002,Annual!$A$3:$A$1002,Annual_Summary!$A35,Annual!$B$3:$B$1002,Annual_Summary!$B35,Annual!$C$3:$C$1002,Annual_Summary!$C35)</f>
        <v>3.7512165726150002</v>
      </c>
    </row>
    <row r="36" spans="1:68" x14ac:dyDescent="0.45">
      <c r="A36" s="13" t="s">
        <v>208</v>
      </c>
      <c r="B36" s="13" t="s">
        <v>203</v>
      </c>
      <c r="C36" s="13">
        <v>8.5</v>
      </c>
      <c r="D36" s="8">
        <f>AVERAGEIFS(Annual!E$3:E$1002,Annual!$A$3:$A$1002,Annual_Summary!$A36,Annual!$B$3:$B$1002,Annual_Summary!$B36,Annual!$C$3:$C$1002,Annual_Summary!$C36)</f>
        <v>0.60985094022705011</v>
      </c>
      <c r="E36" s="8">
        <f>AVERAGEIFS(Annual!F$3:F$1002,Annual!$A$3:$A$1002,Annual_Summary!$A36,Annual!$B$3:$B$1002,Annual_Summary!$B36,Annual!$C$3:$C$1002,Annual_Summary!$C36)</f>
        <v>0.51441369951390103</v>
      </c>
      <c r="F36" s="8">
        <f>AVERAGEIFS(Annual!G$3:G$1002,Annual!$A$3:$A$1002,Annual_Summary!$A36,Annual!$B$3:$B$1002,Annual_Summary!$B36,Annual!$C$3:$C$1002,Annual_Summary!$C36)</f>
        <v>0.40014005223145493</v>
      </c>
      <c r="G36" s="8">
        <f>AVERAGEIFS(Annual!H$3:H$1002,Annual!$A$3:$A$1002,Annual_Summary!$A36,Annual!$B$3:$B$1002,Annual_Summary!$B36,Annual!$C$3:$C$1002,Annual_Summary!$C36)</f>
        <v>0.60503602560085001</v>
      </c>
      <c r="H36" s="8">
        <f>AVERAGEIFS(Annual!I$3:I$1002,Annual!$A$3:$A$1002,Annual_Summary!$A36,Annual!$B$3:$B$1002,Annual_Summary!$B36,Annual!$C$3:$C$1002,Annual_Summary!$C36)</f>
        <v>0.78451271480520002</v>
      </c>
      <c r="I36" s="8">
        <f>AVERAGEIFS(Annual!J$3:J$1002,Annual!$A$3:$A$1002,Annual_Summary!$A36,Annual!$B$3:$B$1002,Annual_Summary!$B36,Annual!$C$3:$C$1002,Annual_Summary!$C36)</f>
        <v>0.68557277917006498</v>
      </c>
      <c r="J36" s="8">
        <f>AVERAGEIFS(Annual!K$3:K$1002,Annual!$A$3:$A$1002,Annual_Summary!$A36,Annual!$B$3:$B$1002,Annual_Summary!$B36,Annual!$C$3:$C$1002,Annual_Summary!$C36)</f>
        <v>0.57709079670084995</v>
      </c>
      <c r="K36" s="8">
        <f>AVERAGEIFS(Annual!L$3:L$1002,Annual!$A$3:$A$1002,Annual_Summary!$A36,Annual!$B$3:$B$1002,Annual_Summary!$B36,Annual!$C$3:$C$1002,Annual_Summary!$C36)</f>
        <v>0.65317757982986002</v>
      </c>
      <c r="L36" s="8">
        <f>AVERAGEIFS(Annual!M$3:M$1002,Annual!$A$3:$A$1002,Annual_Summary!$A36,Annual!$B$3:$B$1002,Annual_Summary!$B36,Annual!$C$3:$C$1002,Annual_Summary!$C36)</f>
        <v>0.89042461697335007</v>
      </c>
      <c r="M36" s="8">
        <f>AVERAGEIFS(Annual!N$3:N$1002,Annual!$A$3:$A$1002,Annual_Summary!$A36,Annual!$B$3:$B$1002,Annual_Summary!$B36,Annual!$C$3:$C$1002,Annual_Summary!$C36)</f>
        <v>0.95994284689204989</v>
      </c>
      <c r="N36" s="8">
        <f>AVERAGEIFS(Annual!O$3:O$1002,Annual!$A$3:$A$1002,Annual_Summary!$A36,Annual!$B$3:$B$1002,Annual_Summary!$B36,Annual!$C$3:$C$1002,Annual_Summary!$C36)</f>
        <v>0.6578689953157999</v>
      </c>
      <c r="O36" s="8">
        <f>AVERAGEIFS(Annual!P$3:P$1002,Annual!$A$3:$A$1002,Annual_Summary!$A36,Annual!$B$3:$B$1002,Annual_Summary!$B36,Annual!$C$3:$C$1002,Annual_Summary!$C36)</f>
        <v>0.80526283491395001</v>
      </c>
      <c r="P36" s="8">
        <f>AVERAGEIFS(Annual!Q$3:Q$1002,Annual!$A$3:$A$1002,Annual_Summary!$A36,Annual!$B$3:$B$1002,Annual_Summary!$B36,Annual!$C$3:$C$1002,Annual_Summary!$C36)</f>
        <v>0.96201288249211492</v>
      </c>
      <c r="Q36" s="8">
        <f>AVERAGEIFS(Annual!R$3:R$1002,Annual!$A$3:$A$1002,Annual_Summary!$A36,Annual!$B$3:$B$1002,Annual_Summary!$B36,Annual!$C$3:$C$1002,Annual_Summary!$C36)</f>
        <v>0.96431958336494983</v>
      </c>
      <c r="R36" s="8">
        <f>AVERAGEIFS(Annual!S$3:S$1002,Annual!$A$3:$A$1002,Annual_Summary!$A36,Annual!$B$3:$B$1002,Annual_Summary!$B36,Annual!$C$3:$C$1002,Annual_Summary!$C36)</f>
        <v>0.85897447428517493</v>
      </c>
      <c r="S36" s="8">
        <f>AVERAGEIFS(Annual!T$3:T$1002,Annual!$A$3:$A$1002,Annual_Summary!$A36,Annual!$B$3:$B$1002,Annual_Summary!$B36,Annual!$C$3:$C$1002,Annual_Summary!$C36)</f>
        <v>1.1341965964707998</v>
      </c>
      <c r="T36" s="8">
        <f>AVERAGEIFS(Annual!U$3:U$1002,Annual!$A$3:$A$1002,Annual_Summary!$A36,Annual!$B$3:$B$1002,Annual_Summary!$B36,Annual!$C$3:$C$1002,Annual_Summary!$C36)</f>
        <v>1.09548070382345</v>
      </c>
      <c r="U36" s="8">
        <f>AVERAGEIFS(Annual!V$3:V$1002,Annual!$A$3:$A$1002,Annual_Summary!$A36,Annual!$B$3:$B$1002,Annual_Summary!$B36,Annual!$C$3:$C$1002,Annual_Summary!$C36)</f>
        <v>0.98987095984224993</v>
      </c>
      <c r="V36" s="8">
        <f>AVERAGEIFS(Annual!W$3:W$1002,Annual!$A$3:$A$1002,Annual_Summary!$A36,Annual!$B$3:$B$1002,Annual_Summary!$B36,Annual!$C$3:$C$1002,Annual_Summary!$C36)</f>
        <v>1.0909353318537498</v>
      </c>
      <c r="W36" s="8">
        <f>AVERAGEIFS(Annual!X$3:X$1002,Annual!$A$3:$A$1002,Annual_Summary!$A36,Annual!$B$3:$B$1002,Annual_Summary!$B36,Annual!$C$3:$C$1002,Annual_Summary!$C36)</f>
        <v>1.0314875545840503</v>
      </c>
      <c r="X36" s="8">
        <f>AVERAGEIFS(Annual!Y$3:Y$1002,Annual!$A$3:$A$1002,Annual_Summary!$A36,Annual!$B$3:$B$1002,Annual_Summary!$B36,Annual!$C$3:$C$1002,Annual_Summary!$C36)</f>
        <v>1.34902307472505</v>
      </c>
      <c r="Y36" s="8">
        <f>AVERAGEIFS(Annual!Z$3:Z$1002,Annual!$A$3:$A$1002,Annual_Summary!$A36,Annual!$B$3:$B$1002,Annual_Summary!$B36,Annual!$C$3:$C$1002,Annual_Summary!$C36)</f>
        <v>1.1904938232391999</v>
      </c>
      <c r="Z36" s="8">
        <f>AVERAGEIFS(Annual!AA$3:AA$1002,Annual!$A$3:$A$1002,Annual_Summary!$A36,Annual!$B$3:$B$1002,Annual_Summary!$B36,Annual!$C$3:$C$1002,Annual_Summary!$C36)</f>
        <v>1.2438350144815502</v>
      </c>
      <c r="AA36" s="8">
        <f>AVERAGEIFS(Annual!AB$3:AB$1002,Annual!$A$3:$A$1002,Annual_Summary!$A36,Annual!$B$3:$B$1002,Annual_Summary!$B36,Annual!$C$3:$C$1002,Annual_Summary!$C36)</f>
        <v>1.1565724755431501</v>
      </c>
      <c r="AB36" s="8">
        <f>AVERAGEIFS(Annual!AC$3:AC$1002,Annual!$A$3:$A$1002,Annual_Summary!$A36,Annual!$B$3:$B$1002,Annual_Summary!$B36,Annual!$C$3:$C$1002,Annual_Summary!$C36)</f>
        <v>1.0023473578689501</v>
      </c>
      <c r="AC36" s="8">
        <f>AVERAGEIFS(Annual!AD$3:AD$1002,Annual!$A$3:$A$1002,Annual_Summary!$A36,Annual!$B$3:$B$1002,Annual_Summary!$B36,Annual!$C$3:$C$1002,Annual_Summary!$C36)</f>
        <v>1.2813719473115996</v>
      </c>
      <c r="AD36" s="8">
        <f>AVERAGEIFS(Annual!AE$3:AE$1002,Annual!$A$3:$A$1002,Annual_Summary!$A36,Annual!$B$3:$B$1002,Annual_Summary!$B36,Annual!$C$3:$C$1002,Annual_Summary!$C36)</f>
        <v>1.2586713038610498</v>
      </c>
      <c r="AE36" s="8">
        <f>AVERAGEIFS(Annual!AF$3:AF$1002,Annual!$A$3:$A$1002,Annual_Summary!$A36,Annual!$B$3:$B$1002,Annual_Summary!$B36,Annual!$C$3:$C$1002,Annual_Summary!$C36)</f>
        <v>1.5251678996965501</v>
      </c>
      <c r="AF36" s="8">
        <f>AVERAGEIFS(Annual!AG$3:AG$1002,Annual!$A$3:$A$1002,Annual_Summary!$A36,Annual!$B$3:$B$1002,Annual_Summary!$B36,Annual!$C$3:$C$1002,Annual_Summary!$C36)</f>
        <v>1.6581281565085004</v>
      </c>
      <c r="AG36" s="8">
        <f>AVERAGEIFS(Annual!AH$3:AH$1002,Annual!$A$3:$A$1002,Annual_Summary!$A36,Annual!$B$3:$B$1002,Annual_Summary!$B36,Annual!$C$3:$C$1002,Annual_Summary!$C36)</f>
        <v>1.55767036709975</v>
      </c>
      <c r="AH36" s="8">
        <f>AVERAGEIFS(Annual!AI$3:AI$1002,Annual!$A$3:$A$1002,Annual_Summary!$A36,Annual!$B$3:$B$1002,Annual_Summary!$B36,Annual!$C$3:$C$1002,Annual_Summary!$C36)</f>
        <v>1.5763425104714999</v>
      </c>
      <c r="AI36" s="8">
        <f>AVERAGEIFS(Annual!AJ$3:AJ$1002,Annual!$A$3:$A$1002,Annual_Summary!$A36,Annual!$B$3:$B$1002,Annual_Summary!$B36,Annual!$C$3:$C$1002,Annual_Summary!$C36)</f>
        <v>1.3884337140427998</v>
      </c>
      <c r="AJ36" s="8">
        <f>AVERAGEIFS(Annual!AK$3:AK$1002,Annual!$A$3:$A$1002,Annual_Summary!$A36,Annual!$B$3:$B$1002,Annual_Summary!$B36,Annual!$C$3:$C$1002,Annual_Summary!$C36)</f>
        <v>1.5368701613939</v>
      </c>
      <c r="AK36" s="8">
        <f>AVERAGEIFS(Annual!AL$3:AL$1002,Annual!$A$3:$A$1002,Annual_Summary!$A36,Annual!$B$3:$B$1002,Annual_Summary!$B36,Annual!$C$3:$C$1002,Annual_Summary!$C36)</f>
        <v>1.6095622465645001</v>
      </c>
      <c r="AL36" s="8">
        <f>AVERAGEIFS(Annual!AM$3:AM$1002,Annual!$A$3:$A$1002,Annual_Summary!$A36,Annual!$B$3:$B$1002,Annual_Summary!$B36,Annual!$C$3:$C$1002,Annual_Summary!$C36)</f>
        <v>1.5520730715739499</v>
      </c>
      <c r="AM36" s="8">
        <f>AVERAGEIFS(Annual!AN$3:AN$1002,Annual!$A$3:$A$1002,Annual_Summary!$A36,Annual!$B$3:$B$1002,Annual_Summary!$B36,Annual!$C$3:$C$1002,Annual_Summary!$C36)</f>
        <v>1.6775187418418001</v>
      </c>
      <c r="AN36" s="8">
        <f>AVERAGEIFS(Annual!AO$3:AO$1002,Annual!$A$3:$A$1002,Annual_Summary!$A36,Annual!$B$3:$B$1002,Annual_Summary!$B36,Annual!$C$3:$C$1002,Annual_Summary!$C36)</f>
        <v>1.7719022613888999</v>
      </c>
      <c r="AO36" s="8">
        <f>AVERAGEIFS(Annual!AP$3:AP$1002,Annual!$A$3:$A$1002,Annual_Summary!$A36,Annual!$B$3:$B$1002,Annual_Summary!$B36,Annual!$C$3:$C$1002,Annual_Summary!$C36)</f>
        <v>1.8875568054770497</v>
      </c>
      <c r="AP36" s="8">
        <f>AVERAGEIFS(Annual!AQ$3:AQ$1002,Annual!$A$3:$A$1002,Annual_Summary!$A36,Annual!$B$3:$B$1002,Annual_Summary!$B36,Annual!$C$3:$C$1002,Annual_Summary!$C36)</f>
        <v>2.0596745733015003</v>
      </c>
      <c r="AQ36" s="8">
        <f>AVERAGEIFS(Annual!AR$3:AR$1002,Annual!$A$3:$A$1002,Annual_Summary!$A36,Annual!$B$3:$B$1002,Annual_Summary!$B36,Annual!$C$3:$C$1002,Annual_Summary!$C36)</f>
        <v>1.8304904138790001</v>
      </c>
      <c r="AR36" s="8">
        <f>AVERAGEIFS(Annual!AS$3:AS$1002,Annual!$A$3:$A$1002,Annual_Summary!$A36,Annual!$B$3:$B$1002,Annual_Summary!$B36,Annual!$C$3:$C$1002,Annual_Summary!$C36)</f>
        <v>1.76784249016785</v>
      </c>
      <c r="AS36" s="8">
        <f>AVERAGEIFS(Annual!AT$3:AT$1002,Annual!$A$3:$A$1002,Annual_Summary!$A36,Annual!$B$3:$B$1002,Annual_Summary!$B36,Annual!$C$3:$C$1002,Annual_Summary!$C36)</f>
        <v>2.0216027233617</v>
      </c>
      <c r="AT36" s="8">
        <f>AVERAGEIFS(Annual!AU$3:AU$1002,Annual!$A$3:$A$1002,Annual_Summary!$A36,Annual!$B$3:$B$1002,Annual_Summary!$B36,Annual!$C$3:$C$1002,Annual_Summary!$C36)</f>
        <v>2.2064591476044999</v>
      </c>
      <c r="AU36" s="8">
        <f>AVERAGEIFS(Annual!AV$3:AV$1002,Annual!$A$3:$A$1002,Annual_Summary!$A36,Annual!$B$3:$B$1002,Annual_Summary!$B36,Annual!$C$3:$C$1002,Annual_Summary!$C36)</f>
        <v>1.9526020004535003</v>
      </c>
      <c r="AV36" s="8">
        <f>AVERAGEIFS(Annual!AW$3:AW$1002,Annual!$A$3:$A$1002,Annual_Summary!$A36,Annual!$B$3:$B$1002,Annual_Summary!$B36,Annual!$C$3:$C$1002,Annual_Summary!$C36)</f>
        <v>2.052292315156</v>
      </c>
      <c r="AW36" s="8">
        <f>AVERAGEIFS(Annual!AX$3:AX$1002,Annual!$A$3:$A$1002,Annual_Summary!$A36,Annual!$B$3:$B$1002,Annual_Summary!$B36,Annual!$C$3:$C$1002,Annual_Summary!$C36)</f>
        <v>2.1978757717325008</v>
      </c>
      <c r="AX36" s="8">
        <f>AVERAGEIFS(Annual!AY$3:AY$1002,Annual!$A$3:$A$1002,Annual_Summary!$A36,Annual!$B$3:$B$1002,Annual_Summary!$B36,Annual!$C$3:$C$1002,Annual_Summary!$C36)</f>
        <v>2.0884002618259996</v>
      </c>
      <c r="AY36" s="8">
        <f>AVERAGEIFS(Annual!AZ$3:AZ$1002,Annual!$A$3:$A$1002,Annual_Summary!$A36,Annual!$B$3:$B$1002,Annual_Summary!$B36,Annual!$C$3:$C$1002,Annual_Summary!$C36)</f>
        <v>2.434276270412</v>
      </c>
      <c r="AZ36" s="8">
        <f>AVERAGEIFS(Annual!BA$3:BA$1002,Annual!$A$3:$A$1002,Annual_Summary!$A36,Annual!$B$3:$B$1002,Annual_Summary!$B36,Annual!$C$3:$C$1002,Annual_Summary!$C36)</f>
        <v>2.3151863600370008</v>
      </c>
      <c r="BA36" s="8">
        <f>AVERAGEIFS(Annual!BB$3:BB$1002,Annual!$A$3:$A$1002,Annual_Summary!$A36,Annual!$B$3:$B$1002,Annual_Summary!$B36,Annual!$C$3:$C$1002,Annual_Summary!$C36)</f>
        <v>2.3824704889499997</v>
      </c>
      <c r="BB36" s="8">
        <f>AVERAGEIFS(Annual!BC$3:BC$1002,Annual!$A$3:$A$1002,Annual_Summary!$A36,Annual!$B$3:$B$1002,Annual_Summary!$B36,Annual!$C$3:$C$1002,Annual_Summary!$C36)</f>
        <v>2.4231682491604998</v>
      </c>
      <c r="BC36" s="8">
        <f>AVERAGEIFS(Annual!BD$3:BD$1002,Annual!$A$3:$A$1002,Annual_Summary!$A36,Annual!$B$3:$B$1002,Annual_Summary!$B36,Annual!$C$3:$C$1002,Annual_Summary!$C36)</f>
        <v>2.5903186851359994</v>
      </c>
      <c r="BD36" s="8">
        <f>AVERAGEIFS(Annual!BE$3:BE$1002,Annual!$A$3:$A$1002,Annual_Summary!$A36,Annual!$B$3:$B$1002,Annual_Summary!$B36,Annual!$C$3:$C$1002,Annual_Summary!$C36)</f>
        <v>2.5198747339254992</v>
      </c>
      <c r="BE36" s="8">
        <f>AVERAGEIFS(Annual!BF$3:BF$1002,Annual!$A$3:$A$1002,Annual_Summary!$A36,Annual!$B$3:$B$1002,Annual_Summary!$B36,Annual!$C$3:$C$1002,Annual_Summary!$C36)</f>
        <v>2.7986204743409999</v>
      </c>
      <c r="BF36" s="8">
        <f>AVERAGEIFS(Annual!BG$3:BG$1002,Annual!$A$3:$A$1002,Annual_Summary!$A36,Annual!$B$3:$B$1002,Annual_Summary!$B36,Annual!$C$3:$C$1002,Annual_Summary!$C36)</f>
        <v>2.6448174765954997</v>
      </c>
      <c r="BG36" s="8">
        <f>AVERAGEIFS(Annual!BH$3:BH$1002,Annual!$A$3:$A$1002,Annual_Summary!$A36,Annual!$B$3:$B$1002,Annual_Summary!$B36,Annual!$C$3:$C$1002,Annual_Summary!$C36)</f>
        <v>2.7606674487000005</v>
      </c>
      <c r="BH36" s="8">
        <f>AVERAGEIFS(Annual!BI$3:BI$1002,Annual!$A$3:$A$1002,Annual_Summary!$A36,Annual!$B$3:$B$1002,Annual_Summary!$B36,Annual!$C$3:$C$1002,Annual_Summary!$C36)</f>
        <v>2.7615479133674996</v>
      </c>
      <c r="BI36" s="8">
        <f>AVERAGEIFS(Annual!BJ$3:BJ$1002,Annual!$A$3:$A$1002,Annual_Summary!$A36,Annual!$B$3:$B$1002,Annual_Summary!$B36,Annual!$C$3:$C$1002,Annual_Summary!$C36)</f>
        <v>2.5637395227051996</v>
      </c>
      <c r="BJ36" s="8">
        <f>AVERAGEIFS(Annual!BK$3:BK$1002,Annual!$A$3:$A$1002,Annual_Summary!$A36,Annual!$B$3:$B$1002,Annual_Summary!$B36,Annual!$C$3:$C$1002,Annual_Summary!$C36)</f>
        <v>3.0426077328755001</v>
      </c>
      <c r="BK36" s="8">
        <f>AVERAGEIFS(Annual!BL$3:BL$1002,Annual!$A$3:$A$1002,Annual_Summary!$A36,Annual!$B$3:$B$1002,Annual_Summary!$B36,Annual!$C$3:$C$1002,Annual_Summary!$C36)</f>
        <v>2.9841534531109994</v>
      </c>
      <c r="BL36" s="8">
        <f>AVERAGEIFS(Annual!BM$3:BM$1002,Annual!$A$3:$A$1002,Annual_Summary!$A36,Annual!$B$3:$B$1002,Annual_Summary!$B36,Annual!$C$3:$C$1002,Annual_Summary!$C36)</f>
        <v>3.0230928475649996</v>
      </c>
      <c r="BM36" s="8">
        <f>AVERAGEIFS(Annual!BN$3:BN$1002,Annual!$A$3:$A$1002,Annual_Summary!$A36,Annual!$B$3:$B$1002,Annual_Summary!$B36,Annual!$C$3:$C$1002,Annual_Summary!$C36)</f>
        <v>3.0390181019845</v>
      </c>
      <c r="BN36" s="8">
        <f>AVERAGEIFS(Annual!BO$3:BO$1002,Annual!$A$3:$A$1002,Annual_Summary!$A36,Annual!$B$3:$B$1002,Annual_Summary!$B36,Annual!$C$3:$C$1002,Annual_Summary!$C36)</f>
        <v>3.1937693557940001</v>
      </c>
      <c r="BO36" s="8">
        <f>AVERAGEIFS(Annual!BP$3:BP$1002,Annual!$A$3:$A$1002,Annual_Summary!$A36,Annual!$B$3:$B$1002,Annual_Summary!$B36,Annual!$C$3:$C$1002,Annual_Summary!$C36)</f>
        <v>3.1911584998895002</v>
      </c>
      <c r="BP36" s="8">
        <f>AVERAGEIFS(Annual!BQ$3:BQ$1002,Annual!$A$3:$A$1002,Annual_Summary!$A36,Annual!$B$3:$B$1002,Annual_Summary!$B36,Annual!$C$3:$C$1002,Annual_Summary!$C36)</f>
        <v>3.0088929313315003</v>
      </c>
    </row>
    <row r="37" spans="1:68" x14ac:dyDescent="0.45">
      <c r="A37" s="13" t="s">
        <v>208</v>
      </c>
      <c r="B37" s="13" t="s">
        <v>204</v>
      </c>
      <c r="C37" s="13">
        <v>8.5</v>
      </c>
      <c r="D37" s="8">
        <f>AVERAGEIFS(Annual!E$3:E$1002,Annual!$A$3:$A$1002,Annual_Summary!$A37,Annual!$B$3:$B$1002,Annual_Summary!$B37,Annual!$C$3:$C$1002,Annual_Summary!$C37)</f>
        <v>0.53401824440924495</v>
      </c>
      <c r="E37" s="8">
        <f>AVERAGEIFS(Annual!F$3:F$1002,Annual!$A$3:$A$1002,Annual_Summary!$A37,Annual!$B$3:$B$1002,Annual_Summary!$B37,Annual!$C$3:$C$1002,Annual_Summary!$C37)</f>
        <v>0.48998834221325505</v>
      </c>
      <c r="F37" s="8">
        <f>AVERAGEIFS(Annual!G$3:G$1002,Annual!$A$3:$A$1002,Annual_Summary!$A37,Annual!$B$3:$B$1002,Annual_Summary!$B37,Annual!$C$3:$C$1002,Annual_Summary!$C37)</f>
        <v>0.56449409576053999</v>
      </c>
      <c r="G37" s="8">
        <f>AVERAGEIFS(Annual!H$3:H$1002,Annual!$A$3:$A$1002,Annual_Summary!$A37,Annual!$B$3:$B$1002,Annual_Summary!$B37,Annual!$C$3:$C$1002,Annual_Summary!$C37)</f>
        <v>0.49090868418060002</v>
      </c>
      <c r="H37" s="8">
        <f>AVERAGEIFS(Annual!I$3:I$1002,Annual!$A$3:$A$1002,Annual_Summary!$A37,Annual!$B$3:$B$1002,Annual_Summary!$B37,Annual!$C$3:$C$1002,Annual_Summary!$C37)</f>
        <v>0.96266816528013999</v>
      </c>
      <c r="I37" s="8">
        <f>AVERAGEIFS(Annual!J$3:J$1002,Annual!$A$3:$A$1002,Annual_Summary!$A37,Annual!$B$3:$B$1002,Annual_Summary!$B37,Annual!$C$3:$C$1002,Annual_Summary!$C37)</f>
        <v>0.8087638028410099</v>
      </c>
      <c r="J37" s="8">
        <f>AVERAGEIFS(Annual!K$3:K$1002,Annual!$A$3:$A$1002,Annual_Summary!$A37,Annual!$B$3:$B$1002,Annual_Summary!$B37,Annual!$C$3:$C$1002,Annual_Summary!$C37)</f>
        <v>0.57095267944001105</v>
      </c>
      <c r="K37" s="8">
        <f>AVERAGEIFS(Annual!L$3:L$1002,Annual!$A$3:$A$1002,Annual_Summary!$A37,Annual!$B$3:$B$1002,Annual_Summary!$B37,Annual!$C$3:$C$1002,Annual_Summary!$C37)</f>
        <v>0.81558170150035514</v>
      </c>
      <c r="L37" s="8">
        <f>AVERAGEIFS(Annual!M$3:M$1002,Annual!$A$3:$A$1002,Annual_Summary!$A37,Annual!$B$3:$B$1002,Annual_Summary!$B37,Annual!$C$3:$C$1002,Annual_Summary!$C37)</f>
        <v>0.94753201712599999</v>
      </c>
      <c r="M37" s="8">
        <f>AVERAGEIFS(Annual!N$3:N$1002,Annual!$A$3:$A$1002,Annual_Summary!$A37,Annual!$B$3:$B$1002,Annual_Summary!$B37,Annual!$C$3:$C$1002,Annual_Summary!$C37)</f>
        <v>0.87300264361460012</v>
      </c>
      <c r="N37" s="8">
        <f>AVERAGEIFS(Annual!O$3:O$1002,Annual!$A$3:$A$1002,Annual_Summary!$A37,Annual!$B$3:$B$1002,Annual_Summary!$B37,Annual!$C$3:$C$1002,Annual_Summary!$C37)</f>
        <v>0.8022692900067</v>
      </c>
      <c r="O37" s="8">
        <f>AVERAGEIFS(Annual!P$3:P$1002,Annual!$A$3:$A$1002,Annual_Summary!$A37,Annual!$B$3:$B$1002,Annual_Summary!$B37,Annual!$C$3:$C$1002,Annual_Summary!$C37)</f>
        <v>0.96810859777696001</v>
      </c>
      <c r="P37" s="8">
        <f>AVERAGEIFS(Annual!Q$3:Q$1002,Annual!$A$3:$A$1002,Annual_Summary!$A37,Annual!$B$3:$B$1002,Annual_Summary!$B37,Annual!$C$3:$C$1002,Annual_Summary!$C37)</f>
        <v>1.071784654190445</v>
      </c>
      <c r="Q37" s="8">
        <f>AVERAGEIFS(Annual!R$3:R$1002,Annual!$A$3:$A$1002,Annual_Summary!$A37,Annual!$B$3:$B$1002,Annual_Summary!$B37,Annual!$C$3:$C$1002,Annual_Summary!$C37)</f>
        <v>0.88626544122983986</v>
      </c>
      <c r="R37" s="8">
        <f>AVERAGEIFS(Annual!S$3:S$1002,Annual!$A$3:$A$1002,Annual_Summary!$A37,Annual!$B$3:$B$1002,Annual_Summary!$B37,Annual!$C$3:$C$1002,Annual_Summary!$C37)</f>
        <v>1.0963842232926497</v>
      </c>
      <c r="S37" s="8">
        <f>AVERAGEIFS(Annual!T$3:T$1002,Annual!$A$3:$A$1002,Annual_Summary!$A37,Annual!$B$3:$B$1002,Annual_Summary!$B37,Annual!$C$3:$C$1002,Annual_Summary!$C37)</f>
        <v>0.96746242197125021</v>
      </c>
      <c r="T37" s="8">
        <f>AVERAGEIFS(Annual!U$3:U$1002,Annual!$A$3:$A$1002,Annual_Summary!$A37,Annual!$B$3:$B$1002,Annual_Summary!$B37,Annual!$C$3:$C$1002,Annual_Summary!$C37)</f>
        <v>0.87672851507239002</v>
      </c>
      <c r="U37" s="8">
        <f>AVERAGEIFS(Annual!V$3:V$1002,Annual!$A$3:$A$1002,Annual_Summary!$A37,Annual!$B$3:$B$1002,Annual_Summary!$B37,Annual!$C$3:$C$1002,Annual_Summary!$C37)</f>
        <v>1.2825912136253002</v>
      </c>
      <c r="V37" s="8">
        <f>AVERAGEIFS(Annual!W$3:W$1002,Annual!$A$3:$A$1002,Annual_Summary!$A37,Annual!$B$3:$B$1002,Annual_Summary!$B37,Annual!$C$3:$C$1002,Annual_Summary!$C37)</f>
        <v>1.23847437017455</v>
      </c>
      <c r="W37" s="8">
        <f>AVERAGEIFS(Annual!X$3:X$1002,Annual!$A$3:$A$1002,Annual_Summary!$A37,Annual!$B$3:$B$1002,Annual_Summary!$B37,Annual!$C$3:$C$1002,Annual_Summary!$C37)</f>
        <v>1.1661565084257</v>
      </c>
      <c r="X37" s="8">
        <f>AVERAGEIFS(Annual!Y$3:Y$1002,Annual!$A$3:$A$1002,Annual_Summary!$A37,Annual!$B$3:$B$1002,Annual_Summary!$B37,Annual!$C$3:$C$1002,Annual_Summary!$C37)</f>
        <v>1.2881890371798002</v>
      </c>
      <c r="Y37" s="8">
        <f>AVERAGEIFS(Annual!Z$3:Z$1002,Annual!$A$3:$A$1002,Annual_Summary!$A37,Annual!$B$3:$B$1002,Annual_Summary!$B37,Annual!$C$3:$C$1002,Annual_Summary!$C37)</f>
        <v>1.48952188624075</v>
      </c>
      <c r="Z37" s="8">
        <f>AVERAGEIFS(Annual!AA$3:AA$1002,Annual!$A$3:$A$1002,Annual_Summary!$A37,Annual!$B$3:$B$1002,Annual_Summary!$B37,Annual!$C$3:$C$1002,Annual_Summary!$C37)</f>
        <v>0.97721809488794986</v>
      </c>
      <c r="AA37" s="8">
        <f>AVERAGEIFS(Annual!AB$3:AB$1002,Annual!$A$3:$A$1002,Annual_Summary!$A37,Annual!$B$3:$B$1002,Annual_Summary!$B37,Annual!$C$3:$C$1002,Annual_Summary!$C37)</f>
        <v>1.5037370526058997</v>
      </c>
      <c r="AB37" s="8">
        <f>AVERAGEIFS(Annual!AC$3:AC$1002,Annual!$A$3:$A$1002,Annual_Summary!$A37,Annual!$B$3:$B$1002,Annual_Summary!$B37,Annual!$C$3:$C$1002,Annual_Summary!$C37)</f>
        <v>1.4358336959447502</v>
      </c>
      <c r="AC37" s="8">
        <f>AVERAGEIFS(Annual!AD$3:AD$1002,Annual!$A$3:$A$1002,Annual_Summary!$A37,Annual!$B$3:$B$1002,Annual_Summary!$B37,Annual!$C$3:$C$1002,Annual_Summary!$C37)</f>
        <v>1.2563547979157998</v>
      </c>
      <c r="AD37" s="8">
        <f>AVERAGEIFS(Annual!AE$3:AE$1002,Annual!$A$3:$A$1002,Annual_Summary!$A37,Annual!$B$3:$B$1002,Annual_Summary!$B37,Annual!$C$3:$C$1002,Annual_Summary!$C37)</f>
        <v>1.5109026491025501</v>
      </c>
      <c r="AE37" s="8">
        <f>AVERAGEIFS(Annual!AF$3:AF$1002,Annual!$A$3:$A$1002,Annual_Summary!$A37,Annual!$B$3:$B$1002,Annual_Summary!$B37,Annual!$C$3:$C$1002,Annual_Summary!$C37)</f>
        <v>1.4413318072088501</v>
      </c>
      <c r="AF37" s="8">
        <f>AVERAGEIFS(Annual!AG$3:AG$1002,Annual!$A$3:$A$1002,Annual_Summary!$A37,Annual!$B$3:$B$1002,Annual_Summary!$B37,Annual!$C$3:$C$1002,Annual_Summary!$C37)</f>
        <v>1.4352296354388003</v>
      </c>
      <c r="AG37" s="8">
        <f>AVERAGEIFS(Annual!AH$3:AH$1002,Annual!$A$3:$A$1002,Annual_Summary!$A37,Annual!$B$3:$B$1002,Annual_Summary!$B37,Annual!$C$3:$C$1002,Annual_Summary!$C37)</f>
        <v>1.5205619506815999</v>
      </c>
      <c r="AH37" s="8">
        <f>AVERAGEIFS(Annual!AI$3:AI$1002,Annual!$A$3:$A$1002,Annual_Summary!$A37,Annual!$B$3:$B$1002,Annual_Summary!$B37,Annual!$C$3:$C$1002,Annual_Summary!$C37)</f>
        <v>1.4494361398738089</v>
      </c>
      <c r="AI37" s="8">
        <f>AVERAGEIFS(Annual!AJ$3:AJ$1002,Annual!$A$3:$A$1002,Annual_Summary!$A37,Annual!$B$3:$B$1002,Annual_Summary!$B37,Annual!$C$3:$C$1002,Annual_Summary!$C37)</f>
        <v>1.5285254078021002</v>
      </c>
      <c r="AJ37" s="8">
        <f>AVERAGEIFS(Annual!AK$3:AK$1002,Annual!$A$3:$A$1002,Annual_Summary!$A37,Annual!$B$3:$B$1002,Annual_Summary!$B37,Annual!$C$3:$C$1002,Annual_Summary!$C37)</f>
        <v>1.6322219373108502</v>
      </c>
      <c r="AK37" s="8">
        <f>AVERAGEIFS(Annual!AL$3:AL$1002,Annual!$A$3:$A$1002,Annual_Summary!$A37,Annual!$B$3:$B$1002,Annual_Summary!$B37,Annual!$C$3:$C$1002,Annual_Summary!$C37)</f>
        <v>1.7615120549656003</v>
      </c>
      <c r="AL37" s="8">
        <f>AVERAGEIFS(Annual!AM$3:AM$1002,Annual!$A$3:$A$1002,Annual_Summary!$A37,Annual!$B$3:$B$1002,Annual_Summary!$B37,Annual!$C$3:$C$1002,Annual_Summary!$C37)</f>
        <v>1.5556997793151497</v>
      </c>
      <c r="AM37" s="8">
        <f>AVERAGEIFS(Annual!AN$3:AN$1002,Annual!$A$3:$A$1002,Annual_Summary!$A37,Annual!$B$3:$B$1002,Annual_Summary!$B37,Annual!$C$3:$C$1002,Annual_Summary!$C37)</f>
        <v>1.8245250747645503</v>
      </c>
      <c r="AN37" s="8">
        <f>AVERAGEIFS(Annual!AO$3:AO$1002,Annual!$A$3:$A$1002,Annual_Summary!$A37,Annual!$B$3:$B$1002,Annual_Summary!$B37,Annual!$C$3:$C$1002,Annual_Summary!$C37)</f>
        <v>2.0647709172959998</v>
      </c>
      <c r="AO37" s="8">
        <f>AVERAGEIFS(Annual!AP$3:AP$1002,Annual!$A$3:$A$1002,Annual_Summary!$A37,Annual!$B$3:$B$1002,Annual_Summary!$B37,Annual!$C$3:$C$1002,Annual_Summary!$C37)</f>
        <v>2.0108667260465003</v>
      </c>
      <c r="AP37" s="8">
        <f>AVERAGEIFS(Annual!AQ$3:AQ$1002,Annual!$A$3:$A$1002,Annual_Summary!$A37,Annual!$B$3:$B$1002,Annual_Summary!$B37,Annual!$C$3:$C$1002,Annual_Summary!$C37)</f>
        <v>2.1384589324684997</v>
      </c>
      <c r="AQ37" s="8">
        <f>AVERAGEIFS(Annual!AR$3:AR$1002,Annual!$A$3:$A$1002,Annual_Summary!$A37,Annual!$B$3:$B$1002,Annual_Summary!$B37,Annual!$C$3:$C$1002,Annual_Summary!$C37)</f>
        <v>1.8243628158758001</v>
      </c>
      <c r="AR37" s="8">
        <f>AVERAGEIFS(Annual!AS$3:AS$1002,Annual!$A$3:$A$1002,Annual_Summary!$A37,Annual!$B$3:$B$1002,Annual_Summary!$B37,Annual!$C$3:$C$1002,Annual_Summary!$C37)</f>
        <v>1.9690866833088503</v>
      </c>
      <c r="AS37" s="8">
        <f>AVERAGEIFS(Annual!AT$3:AT$1002,Annual!$A$3:$A$1002,Annual_Summary!$A37,Annual!$B$3:$B$1002,Annual_Summary!$B37,Annual!$C$3:$C$1002,Annual_Summary!$C37)</f>
        <v>2.0244191743063</v>
      </c>
      <c r="AT37" s="8">
        <f>AVERAGEIFS(Annual!AU$3:AU$1002,Annual!$A$3:$A$1002,Annual_Summary!$A37,Annual!$B$3:$B$1002,Annual_Summary!$B37,Annual!$C$3:$C$1002,Annual_Summary!$C37)</f>
        <v>2.1580431804723292</v>
      </c>
      <c r="AU37" s="8">
        <f>AVERAGEIFS(Annual!AV$3:AV$1002,Annual!$A$3:$A$1002,Annual_Summary!$A37,Annual!$B$3:$B$1002,Annual_Summary!$B37,Annual!$C$3:$C$1002,Annual_Summary!$C37)</f>
        <v>2.1847668082545</v>
      </c>
      <c r="AV37" s="8">
        <f>AVERAGEIFS(Annual!AW$3:AW$1002,Annual!$A$3:$A$1002,Annual_Summary!$A37,Annual!$B$3:$B$1002,Annual_Summary!$B37,Annual!$C$3:$C$1002,Annual_Summary!$C37)</f>
        <v>2.0005929948384997</v>
      </c>
      <c r="AW37" s="8">
        <f>AVERAGEIFS(Annual!AX$3:AX$1002,Annual!$A$3:$A$1002,Annual_Summary!$A37,Annual!$B$3:$B$1002,Annual_Summary!$B37,Annual!$C$3:$C$1002,Annual_Summary!$C37)</f>
        <v>1.9703024723670499</v>
      </c>
      <c r="AX37" s="8">
        <f>AVERAGEIFS(Annual!AY$3:AY$1002,Annual!$A$3:$A$1002,Annual_Summary!$A37,Annual!$B$3:$B$1002,Annual_Summary!$B37,Annual!$C$3:$C$1002,Annual_Summary!$C37)</f>
        <v>2.1769536814704997</v>
      </c>
      <c r="AY37" s="8">
        <f>AVERAGEIFS(Annual!AZ$3:AZ$1002,Annual!$A$3:$A$1002,Annual_Summary!$A37,Annual!$B$3:$B$1002,Annual_Summary!$B37,Annual!$C$3:$C$1002,Annual_Summary!$C37)</f>
        <v>2.2464856401909996</v>
      </c>
      <c r="AZ37" s="8">
        <f>AVERAGEIFS(Annual!BA$3:BA$1002,Annual!$A$3:$A$1002,Annual_Summary!$A37,Annual!$B$3:$B$1002,Annual_Summary!$B37,Annual!$C$3:$C$1002,Annual_Summary!$C37)</f>
        <v>2.4984045207685002</v>
      </c>
      <c r="BA37" s="8">
        <f>AVERAGEIFS(Annual!BB$3:BB$1002,Annual!$A$3:$A$1002,Annual_Summary!$A37,Annual!$B$3:$B$1002,Annual_Summary!$B37,Annual!$C$3:$C$1002,Annual_Summary!$C37)</f>
        <v>2.4812396356985</v>
      </c>
      <c r="BB37" s="8">
        <f>AVERAGEIFS(Annual!BC$3:BC$1002,Annual!$A$3:$A$1002,Annual_Summary!$A37,Annual!$B$3:$B$1002,Annual_Summary!$B37,Annual!$C$3:$C$1002,Annual_Summary!$C37)</f>
        <v>2.5896036294129998</v>
      </c>
      <c r="BC37" s="8">
        <f>AVERAGEIFS(Annual!BD$3:BD$1002,Annual!$A$3:$A$1002,Annual_Summary!$A37,Annual!$B$3:$B$1002,Annual_Summary!$B37,Annual!$C$3:$C$1002,Annual_Summary!$C37)</f>
        <v>2.4724310463724999</v>
      </c>
      <c r="BD37" s="8">
        <f>AVERAGEIFS(Annual!BE$3:BE$1002,Annual!$A$3:$A$1002,Annual_Summary!$A37,Annual!$B$3:$B$1002,Annual_Summary!$B37,Annual!$C$3:$C$1002,Annual_Summary!$C37)</f>
        <v>2.5574332343149999</v>
      </c>
      <c r="BE37" s="8">
        <f>AVERAGEIFS(Annual!BF$3:BF$1002,Annual!$A$3:$A$1002,Annual_Summary!$A37,Annual!$B$3:$B$1002,Annual_Summary!$B37,Annual!$C$3:$C$1002,Annual_Summary!$C37)</f>
        <v>2.8315507260559998</v>
      </c>
      <c r="BF37" s="8">
        <f>AVERAGEIFS(Annual!BG$3:BG$1002,Annual!$A$3:$A$1002,Annual_Summary!$A37,Annual!$B$3:$B$1002,Annual_Summary!$B37,Annual!$C$3:$C$1002,Annual_Summary!$C37)</f>
        <v>2.7264413862570001</v>
      </c>
      <c r="BG37" s="8">
        <f>AVERAGEIFS(Annual!BH$3:BH$1002,Annual!$A$3:$A$1002,Annual_Summary!$A37,Annual!$B$3:$B$1002,Annual_Summary!$B37,Annual!$C$3:$C$1002,Annual_Summary!$C37)</f>
        <v>2.7184537333444996</v>
      </c>
      <c r="BH37" s="8">
        <f>AVERAGEIFS(Annual!BI$3:BI$1002,Annual!$A$3:$A$1002,Annual_Summary!$A37,Annual!$B$3:$B$1002,Annual_Summary!$B37,Annual!$C$3:$C$1002,Annual_Summary!$C37)</f>
        <v>2.7597467826595006</v>
      </c>
      <c r="BI37" s="8">
        <f>AVERAGEIFS(Annual!BJ$3:BJ$1002,Annual!$A$3:$A$1002,Annual_Summary!$A37,Annual!$B$3:$B$1002,Annual_Summary!$B37,Annual!$C$3:$C$1002,Annual_Summary!$C37)</f>
        <v>2.8200547404559999</v>
      </c>
      <c r="BJ37" s="8">
        <f>AVERAGEIFS(Annual!BK$3:BK$1002,Annual!$A$3:$A$1002,Annual_Summary!$A37,Annual!$B$3:$B$1002,Annual_Summary!$B37,Annual!$C$3:$C$1002,Annual_Summary!$C37)</f>
        <v>3.0513895247775</v>
      </c>
      <c r="BK37" s="8">
        <f>AVERAGEIFS(Annual!BL$3:BL$1002,Annual!$A$3:$A$1002,Annual_Summary!$A37,Annual!$B$3:$B$1002,Annual_Summary!$B37,Annual!$C$3:$C$1002,Annual_Summary!$C37)</f>
        <v>3.0191399510854997</v>
      </c>
      <c r="BL37" s="8">
        <f>AVERAGEIFS(Annual!BM$3:BM$1002,Annual!$A$3:$A$1002,Annual_Summary!$A37,Annual!$B$3:$B$1002,Annual_Summary!$B37,Annual!$C$3:$C$1002,Annual_Summary!$C37)</f>
        <v>2.9289388884250003</v>
      </c>
      <c r="BM37" s="8">
        <f>AVERAGEIFS(Annual!BN$3:BN$1002,Annual!$A$3:$A$1002,Annual_Summary!$A37,Annual!$B$3:$B$1002,Annual_Summary!$B37,Annual!$C$3:$C$1002,Annual_Summary!$C37)</f>
        <v>3.1975982514875003</v>
      </c>
      <c r="BN37" s="8">
        <f>AVERAGEIFS(Annual!BO$3:BO$1002,Annual!$A$3:$A$1002,Annual_Summary!$A37,Annual!$B$3:$B$1002,Annual_Summary!$B37,Annual!$C$3:$C$1002,Annual_Summary!$C37)</f>
        <v>3.3208661914879998</v>
      </c>
      <c r="BO37" s="8">
        <f>AVERAGEIFS(Annual!BP$3:BP$1002,Annual!$A$3:$A$1002,Annual_Summary!$A37,Annual!$B$3:$B$1002,Annual_Summary!$B37,Annual!$C$3:$C$1002,Annual_Summary!$C37)</f>
        <v>3.4011592324295008</v>
      </c>
      <c r="BP37" s="8">
        <f>AVERAGEIFS(Annual!BQ$3:BQ$1002,Annual!$A$3:$A$1002,Annual_Summary!$A37,Annual!$B$3:$B$1002,Annual_Summary!$B37,Annual!$C$3:$C$1002,Annual_Summary!$C37)</f>
        <v>3.2281338406320002</v>
      </c>
    </row>
    <row r="38" spans="1:68" x14ac:dyDescent="0.45">
      <c r="A38" s="13" t="s">
        <v>208</v>
      </c>
      <c r="B38" s="13" t="s">
        <v>205</v>
      </c>
      <c r="C38" s="13">
        <v>8.5</v>
      </c>
      <c r="D38" s="8">
        <f>AVERAGEIFS(Annual!E$3:E$1002,Annual!$A$3:$A$1002,Annual_Summary!$A38,Annual!$B$3:$B$1002,Annual_Summary!$B38,Annual!$C$3:$C$1002,Annual_Summary!$C38)</f>
        <v>0.68514143181054987</v>
      </c>
      <c r="E38" s="8">
        <f>AVERAGEIFS(Annual!F$3:F$1002,Annual!$A$3:$A$1002,Annual_Summary!$A38,Annual!$B$3:$B$1002,Annual_Summary!$B38,Annual!$C$3:$C$1002,Annual_Summary!$C38)</f>
        <v>0.47358052746796508</v>
      </c>
      <c r="F38" s="8">
        <f>AVERAGEIFS(Annual!G$3:G$1002,Annual!$A$3:$A$1002,Annual_Summary!$A38,Annual!$B$3:$B$1002,Annual_Summary!$B38,Annual!$C$3:$C$1002,Annual_Summary!$C38)</f>
        <v>0.48280247211835503</v>
      </c>
      <c r="G38" s="8">
        <f>AVERAGEIFS(Annual!H$3:H$1002,Annual!$A$3:$A$1002,Annual_Summary!$A38,Annual!$B$3:$B$1002,Annual_Summary!$B38,Annual!$C$3:$C$1002,Annual_Summary!$C38)</f>
        <v>0.44456667419143009</v>
      </c>
      <c r="H38" s="8">
        <f>AVERAGEIFS(Annual!I$3:I$1002,Annual!$A$3:$A$1002,Annual_Summary!$A38,Annual!$B$3:$B$1002,Annual_Summary!$B38,Annual!$C$3:$C$1002,Annual_Summary!$C38)</f>
        <v>0.85417190666695009</v>
      </c>
      <c r="I38" s="8">
        <f>AVERAGEIFS(Annual!J$3:J$1002,Annual!$A$3:$A$1002,Annual_Summary!$A38,Annual!$B$3:$B$1002,Annual_Summary!$B38,Annual!$C$3:$C$1002,Annual_Summary!$C38)</f>
        <v>0.92935415613239503</v>
      </c>
      <c r="J38" s="8">
        <f>AVERAGEIFS(Annual!K$3:K$1002,Annual!$A$3:$A$1002,Annual_Summary!$A38,Annual!$B$3:$B$1002,Annual_Summary!$B38,Annual!$C$3:$C$1002,Annual_Summary!$C38)</f>
        <v>0.46928880786904498</v>
      </c>
      <c r="K38" s="8">
        <f>AVERAGEIFS(Annual!L$3:L$1002,Annual!$A$3:$A$1002,Annual_Summary!$A38,Annual!$B$3:$B$1002,Annual_Summary!$B38,Annual!$C$3:$C$1002,Annual_Summary!$C38)</f>
        <v>1.2666131384064001</v>
      </c>
      <c r="L38" s="8">
        <f>AVERAGEIFS(Annual!M$3:M$1002,Annual!$A$3:$A$1002,Annual_Summary!$A38,Annual!$B$3:$B$1002,Annual_Summary!$B38,Annual!$C$3:$C$1002,Annual_Summary!$C38)</f>
        <v>0.86098261623903993</v>
      </c>
      <c r="M38" s="8">
        <f>AVERAGEIFS(Annual!N$3:N$1002,Annual!$A$3:$A$1002,Annual_Summary!$A38,Annual!$B$3:$B$1002,Annual_Summary!$B38,Annual!$C$3:$C$1002,Annual_Summary!$C38)</f>
        <v>0.89567406793265003</v>
      </c>
      <c r="N38" s="8">
        <f>AVERAGEIFS(Annual!O$3:O$1002,Annual!$A$3:$A$1002,Annual_Summary!$A38,Annual!$B$3:$B$1002,Annual_Summary!$B38,Annual!$C$3:$C$1002,Annual_Summary!$C38)</f>
        <v>0.93638955202615004</v>
      </c>
      <c r="O38" s="8">
        <f>AVERAGEIFS(Annual!P$3:P$1002,Annual!$A$3:$A$1002,Annual_Summary!$A38,Annual!$B$3:$B$1002,Annual_Summary!$B38,Annual!$C$3:$C$1002,Annual_Summary!$C38)</f>
        <v>0.92550832469560018</v>
      </c>
      <c r="P38" s="8">
        <f>AVERAGEIFS(Annual!Q$3:Q$1002,Annual!$A$3:$A$1002,Annual_Summary!$A38,Annual!$B$3:$B$1002,Annual_Summary!$B38,Annual!$C$3:$C$1002,Annual_Summary!$C38)</f>
        <v>0.86792248474299993</v>
      </c>
      <c r="Q38" s="8">
        <f>AVERAGEIFS(Annual!R$3:R$1002,Annual!$A$3:$A$1002,Annual_Summary!$A38,Annual!$B$3:$B$1002,Annual_Summary!$B38,Annual!$C$3:$C$1002,Annual_Summary!$C38)</f>
        <v>1.1325161037556</v>
      </c>
      <c r="R38" s="8">
        <f>AVERAGEIFS(Annual!S$3:S$1002,Annual!$A$3:$A$1002,Annual_Summary!$A38,Annual!$B$3:$B$1002,Annual_Summary!$B38,Annual!$C$3:$C$1002,Annual_Summary!$C38)</f>
        <v>0.93326589141248983</v>
      </c>
      <c r="S38" s="8">
        <f>AVERAGEIFS(Annual!T$3:T$1002,Annual!$A$3:$A$1002,Annual_Summary!$A38,Annual!$B$3:$B$1002,Annual_Summary!$B38,Annual!$C$3:$C$1002,Annual_Summary!$C38)</f>
        <v>1.0543153051787999</v>
      </c>
      <c r="T38" s="8">
        <f>AVERAGEIFS(Annual!U$3:U$1002,Annual!$A$3:$A$1002,Annual_Summary!$A38,Annual!$B$3:$B$1002,Annual_Summary!$B38,Annual!$C$3:$C$1002,Annual_Summary!$C38)</f>
        <v>1.3062455664186001</v>
      </c>
      <c r="U38" s="8">
        <f>AVERAGEIFS(Annual!V$3:V$1002,Annual!$A$3:$A$1002,Annual_Summary!$A38,Annual!$B$3:$B$1002,Annual_Summary!$B38,Annual!$C$3:$C$1002,Annual_Summary!$C38)</f>
        <v>1.0921608481649003</v>
      </c>
      <c r="V38" s="8">
        <f>AVERAGEIFS(Annual!W$3:W$1002,Annual!$A$3:$A$1002,Annual_Summary!$A38,Annual!$B$3:$B$1002,Annual_Summary!$B38,Annual!$C$3:$C$1002,Annual_Summary!$C38)</f>
        <v>1.3358111505542001</v>
      </c>
      <c r="W38" s="8">
        <f>AVERAGEIFS(Annual!X$3:X$1002,Annual!$A$3:$A$1002,Annual_Summary!$A38,Annual!$B$3:$B$1002,Annual_Summary!$B38,Annual!$C$3:$C$1002,Annual_Summary!$C38)</f>
        <v>1.33751807595985</v>
      </c>
      <c r="X38" s="8">
        <f>AVERAGEIFS(Annual!Y$3:Y$1002,Annual!$A$3:$A$1002,Annual_Summary!$A38,Annual!$B$3:$B$1002,Annual_Summary!$B38,Annual!$C$3:$C$1002,Annual_Summary!$C38)</f>
        <v>1.4284470041484501</v>
      </c>
      <c r="Y38" s="8">
        <f>AVERAGEIFS(Annual!Z$3:Z$1002,Annual!$A$3:$A$1002,Annual_Summary!$A38,Annual!$B$3:$B$1002,Annual_Summary!$B38,Annual!$C$3:$C$1002,Annual_Summary!$C38)</f>
        <v>1.3912373217491001</v>
      </c>
      <c r="Z38" s="8">
        <f>AVERAGEIFS(Annual!AA$3:AA$1002,Annual!$A$3:$A$1002,Annual_Summary!$A38,Annual!$B$3:$B$1002,Annual_Summary!$B38,Annual!$C$3:$C$1002,Annual_Summary!$C38)</f>
        <v>1.3464568110319999</v>
      </c>
      <c r="AA38" s="8">
        <f>AVERAGEIFS(Annual!AB$3:AB$1002,Annual!$A$3:$A$1002,Annual_Summary!$A38,Annual!$B$3:$B$1002,Annual_Summary!$B38,Annual!$C$3:$C$1002,Annual_Summary!$C38)</f>
        <v>1.4451944301541999</v>
      </c>
      <c r="AB38" s="8">
        <f>AVERAGEIFS(Annual!AC$3:AC$1002,Annual!$A$3:$A$1002,Annual_Summary!$A38,Annual!$B$3:$B$1002,Annual_Summary!$B38,Annual!$C$3:$C$1002,Annual_Summary!$C38)</f>
        <v>1.3327229541625498</v>
      </c>
      <c r="AC38" s="8">
        <f>AVERAGEIFS(Annual!AD$3:AD$1002,Annual!$A$3:$A$1002,Annual_Summary!$A38,Annual!$B$3:$B$1002,Annual_Summary!$B38,Annual!$C$3:$C$1002,Annual_Summary!$C38)</f>
        <v>1.2398243326492999</v>
      </c>
      <c r="AD38" s="8">
        <f>AVERAGEIFS(Annual!AE$3:AE$1002,Annual!$A$3:$A$1002,Annual_Summary!$A38,Annual!$B$3:$B$1002,Annual_Summary!$B38,Annual!$C$3:$C$1002,Annual_Summary!$C38)</f>
        <v>1.6105668831854998</v>
      </c>
      <c r="AE38" s="8">
        <f>AVERAGEIFS(Annual!AF$3:AF$1002,Annual!$A$3:$A$1002,Annual_Summary!$A38,Annual!$B$3:$B$1002,Annual_Summary!$B38,Annual!$C$3:$C$1002,Annual_Summary!$C38)</f>
        <v>1.6943049060782502</v>
      </c>
      <c r="AF38" s="8">
        <f>AVERAGEIFS(Annual!AG$3:AG$1002,Annual!$A$3:$A$1002,Annual_Summary!$A38,Annual!$B$3:$B$1002,Annual_Summary!$B38,Annual!$C$3:$C$1002,Annual_Summary!$C38)</f>
        <v>1.6641149052901496</v>
      </c>
      <c r="AG38" s="8">
        <f>AVERAGEIFS(Annual!AH$3:AH$1002,Annual!$A$3:$A$1002,Annual_Summary!$A38,Annual!$B$3:$B$1002,Annual_Summary!$B38,Annual!$C$3:$C$1002,Annual_Summary!$C38)</f>
        <v>1.63029706140146</v>
      </c>
      <c r="AH38" s="8">
        <f>AVERAGEIFS(Annual!AI$3:AI$1002,Annual!$A$3:$A$1002,Annual_Summary!$A38,Annual!$B$3:$B$1002,Annual_Summary!$B38,Annual!$C$3:$C$1002,Annual_Summary!$C38)</f>
        <v>1.8144972219824003</v>
      </c>
      <c r="AI38" s="8">
        <f>AVERAGEIFS(Annual!AJ$3:AJ$1002,Annual!$A$3:$A$1002,Annual_Summary!$A38,Annual!$B$3:$B$1002,Annual_Summary!$B38,Annual!$C$3:$C$1002,Annual_Summary!$C38)</f>
        <v>1.62049316180565</v>
      </c>
      <c r="AJ38" s="8">
        <f>AVERAGEIFS(Annual!AK$3:AK$1002,Annual!$A$3:$A$1002,Annual_Summary!$A38,Annual!$B$3:$B$1002,Annual_Summary!$B38,Annual!$C$3:$C$1002,Annual_Summary!$C38)</f>
        <v>1.7723552303154999</v>
      </c>
      <c r="AK38" s="8">
        <f>AVERAGEIFS(Annual!AL$3:AL$1002,Annual!$A$3:$A$1002,Annual_Summary!$A38,Annual!$B$3:$B$1002,Annual_Summary!$B38,Annual!$C$3:$C$1002,Annual_Summary!$C38)</f>
        <v>1.8822160380742499</v>
      </c>
      <c r="AL38" s="8">
        <f>AVERAGEIFS(Annual!AM$3:AM$1002,Annual!$A$3:$A$1002,Annual_Summary!$A38,Annual!$B$3:$B$1002,Annual_Summary!$B38,Annual!$C$3:$C$1002,Annual_Summary!$C38)</f>
        <v>1.5055093247417</v>
      </c>
      <c r="AM38" s="8">
        <f>AVERAGEIFS(Annual!AN$3:AN$1002,Annual!$A$3:$A$1002,Annual_Summary!$A38,Annual!$B$3:$B$1002,Annual_Summary!$B38,Annual!$C$3:$C$1002,Annual_Summary!$C38)</f>
        <v>1.83636318258745</v>
      </c>
      <c r="AN38" s="8">
        <f>AVERAGEIFS(Annual!AO$3:AO$1002,Annual!$A$3:$A$1002,Annual_Summary!$A38,Annual!$B$3:$B$1002,Annual_Summary!$B38,Annual!$C$3:$C$1002,Annual_Summary!$C38)</f>
        <v>1.5948222453401502</v>
      </c>
      <c r="AO38" s="8">
        <f>AVERAGEIFS(Annual!AP$3:AP$1002,Annual!$A$3:$A$1002,Annual_Summary!$A38,Annual!$B$3:$B$1002,Annual_Summary!$B38,Annual!$C$3:$C$1002,Annual_Summary!$C38)</f>
        <v>1.6574913849388495</v>
      </c>
      <c r="AP38" s="8">
        <f>AVERAGEIFS(Annual!AQ$3:AQ$1002,Annual!$A$3:$A$1002,Annual_Summary!$A38,Annual!$B$3:$B$1002,Annual_Summary!$B38,Annual!$C$3:$C$1002,Annual_Summary!$C38)</f>
        <v>2.0895013027475002</v>
      </c>
      <c r="AQ38" s="8">
        <f>AVERAGEIFS(Annual!AR$3:AR$1002,Annual!$A$3:$A$1002,Annual_Summary!$A38,Annual!$B$3:$B$1002,Annual_Summary!$B38,Annual!$C$3:$C$1002,Annual_Summary!$C38)</f>
        <v>2.0121674319805001</v>
      </c>
      <c r="AR38" s="8">
        <f>AVERAGEIFS(Annual!AS$3:AS$1002,Annual!$A$3:$A$1002,Annual_Summary!$A38,Annual!$B$3:$B$1002,Annual_Summary!$B38,Annual!$C$3:$C$1002,Annual_Summary!$C38)</f>
        <v>1.8569628257466</v>
      </c>
      <c r="AS38" s="8">
        <f>AVERAGEIFS(Annual!AT$3:AT$1002,Annual!$A$3:$A$1002,Annual_Summary!$A38,Annual!$B$3:$B$1002,Annual_Summary!$B38,Annual!$C$3:$C$1002,Annual_Summary!$C38)</f>
        <v>2.1329078686609249</v>
      </c>
      <c r="AT38" s="8">
        <f>AVERAGEIFS(Annual!AU$3:AU$1002,Annual!$A$3:$A$1002,Annual_Summary!$A38,Annual!$B$3:$B$1002,Annual_Summary!$B38,Annual!$C$3:$C$1002,Annual_Summary!$C38)</f>
        <v>2.3326389259782001</v>
      </c>
      <c r="AU38" s="8">
        <f>AVERAGEIFS(Annual!AV$3:AV$1002,Annual!$A$3:$A$1002,Annual_Summary!$A38,Annual!$B$3:$B$1002,Annual_Summary!$B38,Annual!$C$3:$C$1002,Annual_Summary!$C38)</f>
        <v>1.8036285911726</v>
      </c>
      <c r="AV38" s="8">
        <f>AVERAGEIFS(Annual!AW$3:AW$1002,Annual!$A$3:$A$1002,Annual_Summary!$A38,Annual!$B$3:$B$1002,Annual_Summary!$B38,Annual!$C$3:$C$1002,Annual_Summary!$C38)</f>
        <v>2.1299792762380001</v>
      </c>
      <c r="AW38" s="8">
        <f>AVERAGEIFS(Annual!AX$3:AX$1002,Annual!$A$3:$A$1002,Annual_Summary!$A38,Annual!$B$3:$B$1002,Annual_Summary!$B38,Annual!$C$3:$C$1002,Annual_Summary!$C38)</f>
        <v>2.1363712245015005</v>
      </c>
      <c r="AX38" s="8">
        <f>AVERAGEIFS(Annual!AY$3:AY$1002,Annual!$A$3:$A$1002,Annual_Summary!$A38,Annual!$B$3:$B$1002,Annual_Summary!$B38,Annual!$C$3:$C$1002,Annual_Summary!$C38)</f>
        <v>2.2596312787840001</v>
      </c>
      <c r="AY38" s="8">
        <f>AVERAGEIFS(Annual!AZ$3:AZ$1002,Annual!$A$3:$A$1002,Annual_Summary!$A38,Annual!$B$3:$B$1002,Annual_Summary!$B38,Annual!$C$3:$C$1002,Annual_Summary!$C38)</f>
        <v>2.3476225226955498</v>
      </c>
      <c r="AZ38" s="8">
        <f>AVERAGEIFS(Annual!BA$3:BA$1002,Annual!$A$3:$A$1002,Annual_Summary!$A38,Annual!$B$3:$B$1002,Annual_Summary!$B38,Annual!$C$3:$C$1002,Annual_Summary!$C38)</f>
        <v>2.5179363101429999</v>
      </c>
      <c r="BA38" s="8">
        <f>AVERAGEIFS(Annual!BB$3:BB$1002,Annual!$A$3:$A$1002,Annual_Summary!$A38,Annual!$B$3:$B$1002,Annual_Summary!$B38,Annual!$C$3:$C$1002,Annual_Summary!$C38)</f>
        <v>2.2982888210519992</v>
      </c>
      <c r="BB38" s="8">
        <f>AVERAGEIFS(Annual!BC$3:BC$1002,Annual!$A$3:$A$1002,Annual_Summary!$A38,Annual!$B$3:$B$1002,Annual_Summary!$B38,Annual!$C$3:$C$1002,Annual_Summary!$C38)</f>
        <v>2.7412252044220002</v>
      </c>
      <c r="BC38" s="8">
        <f>AVERAGEIFS(Annual!BD$3:BD$1002,Annual!$A$3:$A$1002,Annual_Summary!$A38,Annual!$B$3:$B$1002,Annual_Summary!$B38,Annual!$C$3:$C$1002,Annual_Summary!$C38)</f>
        <v>2.7681079057715001</v>
      </c>
      <c r="BD38" s="8">
        <f>AVERAGEIFS(Annual!BE$3:BE$1002,Annual!$A$3:$A$1002,Annual_Summary!$A38,Annual!$B$3:$B$1002,Annual_Summary!$B38,Annual!$C$3:$C$1002,Annual_Summary!$C38)</f>
        <v>2.4168668030400005</v>
      </c>
      <c r="BE38" s="8">
        <f>AVERAGEIFS(Annual!BF$3:BF$1002,Annual!$A$3:$A$1002,Annual_Summary!$A38,Annual!$B$3:$B$1002,Annual_Summary!$B38,Annual!$C$3:$C$1002,Annual_Summary!$C38)</f>
        <v>2.8163757104989995</v>
      </c>
      <c r="BF38" s="8">
        <f>AVERAGEIFS(Annual!BG$3:BG$1002,Annual!$A$3:$A$1002,Annual_Summary!$A38,Annual!$B$3:$B$1002,Annual_Summary!$B38,Annual!$C$3:$C$1002,Annual_Summary!$C38)</f>
        <v>3.1512083287450001</v>
      </c>
      <c r="BG38" s="8">
        <f>AVERAGEIFS(Annual!BH$3:BH$1002,Annual!$A$3:$A$1002,Annual_Summary!$A38,Annual!$B$3:$B$1002,Annual_Summary!$B38,Annual!$C$3:$C$1002,Annual_Summary!$C38)</f>
        <v>2.6847758932285495</v>
      </c>
      <c r="BH38" s="8">
        <f>AVERAGEIFS(Annual!BI$3:BI$1002,Annual!$A$3:$A$1002,Annual_Summary!$A38,Annual!$B$3:$B$1002,Annual_Summary!$B38,Annual!$C$3:$C$1002,Annual_Summary!$C38)</f>
        <v>2.667833389039</v>
      </c>
      <c r="BI38" s="8">
        <f>AVERAGEIFS(Annual!BJ$3:BJ$1002,Annual!$A$3:$A$1002,Annual_Summary!$A38,Annual!$B$3:$B$1002,Annual_Summary!$B38,Annual!$C$3:$C$1002,Annual_Summary!$C38)</f>
        <v>2.9467374943000002</v>
      </c>
      <c r="BJ38" s="8">
        <f>AVERAGEIFS(Annual!BK$3:BK$1002,Annual!$A$3:$A$1002,Annual_Summary!$A38,Annual!$B$3:$B$1002,Annual_Summary!$B38,Annual!$C$3:$C$1002,Annual_Summary!$C38)</f>
        <v>2.7914563180525001</v>
      </c>
      <c r="BK38" s="8">
        <f>AVERAGEIFS(Annual!BL$3:BL$1002,Annual!$A$3:$A$1002,Annual_Summary!$A38,Annual!$B$3:$B$1002,Annual_Summary!$B38,Annual!$C$3:$C$1002,Annual_Summary!$C38)</f>
        <v>3.0022966358819998</v>
      </c>
      <c r="BL38" s="8">
        <f>AVERAGEIFS(Annual!BM$3:BM$1002,Annual!$A$3:$A$1002,Annual_Summary!$A38,Annual!$B$3:$B$1002,Annual_Summary!$B38,Annual!$C$3:$C$1002,Annual_Summary!$C38)</f>
        <v>3.0344905991449997</v>
      </c>
      <c r="BM38" s="8">
        <f>AVERAGEIFS(Annual!BN$3:BN$1002,Annual!$A$3:$A$1002,Annual_Summary!$A38,Annual!$B$3:$B$1002,Annual_Summary!$B38,Annual!$C$3:$C$1002,Annual_Summary!$C38)</f>
        <v>3.1288096206649998</v>
      </c>
      <c r="BN38" s="8">
        <f>AVERAGEIFS(Annual!BO$3:BO$1002,Annual!$A$3:$A$1002,Annual_Summary!$A38,Annual!$B$3:$B$1002,Annual_Summary!$B38,Annual!$C$3:$C$1002,Annual_Summary!$C38)</f>
        <v>3.363675381687</v>
      </c>
      <c r="BO38" s="8">
        <f>AVERAGEIFS(Annual!BP$3:BP$1002,Annual!$A$3:$A$1002,Annual_Summary!$A38,Annual!$B$3:$B$1002,Annual_Summary!$B38,Annual!$C$3:$C$1002,Annual_Summary!$C38)</f>
        <v>3.5014772152489995</v>
      </c>
      <c r="BP38" s="8">
        <f>AVERAGEIFS(Annual!BQ$3:BQ$1002,Annual!$A$3:$A$1002,Annual_Summary!$A38,Annual!$B$3:$B$1002,Annual_Summary!$B38,Annual!$C$3:$C$1002,Annual_Summary!$C38)</f>
        <v>3.1704856316920003</v>
      </c>
    </row>
    <row r="39" spans="1:68" x14ac:dyDescent="0.45">
      <c r="A39" s="13" t="s">
        <v>209</v>
      </c>
      <c r="B39" s="13" t="s">
        <v>201</v>
      </c>
      <c r="C39" s="13">
        <v>8.5</v>
      </c>
      <c r="D39" s="8">
        <f>AVERAGEIFS(Annual!E$3:E$1002,Annual!$A$3:$A$1002,Annual_Summary!$A39,Annual!$B$3:$B$1002,Annual_Summary!$B39,Annual!$C$3:$C$1002,Annual_Summary!$C39)</f>
        <v>0.42439217524999995</v>
      </c>
      <c r="E39" s="8">
        <f>AVERAGEIFS(Annual!F$3:F$1002,Annual!$A$3:$A$1002,Annual_Summary!$A39,Annual!$B$3:$B$1002,Annual_Summary!$B39,Annual!$C$3:$C$1002,Annual_Summary!$C39)</f>
        <v>0.61414384579999992</v>
      </c>
      <c r="F39" s="8">
        <f>AVERAGEIFS(Annual!G$3:G$1002,Annual!$A$3:$A$1002,Annual_Summary!$A39,Annual!$B$3:$B$1002,Annual_Summary!$B39,Annual!$C$3:$C$1002,Annual_Summary!$C39)</f>
        <v>0.52230332474999996</v>
      </c>
      <c r="G39" s="8">
        <f>AVERAGEIFS(Annual!H$3:H$1002,Annual!$A$3:$A$1002,Annual_Summary!$A39,Annual!$B$3:$B$1002,Annual_Summary!$B39,Annual!$C$3:$C$1002,Annual_Summary!$C39)</f>
        <v>0.85873409805000001</v>
      </c>
      <c r="H39" s="8">
        <f>AVERAGEIFS(Annual!I$3:I$1002,Annual!$A$3:$A$1002,Annual_Summary!$A39,Annual!$B$3:$B$1002,Annual_Summary!$B39,Annual!$C$3:$C$1002,Annual_Summary!$C39)</f>
        <v>0.76868620399999998</v>
      </c>
      <c r="I39" s="8">
        <f>AVERAGEIFS(Annual!J$3:J$1002,Annual!$A$3:$A$1002,Annual_Summary!$A39,Annual!$B$3:$B$1002,Annual_Summary!$B39,Annual!$C$3:$C$1002,Annual_Summary!$C39)</f>
        <v>0.76087950579999997</v>
      </c>
      <c r="J39" s="8">
        <f>AVERAGEIFS(Annual!K$3:K$1002,Annual!$A$3:$A$1002,Annual_Summary!$A39,Annual!$B$3:$B$1002,Annual_Summary!$B39,Annual!$C$3:$C$1002,Annual_Summary!$C39)</f>
        <v>0.76584886949999997</v>
      </c>
      <c r="K39" s="8">
        <f>AVERAGEIFS(Annual!L$3:L$1002,Annual!$A$3:$A$1002,Annual_Summary!$A39,Annual!$B$3:$B$1002,Annual_Summary!$B39,Annual!$C$3:$C$1002,Annual_Summary!$C39)</f>
        <v>0.97946503284999997</v>
      </c>
      <c r="L39" s="8">
        <f>AVERAGEIFS(Annual!M$3:M$1002,Annual!$A$3:$A$1002,Annual_Summary!$A39,Annual!$B$3:$B$1002,Annual_Summary!$B39,Annual!$C$3:$C$1002,Annual_Summary!$C39)</f>
        <v>0.91454882659999992</v>
      </c>
      <c r="M39" s="8">
        <f>AVERAGEIFS(Annual!N$3:N$1002,Annual!$A$3:$A$1002,Annual_Summary!$A39,Annual!$B$3:$B$1002,Annual_Summary!$B39,Annual!$C$3:$C$1002,Annual_Summary!$C39)</f>
        <v>1.0721167869500001</v>
      </c>
      <c r="N39" s="8">
        <f>AVERAGEIFS(Annual!O$3:O$1002,Annual!$A$3:$A$1002,Annual_Summary!$A39,Annual!$B$3:$B$1002,Annual_Summary!$B39,Annual!$C$3:$C$1002,Annual_Summary!$C39)</f>
        <v>1.0971333090499999</v>
      </c>
      <c r="O39" s="8">
        <f>AVERAGEIFS(Annual!P$3:P$1002,Annual!$A$3:$A$1002,Annual_Summary!$A39,Annual!$B$3:$B$1002,Annual_Summary!$B39,Annual!$C$3:$C$1002,Annual_Summary!$C39)</f>
        <v>1.0445004218999998</v>
      </c>
      <c r="P39" s="8">
        <f>AVERAGEIFS(Annual!Q$3:Q$1002,Annual!$A$3:$A$1002,Annual_Summary!$A39,Annual!$B$3:$B$1002,Annual_Summary!$B39,Annual!$C$3:$C$1002,Annual_Summary!$C39)</f>
        <v>0.96887421799999984</v>
      </c>
      <c r="Q39" s="8">
        <f>AVERAGEIFS(Annual!R$3:R$1002,Annual!$A$3:$A$1002,Annual_Summary!$A39,Annual!$B$3:$B$1002,Annual_Summary!$B39,Annual!$C$3:$C$1002,Annual_Summary!$C39)</f>
        <v>0.90493340080000029</v>
      </c>
      <c r="R39" s="8">
        <f>AVERAGEIFS(Annual!S$3:S$1002,Annual!$A$3:$A$1002,Annual_Summary!$A39,Annual!$B$3:$B$1002,Annual_Summary!$B39,Annual!$C$3:$C$1002,Annual_Summary!$C39)</f>
        <v>1.3485672500499999</v>
      </c>
      <c r="S39" s="8">
        <f>AVERAGEIFS(Annual!T$3:T$1002,Annual!$A$3:$A$1002,Annual_Summary!$A39,Annual!$B$3:$B$1002,Annual_Summary!$B39,Annual!$C$3:$C$1002,Annual_Summary!$C39)</f>
        <v>1.4688658815999998</v>
      </c>
      <c r="T39" s="8">
        <f>AVERAGEIFS(Annual!U$3:U$1002,Annual!$A$3:$A$1002,Annual_Summary!$A39,Annual!$B$3:$B$1002,Annual_Summary!$B39,Annual!$C$3:$C$1002,Annual_Summary!$C39)</f>
        <v>1.0858999666</v>
      </c>
      <c r="U39" s="8">
        <f>AVERAGEIFS(Annual!V$3:V$1002,Annual!$A$3:$A$1002,Annual_Summary!$A39,Annual!$B$3:$B$1002,Annual_Summary!$B39,Annual!$C$3:$C$1002,Annual_Summary!$C39)</f>
        <v>1.0175109603000001</v>
      </c>
      <c r="V39" s="8">
        <f>AVERAGEIFS(Annual!W$3:W$1002,Annual!$A$3:$A$1002,Annual_Summary!$A39,Annual!$B$3:$B$1002,Annual_Summary!$B39,Annual!$C$3:$C$1002,Annual_Summary!$C39)</f>
        <v>1.3180669769999995</v>
      </c>
      <c r="W39" s="8">
        <f>AVERAGEIFS(Annual!X$3:X$1002,Annual!$A$3:$A$1002,Annual_Summary!$A39,Annual!$B$3:$B$1002,Annual_Summary!$B39,Annual!$C$3:$C$1002,Annual_Summary!$C39)</f>
        <v>1.4367942163500003</v>
      </c>
      <c r="X39" s="8">
        <f>AVERAGEIFS(Annual!Y$3:Y$1002,Annual!$A$3:$A$1002,Annual_Summary!$A39,Annual!$B$3:$B$1002,Annual_Summary!$B39,Annual!$C$3:$C$1002,Annual_Summary!$C39)</f>
        <v>1.3931588939000004</v>
      </c>
      <c r="Y39" s="8">
        <f>AVERAGEIFS(Annual!Z$3:Z$1002,Annual!$A$3:$A$1002,Annual_Summary!$A39,Annual!$B$3:$B$1002,Annual_Summary!$B39,Annual!$C$3:$C$1002,Annual_Summary!$C39)</f>
        <v>1.4611590223499999</v>
      </c>
      <c r="Z39" s="8">
        <f>AVERAGEIFS(Annual!AA$3:AA$1002,Annual!$A$3:$A$1002,Annual_Summary!$A39,Annual!$B$3:$B$1002,Annual_Summary!$B39,Annual!$C$3:$C$1002,Annual_Summary!$C39)</f>
        <v>1.2503312773999999</v>
      </c>
      <c r="AA39" s="8">
        <f>AVERAGEIFS(Annual!AB$3:AB$1002,Annual!$A$3:$A$1002,Annual_Summary!$A39,Annual!$B$3:$B$1002,Annual_Summary!$B39,Annual!$C$3:$C$1002,Annual_Summary!$C39)</f>
        <v>1.3258119032</v>
      </c>
      <c r="AB39" s="8">
        <f>AVERAGEIFS(Annual!AC$3:AC$1002,Annual!$A$3:$A$1002,Annual_Summary!$A39,Annual!$B$3:$B$1002,Annual_Summary!$B39,Annual!$C$3:$C$1002,Annual_Summary!$C39)</f>
        <v>1.4107084892499999</v>
      </c>
      <c r="AC39" s="8">
        <f>AVERAGEIFS(Annual!AD$3:AD$1002,Annual!$A$3:$A$1002,Annual_Summary!$A39,Annual!$B$3:$B$1002,Annual_Summary!$B39,Annual!$C$3:$C$1002,Annual_Summary!$C39)</f>
        <v>1.0585996006999998</v>
      </c>
      <c r="AD39" s="8">
        <f>AVERAGEIFS(Annual!AE$3:AE$1002,Annual!$A$3:$A$1002,Annual_Summary!$A39,Annual!$B$3:$B$1002,Annual_Summary!$B39,Annual!$C$3:$C$1002,Annual_Summary!$C39)</f>
        <v>1.3738253761500003</v>
      </c>
      <c r="AE39" s="8">
        <f>AVERAGEIFS(Annual!AF$3:AF$1002,Annual!$A$3:$A$1002,Annual_Summary!$A39,Annual!$B$3:$B$1002,Annual_Summary!$B39,Annual!$C$3:$C$1002,Annual_Summary!$C39)</f>
        <v>1.8208523102499998</v>
      </c>
      <c r="AF39" s="8">
        <f>AVERAGEIFS(Annual!AG$3:AG$1002,Annual!$A$3:$A$1002,Annual_Summary!$A39,Annual!$B$3:$B$1002,Annual_Summary!$B39,Annual!$C$3:$C$1002,Annual_Summary!$C39)</f>
        <v>1.8176183880499999</v>
      </c>
      <c r="AG39" s="8">
        <f>AVERAGEIFS(Annual!AH$3:AH$1002,Annual!$A$3:$A$1002,Annual_Summary!$A39,Annual!$B$3:$B$1002,Annual_Summary!$B39,Annual!$C$3:$C$1002,Annual_Summary!$C39)</f>
        <v>1.5869629578</v>
      </c>
      <c r="AH39" s="8">
        <f>AVERAGEIFS(Annual!AI$3:AI$1002,Annual!$A$3:$A$1002,Annual_Summary!$A39,Annual!$B$3:$B$1002,Annual_Summary!$B39,Annual!$C$3:$C$1002,Annual_Summary!$C39)</f>
        <v>1.7198011360500001</v>
      </c>
      <c r="AI39" s="8">
        <f>AVERAGEIFS(Annual!AJ$3:AJ$1002,Annual!$A$3:$A$1002,Annual_Summary!$A39,Annual!$B$3:$B$1002,Annual_Summary!$B39,Annual!$C$3:$C$1002,Annual_Summary!$C39)</f>
        <v>1.5079508776499999</v>
      </c>
      <c r="AJ39" s="8">
        <f>AVERAGEIFS(Annual!AK$3:AK$1002,Annual!$A$3:$A$1002,Annual_Summary!$A39,Annual!$B$3:$B$1002,Annual_Summary!$B39,Annual!$C$3:$C$1002,Annual_Summary!$C39)</f>
        <v>1.64137658</v>
      </c>
      <c r="AK39" s="8">
        <f>AVERAGEIFS(Annual!AL$3:AL$1002,Annual!$A$3:$A$1002,Annual_Summary!$A39,Annual!$B$3:$B$1002,Annual_Summary!$B39,Annual!$C$3:$C$1002,Annual_Summary!$C39)</f>
        <v>1.7351918523500003</v>
      </c>
      <c r="AL39" s="8">
        <f>AVERAGEIFS(Annual!AM$3:AM$1002,Annual!$A$3:$A$1002,Annual_Summary!$A39,Annual!$B$3:$B$1002,Annual_Summary!$B39,Annual!$C$3:$C$1002,Annual_Summary!$C39)</f>
        <v>1.5441746569999999</v>
      </c>
      <c r="AM39" s="8">
        <f>AVERAGEIFS(Annual!AN$3:AN$1002,Annual!$A$3:$A$1002,Annual_Summary!$A39,Annual!$B$3:$B$1002,Annual_Summary!$B39,Annual!$C$3:$C$1002,Annual_Summary!$C39)</f>
        <v>1.7007380667499998</v>
      </c>
      <c r="AN39" s="8">
        <f>AVERAGEIFS(Annual!AO$3:AO$1002,Annual!$A$3:$A$1002,Annual_Summary!$A39,Annual!$B$3:$B$1002,Annual_Summary!$B39,Annual!$C$3:$C$1002,Annual_Summary!$C39)</f>
        <v>2.0025131793000002</v>
      </c>
      <c r="AO39" s="8">
        <f>AVERAGEIFS(Annual!AP$3:AP$1002,Annual!$A$3:$A$1002,Annual_Summary!$A39,Annual!$B$3:$B$1002,Annual_Summary!$B39,Annual!$C$3:$C$1002,Annual_Summary!$C39)</f>
        <v>2.0619553231999999</v>
      </c>
      <c r="AP39" s="8">
        <f>AVERAGEIFS(Annual!AQ$3:AQ$1002,Annual!$A$3:$A$1002,Annual_Summary!$A39,Annual!$B$3:$B$1002,Annual_Summary!$B39,Annual!$C$3:$C$1002,Annual_Summary!$C39)</f>
        <v>2.1856353477499999</v>
      </c>
      <c r="AQ39" s="8">
        <f>AVERAGEIFS(Annual!AR$3:AR$1002,Annual!$A$3:$A$1002,Annual_Summary!$A39,Annual!$B$3:$B$1002,Annual_Summary!$B39,Annual!$C$3:$C$1002,Annual_Summary!$C39)</f>
        <v>1.9581505982499998</v>
      </c>
      <c r="AR39" s="8">
        <f>AVERAGEIFS(Annual!AS$3:AS$1002,Annual!$A$3:$A$1002,Annual_Summary!$A39,Annual!$B$3:$B$1002,Annual_Summary!$B39,Annual!$C$3:$C$1002,Annual_Summary!$C39)</f>
        <v>1.8306585231000003</v>
      </c>
      <c r="AS39" s="8">
        <f>AVERAGEIFS(Annual!AT$3:AT$1002,Annual!$A$3:$A$1002,Annual_Summary!$A39,Annual!$B$3:$B$1002,Annual_Summary!$B39,Annual!$C$3:$C$1002,Annual_Summary!$C39)</f>
        <v>2.3307420020500005</v>
      </c>
      <c r="AT39" s="8">
        <f>AVERAGEIFS(Annual!AU$3:AU$1002,Annual!$A$3:$A$1002,Annual_Summary!$A39,Annual!$B$3:$B$1002,Annual_Summary!$B39,Annual!$C$3:$C$1002,Annual_Summary!$C39)</f>
        <v>2.18442023835</v>
      </c>
      <c r="AU39" s="8">
        <f>AVERAGEIFS(Annual!AV$3:AV$1002,Annual!$A$3:$A$1002,Annual_Summary!$A39,Annual!$B$3:$B$1002,Annual_Summary!$B39,Annual!$C$3:$C$1002,Annual_Summary!$C39)</f>
        <v>1.8798803972000002</v>
      </c>
      <c r="AV39" s="8">
        <f>AVERAGEIFS(Annual!AW$3:AW$1002,Annual!$A$3:$A$1002,Annual_Summary!$A39,Annual!$B$3:$B$1002,Annual_Summary!$B39,Annual!$C$3:$C$1002,Annual_Summary!$C39)</f>
        <v>2.3115343615999997</v>
      </c>
      <c r="AW39" s="8">
        <f>AVERAGEIFS(Annual!AX$3:AX$1002,Annual!$A$3:$A$1002,Annual_Summary!$A39,Annual!$B$3:$B$1002,Annual_Summary!$B39,Annual!$C$3:$C$1002,Annual_Summary!$C39)</f>
        <v>2.2167438607499994</v>
      </c>
      <c r="AX39" s="8">
        <f>AVERAGEIFS(Annual!AY$3:AY$1002,Annual!$A$3:$A$1002,Annual_Summary!$A39,Annual!$B$3:$B$1002,Annual_Summary!$B39,Annual!$C$3:$C$1002,Annual_Summary!$C39)</f>
        <v>2.1291277279999994</v>
      </c>
      <c r="AY39" s="8">
        <f>AVERAGEIFS(Annual!AZ$3:AZ$1002,Annual!$A$3:$A$1002,Annual_Summary!$A39,Annual!$B$3:$B$1002,Annual_Summary!$B39,Annual!$C$3:$C$1002,Annual_Summary!$C39)</f>
        <v>2.6042750270999995</v>
      </c>
      <c r="AZ39" s="8">
        <f>AVERAGEIFS(Annual!BA$3:BA$1002,Annual!$A$3:$A$1002,Annual_Summary!$A39,Annual!$B$3:$B$1002,Annual_Summary!$B39,Annual!$C$3:$C$1002,Annual_Summary!$C39)</f>
        <v>2.6736504905500005</v>
      </c>
      <c r="BA39" s="8">
        <f>AVERAGEIFS(Annual!BB$3:BB$1002,Annual!$A$3:$A$1002,Annual_Summary!$A39,Annual!$B$3:$B$1002,Annual_Summary!$B39,Annual!$C$3:$C$1002,Annual_Summary!$C39)</f>
        <v>2.4915580218499995</v>
      </c>
      <c r="BB39" s="8">
        <f>AVERAGEIFS(Annual!BC$3:BC$1002,Annual!$A$3:$A$1002,Annual_Summary!$A39,Annual!$B$3:$B$1002,Annual_Summary!$B39,Annual!$C$3:$C$1002,Annual_Summary!$C39)</f>
        <v>2.6841024398499997</v>
      </c>
      <c r="BC39" s="8">
        <f>AVERAGEIFS(Annual!BD$3:BD$1002,Annual!$A$3:$A$1002,Annual_Summary!$A39,Annual!$B$3:$B$1002,Annual_Summary!$B39,Annual!$C$3:$C$1002,Annual_Summary!$C39)</f>
        <v>2.5899718151500002</v>
      </c>
      <c r="BD39" s="8">
        <f>AVERAGEIFS(Annual!BE$3:BE$1002,Annual!$A$3:$A$1002,Annual_Summary!$A39,Annual!$B$3:$B$1002,Annual_Summary!$B39,Annual!$C$3:$C$1002,Annual_Summary!$C39)</f>
        <v>2.5607213300000002</v>
      </c>
      <c r="BE39" s="8">
        <f>AVERAGEIFS(Annual!BF$3:BF$1002,Annual!$A$3:$A$1002,Annual_Summary!$A39,Annual!$B$3:$B$1002,Annual_Summary!$B39,Annual!$C$3:$C$1002,Annual_Summary!$C39)</f>
        <v>2.9520637959</v>
      </c>
      <c r="BF39" s="8">
        <f>AVERAGEIFS(Annual!BG$3:BG$1002,Annual!$A$3:$A$1002,Annual_Summary!$A39,Annual!$B$3:$B$1002,Annual_Summary!$B39,Annual!$C$3:$C$1002,Annual_Summary!$C39)</f>
        <v>3.0307722323500004</v>
      </c>
      <c r="BG39" s="8">
        <f>AVERAGEIFS(Annual!BH$3:BH$1002,Annual!$A$3:$A$1002,Annual_Summary!$A39,Annual!$B$3:$B$1002,Annual_Summary!$B39,Annual!$C$3:$C$1002,Annual_Summary!$C39)</f>
        <v>2.7887111229500001</v>
      </c>
      <c r="BH39" s="8">
        <f>AVERAGEIFS(Annual!BI$3:BI$1002,Annual!$A$3:$A$1002,Annual_Summary!$A39,Annual!$B$3:$B$1002,Annual_Summary!$B39,Annual!$C$3:$C$1002,Annual_Summary!$C39)</f>
        <v>2.7611188270500002</v>
      </c>
      <c r="BI39" s="8">
        <f>AVERAGEIFS(Annual!BJ$3:BJ$1002,Annual!$A$3:$A$1002,Annual_Summary!$A39,Annual!$B$3:$B$1002,Annual_Summary!$B39,Annual!$C$3:$C$1002,Annual_Summary!$C39)</f>
        <v>2.7999117836000003</v>
      </c>
      <c r="BJ39" s="8">
        <f>AVERAGEIFS(Annual!BK$3:BK$1002,Annual!$A$3:$A$1002,Annual_Summary!$A39,Annual!$B$3:$B$1002,Annual_Summary!$B39,Annual!$C$3:$C$1002,Annual_Summary!$C39)</f>
        <v>3.0756497739999999</v>
      </c>
      <c r="BK39" s="8">
        <f>AVERAGEIFS(Annual!BL$3:BL$1002,Annual!$A$3:$A$1002,Annual_Summary!$A39,Annual!$B$3:$B$1002,Annual_Summary!$B39,Annual!$C$3:$C$1002,Annual_Summary!$C39)</f>
        <v>3.1589086146500001</v>
      </c>
      <c r="BL39" s="8">
        <f>AVERAGEIFS(Annual!BM$3:BM$1002,Annual!$A$3:$A$1002,Annual_Summary!$A39,Annual!$B$3:$B$1002,Annual_Summary!$B39,Annual!$C$3:$C$1002,Annual_Summary!$C39)</f>
        <v>3.2185745373499999</v>
      </c>
      <c r="BM39" s="8">
        <f>AVERAGEIFS(Annual!BN$3:BN$1002,Annual!$A$3:$A$1002,Annual_Summary!$A39,Annual!$B$3:$B$1002,Annual_Summary!$B39,Annual!$C$3:$C$1002,Annual_Summary!$C39)</f>
        <v>3.2571420707999996</v>
      </c>
      <c r="BN39" s="8">
        <f>AVERAGEIFS(Annual!BO$3:BO$1002,Annual!$A$3:$A$1002,Annual_Summary!$A39,Annual!$B$3:$B$1002,Annual_Summary!$B39,Annual!$C$3:$C$1002,Annual_Summary!$C39)</f>
        <v>3.2211465700499993</v>
      </c>
      <c r="BO39" s="8">
        <f>AVERAGEIFS(Annual!BP$3:BP$1002,Annual!$A$3:$A$1002,Annual_Summary!$A39,Annual!$B$3:$B$1002,Annual_Summary!$B39,Annual!$C$3:$C$1002,Annual_Summary!$C39)</f>
        <v>3.5065004944500004</v>
      </c>
      <c r="BP39" s="8">
        <f>AVERAGEIFS(Annual!BQ$3:BQ$1002,Annual!$A$3:$A$1002,Annual_Summary!$A39,Annual!$B$3:$B$1002,Annual_Summary!$B39,Annual!$C$3:$C$1002,Annual_Summary!$C39)</f>
        <v>3.4422591003999998</v>
      </c>
    </row>
    <row r="40" spans="1:68" x14ac:dyDescent="0.45">
      <c r="A40" s="13" t="s">
        <v>209</v>
      </c>
      <c r="B40" s="13" t="s">
        <v>202</v>
      </c>
      <c r="C40" s="13">
        <v>8.5</v>
      </c>
      <c r="D40" s="8">
        <f>AVERAGEIFS(Annual!E$3:E$1002,Annual!$A$3:$A$1002,Annual_Summary!$A40,Annual!$B$3:$B$1002,Annual_Summary!$B40,Annual!$C$3:$C$1002,Annual_Summary!$C40)</f>
        <v>0.29804549805000013</v>
      </c>
      <c r="E40" s="8">
        <f>AVERAGEIFS(Annual!F$3:F$1002,Annual!$A$3:$A$1002,Annual_Summary!$A40,Annual!$B$3:$B$1002,Annual_Summary!$B40,Annual!$C$3:$C$1002,Annual_Summary!$C40)</f>
        <v>0.84272587800000009</v>
      </c>
      <c r="F40" s="8">
        <f>AVERAGEIFS(Annual!G$3:G$1002,Annual!$A$3:$A$1002,Annual_Summary!$A40,Annual!$B$3:$B$1002,Annual_Summary!$B40,Annual!$C$3:$C$1002,Annual_Summary!$C40)</f>
        <v>0.73434397075000013</v>
      </c>
      <c r="G40" s="8">
        <f>AVERAGEIFS(Annual!H$3:H$1002,Annual!$A$3:$A$1002,Annual_Summary!$A40,Annual!$B$3:$B$1002,Annual_Summary!$B40,Annual!$C$3:$C$1002,Annual_Summary!$C40)</f>
        <v>0.66141111135000019</v>
      </c>
      <c r="H40" s="8">
        <f>AVERAGEIFS(Annual!I$3:I$1002,Annual!$A$3:$A$1002,Annual_Summary!$A40,Annual!$B$3:$B$1002,Annual_Summary!$B40,Annual!$C$3:$C$1002,Annual_Summary!$C40)</f>
        <v>0.50215282745000001</v>
      </c>
      <c r="I40" s="8">
        <f>AVERAGEIFS(Annual!J$3:J$1002,Annual!$A$3:$A$1002,Annual_Summary!$A40,Annual!$B$3:$B$1002,Annual_Summary!$B40,Annual!$C$3:$C$1002,Annual_Summary!$C40)</f>
        <v>0.5073004349000001</v>
      </c>
      <c r="J40" s="8">
        <f>AVERAGEIFS(Annual!K$3:K$1002,Annual!$A$3:$A$1002,Annual_Summary!$A40,Annual!$B$3:$B$1002,Annual_Summary!$B40,Annual!$C$3:$C$1002,Annual_Summary!$C40)</f>
        <v>0.82142613514999996</v>
      </c>
      <c r="K40" s="8">
        <f>AVERAGEIFS(Annual!L$3:L$1002,Annual!$A$3:$A$1002,Annual_Summary!$A40,Annual!$B$3:$B$1002,Annual_Summary!$B40,Annual!$C$3:$C$1002,Annual_Summary!$C40)</f>
        <v>0.89677506720000011</v>
      </c>
      <c r="L40" s="8">
        <f>AVERAGEIFS(Annual!M$3:M$1002,Annual!$A$3:$A$1002,Annual_Summary!$A40,Annual!$B$3:$B$1002,Annual_Summary!$B40,Annual!$C$3:$C$1002,Annual_Summary!$C40)</f>
        <v>0.93295493794999995</v>
      </c>
      <c r="M40" s="8">
        <f>AVERAGEIFS(Annual!N$3:N$1002,Annual!$A$3:$A$1002,Annual_Summary!$A40,Annual!$B$3:$B$1002,Annual_Summary!$B40,Annual!$C$3:$C$1002,Annual_Summary!$C40)</f>
        <v>1.0842176560999999</v>
      </c>
      <c r="N40" s="8">
        <f>AVERAGEIFS(Annual!O$3:O$1002,Annual!$A$3:$A$1002,Annual_Summary!$A40,Annual!$B$3:$B$1002,Annual_Summary!$B40,Annual!$C$3:$C$1002,Annual_Summary!$C40)</f>
        <v>0.66952165109999995</v>
      </c>
      <c r="O40" s="8">
        <f>AVERAGEIFS(Annual!P$3:P$1002,Annual!$A$3:$A$1002,Annual_Summary!$A40,Annual!$B$3:$B$1002,Annual_Summary!$B40,Annual!$C$3:$C$1002,Annual_Summary!$C40)</f>
        <v>1.1927837006999999</v>
      </c>
      <c r="P40" s="8">
        <f>AVERAGEIFS(Annual!Q$3:Q$1002,Annual!$A$3:$A$1002,Annual_Summary!$A40,Annual!$B$3:$B$1002,Annual_Summary!$B40,Annual!$C$3:$C$1002,Annual_Summary!$C40)</f>
        <v>1.0362534691500003</v>
      </c>
      <c r="Q40" s="8">
        <f>AVERAGEIFS(Annual!R$3:R$1002,Annual!$A$3:$A$1002,Annual_Summary!$A40,Annual!$B$3:$B$1002,Annual_Summary!$B40,Annual!$C$3:$C$1002,Annual_Summary!$C40)</f>
        <v>0.5486929073000002</v>
      </c>
      <c r="R40" s="8">
        <f>AVERAGEIFS(Annual!S$3:S$1002,Annual!$A$3:$A$1002,Annual_Summary!$A40,Annual!$B$3:$B$1002,Annual_Summary!$B40,Annual!$C$3:$C$1002,Annual_Summary!$C40)</f>
        <v>1.5181414657999999</v>
      </c>
      <c r="S40" s="8">
        <f>AVERAGEIFS(Annual!T$3:T$1002,Annual!$A$3:$A$1002,Annual_Summary!$A40,Annual!$B$3:$B$1002,Annual_Summary!$B40,Annual!$C$3:$C$1002,Annual_Summary!$C40)</f>
        <v>1.18857701645</v>
      </c>
      <c r="T40" s="8">
        <f>AVERAGEIFS(Annual!U$3:U$1002,Annual!$A$3:$A$1002,Annual_Summary!$A40,Annual!$B$3:$B$1002,Annual_Summary!$B40,Annual!$C$3:$C$1002,Annual_Summary!$C40)</f>
        <v>1.2815939108500003</v>
      </c>
      <c r="U40" s="8">
        <f>AVERAGEIFS(Annual!V$3:V$1002,Annual!$A$3:$A$1002,Annual_Summary!$A40,Annual!$B$3:$B$1002,Annual_Summary!$B40,Annual!$C$3:$C$1002,Annual_Summary!$C40)</f>
        <v>1.0692379770500002</v>
      </c>
      <c r="V40" s="8">
        <f>AVERAGEIFS(Annual!W$3:W$1002,Annual!$A$3:$A$1002,Annual_Summary!$A40,Annual!$B$3:$B$1002,Annual_Summary!$B40,Annual!$C$3:$C$1002,Annual_Summary!$C40)</f>
        <v>1.4807961683499997</v>
      </c>
      <c r="W40" s="8">
        <f>AVERAGEIFS(Annual!X$3:X$1002,Annual!$A$3:$A$1002,Annual_Summary!$A40,Annual!$B$3:$B$1002,Annual_Summary!$B40,Annual!$C$3:$C$1002,Annual_Summary!$C40)</f>
        <v>1.6217005237500004</v>
      </c>
      <c r="X40" s="8">
        <f>AVERAGEIFS(Annual!Y$3:Y$1002,Annual!$A$3:$A$1002,Annual_Summary!$A40,Annual!$B$3:$B$1002,Annual_Summary!$B40,Annual!$C$3:$C$1002,Annual_Summary!$C40)</f>
        <v>1.5980455966</v>
      </c>
      <c r="Y40" s="8">
        <f>AVERAGEIFS(Annual!Z$3:Z$1002,Annual!$A$3:$A$1002,Annual_Summary!$A40,Annual!$B$3:$B$1002,Annual_Summary!$B40,Annual!$C$3:$C$1002,Annual_Summary!$C40)</f>
        <v>1.38334454025</v>
      </c>
      <c r="Z40" s="8">
        <f>AVERAGEIFS(Annual!AA$3:AA$1002,Annual!$A$3:$A$1002,Annual_Summary!$A40,Annual!$B$3:$B$1002,Annual_Summary!$B40,Annual!$C$3:$C$1002,Annual_Summary!$C40)</f>
        <v>1.4832961459</v>
      </c>
      <c r="AA40" s="8">
        <f>AVERAGEIFS(Annual!AB$3:AB$1002,Annual!$A$3:$A$1002,Annual_Summary!$A40,Annual!$B$3:$B$1002,Annual_Summary!$B40,Annual!$C$3:$C$1002,Annual_Summary!$C40)</f>
        <v>1.2737238146499994</v>
      </c>
      <c r="AB40" s="8">
        <f>AVERAGEIFS(Annual!AC$3:AC$1002,Annual!$A$3:$A$1002,Annual_Summary!$A40,Annual!$B$3:$B$1002,Annual_Summary!$B40,Annual!$C$3:$C$1002,Annual_Summary!$C40)</f>
        <v>1.3287989210999998</v>
      </c>
      <c r="AC40" s="8">
        <f>AVERAGEIFS(Annual!AD$3:AD$1002,Annual!$A$3:$A$1002,Annual_Summary!$A40,Annual!$B$3:$B$1002,Annual_Summary!$B40,Annual!$C$3:$C$1002,Annual_Summary!$C40)</f>
        <v>1.1619127906500002</v>
      </c>
      <c r="AD40" s="8">
        <f>AVERAGEIFS(Annual!AE$3:AE$1002,Annual!$A$3:$A$1002,Annual_Summary!$A40,Annual!$B$3:$B$1002,Annual_Summary!$B40,Annual!$C$3:$C$1002,Annual_Summary!$C40)</f>
        <v>1.33856901945</v>
      </c>
      <c r="AE40" s="8">
        <f>AVERAGEIFS(Annual!AF$3:AF$1002,Annual!$A$3:$A$1002,Annual_Summary!$A40,Annual!$B$3:$B$1002,Annual_Summary!$B40,Annual!$C$3:$C$1002,Annual_Summary!$C40)</f>
        <v>1.9165527096499999</v>
      </c>
      <c r="AF40" s="8">
        <f>AVERAGEIFS(Annual!AG$3:AG$1002,Annual!$A$3:$A$1002,Annual_Summary!$A40,Annual!$B$3:$B$1002,Annual_Summary!$B40,Annual!$C$3:$C$1002,Annual_Summary!$C40)</f>
        <v>1.7084829216000004</v>
      </c>
      <c r="AG40" s="8">
        <f>AVERAGEIFS(Annual!AH$3:AH$1002,Annual!$A$3:$A$1002,Annual_Summary!$A40,Annual!$B$3:$B$1002,Annual_Summary!$B40,Annual!$C$3:$C$1002,Annual_Summary!$C40)</f>
        <v>1.6568460606499997</v>
      </c>
      <c r="AH40" s="8">
        <f>AVERAGEIFS(Annual!AI$3:AI$1002,Annual!$A$3:$A$1002,Annual_Summary!$A40,Annual!$B$3:$B$1002,Annual_Summary!$B40,Annual!$C$3:$C$1002,Annual_Summary!$C40)</f>
        <v>2.0886149949500004</v>
      </c>
      <c r="AI40" s="8">
        <f>AVERAGEIFS(Annual!AJ$3:AJ$1002,Annual!$A$3:$A$1002,Annual_Summary!$A40,Annual!$B$3:$B$1002,Annual_Summary!$B40,Annual!$C$3:$C$1002,Annual_Summary!$C40)</f>
        <v>1.7062851023000001</v>
      </c>
      <c r="AJ40" s="8">
        <f>AVERAGEIFS(Annual!AK$3:AK$1002,Annual!$A$3:$A$1002,Annual_Summary!$A40,Annual!$B$3:$B$1002,Annual_Summary!$B40,Annual!$C$3:$C$1002,Annual_Summary!$C40)</f>
        <v>1.61284213765</v>
      </c>
      <c r="AK40" s="8">
        <f>AVERAGEIFS(Annual!AL$3:AL$1002,Annual!$A$3:$A$1002,Annual_Summary!$A40,Annual!$B$3:$B$1002,Annual_Summary!$B40,Annual!$C$3:$C$1002,Annual_Summary!$C40)</f>
        <v>1.9033438498499997</v>
      </c>
      <c r="AL40" s="8">
        <f>AVERAGEIFS(Annual!AM$3:AM$1002,Annual!$A$3:$A$1002,Annual_Summary!$A40,Annual!$B$3:$B$1002,Annual_Summary!$B40,Annual!$C$3:$C$1002,Annual_Summary!$C40)</f>
        <v>1.9950932781999995</v>
      </c>
      <c r="AM40" s="8">
        <f>AVERAGEIFS(Annual!AN$3:AN$1002,Annual!$A$3:$A$1002,Annual_Summary!$A40,Annual!$B$3:$B$1002,Annual_Summary!$B40,Annual!$C$3:$C$1002,Annual_Summary!$C40)</f>
        <v>1.8691575604499999</v>
      </c>
      <c r="AN40" s="8">
        <f>AVERAGEIFS(Annual!AO$3:AO$1002,Annual!$A$3:$A$1002,Annual_Summary!$A40,Annual!$B$3:$B$1002,Annual_Summary!$B40,Annual!$C$3:$C$1002,Annual_Summary!$C40)</f>
        <v>2.1112576769499998</v>
      </c>
      <c r="AO40" s="8">
        <f>AVERAGEIFS(Annual!AP$3:AP$1002,Annual!$A$3:$A$1002,Annual_Summary!$A40,Annual!$B$3:$B$1002,Annual_Summary!$B40,Annual!$C$3:$C$1002,Annual_Summary!$C40)</f>
        <v>2.3680689533499999</v>
      </c>
      <c r="AP40" s="8">
        <f>AVERAGEIFS(Annual!AQ$3:AQ$1002,Annual!$A$3:$A$1002,Annual_Summary!$A40,Annual!$B$3:$B$1002,Annual_Summary!$B40,Annual!$C$3:$C$1002,Annual_Summary!$C40)</f>
        <v>2.43430850235</v>
      </c>
      <c r="AQ40" s="8">
        <f>AVERAGEIFS(Annual!AR$3:AR$1002,Annual!$A$3:$A$1002,Annual_Summary!$A40,Annual!$B$3:$B$1002,Annual_Summary!$B40,Annual!$C$3:$C$1002,Annual_Summary!$C40)</f>
        <v>1.90235692605</v>
      </c>
      <c r="AR40" s="8">
        <f>AVERAGEIFS(Annual!AS$3:AS$1002,Annual!$A$3:$A$1002,Annual_Summary!$A40,Annual!$B$3:$B$1002,Annual_Summary!$B40,Annual!$C$3:$C$1002,Annual_Summary!$C40)</f>
        <v>2.0169760460499999</v>
      </c>
      <c r="AS40" s="8">
        <f>AVERAGEIFS(Annual!AT$3:AT$1002,Annual!$A$3:$A$1002,Annual_Summary!$A40,Annual!$B$3:$B$1002,Annual_Summary!$B40,Annual!$C$3:$C$1002,Annual_Summary!$C40)</f>
        <v>2.4923738279499998</v>
      </c>
      <c r="AT40" s="8">
        <f>AVERAGEIFS(Annual!AU$3:AU$1002,Annual!$A$3:$A$1002,Annual_Summary!$A40,Annual!$B$3:$B$1002,Annual_Summary!$B40,Annual!$C$3:$C$1002,Annual_Summary!$C40)</f>
        <v>2.2851887119000001</v>
      </c>
      <c r="AU40" s="8">
        <f>AVERAGEIFS(Annual!AV$3:AV$1002,Annual!$A$3:$A$1002,Annual_Summary!$A40,Annual!$B$3:$B$1002,Annual_Summary!$B40,Annual!$C$3:$C$1002,Annual_Summary!$C40)</f>
        <v>1.9266783296000003</v>
      </c>
      <c r="AV40" s="8">
        <f>AVERAGEIFS(Annual!AW$3:AW$1002,Annual!$A$3:$A$1002,Annual_Summary!$A40,Annual!$B$3:$B$1002,Annual_Summary!$B40,Annual!$C$3:$C$1002,Annual_Summary!$C40)</f>
        <v>2.9037591658499995</v>
      </c>
      <c r="AW40" s="8">
        <f>AVERAGEIFS(Annual!AX$3:AX$1002,Annual!$A$3:$A$1002,Annual_Summary!$A40,Annual!$B$3:$B$1002,Annual_Summary!$B40,Annual!$C$3:$C$1002,Annual_Summary!$C40)</f>
        <v>2.39690282795</v>
      </c>
      <c r="AX40" s="8">
        <f>AVERAGEIFS(Annual!AY$3:AY$1002,Annual!$A$3:$A$1002,Annual_Summary!$A40,Annual!$B$3:$B$1002,Annual_Summary!$B40,Annual!$C$3:$C$1002,Annual_Summary!$C40)</f>
        <v>2.5908340552500002</v>
      </c>
      <c r="AY40" s="8">
        <f>AVERAGEIFS(Annual!AZ$3:AZ$1002,Annual!$A$3:$A$1002,Annual_Summary!$A40,Annual!$B$3:$B$1002,Annual_Summary!$B40,Annual!$C$3:$C$1002,Annual_Summary!$C40)</f>
        <v>2.9537770937499999</v>
      </c>
      <c r="AZ40" s="8">
        <f>AVERAGEIFS(Annual!BA$3:BA$1002,Annual!$A$3:$A$1002,Annual_Summary!$A40,Annual!$B$3:$B$1002,Annual_Summary!$B40,Annual!$C$3:$C$1002,Annual_Summary!$C40)</f>
        <v>3.0419555769</v>
      </c>
      <c r="BA40" s="8">
        <f>AVERAGEIFS(Annual!BB$3:BB$1002,Annual!$A$3:$A$1002,Annual_Summary!$A40,Annual!$B$3:$B$1002,Annual_Summary!$B40,Annual!$C$3:$C$1002,Annual_Summary!$C40)</f>
        <v>2.5478306765499998</v>
      </c>
      <c r="BB40" s="8">
        <f>AVERAGEIFS(Annual!BC$3:BC$1002,Annual!$A$3:$A$1002,Annual_Summary!$A40,Annual!$B$3:$B$1002,Annual_Summary!$B40,Annual!$C$3:$C$1002,Annual_Summary!$C40)</f>
        <v>2.8328510237000004</v>
      </c>
      <c r="BC40" s="8">
        <f>AVERAGEIFS(Annual!BD$3:BD$1002,Annual!$A$3:$A$1002,Annual_Summary!$A40,Annual!$B$3:$B$1002,Annual_Summary!$B40,Annual!$C$3:$C$1002,Annual_Summary!$C40)</f>
        <v>2.8788638985999997</v>
      </c>
      <c r="BD40" s="8">
        <f>AVERAGEIFS(Annual!BE$3:BE$1002,Annual!$A$3:$A$1002,Annual_Summary!$A40,Annual!$B$3:$B$1002,Annual_Summary!$B40,Annual!$C$3:$C$1002,Annual_Summary!$C40)</f>
        <v>2.8510697002000001</v>
      </c>
      <c r="BE40" s="8">
        <f>AVERAGEIFS(Annual!BF$3:BF$1002,Annual!$A$3:$A$1002,Annual_Summary!$A40,Annual!$B$3:$B$1002,Annual_Summary!$B40,Annual!$C$3:$C$1002,Annual_Summary!$C40)</f>
        <v>3.1965228094000002</v>
      </c>
      <c r="BF40" s="8">
        <f>AVERAGEIFS(Annual!BG$3:BG$1002,Annual!$A$3:$A$1002,Annual_Summary!$A40,Annual!$B$3:$B$1002,Annual_Summary!$B40,Annual!$C$3:$C$1002,Annual_Summary!$C40)</f>
        <v>3.2576995731500005</v>
      </c>
      <c r="BG40" s="8">
        <f>AVERAGEIFS(Annual!BH$3:BH$1002,Annual!$A$3:$A$1002,Annual_Summary!$A40,Annual!$B$3:$B$1002,Annual_Summary!$B40,Annual!$C$3:$C$1002,Annual_Summary!$C40)</f>
        <v>3.2647426049000003</v>
      </c>
      <c r="BH40" s="8">
        <f>AVERAGEIFS(Annual!BI$3:BI$1002,Annual!$A$3:$A$1002,Annual_Summary!$A40,Annual!$B$3:$B$1002,Annual_Summary!$B40,Annual!$C$3:$C$1002,Annual_Summary!$C40)</f>
        <v>3.1287748905500004</v>
      </c>
      <c r="BI40" s="8">
        <f>AVERAGEIFS(Annual!BJ$3:BJ$1002,Annual!$A$3:$A$1002,Annual_Summary!$A40,Annual!$B$3:$B$1002,Annual_Summary!$B40,Annual!$C$3:$C$1002,Annual_Summary!$C40)</f>
        <v>3.1777542102499998</v>
      </c>
      <c r="BJ40" s="8">
        <f>AVERAGEIFS(Annual!BK$3:BK$1002,Annual!$A$3:$A$1002,Annual_Summary!$A40,Annual!$B$3:$B$1002,Annual_Summary!$B40,Annual!$C$3:$C$1002,Annual_Summary!$C40)</f>
        <v>3.5298840685500004</v>
      </c>
      <c r="BK40" s="8">
        <f>AVERAGEIFS(Annual!BL$3:BL$1002,Annual!$A$3:$A$1002,Annual_Summary!$A40,Annual!$B$3:$B$1002,Annual_Summary!$B40,Annual!$C$3:$C$1002,Annual_Summary!$C40)</f>
        <v>3.3649411422500002</v>
      </c>
      <c r="BL40" s="8">
        <f>AVERAGEIFS(Annual!BM$3:BM$1002,Annual!$A$3:$A$1002,Annual_Summary!$A40,Annual!$B$3:$B$1002,Annual_Summary!$B40,Annual!$C$3:$C$1002,Annual_Summary!$C40)</f>
        <v>3.5791169919499999</v>
      </c>
      <c r="BM40" s="8">
        <f>AVERAGEIFS(Annual!BN$3:BN$1002,Annual!$A$3:$A$1002,Annual_Summary!$A40,Annual!$B$3:$B$1002,Annual_Summary!$B40,Annual!$C$3:$C$1002,Annual_Summary!$C40)</f>
        <v>3.3740815154999999</v>
      </c>
      <c r="BN40" s="8">
        <f>AVERAGEIFS(Annual!BO$3:BO$1002,Annual!$A$3:$A$1002,Annual_Summary!$A40,Annual!$B$3:$B$1002,Annual_Summary!$B40,Annual!$C$3:$C$1002,Annual_Summary!$C40)</f>
        <v>3.4501614902999989</v>
      </c>
      <c r="BO40" s="8">
        <f>AVERAGEIFS(Annual!BP$3:BP$1002,Annual!$A$3:$A$1002,Annual_Summary!$A40,Annual!$B$3:$B$1002,Annual_Summary!$B40,Annual!$C$3:$C$1002,Annual_Summary!$C40)</f>
        <v>3.6091417037999998</v>
      </c>
      <c r="BP40" s="8">
        <f>AVERAGEIFS(Annual!BQ$3:BQ$1002,Annual!$A$3:$A$1002,Annual_Summary!$A40,Annual!$B$3:$B$1002,Annual_Summary!$B40,Annual!$C$3:$C$1002,Annual_Summary!$C40)</f>
        <v>3.5811222364500006</v>
      </c>
    </row>
    <row r="41" spans="1:68" x14ac:dyDescent="0.45">
      <c r="A41" s="13" t="s">
        <v>209</v>
      </c>
      <c r="B41" s="13" t="s">
        <v>203</v>
      </c>
      <c r="C41" s="13">
        <v>8.5</v>
      </c>
      <c r="D41" s="8">
        <f>AVERAGEIFS(Annual!E$3:E$1002,Annual!$A$3:$A$1002,Annual_Summary!$A41,Annual!$B$3:$B$1002,Annual_Summary!$B41,Annual!$C$3:$C$1002,Annual_Summary!$C41)</f>
        <v>0.43354517004999993</v>
      </c>
      <c r="E41" s="8">
        <f>AVERAGEIFS(Annual!F$3:F$1002,Annual!$A$3:$A$1002,Annual_Summary!$A41,Annual!$B$3:$B$1002,Annual_Summary!$B41,Annual!$C$3:$C$1002,Annual_Summary!$C41)</f>
        <v>0.38044612415000006</v>
      </c>
      <c r="F41" s="8">
        <f>AVERAGEIFS(Annual!G$3:G$1002,Annual!$A$3:$A$1002,Annual_Summary!$A41,Annual!$B$3:$B$1002,Annual_Summary!$B41,Annual!$C$3:$C$1002,Annual_Summary!$C41)</f>
        <v>0.48227381994999996</v>
      </c>
      <c r="G41" s="8">
        <f>AVERAGEIFS(Annual!H$3:H$1002,Annual!$A$3:$A$1002,Annual_Summary!$A41,Annual!$B$3:$B$1002,Annual_Summary!$B41,Annual!$C$3:$C$1002,Annual_Summary!$C41)</f>
        <v>0.92425419990000002</v>
      </c>
      <c r="H41" s="8">
        <f>AVERAGEIFS(Annual!I$3:I$1002,Annual!$A$3:$A$1002,Annual_Summary!$A41,Annual!$B$3:$B$1002,Annual_Summary!$B41,Annual!$C$3:$C$1002,Annual_Summary!$C41)</f>
        <v>0.98577947909999963</v>
      </c>
      <c r="I41" s="8">
        <f>AVERAGEIFS(Annual!J$3:J$1002,Annual!$A$3:$A$1002,Annual_Summary!$A41,Annual!$B$3:$B$1002,Annual_Summary!$B41,Annual!$C$3:$C$1002,Annual_Summary!$C41)</f>
        <v>0.66711117629999994</v>
      </c>
      <c r="J41" s="8">
        <f>AVERAGEIFS(Annual!K$3:K$1002,Annual!$A$3:$A$1002,Annual_Summary!$A41,Annual!$B$3:$B$1002,Annual_Summary!$B41,Annual!$C$3:$C$1002,Annual_Summary!$C41)</f>
        <v>0.43162208944999991</v>
      </c>
      <c r="K41" s="8">
        <f>AVERAGEIFS(Annual!L$3:L$1002,Annual!$A$3:$A$1002,Annual_Summary!$A41,Annual!$B$3:$B$1002,Annual_Summary!$B41,Annual!$C$3:$C$1002,Annual_Summary!$C41)</f>
        <v>0.7065878268500001</v>
      </c>
      <c r="L41" s="8">
        <f>AVERAGEIFS(Annual!M$3:M$1002,Annual!$A$3:$A$1002,Annual_Summary!$A41,Annual!$B$3:$B$1002,Annual_Summary!$B41,Annual!$C$3:$C$1002,Annual_Summary!$C41)</f>
        <v>1.0665726439000001</v>
      </c>
      <c r="M41" s="8">
        <f>AVERAGEIFS(Annual!N$3:N$1002,Annual!$A$3:$A$1002,Annual_Summary!$A41,Annual!$B$3:$B$1002,Annual_Summary!$B41,Annual!$C$3:$C$1002,Annual_Summary!$C41)</f>
        <v>0.93700189629999997</v>
      </c>
      <c r="N41" s="8">
        <f>AVERAGEIFS(Annual!O$3:O$1002,Annual!$A$3:$A$1002,Annual_Summary!$A41,Annual!$B$3:$B$1002,Annual_Summary!$B41,Annual!$C$3:$C$1002,Annual_Summary!$C41)</f>
        <v>0.89380832595000004</v>
      </c>
      <c r="O41" s="8">
        <f>AVERAGEIFS(Annual!P$3:P$1002,Annual!$A$3:$A$1002,Annual_Summary!$A41,Annual!$B$3:$B$1002,Annual_Summary!$B41,Annual!$C$3:$C$1002,Annual_Summary!$C41)</f>
        <v>0.63089385735000003</v>
      </c>
      <c r="P41" s="8">
        <f>AVERAGEIFS(Annual!Q$3:Q$1002,Annual!$A$3:$A$1002,Annual_Summary!$A41,Annual!$B$3:$B$1002,Annual_Summary!$B41,Annual!$C$3:$C$1002,Annual_Summary!$C41)</f>
        <v>0.76201048190000009</v>
      </c>
      <c r="Q41" s="8">
        <f>AVERAGEIFS(Annual!R$3:R$1002,Annual!$A$3:$A$1002,Annual_Summary!$A41,Annual!$B$3:$B$1002,Annual_Summary!$B41,Annual!$C$3:$C$1002,Annual_Summary!$C41)</f>
        <v>1.0611927832999999</v>
      </c>
      <c r="R41" s="8">
        <f>AVERAGEIFS(Annual!S$3:S$1002,Annual!$A$3:$A$1002,Annual_Summary!$A41,Annual!$B$3:$B$1002,Annual_Summary!$B41,Annual!$C$3:$C$1002,Annual_Summary!$C41)</f>
        <v>1.2341747377499999</v>
      </c>
      <c r="S41" s="8">
        <f>AVERAGEIFS(Annual!T$3:T$1002,Annual!$A$3:$A$1002,Annual_Summary!$A41,Annual!$B$3:$B$1002,Annual_Summary!$B41,Annual!$C$3:$C$1002,Annual_Summary!$C41)</f>
        <v>1.3306952313</v>
      </c>
      <c r="T41" s="8">
        <f>AVERAGEIFS(Annual!U$3:U$1002,Annual!$A$3:$A$1002,Annual_Summary!$A41,Annual!$B$3:$B$1002,Annual_Summary!$B41,Annual!$C$3:$C$1002,Annual_Summary!$C41)</f>
        <v>0.98581550400000018</v>
      </c>
      <c r="U41" s="8">
        <f>AVERAGEIFS(Annual!V$3:V$1002,Annual!$A$3:$A$1002,Annual_Summary!$A41,Annual!$B$3:$B$1002,Annual_Summary!$B41,Annual!$C$3:$C$1002,Annual_Summary!$C41)</f>
        <v>0.88941511095000014</v>
      </c>
      <c r="V41" s="8">
        <f>AVERAGEIFS(Annual!W$3:W$1002,Annual!$A$3:$A$1002,Annual_Summary!$A41,Annual!$B$3:$B$1002,Annual_Summary!$B41,Annual!$C$3:$C$1002,Annual_Summary!$C41)</f>
        <v>1.2108290880500001</v>
      </c>
      <c r="W41" s="8">
        <f>AVERAGEIFS(Annual!X$3:X$1002,Annual!$A$3:$A$1002,Annual_Summary!$A41,Annual!$B$3:$B$1002,Annual_Summary!$B41,Annual!$C$3:$C$1002,Annual_Summary!$C41)</f>
        <v>1.1738045259500001</v>
      </c>
      <c r="X41" s="8">
        <f>AVERAGEIFS(Annual!Y$3:Y$1002,Annual!$A$3:$A$1002,Annual_Summary!$A41,Annual!$B$3:$B$1002,Annual_Summary!$B41,Annual!$C$3:$C$1002,Annual_Summary!$C41)</f>
        <v>1.3833825431</v>
      </c>
      <c r="Y41" s="8">
        <f>AVERAGEIFS(Annual!Z$3:Z$1002,Annual!$A$3:$A$1002,Annual_Summary!$A41,Annual!$B$3:$B$1002,Annual_Summary!$B41,Annual!$C$3:$C$1002,Annual_Summary!$C41)</f>
        <v>1.0861107445999998</v>
      </c>
      <c r="Z41" s="8">
        <f>AVERAGEIFS(Annual!AA$3:AA$1002,Annual!$A$3:$A$1002,Annual_Summary!$A41,Annual!$B$3:$B$1002,Annual_Summary!$B41,Annual!$C$3:$C$1002,Annual_Summary!$C41)</f>
        <v>1.0422947954999999</v>
      </c>
      <c r="AA41" s="8">
        <f>AVERAGEIFS(Annual!AB$3:AB$1002,Annual!$A$3:$A$1002,Annual_Summary!$A41,Annual!$B$3:$B$1002,Annual_Summary!$B41,Annual!$C$3:$C$1002,Annual_Summary!$C41)</f>
        <v>1.1468993363499997</v>
      </c>
      <c r="AB41" s="8">
        <f>AVERAGEIFS(Annual!AC$3:AC$1002,Annual!$A$3:$A$1002,Annual_Summary!$A41,Annual!$B$3:$B$1002,Annual_Summary!$B41,Annual!$C$3:$C$1002,Annual_Summary!$C41)</f>
        <v>1.1997083699000002</v>
      </c>
      <c r="AC41" s="8">
        <f>AVERAGEIFS(Annual!AD$3:AD$1002,Annual!$A$3:$A$1002,Annual_Summary!$A41,Annual!$B$3:$B$1002,Annual_Summary!$B41,Annual!$C$3:$C$1002,Annual_Summary!$C41)</f>
        <v>1.2410038811999999</v>
      </c>
      <c r="AD41" s="8">
        <f>AVERAGEIFS(Annual!AE$3:AE$1002,Annual!$A$3:$A$1002,Annual_Summary!$A41,Annual!$B$3:$B$1002,Annual_Summary!$B41,Annual!$C$3:$C$1002,Annual_Summary!$C41)</f>
        <v>1.1882103078499997</v>
      </c>
      <c r="AE41" s="8">
        <f>AVERAGEIFS(Annual!AF$3:AF$1002,Annual!$A$3:$A$1002,Annual_Summary!$A41,Annual!$B$3:$B$1002,Annual_Summary!$B41,Annual!$C$3:$C$1002,Annual_Summary!$C41)</f>
        <v>1.5091098869999997</v>
      </c>
      <c r="AF41" s="8">
        <f>AVERAGEIFS(Annual!AG$3:AG$1002,Annual!$A$3:$A$1002,Annual_Summary!$A41,Annual!$B$3:$B$1002,Annual_Summary!$B41,Annual!$C$3:$C$1002,Annual_Summary!$C41)</f>
        <v>2.0872987347500001</v>
      </c>
      <c r="AG41" s="8">
        <f>AVERAGEIFS(Annual!AH$3:AH$1002,Annual!$A$3:$A$1002,Annual_Summary!$A41,Annual!$B$3:$B$1002,Annual_Summary!$B41,Annual!$C$3:$C$1002,Annual_Summary!$C41)</f>
        <v>1.5855473673999998</v>
      </c>
      <c r="AH41" s="8">
        <f>AVERAGEIFS(Annual!AI$3:AI$1002,Annual!$A$3:$A$1002,Annual_Summary!$A41,Annual!$B$3:$B$1002,Annual_Summary!$B41,Annual!$C$3:$C$1002,Annual_Summary!$C41)</f>
        <v>1.4632457971999997</v>
      </c>
      <c r="AI41" s="8">
        <f>AVERAGEIFS(Annual!AJ$3:AJ$1002,Annual!$A$3:$A$1002,Annual_Summary!$A41,Annual!$B$3:$B$1002,Annual_Summary!$B41,Annual!$C$3:$C$1002,Annual_Summary!$C41)</f>
        <v>1.1469438340000002</v>
      </c>
      <c r="AJ41" s="8">
        <f>AVERAGEIFS(Annual!AK$3:AK$1002,Annual!$A$3:$A$1002,Annual_Summary!$A41,Annual!$B$3:$B$1002,Annual_Summary!$B41,Annual!$C$3:$C$1002,Annual_Summary!$C41)</f>
        <v>1.3746286940499999</v>
      </c>
      <c r="AK41" s="8">
        <f>AVERAGEIFS(Annual!AL$3:AL$1002,Annual!$A$3:$A$1002,Annual_Summary!$A41,Annual!$B$3:$B$1002,Annual_Summary!$B41,Annual!$C$3:$C$1002,Annual_Summary!$C41)</f>
        <v>1.5928471799500004</v>
      </c>
      <c r="AL41" s="8">
        <f>AVERAGEIFS(Annual!AM$3:AM$1002,Annual!$A$3:$A$1002,Annual_Summary!$A41,Annual!$B$3:$B$1002,Annual_Summary!$B41,Annual!$C$3:$C$1002,Annual_Summary!$C41)</f>
        <v>1.3904538841499998</v>
      </c>
      <c r="AM41" s="8">
        <f>AVERAGEIFS(Annual!AN$3:AN$1002,Annual!$A$3:$A$1002,Annual_Summary!$A41,Annual!$B$3:$B$1002,Annual_Summary!$B41,Annual!$C$3:$C$1002,Annual_Summary!$C41)</f>
        <v>1.6420447621499998</v>
      </c>
      <c r="AN41" s="8">
        <f>AVERAGEIFS(Annual!AO$3:AO$1002,Annual!$A$3:$A$1002,Annual_Summary!$A41,Annual!$B$3:$B$1002,Annual_Summary!$B41,Annual!$C$3:$C$1002,Annual_Summary!$C41)</f>
        <v>1.9910973544499999</v>
      </c>
      <c r="AO41" s="8">
        <f>AVERAGEIFS(Annual!AP$3:AP$1002,Annual!$A$3:$A$1002,Annual_Summary!$A41,Annual!$B$3:$B$1002,Annual_Summary!$B41,Annual!$C$3:$C$1002,Annual_Summary!$C41)</f>
        <v>2.1044065001000001</v>
      </c>
      <c r="AP41" s="8">
        <f>AVERAGEIFS(Annual!AQ$3:AQ$1002,Annual!$A$3:$A$1002,Annual_Summary!$A41,Annual!$B$3:$B$1002,Annual_Summary!$B41,Annual!$C$3:$C$1002,Annual_Summary!$C41)</f>
        <v>2.2620400809000003</v>
      </c>
      <c r="AQ41" s="8">
        <f>AVERAGEIFS(Annual!AR$3:AR$1002,Annual!$A$3:$A$1002,Annual_Summary!$A41,Annual!$B$3:$B$1002,Annual_Summary!$B41,Annual!$C$3:$C$1002,Annual_Summary!$C41)</f>
        <v>1.7472985412999997</v>
      </c>
      <c r="AR41" s="8">
        <f>AVERAGEIFS(Annual!AS$3:AS$1002,Annual!$A$3:$A$1002,Annual_Summary!$A41,Annual!$B$3:$B$1002,Annual_Summary!$B41,Annual!$C$3:$C$1002,Annual_Summary!$C41)</f>
        <v>1.6037973000000001</v>
      </c>
      <c r="AS41" s="8">
        <f>AVERAGEIFS(Annual!AT$3:AT$1002,Annual!$A$3:$A$1002,Annual_Summary!$A41,Annual!$B$3:$B$1002,Annual_Summary!$B41,Annual!$C$3:$C$1002,Annual_Summary!$C41)</f>
        <v>2.1303773788</v>
      </c>
      <c r="AT41" s="8">
        <f>AVERAGEIFS(Annual!AU$3:AU$1002,Annual!$A$3:$A$1002,Annual_Summary!$A41,Annual!$B$3:$B$1002,Annual_Summary!$B41,Annual!$C$3:$C$1002,Annual_Summary!$C41)</f>
        <v>2.1739300035999998</v>
      </c>
      <c r="AU41" s="8">
        <f>AVERAGEIFS(Annual!AV$3:AV$1002,Annual!$A$3:$A$1002,Annual_Summary!$A41,Annual!$B$3:$B$1002,Annual_Summary!$B41,Annual!$C$3:$C$1002,Annual_Summary!$C41)</f>
        <v>1.8710163231999997</v>
      </c>
      <c r="AV41" s="8">
        <f>AVERAGEIFS(Annual!AW$3:AW$1002,Annual!$A$3:$A$1002,Annual_Summary!$A41,Annual!$B$3:$B$1002,Annual_Summary!$B41,Annual!$C$3:$C$1002,Annual_Summary!$C41)</f>
        <v>1.9071795755000001</v>
      </c>
      <c r="AW41" s="8">
        <f>AVERAGEIFS(Annual!AX$3:AX$1002,Annual!$A$3:$A$1002,Annual_Summary!$A41,Annual!$B$3:$B$1002,Annual_Summary!$B41,Annual!$C$3:$C$1002,Annual_Summary!$C41)</f>
        <v>1.8795267835500002</v>
      </c>
      <c r="AX41" s="8">
        <f>AVERAGEIFS(Annual!AY$3:AY$1002,Annual!$A$3:$A$1002,Annual_Summary!$A41,Annual!$B$3:$B$1002,Annual_Summary!$B41,Annual!$C$3:$C$1002,Annual_Summary!$C41)</f>
        <v>2.02149784645</v>
      </c>
      <c r="AY41" s="8">
        <f>AVERAGEIFS(Annual!AZ$3:AZ$1002,Annual!$A$3:$A$1002,Annual_Summary!$A41,Annual!$B$3:$B$1002,Annual_Summary!$B41,Annual!$C$3:$C$1002,Annual_Summary!$C41)</f>
        <v>2.3163656892</v>
      </c>
      <c r="AZ41" s="8">
        <f>AVERAGEIFS(Annual!BA$3:BA$1002,Annual!$A$3:$A$1002,Annual_Summary!$A41,Annual!$B$3:$B$1002,Annual_Summary!$B41,Annual!$C$3:$C$1002,Annual_Summary!$C41)</f>
        <v>2.3392169116499999</v>
      </c>
      <c r="BA41" s="8">
        <f>AVERAGEIFS(Annual!BB$3:BB$1002,Annual!$A$3:$A$1002,Annual_Summary!$A41,Annual!$B$3:$B$1002,Annual_Summary!$B41,Annual!$C$3:$C$1002,Annual_Summary!$C41)</f>
        <v>2.5668694444499991</v>
      </c>
      <c r="BB41" s="8">
        <f>AVERAGEIFS(Annual!BC$3:BC$1002,Annual!$A$3:$A$1002,Annual_Summary!$A41,Annual!$B$3:$B$1002,Annual_Summary!$B41,Annual!$C$3:$C$1002,Annual_Summary!$C41)</f>
        <v>2.5137033657500001</v>
      </c>
      <c r="BC41" s="8">
        <f>AVERAGEIFS(Annual!BD$3:BD$1002,Annual!$A$3:$A$1002,Annual_Summary!$A41,Annual!$B$3:$B$1002,Annual_Summary!$B41,Annual!$C$3:$C$1002,Annual_Summary!$C41)</f>
        <v>2.5631805369499996</v>
      </c>
      <c r="BD41" s="8">
        <f>AVERAGEIFS(Annual!BE$3:BE$1002,Annual!$A$3:$A$1002,Annual_Summary!$A41,Annual!$B$3:$B$1002,Annual_Summary!$B41,Annual!$C$3:$C$1002,Annual_Summary!$C41)</f>
        <v>2.2836713194000002</v>
      </c>
      <c r="BE41" s="8">
        <f>AVERAGEIFS(Annual!BF$3:BF$1002,Annual!$A$3:$A$1002,Annual_Summary!$A41,Annual!$B$3:$B$1002,Annual_Summary!$B41,Annual!$C$3:$C$1002,Annual_Summary!$C41)</f>
        <v>2.7565607460499999</v>
      </c>
      <c r="BF41" s="8">
        <f>AVERAGEIFS(Annual!BG$3:BG$1002,Annual!$A$3:$A$1002,Annual_Summary!$A41,Annual!$B$3:$B$1002,Annual_Summary!$B41,Annual!$C$3:$C$1002,Annual_Summary!$C41)</f>
        <v>2.6294021249999999</v>
      </c>
      <c r="BG41" s="8">
        <f>AVERAGEIFS(Annual!BH$3:BH$1002,Annual!$A$3:$A$1002,Annual_Summary!$A41,Annual!$B$3:$B$1002,Annual_Summary!$B41,Annual!$C$3:$C$1002,Annual_Summary!$C41)</f>
        <v>2.6646026688999997</v>
      </c>
      <c r="BH41" s="8">
        <f>AVERAGEIFS(Annual!BI$3:BI$1002,Annual!$A$3:$A$1002,Annual_Summary!$A41,Annual!$B$3:$B$1002,Annual_Summary!$B41,Annual!$C$3:$C$1002,Annual_Summary!$C41)</f>
        <v>2.6056764153999996</v>
      </c>
      <c r="BI41" s="8">
        <f>AVERAGEIFS(Annual!BJ$3:BJ$1002,Annual!$A$3:$A$1002,Annual_Summary!$A41,Annual!$B$3:$B$1002,Annual_Summary!$B41,Annual!$C$3:$C$1002,Annual_Summary!$C41)</f>
        <v>2.3862484201999998</v>
      </c>
      <c r="BJ41" s="8">
        <f>AVERAGEIFS(Annual!BK$3:BK$1002,Annual!$A$3:$A$1002,Annual_Summary!$A41,Annual!$B$3:$B$1002,Annual_Summary!$B41,Annual!$C$3:$C$1002,Annual_Summary!$C41)</f>
        <v>3.2457598322000001</v>
      </c>
      <c r="BK41" s="8">
        <f>AVERAGEIFS(Annual!BL$3:BL$1002,Annual!$A$3:$A$1002,Annual_Summary!$A41,Annual!$B$3:$B$1002,Annual_Summary!$B41,Annual!$C$3:$C$1002,Annual_Summary!$C41)</f>
        <v>3.07583861605</v>
      </c>
      <c r="BL41" s="8">
        <f>AVERAGEIFS(Annual!BM$3:BM$1002,Annual!$A$3:$A$1002,Annual_Summary!$A41,Annual!$B$3:$B$1002,Annual_Summary!$B41,Annual!$C$3:$C$1002,Annual_Summary!$C41)</f>
        <v>2.9596046067999997</v>
      </c>
      <c r="BM41" s="8">
        <f>AVERAGEIFS(Annual!BN$3:BN$1002,Annual!$A$3:$A$1002,Annual_Summary!$A41,Annual!$B$3:$B$1002,Annual_Summary!$B41,Annual!$C$3:$C$1002,Annual_Summary!$C41)</f>
        <v>2.9866261175500002</v>
      </c>
      <c r="BN41" s="8">
        <f>AVERAGEIFS(Annual!BO$3:BO$1002,Annual!$A$3:$A$1002,Annual_Summary!$A41,Annual!$B$3:$B$1002,Annual_Summary!$B41,Annual!$C$3:$C$1002,Annual_Summary!$C41)</f>
        <v>3.0823602387499998</v>
      </c>
      <c r="BO41" s="8">
        <f>AVERAGEIFS(Annual!BP$3:BP$1002,Annual!$A$3:$A$1002,Annual_Summary!$A41,Annual!$B$3:$B$1002,Annual_Summary!$B41,Annual!$C$3:$C$1002,Annual_Summary!$C41)</f>
        <v>3.2511854697499993</v>
      </c>
      <c r="BP41" s="8">
        <f>AVERAGEIFS(Annual!BQ$3:BQ$1002,Annual!$A$3:$A$1002,Annual_Summary!$A41,Annual!$B$3:$B$1002,Annual_Summary!$B41,Annual!$C$3:$C$1002,Annual_Summary!$C41)</f>
        <v>3.0617127202000005</v>
      </c>
    </row>
    <row r="42" spans="1:68" x14ac:dyDescent="0.45">
      <c r="A42" s="13" t="s">
        <v>209</v>
      </c>
      <c r="B42" s="13" t="s">
        <v>204</v>
      </c>
      <c r="C42" s="13">
        <v>8.5</v>
      </c>
      <c r="D42" s="8">
        <f>AVERAGEIFS(Annual!E$3:E$1002,Annual!$A$3:$A$1002,Annual_Summary!$A42,Annual!$B$3:$B$1002,Annual_Summary!$B42,Annual!$C$3:$C$1002,Annual_Summary!$C42)</f>
        <v>0.60100320419999997</v>
      </c>
      <c r="E42" s="8">
        <f>AVERAGEIFS(Annual!F$3:F$1002,Annual!$A$3:$A$1002,Annual_Summary!$A42,Annual!$B$3:$B$1002,Annual_Summary!$B42,Annual!$C$3:$C$1002,Annual_Summary!$C42)</f>
        <v>0.54826472289999995</v>
      </c>
      <c r="F42" s="8">
        <f>AVERAGEIFS(Annual!G$3:G$1002,Annual!$A$3:$A$1002,Annual_Summary!$A42,Annual!$B$3:$B$1002,Annual_Summary!$B42,Annual!$C$3:$C$1002,Annual_Summary!$C42)</f>
        <v>0.37404128539999998</v>
      </c>
      <c r="G42" s="8">
        <f>AVERAGEIFS(Annual!H$3:H$1002,Annual!$A$3:$A$1002,Annual_Summary!$A42,Annual!$B$3:$B$1002,Annual_Summary!$B42,Annual!$C$3:$C$1002,Annual_Summary!$C42)</f>
        <v>0.89922615835000008</v>
      </c>
      <c r="H42" s="8">
        <f>AVERAGEIFS(Annual!I$3:I$1002,Annual!$A$3:$A$1002,Annual_Summary!$A42,Annual!$B$3:$B$1002,Annual_Summary!$B42,Annual!$C$3:$C$1002,Annual_Summary!$C42)</f>
        <v>0.82814744524999973</v>
      </c>
      <c r="I42" s="8">
        <f>AVERAGEIFS(Annual!J$3:J$1002,Annual!$A$3:$A$1002,Annual_Summary!$A42,Annual!$B$3:$B$1002,Annual_Summary!$B42,Annual!$C$3:$C$1002,Annual_Summary!$C42)</f>
        <v>0.83127743644999996</v>
      </c>
      <c r="J42" s="8">
        <f>AVERAGEIFS(Annual!K$3:K$1002,Annual!$A$3:$A$1002,Annual_Summary!$A42,Annual!$B$3:$B$1002,Annual_Summary!$B42,Annual!$C$3:$C$1002,Annual_Summary!$C42)</f>
        <v>0.93887310424999981</v>
      </c>
      <c r="K42" s="8">
        <f>AVERAGEIFS(Annual!L$3:L$1002,Annual!$A$3:$A$1002,Annual_Summary!$A42,Annual!$B$3:$B$1002,Annual_Summary!$B42,Annual!$C$3:$C$1002,Annual_Summary!$C42)</f>
        <v>0.98726208985000008</v>
      </c>
      <c r="L42" s="8">
        <f>AVERAGEIFS(Annual!M$3:M$1002,Annual!$A$3:$A$1002,Annual_Summary!$A42,Annual!$B$3:$B$1002,Annual_Summary!$B42,Annual!$C$3:$C$1002,Annual_Summary!$C42)</f>
        <v>0.85548183859999993</v>
      </c>
      <c r="M42" s="8">
        <f>AVERAGEIFS(Annual!N$3:N$1002,Annual!$A$3:$A$1002,Annual_Summary!$A42,Annual!$B$3:$B$1002,Annual_Summary!$B42,Annual!$C$3:$C$1002,Annual_Summary!$C42)</f>
        <v>1.0634747461999998</v>
      </c>
      <c r="N42" s="8">
        <f>AVERAGEIFS(Annual!O$3:O$1002,Annual!$A$3:$A$1002,Annual_Summary!$A42,Annual!$B$3:$B$1002,Annual_Summary!$B42,Annual!$C$3:$C$1002,Annual_Summary!$C42)</f>
        <v>1.2873001068999999</v>
      </c>
      <c r="O42" s="8">
        <f>AVERAGEIFS(Annual!P$3:P$1002,Annual!$A$3:$A$1002,Annual_Summary!$A42,Annual!$B$3:$B$1002,Annual_Summary!$B42,Annual!$C$3:$C$1002,Annual_Summary!$C42)</f>
        <v>1.2174758208500001</v>
      </c>
      <c r="P42" s="8">
        <f>AVERAGEIFS(Annual!Q$3:Q$1002,Annual!$A$3:$A$1002,Annual_Summary!$A42,Annual!$B$3:$B$1002,Annual_Summary!$B42,Annual!$C$3:$C$1002,Annual_Summary!$C42)</f>
        <v>0.9714811270999999</v>
      </c>
      <c r="Q42" s="8">
        <f>AVERAGEIFS(Annual!R$3:R$1002,Annual!$A$3:$A$1002,Annual_Summary!$A42,Annual!$B$3:$B$1002,Annual_Summary!$B42,Annual!$C$3:$C$1002,Annual_Summary!$C42)</f>
        <v>1.0444147677</v>
      </c>
      <c r="R42" s="8">
        <f>AVERAGEIFS(Annual!S$3:S$1002,Annual!$A$3:$A$1002,Annual_Summary!$A42,Annual!$B$3:$B$1002,Annual_Summary!$B42,Annual!$C$3:$C$1002,Annual_Summary!$C42)</f>
        <v>1.1245199436999997</v>
      </c>
      <c r="S42" s="8">
        <f>AVERAGEIFS(Annual!T$3:T$1002,Annual!$A$3:$A$1002,Annual_Summary!$A42,Annual!$B$3:$B$1002,Annual_Summary!$B42,Annual!$C$3:$C$1002,Annual_Summary!$C42)</f>
        <v>1.6680920774500003</v>
      </c>
      <c r="T42" s="8">
        <f>AVERAGEIFS(Annual!U$3:U$1002,Annual!$A$3:$A$1002,Annual_Summary!$A42,Annual!$B$3:$B$1002,Annual_Summary!$B42,Annual!$C$3:$C$1002,Annual_Summary!$C42)</f>
        <v>0.89619309280000015</v>
      </c>
      <c r="U42" s="8">
        <f>AVERAGEIFS(Annual!V$3:V$1002,Annual!$A$3:$A$1002,Annual_Summary!$A42,Annual!$B$3:$B$1002,Annual_Summary!$B42,Annual!$C$3:$C$1002,Annual_Summary!$C42)</f>
        <v>1.05878334885</v>
      </c>
      <c r="V42" s="8">
        <f>AVERAGEIFS(Annual!W$3:W$1002,Annual!$A$3:$A$1002,Annual_Summary!$A42,Annual!$B$3:$B$1002,Annual_Summary!$B42,Annual!$C$3:$C$1002,Annual_Summary!$C42)</f>
        <v>1.2932225599</v>
      </c>
      <c r="W42" s="8">
        <f>AVERAGEIFS(Annual!X$3:X$1002,Annual!$A$3:$A$1002,Annual_Summary!$A42,Annual!$B$3:$B$1002,Annual_Summary!$B42,Annual!$C$3:$C$1002,Annual_Summary!$C42)</f>
        <v>1.2250814641500001</v>
      </c>
      <c r="X42" s="8">
        <f>AVERAGEIFS(Annual!Y$3:Y$1002,Annual!$A$3:$A$1002,Annual_Summary!$A42,Annual!$B$3:$B$1002,Annual_Summary!$B42,Annual!$C$3:$C$1002,Annual_Summary!$C42)</f>
        <v>1.4160562215499999</v>
      </c>
      <c r="Y42" s="8">
        <f>AVERAGEIFS(Annual!Z$3:Z$1002,Annual!$A$3:$A$1002,Annual_Summary!$A42,Annual!$B$3:$B$1002,Annual_Summary!$B42,Annual!$C$3:$C$1002,Annual_Summary!$C42)</f>
        <v>1.5627654404000002</v>
      </c>
      <c r="Z42" s="8">
        <f>AVERAGEIFS(Annual!AA$3:AA$1002,Annual!$A$3:$A$1002,Annual_Summary!$A42,Annual!$B$3:$B$1002,Annual_Summary!$B42,Annual!$C$3:$C$1002,Annual_Summary!$C42)</f>
        <v>1.0197180619999999</v>
      </c>
      <c r="AA42" s="8">
        <f>AVERAGEIFS(Annual!AB$3:AB$1002,Annual!$A$3:$A$1002,Annual_Summary!$A42,Annual!$B$3:$B$1002,Annual_Summary!$B42,Annual!$C$3:$C$1002,Annual_Summary!$C42)</f>
        <v>1.5525477916499997</v>
      </c>
      <c r="AB42" s="8">
        <f>AVERAGEIFS(Annual!AC$3:AC$1002,Annual!$A$3:$A$1002,Annual_Summary!$A42,Annual!$B$3:$B$1002,Annual_Summary!$B42,Annual!$C$3:$C$1002,Annual_Summary!$C42)</f>
        <v>1.5098562729</v>
      </c>
      <c r="AC42" s="8">
        <f>AVERAGEIFS(Annual!AD$3:AD$1002,Annual!$A$3:$A$1002,Annual_Summary!$A42,Annual!$B$3:$B$1002,Annual_Summary!$B42,Annual!$C$3:$C$1002,Annual_Summary!$C42)</f>
        <v>0.67844647565000005</v>
      </c>
      <c r="AD42" s="8">
        <f>AVERAGEIFS(Annual!AE$3:AE$1002,Annual!$A$3:$A$1002,Annual_Summary!$A42,Annual!$B$3:$B$1002,Annual_Summary!$B42,Annual!$C$3:$C$1002,Annual_Summary!$C42)</f>
        <v>1.5022634620500002</v>
      </c>
      <c r="AE42" s="8">
        <f>AVERAGEIFS(Annual!AF$3:AF$1002,Annual!$A$3:$A$1002,Annual_Summary!$A42,Annual!$B$3:$B$1002,Annual_Summary!$B42,Annual!$C$3:$C$1002,Annual_Summary!$C42)</f>
        <v>1.7036780524499995</v>
      </c>
      <c r="AF42" s="8">
        <f>AVERAGEIFS(Annual!AG$3:AG$1002,Annual!$A$3:$A$1002,Annual_Summary!$A42,Annual!$B$3:$B$1002,Annual_Summary!$B42,Annual!$C$3:$C$1002,Annual_Summary!$C42)</f>
        <v>1.7543274244</v>
      </c>
      <c r="AG42" s="8">
        <f>AVERAGEIFS(Annual!AH$3:AH$1002,Annual!$A$3:$A$1002,Annual_Summary!$A42,Annual!$B$3:$B$1002,Annual_Summary!$B42,Annual!$C$3:$C$1002,Annual_Summary!$C42)</f>
        <v>1.7181657674999999</v>
      </c>
      <c r="AH42" s="8">
        <f>AVERAGEIFS(Annual!AI$3:AI$1002,Annual!$A$3:$A$1002,Annual_Summary!$A42,Annual!$B$3:$B$1002,Annual_Summary!$B42,Annual!$C$3:$C$1002,Annual_Summary!$C42)</f>
        <v>1.7168016820499996</v>
      </c>
      <c r="AI42" s="8">
        <f>AVERAGEIFS(Annual!AJ$3:AJ$1002,Annual!$A$3:$A$1002,Annual_Summary!$A42,Annual!$B$3:$B$1002,Annual_Summary!$B42,Annual!$C$3:$C$1002,Annual_Summary!$C42)</f>
        <v>1.5862932529000002</v>
      </c>
      <c r="AJ42" s="8">
        <f>AVERAGEIFS(Annual!AK$3:AK$1002,Annual!$A$3:$A$1002,Annual_Summary!$A42,Annual!$B$3:$B$1002,Annual_Summary!$B42,Annual!$C$3:$C$1002,Annual_Summary!$C42)</f>
        <v>1.6006773550999998</v>
      </c>
      <c r="AK42" s="8">
        <f>AVERAGEIFS(Annual!AL$3:AL$1002,Annual!$A$3:$A$1002,Annual_Summary!$A42,Annual!$B$3:$B$1002,Annual_Summary!$B42,Annual!$C$3:$C$1002,Annual_Summary!$C42)</f>
        <v>1.8446227337000001</v>
      </c>
      <c r="AL42" s="8">
        <f>AVERAGEIFS(Annual!AM$3:AM$1002,Annual!$A$3:$A$1002,Annual_Summary!$A42,Annual!$B$3:$B$1002,Annual_Summary!$B42,Annual!$C$3:$C$1002,Annual_Summary!$C42)</f>
        <v>1.3318942813500001</v>
      </c>
      <c r="AM42" s="8">
        <f>AVERAGEIFS(Annual!AN$3:AN$1002,Annual!$A$3:$A$1002,Annual_Summary!$A42,Annual!$B$3:$B$1002,Annual_Summary!$B42,Annual!$C$3:$C$1002,Annual_Summary!$C42)</f>
        <v>1.4954297552</v>
      </c>
      <c r="AN42" s="8">
        <f>AVERAGEIFS(Annual!AO$3:AO$1002,Annual!$A$3:$A$1002,Annual_Summary!$A42,Annual!$B$3:$B$1002,Annual_Summary!$B42,Annual!$C$3:$C$1002,Annual_Summary!$C42)</f>
        <v>2.01166145445</v>
      </c>
      <c r="AO42" s="8">
        <f>AVERAGEIFS(Annual!AP$3:AP$1002,Annual!$A$3:$A$1002,Annual_Summary!$A42,Annual!$B$3:$B$1002,Annual_Summary!$B42,Annual!$C$3:$C$1002,Annual_Summary!$C42)</f>
        <v>1.8992386103999999</v>
      </c>
      <c r="AP42" s="8">
        <f>AVERAGEIFS(Annual!AQ$3:AQ$1002,Annual!$A$3:$A$1002,Annual_Summary!$A42,Annual!$B$3:$B$1002,Annual_Summary!$B42,Annual!$C$3:$C$1002,Annual_Summary!$C42)</f>
        <v>2.0809525542499996</v>
      </c>
      <c r="AQ42" s="8">
        <f>AVERAGEIFS(Annual!AR$3:AR$1002,Annual!$A$3:$A$1002,Annual_Summary!$A42,Annual!$B$3:$B$1002,Annual_Summary!$B42,Annual!$C$3:$C$1002,Annual_Summary!$C42)</f>
        <v>1.8541487510500001</v>
      </c>
      <c r="AR42" s="8">
        <f>AVERAGEIFS(Annual!AS$3:AS$1002,Annual!$A$3:$A$1002,Annual_Summary!$A42,Annual!$B$3:$B$1002,Annual_Summary!$B42,Annual!$C$3:$C$1002,Annual_Summary!$C42)</f>
        <v>1.7132121603499999</v>
      </c>
      <c r="AS42" s="8">
        <f>AVERAGEIFS(Annual!AT$3:AT$1002,Annual!$A$3:$A$1002,Annual_Summary!$A42,Annual!$B$3:$B$1002,Annual_Summary!$B42,Annual!$C$3:$C$1002,Annual_Summary!$C42)</f>
        <v>2.36138494765</v>
      </c>
      <c r="AT42" s="8">
        <f>AVERAGEIFS(Annual!AU$3:AU$1002,Annual!$A$3:$A$1002,Annual_Summary!$A42,Annual!$B$3:$B$1002,Annual_Summary!$B42,Annual!$C$3:$C$1002,Annual_Summary!$C42)</f>
        <v>1.9694384220999996</v>
      </c>
      <c r="AU42" s="8">
        <f>AVERAGEIFS(Annual!AV$3:AV$1002,Annual!$A$3:$A$1002,Annual_Summary!$A42,Annual!$B$3:$B$1002,Annual_Summary!$B42,Annual!$C$3:$C$1002,Annual_Summary!$C42)</f>
        <v>2.0408846498500006</v>
      </c>
      <c r="AV42" s="8">
        <f>AVERAGEIFS(Annual!AW$3:AW$1002,Annual!$A$3:$A$1002,Annual_Summary!$A42,Annual!$B$3:$B$1002,Annual_Summary!$B42,Annual!$C$3:$C$1002,Annual_Summary!$C42)</f>
        <v>1.9720967217499996</v>
      </c>
      <c r="AW42" s="8">
        <f>AVERAGEIFS(Annual!AX$3:AX$1002,Annual!$A$3:$A$1002,Annual_Summary!$A42,Annual!$B$3:$B$1002,Annual_Summary!$B42,Annual!$C$3:$C$1002,Annual_Summary!$C42)</f>
        <v>2.0969766894500004</v>
      </c>
      <c r="AX42" s="8">
        <f>AVERAGEIFS(Annual!AY$3:AY$1002,Annual!$A$3:$A$1002,Annual_Summary!$A42,Annual!$B$3:$B$1002,Annual_Summary!$B42,Annual!$C$3:$C$1002,Annual_Summary!$C42)</f>
        <v>1.9933322339999999</v>
      </c>
      <c r="AY42" s="8">
        <f>AVERAGEIFS(Annual!AZ$3:AZ$1002,Annual!$A$3:$A$1002,Annual_Summary!$A42,Annual!$B$3:$B$1002,Annual_Summary!$B42,Annual!$C$3:$C$1002,Annual_Summary!$C42)</f>
        <v>2.3567181082999999</v>
      </c>
      <c r="AZ42" s="8">
        <f>AVERAGEIFS(Annual!BA$3:BA$1002,Annual!$A$3:$A$1002,Annual_Summary!$A42,Annual!$B$3:$B$1002,Annual_Summary!$B42,Annual!$C$3:$C$1002,Annual_Summary!$C42)</f>
        <v>2.7486697718999999</v>
      </c>
      <c r="BA42" s="8">
        <f>AVERAGEIFS(Annual!BB$3:BB$1002,Annual!$A$3:$A$1002,Annual_Summary!$A42,Annual!$B$3:$B$1002,Annual_Summary!$B42,Annual!$C$3:$C$1002,Annual_Summary!$C42)</f>
        <v>2.3123723609999995</v>
      </c>
      <c r="BB42" s="8">
        <f>AVERAGEIFS(Annual!BC$3:BC$1002,Annual!$A$3:$A$1002,Annual_Summary!$A42,Annual!$B$3:$B$1002,Annual_Summary!$B42,Annual!$C$3:$C$1002,Annual_Summary!$C42)</f>
        <v>2.7463175628999994</v>
      </c>
      <c r="BC42" s="8">
        <f>AVERAGEIFS(Annual!BD$3:BD$1002,Annual!$A$3:$A$1002,Annual_Summary!$A42,Annual!$B$3:$B$1002,Annual_Summary!$B42,Annual!$C$3:$C$1002,Annual_Summary!$C42)</f>
        <v>2.2782164378999998</v>
      </c>
      <c r="BD42" s="8">
        <f>AVERAGEIFS(Annual!BE$3:BE$1002,Annual!$A$3:$A$1002,Annual_Summary!$A42,Annual!$B$3:$B$1002,Annual_Summary!$B42,Annual!$C$3:$C$1002,Annual_Summary!$C42)</f>
        <v>2.4450634240500002</v>
      </c>
      <c r="BE42" s="8">
        <f>AVERAGEIFS(Annual!BF$3:BF$1002,Annual!$A$3:$A$1002,Annual_Summary!$A42,Annual!$B$3:$B$1002,Annual_Summary!$B42,Annual!$C$3:$C$1002,Annual_Summary!$C42)</f>
        <v>2.9620805602</v>
      </c>
      <c r="BF42" s="8">
        <f>AVERAGEIFS(Annual!BG$3:BG$1002,Annual!$A$3:$A$1002,Annual_Summary!$A42,Annual!$B$3:$B$1002,Annual_Summary!$B42,Annual!$C$3:$C$1002,Annual_Summary!$C42)</f>
        <v>2.8854074502999998</v>
      </c>
      <c r="BG42" s="8">
        <f>AVERAGEIFS(Annual!BH$3:BH$1002,Annual!$A$3:$A$1002,Annual_Summary!$A42,Annual!$B$3:$B$1002,Annual_Summary!$B42,Annual!$C$3:$C$1002,Annual_Summary!$C42)</f>
        <v>2.5688906559499993</v>
      </c>
      <c r="BH42" s="8">
        <f>AVERAGEIFS(Annual!BI$3:BI$1002,Annual!$A$3:$A$1002,Annual_Summary!$A42,Annual!$B$3:$B$1002,Annual_Summary!$B42,Annual!$C$3:$C$1002,Annual_Summary!$C42)</f>
        <v>2.6123648197500007</v>
      </c>
      <c r="BI42" s="8">
        <f>AVERAGEIFS(Annual!BJ$3:BJ$1002,Annual!$A$3:$A$1002,Annual_Summary!$A42,Annual!$B$3:$B$1002,Annual_Summary!$B42,Annual!$C$3:$C$1002,Annual_Summary!$C42)</f>
        <v>2.6978933206499995</v>
      </c>
      <c r="BJ42" s="8">
        <f>AVERAGEIFS(Annual!BK$3:BK$1002,Annual!$A$3:$A$1002,Annual_Summary!$A42,Annual!$B$3:$B$1002,Annual_Summary!$B42,Annual!$C$3:$C$1002,Annual_Summary!$C42)</f>
        <v>2.7244964122499997</v>
      </c>
      <c r="BK42" s="8">
        <f>AVERAGEIFS(Annual!BL$3:BL$1002,Annual!$A$3:$A$1002,Annual_Summary!$A42,Annual!$B$3:$B$1002,Annual_Summary!$B42,Annual!$C$3:$C$1002,Annual_Summary!$C42)</f>
        <v>3.3072364182500005</v>
      </c>
      <c r="BL42" s="8">
        <f>AVERAGEIFS(Annual!BM$3:BM$1002,Annual!$A$3:$A$1002,Annual_Summary!$A42,Annual!$B$3:$B$1002,Annual_Summary!$B42,Annual!$C$3:$C$1002,Annual_Summary!$C42)</f>
        <v>3.1703816504000004</v>
      </c>
      <c r="BM42" s="8">
        <f>AVERAGEIFS(Annual!BN$3:BN$1002,Annual!$A$3:$A$1002,Annual_Summary!$A42,Annual!$B$3:$B$1002,Annual_Summary!$B42,Annual!$C$3:$C$1002,Annual_Summary!$C42)</f>
        <v>3.4629913312</v>
      </c>
      <c r="BN42" s="8">
        <f>AVERAGEIFS(Annual!BO$3:BO$1002,Annual!$A$3:$A$1002,Annual_Summary!$A42,Annual!$B$3:$B$1002,Annual_Summary!$B42,Annual!$C$3:$C$1002,Annual_Summary!$C42)</f>
        <v>3.0395575648499999</v>
      </c>
      <c r="BO42" s="8">
        <f>AVERAGEIFS(Annual!BP$3:BP$1002,Annual!$A$3:$A$1002,Annual_Summary!$A42,Annual!$B$3:$B$1002,Annual_Summary!$B42,Annual!$C$3:$C$1002,Annual_Summary!$C42)</f>
        <v>3.5251903798500002</v>
      </c>
      <c r="BP42" s="8">
        <f>AVERAGEIFS(Annual!BQ$3:BQ$1002,Annual!$A$3:$A$1002,Annual_Summary!$A42,Annual!$B$3:$B$1002,Annual_Summary!$B42,Annual!$C$3:$C$1002,Annual_Summary!$C42)</f>
        <v>3.52514602325</v>
      </c>
    </row>
    <row r="43" spans="1:68" x14ac:dyDescent="0.45">
      <c r="A43" s="13" t="s">
        <v>209</v>
      </c>
      <c r="B43" s="13" t="s">
        <v>205</v>
      </c>
      <c r="C43" s="13">
        <v>8.5</v>
      </c>
      <c r="D43" s="8">
        <f>AVERAGEIFS(Annual!E$3:E$1002,Annual!$A$3:$A$1002,Annual_Summary!$A43,Annual!$B$3:$B$1002,Annual_Summary!$B43,Annual!$C$3:$C$1002,Annual_Summary!$C43)</f>
        <v>0.364003403</v>
      </c>
      <c r="E43" s="8">
        <f>AVERAGEIFS(Annual!F$3:F$1002,Annual!$A$3:$A$1002,Annual_Summary!$A43,Annual!$B$3:$B$1002,Annual_Summary!$B43,Annual!$C$3:$C$1002,Annual_Summary!$C43)</f>
        <v>0.68219539225000003</v>
      </c>
      <c r="F43" s="8">
        <f>AVERAGEIFS(Annual!G$3:G$1002,Annual!$A$3:$A$1002,Annual_Summary!$A43,Annual!$B$3:$B$1002,Annual_Summary!$B43,Annual!$C$3:$C$1002,Annual_Summary!$C43)</f>
        <v>0.49832345054999994</v>
      </c>
      <c r="G43" s="8">
        <f>AVERAGEIFS(Annual!H$3:H$1002,Annual!$A$3:$A$1002,Annual_Summary!$A43,Annual!$B$3:$B$1002,Annual_Summary!$B43,Annual!$C$3:$C$1002,Annual_Summary!$C43)</f>
        <v>0.94722882274999998</v>
      </c>
      <c r="H43" s="8">
        <f>AVERAGEIFS(Annual!I$3:I$1002,Annual!$A$3:$A$1002,Annual_Summary!$A43,Annual!$B$3:$B$1002,Annual_Summary!$B43,Annual!$C$3:$C$1002,Annual_Summary!$C43)</f>
        <v>0.76328379835000004</v>
      </c>
      <c r="I43" s="8">
        <f>AVERAGEIFS(Annual!J$3:J$1002,Annual!$A$3:$A$1002,Annual_Summary!$A43,Annual!$B$3:$B$1002,Annual_Summary!$B43,Annual!$C$3:$C$1002,Annual_Summary!$C43)</f>
        <v>1.0363528023000002</v>
      </c>
      <c r="J43" s="8">
        <f>AVERAGEIFS(Annual!K$3:K$1002,Annual!$A$3:$A$1002,Annual_Summary!$A43,Annual!$B$3:$B$1002,Annual_Summary!$B43,Annual!$C$3:$C$1002,Annual_Summary!$C43)</f>
        <v>0.86563282220000004</v>
      </c>
      <c r="K43" s="8">
        <f>AVERAGEIFS(Annual!L$3:L$1002,Annual!$A$3:$A$1002,Annual_Summary!$A43,Annual!$B$3:$B$1002,Annual_Summary!$B43,Annual!$C$3:$C$1002,Annual_Summary!$C43)</f>
        <v>1.3201170452</v>
      </c>
      <c r="L43" s="8">
        <f>AVERAGEIFS(Annual!M$3:M$1002,Annual!$A$3:$A$1002,Annual_Summary!$A43,Annual!$B$3:$B$1002,Annual_Summary!$B43,Annual!$C$3:$C$1002,Annual_Summary!$C43)</f>
        <v>0.80567791319999993</v>
      </c>
      <c r="M43" s="8">
        <f>AVERAGEIFS(Annual!N$3:N$1002,Annual!$A$3:$A$1002,Annual_Summary!$A43,Annual!$B$3:$B$1002,Annual_Summary!$B43,Annual!$C$3:$C$1002,Annual_Summary!$C43)</f>
        <v>1.2017318622500002</v>
      </c>
      <c r="N43" s="8">
        <f>AVERAGEIFS(Annual!O$3:O$1002,Annual!$A$3:$A$1002,Annual_Summary!$A43,Annual!$B$3:$B$1002,Annual_Summary!$B43,Annual!$C$3:$C$1002,Annual_Summary!$C43)</f>
        <v>1.5296672506</v>
      </c>
      <c r="O43" s="8">
        <f>AVERAGEIFS(Annual!P$3:P$1002,Annual!$A$3:$A$1002,Annual_Summary!$A43,Annual!$B$3:$B$1002,Annual_Summary!$B43,Annual!$C$3:$C$1002,Annual_Summary!$C43)</f>
        <v>1.1291261202499998</v>
      </c>
      <c r="P43" s="8">
        <f>AVERAGEIFS(Annual!Q$3:Q$1002,Annual!$A$3:$A$1002,Annual_Summary!$A43,Annual!$B$3:$B$1002,Annual_Summary!$B43,Annual!$C$3:$C$1002,Annual_Summary!$C43)</f>
        <v>1.10357606525</v>
      </c>
      <c r="Q43" s="8">
        <f>AVERAGEIFS(Annual!R$3:R$1002,Annual!$A$3:$A$1002,Annual_Summary!$A43,Annual!$B$3:$B$1002,Annual_Summary!$B43,Annual!$C$3:$C$1002,Annual_Summary!$C43)</f>
        <v>0.96581739080000006</v>
      </c>
      <c r="R43" s="8">
        <f>AVERAGEIFS(Annual!S$3:S$1002,Annual!$A$3:$A$1002,Annual_Summary!$A43,Annual!$B$3:$B$1002,Annual_Summary!$B43,Annual!$C$3:$C$1002,Annual_Summary!$C43)</f>
        <v>1.5188106054999999</v>
      </c>
      <c r="S43" s="8">
        <f>AVERAGEIFS(Annual!T$3:T$1002,Annual!$A$3:$A$1002,Annual_Summary!$A43,Annual!$B$3:$B$1002,Annual_Summary!$B43,Annual!$C$3:$C$1002,Annual_Summary!$C43)</f>
        <v>1.6823107743000001</v>
      </c>
      <c r="T43" s="8">
        <f>AVERAGEIFS(Annual!U$3:U$1002,Annual!$A$3:$A$1002,Annual_Summary!$A43,Annual!$B$3:$B$1002,Annual_Summary!$B43,Annual!$C$3:$C$1002,Annual_Summary!$C43)</f>
        <v>1.1815204195499998</v>
      </c>
      <c r="U43" s="8">
        <f>AVERAGEIFS(Annual!V$3:V$1002,Annual!$A$3:$A$1002,Annual_Summary!$A43,Annual!$B$3:$B$1002,Annual_Summary!$B43,Annual!$C$3:$C$1002,Annual_Summary!$C43)</f>
        <v>1.0503707544999998</v>
      </c>
      <c r="V43" s="8">
        <f>AVERAGEIFS(Annual!W$3:W$1002,Annual!$A$3:$A$1002,Annual_Summary!$A43,Annual!$B$3:$B$1002,Annual_Summary!$B43,Annual!$C$3:$C$1002,Annual_Summary!$C43)</f>
        <v>1.2835680283499999</v>
      </c>
      <c r="W43" s="8">
        <f>AVERAGEIFS(Annual!X$3:X$1002,Annual!$A$3:$A$1002,Annual_Summary!$A43,Annual!$B$3:$B$1002,Annual_Summary!$B43,Annual!$C$3:$C$1002,Annual_Summary!$C43)</f>
        <v>1.7236025049500001</v>
      </c>
      <c r="X43" s="8">
        <f>AVERAGEIFS(Annual!Y$3:Y$1002,Annual!$A$3:$A$1002,Annual_Summary!$A43,Annual!$B$3:$B$1002,Annual_Summary!$B43,Annual!$C$3:$C$1002,Annual_Summary!$C43)</f>
        <v>1.1769454960999999</v>
      </c>
      <c r="Y43" s="8">
        <f>AVERAGEIFS(Annual!Z$3:Z$1002,Annual!$A$3:$A$1002,Annual_Summary!$A43,Annual!$B$3:$B$1002,Annual_Summary!$B43,Annual!$C$3:$C$1002,Annual_Summary!$C43)</f>
        <v>1.8042284539</v>
      </c>
      <c r="Z43" s="8">
        <f>AVERAGEIFS(Annual!AA$3:AA$1002,Annual!$A$3:$A$1002,Annual_Summary!$A43,Annual!$B$3:$B$1002,Annual_Summary!$B43,Annual!$C$3:$C$1002,Annual_Summary!$C43)</f>
        <v>1.4531447499499999</v>
      </c>
      <c r="AA43" s="8">
        <f>AVERAGEIFS(Annual!AB$3:AB$1002,Annual!$A$3:$A$1002,Annual_Summary!$A43,Annual!$B$3:$B$1002,Annual_Summary!$B43,Annual!$C$3:$C$1002,Annual_Summary!$C43)</f>
        <v>1.3242441301500001</v>
      </c>
      <c r="AB43" s="8">
        <f>AVERAGEIFS(Annual!AC$3:AC$1002,Annual!$A$3:$A$1002,Annual_Summary!$A43,Annual!$B$3:$B$1002,Annual_Summary!$B43,Annual!$C$3:$C$1002,Annual_Summary!$C43)</f>
        <v>1.60202732365</v>
      </c>
      <c r="AC43" s="8">
        <f>AVERAGEIFS(Annual!AD$3:AD$1002,Annual!$A$3:$A$1002,Annual_Summary!$A43,Annual!$B$3:$B$1002,Annual_Summary!$B43,Annual!$C$3:$C$1002,Annual_Summary!$C43)</f>
        <v>1.1581681933000001</v>
      </c>
      <c r="AD43" s="8">
        <f>AVERAGEIFS(Annual!AE$3:AE$1002,Annual!$A$3:$A$1002,Annual_Summary!$A43,Annual!$B$3:$B$1002,Annual_Summary!$B43,Annual!$C$3:$C$1002,Annual_Summary!$C43)</f>
        <v>1.4620873555</v>
      </c>
      <c r="AE43" s="8">
        <f>AVERAGEIFS(Annual!AF$3:AF$1002,Annual!$A$3:$A$1002,Annual_Summary!$A43,Annual!$B$3:$B$1002,Annual_Summary!$B43,Annual!$C$3:$C$1002,Annual_Summary!$C43)</f>
        <v>2.1487643277500004</v>
      </c>
      <c r="AF43" s="8">
        <f>AVERAGEIFS(Annual!AG$3:AG$1002,Annual!$A$3:$A$1002,Annual_Summary!$A43,Annual!$B$3:$B$1002,Annual_Summary!$B43,Annual!$C$3:$C$1002,Annual_Summary!$C43)</f>
        <v>1.7233874673499998</v>
      </c>
      <c r="AG43" s="8">
        <f>AVERAGEIFS(Annual!AH$3:AH$1002,Annual!$A$3:$A$1002,Annual_Summary!$A43,Annual!$B$3:$B$1002,Annual_Summary!$B43,Annual!$C$3:$C$1002,Annual_Summary!$C43)</f>
        <v>1.3860941901999997</v>
      </c>
      <c r="AH43" s="8">
        <f>AVERAGEIFS(Annual!AI$3:AI$1002,Annual!$A$3:$A$1002,Annual_Summary!$A43,Annual!$B$3:$B$1002,Annual_Summary!$B43,Annual!$C$3:$C$1002,Annual_Summary!$C43)</f>
        <v>1.6075344815000001</v>
      </c>
      <c r="AI43" s="8">
        <f>AVERAGEIFS(Annual!AJ$3:AJ$1002,Annual!$A$3:$A$1002,Annual_Summary!$A43,Annual!$B$3:$B$1002,Annual_Summary!$B43,Annual!$C$3:$C$1002,Annual_Summary!$C43)</f>
        <v>1.5884365338500002</v>
      </c>
      <c r="AJ43" s="8">
        <f>AVERAGEIFS(Annual!AK$3:AK$1002,Annual!$A$3:$A$1002,Annual_Summary!$A43,Annual!$B$3:$B$1002,Annual_Summary!$B43,Annual!$C$3:$C$1002,Annual_Summary!$C43)</f>
        <v>1.9739707197500003</v>
      </c>
      <c r="AK43" s="8">
        <f>AVERAGEIFS(Annual!AL$3:AL$1002,Annual!$A$3:$A$1002,Annual_Summary!$A43,Annual!$B$3:$B$1002,Annual_Summary!$B43,Annual!$C$3:$C$1002,Annual_Summary!$C43)</f>
        <v>1.5986402928499999</v>
      </c>
      <c r="AL43" s="8">
        <f>AVERAGEIFS(Annual!AM$3:AM$1002,Annual!$A$3:$A$1002,Annual_Summary!$A43,Annual!$B$3:$B$1002,Annual_Summary!$B43,Annual!$C$3:$C$1002,Annual_Summary!$C43)</f>
        <v>1.4587326649499999</v>
      </c>
      <c r="AM43" s="8">
        <f>AVERAGEIFS(Annual!AN$3:AN$1002,Annual!$A$3:$A$1002,Annual_Summary!$A43,Annual!$B$3:$B$1002,Annual_Summary!$B43,Annual!$C$3:$C$1002,Annual_Summary!$C43)</f>
        <v>1.7969706197000002</v>
      </c>
      <c r="AN43" s="8">
        <f>AVERAGEIFS(Annual!AO$3:AO$1002,Annual!$A$3:$A$1002,Annual_Summary!$A43,Annual!$B$3:$B$1002,Annual_Summary!$B43,Annual!$C$3:$C$1002,Annual_Summary!$C43)</f>
        <v>1.8952499725000003</v>
      </c>
      <c r="AO43" s="8">
        <f>AVERAGEIFS(Annual!AP$3:AP$1002,Annual!$A$3:$A$1002,Annual_Summary!$A43,Annual!$B$3:$B$1002,Annual_Summary!$B43,Annual!$C$3:$C$1002,Annual_Summary!$C43)</f>
        <v>1.8796636342500002</v>
      </c>
      <c r="AP43" s="8">
        <f>AVERAGEIFS(Annual!AQ$3:AQ$1002,Annual!$A$3:$A$1002,Annual_Summary!$A43,Annual!$B$3:$B$1002,Annual_Summary!$B43,Annual!$C$3:$C$1002,Annual_Summary!$C43)</f>
        <v>1.96498735155</v>
      </c>
      <c r="AQ43" s="8">
        <f>AVERAGEIFS(Annual!AR$3:AR$1002,Annual!$A$3:$A$1002,Annual_Summary!$A43,Annual!$B$3:$B$1002,Annual_Summary!$B43,Annual!$C$3:$C$1002,Annual_Summary!$C43)</f>
        <v>2.3232030231499996</v>
      </c>
      <c r="AR43" s="8">
        <f>AVERAGEIFS(Annual!AS$3:AS$1002,Annual!$A$3:$A$1002,Annual_Summary!$A43,Annual!$B$3:$B$1002,Annual_Summary!$B43,Annual!$C$3:$C$1002,Annual_Summary!$C43)</f>
        <v>1.9882671087499997</v>
      </c>
      <c r="AS43" s="8">
        <f>AVERAGEIFS(Annual!AT$3:AT$1002,Annual!$A$3:$A$1002,Annual_Summary!$A43,Annual!$B$3:$B$1002,Annual_Summary!$B43,Annual!$C$3:$C$1002,Annual_Summary!$C43)</f>
        <v>2.3363957632500001</v>
      </c>
      <c r="AT43" s="8">
        <f>AVERAGEIFS(Annual!AU$3:AU$1002,Annual!$A$3:$A$1002,Annual_Summary!$A43,Annual!$B$3:$B$1002,Annual_Summary!$B43,Annual!$C$3:$C$1002,Annual_Summary!$C43)</f>
        <v>2.30675471145</v>
      </c>
      <c r="AU43" s="8">
        <f>AVERAGEIFS(Annual!AV$3:AV$1002,Annual!$A$3:$A$1002,Annual_Summary!$A43,Annual!$B$3:$B$1002,Annual_Summary!$B43,Annual!$C$3:$C$1002,Annual_Summary!$C43)</f>
        <v>1.6813886067500001</v>
      </c>
      <c r="AV43" s="8">
        <f>AVERAGEIFS(Annual!AW$3:AW$1002,Annual!$A$3:$A$1002,Annual_Summary!$A43,Annual!$B$3:$B$1002,Annual_Summary!$B43,Annual!$C$3:$C$1002,Annual_Summary!$C43)</f>
        <v>2.4618532885</v>
      </c>
      <c r="AW43" s="8">
        <f>AVERAGEIFS(Annual!AX$3:AX$1002,Annual!$A$3:$A$1002,Annual_Summary!$A43,Annual!$B$3:$B$1002,Annual_Summary!$B43,Annual!$C$3:$C$1002,Annual_Summary!$C43)</f>
        <v>2.4895811232999998</v>
      </c>
      <c r="AX43" s="8">
        <f>AVERAGEIFS(Annual!AY$3:AY$1002,Annual!$A$3:$A$1002,Annual_Summary!$A43,Annual!$B$3:$B$1002,Annual_Summary!$B43,Annual!$C$3:$C$1002,Annual_Summary!$C43)</f>
        <v>1.9096338628500003</v>
      </c>
      <c r="AY43" s="8">
        <f>AVERAGEIFS(Annual!AZ$3:AZ$1002,Annual!$A$3:$A$1002,Annual_Summary!$A43,Annual!$B$3:$B$1002,Annual_Summary!$B43,Annual!$C$3:$C$1002,Annual_Summary!$C43)</f>
        <v>2.7886110030999998</v>
      </c>
      <c r="AZ43" s="8">
        <f>AVERAGEIFS(Annual!BA$3:BA$1002,Annual!$A$3:$A$1002,Annual_Summary!$A43,Annual!$B$3:$B$1002,Annual_Summary!$B43,Annual!$C$3:$C$1002,Annual_Summary!$C43)</f>
        <v>2.5614719584999994</v>
      </c>
      <c r="BA43" s="8">
        <f>AVERAGEIFS(Annual!BB$3:BB$1002,Annual!$A$3:$A$1002,Annual_Summary!$A43,Annual!$B$3:$B$1002,Annual_Summary!$B43,Annual!$C$3:$C$1002,Annual_Summary!$C43)</f>
        <v>2.54142576975</v>
      </c>
      <c r="BB43" s="8">
        <f>AVERAGEIFS(Annual!BC$3:BC$1002,Annual!$A$3:$A$1002,Annual_Summary!$A43,Annual!$B$3:$B$1002,Annual_Summary!$B43,Annual!$C$3:$C$1002,Annual_Summary!$C43)</f>
        <v>2.6412191672000001</v>
      </c>
      <c r="BC43" s="8">
        <f>AVERAGEIFS(Annual!BD$3:BD$1002,Annual!$A$3:$A$1002,Annual_Summary!$A43,Annual!$B$3:$B$1002,Annual_Summary!$B43,Annual!$C$3:$C$1002,Annual_Summary!$C43)</f>
        <v>2.6419650637499998</v>
      </c>
      <c r="BD43" s="8">
        <f>AVERAGEIFS(Annual!BE$3:BE$1002,Annual!$A$3:$A$1002,Annual_Summary!$A43,Annual!$B$3:$B$1002,Annual_Summary!$B43,Annual!$C$3:$C$1002,Annual_Summary!$C43)</f>
        <v>2.6607788505999994</v>
      </c>
      <c r="BE43" s="8">
        <f>AVERAGEIFS(Annual!BF$3:BF$1002,Annual!$A$3:$A$1002,Annual_Summary!$A43,Annual!$B$3:$B$1002,Annual_Summary!$B43,Annual!$C$3:$C$1002,Annual_Summary!$C43)</f>
        <v>2.8917702531500007</v>
      </c>
      <c r="BF43" s="8">
        <f>AVERAGEIFS(Annual!BG$3:BG$1002,Annual!$A$3:$A$1002,Annual_Summary!$A43,Annual!$B$3:$B$1002,Annual_Summary!$B43,Annual!$C$3:$C$1002,Annual_Summary!$C43)</f>
        <v>3.3474281564999999</v>
      </c>
      <c r="BG43" s="8">
        <f>AVERAGEIFS(Annual!BH$3:BH$1002,Annual!$A$3:$A$1002,Annual_Summary!$A43,Annual!$B$3:$B$1002,Annual_Summary!$B43,Annual!$C$3:$C$1002,Annual_Summary!$C43)</f>
        <v>2.6591406943</v>
      </c>
      <c r="BH43" s="8">
        <f>AVERAGEIFS(Annual!BI$3:BI$1002,Annual!$A$3:$A$1002,Annual_Summary!$A43,Annual!$B$3:$B$1002,Annual_Summary!$B43,Annual!$C$3:$C$1002,Annual_Summary!$C43)</f>
        <v>2.6998592521499996</v>
      </c>
      <c r="BI43" s="8">
        <f>AVERAGEIFS(Annual!BJ$3:BJ$1002,Annual!$A$3:$A$1002,Annual_Summary!$A43,Annual!$B$3:$B$1002,Annual_Summary!$B43,Annual!$C$3:$C$1002,Annual_Summary!$C43)</f>
        <v>2.9335694854000005</v>
      </c>
      <c r="BJ43" s="8">
        <f>AVERAGEIFS(Annual!BK$3:BK$1002,Annual!$A$3:$A$1002,Annual_Summary!$A43,Annual!$B$3:$B$1002,Annual_Summary!$B43,Annual!$C$3:$C$1002,Annual_Summary!$C43)</f>
        <v>2.8053457583000001</v>
      </c>
      <c r="BK43" s="8">
        <f>AVERAGEIFS(Annual!BL$3:BL$1002,Annual!$A$3:$A$1002,Annual_Summary!$A43,Annual!$B$3:$B$1002,Annual_Summary!$B43,Annual!$C$3:$C$1002,Annual_Summary!$C43)</f>
        <v>2.8933806284500001</v>
      </c>
      <c r="BL43" s="8">
        <f>AVERAGEIFS(Annual!BM$3:BM$1002,Annual!$A$3:$A$1002,Annual_Summary!$A43,Annual!$B$3:$B$1002,Annual_Summary!$B43,Annual!$C$3:$C$1002,Annual_Summary!$C43)</f>
        <v>3.1654718038999996</v>
      </c>
      <c r="BM43" s="8">
        <f>AVERAGEIFS(Annual!BN$3:BN$1002,Annual!$A$3:$A$1002,Annual_Summary!$A43,Annual!$B$3:$B$1002,Annual_Summary!$B43,Annual!$C$3:$C$1002,Annual_Summary!$C43)</f>
        <v>3.2000620055000004</v>
      </c>
      <c r="BN43" s="8">
        <f>AVERAGEIFS(Annual!BO$3:BO$1002,Annual!$A$3:$A$1002,Annual_Summary!$A43,Annual!$B$3:$B$1002,Annual_Summary!$B43,Annual!$C$3:$C$1002,Annual_Summary!$C43)</f>
        <v>3.3115542330999999</v>
      </c>
      <c r="BO43" s="8">
        <f>AVERAGEIFS(Annual!BP$3:BP$1002,Annual!$A$3:$A$1002,Annual_Summary!$A43,Annual!$B$3:$B$1002,Annual_Summary!$B43,Annual!$C$3:$C$1002,Annual_Summary!$C43)</f>
        <v>3.6378651705499996</v>
      </c>
      <c r="BP43" s="8">
        <f>AVERAGEIFS(Annual!BQ$3:BQ$1002,Annual!$A$3:$A$1002,Annual_Summary!$A43,Annual!$B$3:$B$1002,Annual_Summary!$B43,Annual!$C$3:$C$1002,Annual_Summary!$C43)</f>
        <v>3.593765114</v>
      </c>
    </row>
    <row r="45" spans="1:68" s="13" customFormat="1" x14ac:dyDescent="0.45">
      <c r="D45" s="13" t="s">
        <v>210</v>
      </c>
      <c r="E45" s="13" t="s">
        <v>211</v>
      </c>
      <c r="F45" s="13" t="s">
        <v>212</v>
      </c>
      <c r="H45" s="13" t="s">
        <v>211</v>
      </c>
      <c r="I45" s="13" t="s">
        <v>212</v>
      </c>
      <c r="P45" s="13" t="s">
        <v>211</v>
      </c>
      <c r="Q45" s="13" t="s">
        <v>212</v>
      </c>
      <c r="S45" s="13" t="s">
        <v>211</v>
      </c>
      <c r="T45" s="13" t="s">
        <v>212</v>
      </c>
    </row>
    <row r="46" spans="1:68" x14ac:dyDescent="0.45">
      <c r="A46" s="13" t="s">
        <v>200</v>
      </c>
      <c r="B46" s="13" t="s">
        <v>201</v>
      </c>
      <c r="C46" s="13">
        <v>4.5</v>
      </c>
      <c r="D46" s="23">
        <f>AVERAGEIFS('Historic Observed'!$AJ$10:$AJ$144,'Historic Observed'!$A$10:$A$144,Annual_Summary!$A46,'Historic Observed'!$B$10:$B$144,Annual_Summary!$B46)</f>
        <v>827.1895478613518</v>
      </c>
      <c r="E46" s="23">
        <f>AVERAGE($R3:$AU3)</f>
        <v>820.88954641756004</v>
      </c>
      <c r="F46" s="23">
        <f>AVERAGE($AL3:$BO3)</f>
        <v>818.92713072002164</v>
      </c>
      <c r="H46" s="9">
        <f>(E46-D46)/E46</f>
        <v>-7.6746030830646605E-3</v>
      </c>
      <c r="I46" s="9">
        <f>(F46-D46)/F46</f>
        <v>-1.008931909981494E-2</v>
      </c>
      <c r="M46" s="13" t="s">
        <v>200</v>
      </c>
      <c r="N46" s="13" t="s">
        <v>201</v>
      </c>
      <c r="O46" s="13">
        <v>8.5</v>
      </c>
      <c r="P46" s="23">
        <f t="shared" ref="P46:P65" si="0">AVERAGE($R24:$AU24)</f>
        <v>820.35074448008152</v>
      </c>
      <c r="Q46" s="23">
        <f t="shared" ref="Q46:Q65" si="1">AVERAGE($AL24:$BO24)</f>
        <v>820.9642165232367</v>
      </c>
      <c r="S46" s="9">
        <f>(P46-D46)/P46</f>
        <v>-8.3364383189589841E-3</v>
      </c>
      <c r="T46" s="9">
        <f>(Q46-D46)/Q46</f>
        <v>-7.5829508921585196E-3</v>
      </c>
    </row>
    <row r="47" spans="1:68" x14ac:dyDescent="0.45">
      <c r="A47" s="13" t="s">
        <v>200</v>
      </c>
      <c r="B47" s="13" t="s">
        <v>202</v>
      </c>
      <c r="C47" s="13">
        <v>4.5</v>
      </c>
      <c r="D47" s="23">
        <f>AVERAGEIFS('Historic Observed'!$AJ$10:$AJ$144,'Historic Observed'!$A$10:$A$144,Annual_Summary!$A47,'Historic Observed'!$B$10:$B$144,Annual_Summary!$B47)</f>
        <v>550.83365962837684</v>
      </c>
      <c r="E47" s="23">
        <f t="shared" ref="E47:E65" si="2">AVERAGE($R4:$AU4)</f>
        <v>526.25277904990321</v>
      </c>
      <c r="F47" s="23">
        <f t="shared" ref="F47:F65" si="3">AVERAGE($AL4:$BO4)</f>
        <v>517.55124461195999</v>
      </c>
      <c r="H47" s="9">
        <f>(E47-D47)/E47</f>
        <v>-4.6709265123220725E-2</v>
      </c>
      <c r="I47" s="9">
        <f>(F47-D47)/F47</f>
        <v>-6.430747749697853E-2</v>
      </c>
      <c r="M47" s="13" t="s">
        <v>200</v>
      </c>
      <c r="N47" s="13" t="s">
        <v>202</v>
      </c>
      <c r="O47" s="13">
        <v>8.5</v>
      </c>
      <c r="P47" s="23">
        <f t="shared" si="0"/>
        <v>525.00921999851664</v>
      </c>
      <c r="Q47" s="23">
        <f t="shared" si="1"/>
        <v>510.77563126071323</v>
      </c>
      <c r="S47" s="9">
        <f>(P47-D47)/P47</f>
        <v>-4.9188544974378086E-2</v>
      </c>
      <c r="T47" s="9">
        <f>(Q47-D47)/Q47</f>
        <v>-7.8425880006826224E-2</v>
      </c>
    </row>
    <row r="48" spans="1:68" x14ac:dyDescent="0.45">
      <c r="A48" s="13" t="s">
        <v>200</v>
      </c>
      <c r="B48" s="13" t="s">
        <v>203</v>
      </c>
      <c r="C48" s="13">
        <v>4.5</v>
      </c>
      <c r="D48" s="23">
        <f>AVERAGEIFS('Historic Observed'!$AJ$10:$AJ$144,'Historic Observed'!$A$10:$A$144,Annual_Summary!$A48,'Historic Observed'!$B$10:$B$144,Annual_Summary!$B48)</f>
        <v>1232.1828345789384</v>
      </c>
      <c r="E48" s="23">
        <f t="shared" si="2"/>
        <v>1256.8332314353549</v>
      </c>
      <c r="F48" s="23">
        <f t="shared" si="3"/>
        <v>1262.1034663390335</v>
      </c>
      <c r="H48" s="9">
        <f>(E48-D48)/E48</f>
        <v>1.9613100799590437E-2</v>
      </c>
      <c r="I48" s="9">
        <f>(F48-D48)/F48</f>
        <v>2.3706956329725897E-2</v>
      </c>
      <c r="M48" s="13" t="s">
        <v>200</v>
      </c>
      <c r="N48" s="13" t="s">
        <v>203</v>
      </c>
      <c r="O48" s="13">
        <v>8.5</v>
      </c>
      <c r="P48" s="23">
        <f t="shared" si="0"/>
        <v>1256.8996016744932</v>
      </c>
      <c r="Q48" s="23">
        <f t="shared" si="1"/>
        <v>1272.5106558826967</v>
      </c>
      <c r="S48" s="9">
        <f>(P48-D48)/P48</f>
        <v>1.966486986122529E-2</v>
      </c>
      <c r="T48" s="9">
        <f>(Q48-D48)/Q48</f>
        <v>3.1691539176765746E-2</v>
      </c>
    </row>
    <row r="49" spans="1:21" x14ac:dyDescent="0.45">
      <c r="A49" s="13" t="s">
        <v>200</v>
      </c>
      <c r="B49" s="13" t="s">
        <v>204</v>
      </c>
      <c r="C49" s="13">
        <v>4.5</v>
      </c>
      <c r="D49" s="23">
        <f>AVERAGEIFS('Historic Observed'!$AJ$10:$AJ$144,'Historic Observed'!$A$10:$A$144,Annual_Summary!$A49,'Historic Observed'!$B$10:$B$144,Annual_Summary!$B49)</f>
        <v>1019.6297060514264</v>
      </c>
      <c r="E49" s="23">
        <f t="shared" si="2"/>
        <v>1023.22946700308</v>
      </c>
      <c r="F49" s="23">
        <f t="shared" si="3"/>
        <v>1024.0654106314696</v>
      </c>
      <c r="H49" s="9">
        <f>(E49-D49)/E49</f>
        <v>3.5180387857641298E-3</v>
      </c>
      <c r="I49" s="9">
        <f>(F49-D49)/F49</f>
        <v>4.3314660704222054E-3</v>
      </c>
      <c r="M49" s="13" t="s">
        <v>200</v>
      </c>
      <c r="N49" s="13" t="s">
        <v>204</v>
      </c>
      <c r="O49" s="13">
        <v>8.5</v>
      </c>
      <c r="P49" s="23">
        <f t="shared" si="0"/>
        <v>1023.7405618708283</v>
      </c>
      <c r="Q49" s="23">
        <f t="shared" si="1"/>
        <v>1030.2953845187383</v>
      </c>
      <c r="S49" s="9">
        <f>(P49-D49)/P49</f>
        <v>4.0155249997025797E-3</v>
      </c>
      <c r="T49" s="9">
        <f>(Q49-D49)/Q49</f>
        <v>1.0352058863482063E-2</v>
      </c>
    </row>
    <row r="50" spans="1:21" x14ac:dyDescent="0.45">
      <c r="A50" s="13" t="s">
        <v>200</v>
      </c>
      <c r="B50" s="13" t="s">
        <v>205</v>
      </c>
      <c r="C50" s="13">
        <v>4.5</v>
      </c>
      <c r="D50" s="23">
        <f>AVERAGEIFS('Historic Observed'!$AJ$10:$AJ$144,'Historic Observed'!$A$10:$A$144,Annual_Summary!$A50,'Historic Observed'!$B$10:$B$144,Annual_Summary!$B50)</f>
        <v>506.11199118648176</v>
      </c>
      <c r="E50" s="23">
        <f t="shared" si="2"/>
        <v>482.02810384839989</v>
      </c>
      <c r="F50" s="23">
        <f t="shared" si="3"/>
        <v>476.87474201985162</v>
      </c>
      <c r="H50" s="9">
        <f>(E50-D50)/E50</f>
        <v>-4.9963658022844991E-2</v>
      </c>
      <c r="I50" s="9">
        <f>(F50-D50)/F50</f>
        <v>-6.1310123163145075E-2</v>
      </c>
      <c r="M50" s="13" t="s">
        <v>200</v>
      </c>
      <c r="N50" s="13" t="s">
        <v>205</v>
      </c>
      <c r="O50" s="13">
        <v>8.5</v>
      </c>
      <c r="P50" s="23">
        <f t="shared" si="0"/>
        <v>480.58116736600499</v>
      </c>
      <c r="Q50" s="23">
        <f t="shared" si="1"/>
        <v>475.2046706545334</v>
      </c>
      <c r="S50" s="9">
        <f>(P50-D50)/P50</f>
        <v>-5.3124894511383948E-2</v>
      </c>
      <c r="T50" s="9">
        <f>(Q50-D50)/Q50</f>
        <v>-6.5040018418542678E-2</v>
      </c>
    </row>
    <row r="51" spans="1:21" x14ac:dyDescent="0.45">
      <c r="A51" s="13" t="s">
        <v>207</v>
      </c>
      <c r="B51" s="13" t="s">
        <v>201</v>
      </c>
      <c r="C51" s="13">
        <v>4.5</v>
      </c>
      <c r="D51" s="23">
        <f>AVERAGEIFS('Historic Observed'!$AJ$10:$AJ$144,'Historic Observed'!$A$10:$A$144,Annual_Summary!$A51,'Historic Observed'!$B$10:$B$144,Annual_Summary!$B51)</f>
        <v>22.097417831504998</v>
      </c>
      <c r="E51" s="23">
        <f t="shared" si="2"/>
        <v>1.3687447787983333</v>
      </c>
      <c r="F51" s="23">
        <f t="shared" si="3"/>
        <v>1.8735415453366668</v>
      </c>
      <c r="H51" s="6"/>
      <c r="I51" s="6"/>
      <c r="M51" s="13" t="s">
        <v>207</v>
      </c>
      <c r="N51" s="13" t="s">
        <v>201</v>
      </c>
      <c r="O51" s="13">
        <v>8.5</v>
      </c>
      <c r="P51" s="23">
        <f t="shared" si="0"/>
        <v>1.5805621790599997</v>
      </c>
      <c r="Q51" s="23">
        <f t="shared" si="1"/>
        <v>2.4905069374999997</v>
      </c>
      <c r="T51" s="6"/>
      <c r="U51" s="6"/>
    </row>
    <row r="52" spans="1:21" x14ac:dyDescent="0.45">
      <c r="A52" s="13" t="s">
        <v>207</v>
      </c>
      <c r="B52" s="13" t="s">
        <v>202</v>
      </c>
      <c r="C52" s="13">
        <v>4.5</v>
      </c>
      <c r="D52" s="23">
        <f>AVERAGEIFS('Historic Observed'!$AJ$10:$AJ$144,'Historic Observed'!$A$10:$A$144,Annual_Summary!$A52,'Historic Observed'!$B$10:$B$144,Annual_Summary!$B52)</f>
        <v>24.00310099963</v>
      </c>
      <c r="E52" s="23">
        <f t="shared" si="2"/>
        <v>1.5346615973800002</v>
      </c>
      <c r="F52" s="23">
        <f t="shared" si="3"/>
        <v>2.0863887052433334</v>
      </c>
      <c r="H52" s="6"/>
      <c r="I52" s="6"/>
      <c r="M52" s="13" t="s">
        <v>207</v>
      </c>
      <c r="N52" s="13" t="s">
        <v>202</v>
      </c>
      <c r="O52" s="13">
        <v>8.5</v>
      </c>
      <c r="P52" s="23">
        <f t="shared" si="0"/>
        <v>1.7195043099649998</v>
      </c>
      <c r="Q52" s="23">
        <f t="shared" si="1"/>
        <v>2.7765185523283331</v>
      </c>
      <c r="T52" s="6"/>
      <c r="U52" s="6"/>
    </row>
    <row r="53" spans="1:21" x14ac:dyDescent="0.45">
      <c r="A53" s="13" t="s">
        <v>207</v>
      </c>
      <c r="B53" s="13" t="s">
        <v>203</v>
      </c>
      <c r="C53" s="13">
        <v>4.5</v>
      </c>
      <c r="D53" s="23">
        <f>AVERAGEIFS('Historic Observed'!$AJ$10:$AJ$144,'Historic Observed'!$A$10:$A$144,Annual_Summary!$A53,'Historic Observed'!$B$10:$B$144,Annual_Summary!$B53)</f>
        <v>23.615845456758343</v>
      </c>
      <c r="E53" s="23">
        <f t="shared" si="2"/>
        <v>1.2755288003616665</v>
      </c>
      <c r="F53" s="23">
        <f t="shared" si="3"/>
        <v>1.7597164102583338</v>
      </c>
      <c r="H53" s="6"/>
      <c r="I53" s="6"/>
      <c r="M53" s="13" t="s">
        <v>207</v>
      </c>
      <c r="N53" s="13" t="s">
        <v>203</v>
      </c>
      <c r="O53" s="13">
        <v>8.5</v>
      </c>
      <c r="P53" s="23">
        <f t="shared" si="0"/>
        <v>1.4597806893983334</v>
      </c>
      <c r="Q53" s="23">
        <f t="shared" si="1"/>
        <v>2.3420392848566669</v>
      </c>
      <c r="T53" s="6"/>
      <c r="U53" s="6"/>
    </row>
    <row r="54" spans="1:21" x14ac:dyDescent="0.45">
      <c r="A54" s="13" t="s">
        <v>207</v>
      </c>
      <c r="B54" s="13" t="s">
        <v>204</v>
      </c>
      <c r="C54" s="13">
        <v>4.5</v>
      </c>
      <c r="D54" s="23">
        <f>AVERAGEIFS('Historic Observed'!$AJ$10:$AJ$144,'Historic Observed'!$A$10:$A$144,Annual_Summary!$A54,'Historic Observed'!$B$10:$B$144,Annual_Summary!$B54)</f>
        <v>22.069846942206667</v>
      </c>
      <c r="E54" s="23">
        <f t="shared" si="2"/>
        <v>1.2780171849866666</v>
      </c>
      <c r="F54" s="23">
        <f t="shared" si="3"/>
        <v>1.7831309589466666</v>
      </c>
      <c r="H54" s="6"/>
      <c r="I54" s="6"/>
      <c r="M54" s="13" t="s">
        <v>207</v>
      </c>
      <c r="N54" s="13" t="s">
        <v>204</v>
      </c>
      <c r="O54" s="13">
        <v>8.5</v>
      </c>
      <c r="P54" s="23">
        <f t="shared" si="0"/>
        <v>1.5318890487850001</v>
      </c>
      <c r="Q54" s="23">
        <f t="shared" si="1"/>
        <v>2.3859390161233329</v>
      </c>
      <c r="T54" s="6"/>
      <c r="U54" s="6"/>
    </row>
    <row r="55" spans="1:21" x14ac:dyDescent="0.45">
      <c r="A55" s="13" t="s">
        <v>207</v>
      </c>
      <c r="B55" s="13" t="s">
        <v>205</v>
      </c>
      <c r="C55" s="13">
        <v>4.5</v>
      </c>
      <c r="D55" s="23">
        <f>AVERAGEIFS('Historic Observed'!$AJ$10:$AJ$144,'Historic Observed'!$A$10:$A$144,Annual_Summary!$A55,'Historic Observed'!$B$10:$B$144,Annual_Summary!$B55)</f>
        <v>18.700878508453336</v>
      </c>
      <c r="E55" s="23">
        <f t="shared" si="2"/>
        <v>1.3861989389850002</v>
      </c>
      <c r="F55" s="23">
        <f t="shared" si="3"/>
        <v>1.8645865738900005</v>
      </c>
      <c r="H55" s="6"/>
      <c r="I55" s="6"/>
      <c r="M55" s="13" t="s">
        <v>207</v>
      </c>
      <c r="N55" s="13" t="s">
        <v>205</v>
      </c>
      <c r="O55" s="13">
        <v>8.5</v>
      </c>
      <c r="P55" s="23">
        <f t="shared" si="0"/>
        <v>1.609753333485</v>
      </c>
      <c r="Q55" s="23">
        <f t="shared" si="1"/>
        <v>2.4574331625166668</v>
      </c>
      <c r="T55" s="6"/>
      <c r="U55" s="6"/>
    </row>
    <row r="56" spans="1:21" x14ac:dyDescent="0.45">
      <c r="A56" s="13" t="s">
        <v>208</v>
      </c>
      <c r="B56" s="13" t="s">
        <v>201</v>
      </c>
      <c r="C56" s="13">
        <v>4.5</v>
      </c>
      <c r="D56" s="23">
        <f>AVERAGEIFS('Historic Observed'!$AJ$10:$AJ$144,'Historic Observed'!$A$10:$A$144,Annual_Summary!$A56,'Historic Observed'!$B$10:$B$144,Annual_Summary!$B56)</f>
        <v>16.602366368746669</v>
      </c>
      <c r="E56" s="23">
        <f t="shared" si="2"/>
        <v>1.3757595366999555</v>
      </c>
      <c r="F56" s="23">
        <f t="shared" si="3"/>
        <v>1.8747210349084835</v>
      </c>
      <c r="H56" s="6"/>
      <c r="I56" s="6"/>
      <c r="M56" s="13" t="s">
        <v>208</v>
      </c>
      <c r="N56" s="13" t="s">
        <v>201</v>
      </c>
      <c r="O56" s="13">
        <v>8.5</v>
      </c>
      <c r="P56" s="23">
        <f t="shared" si="0"/>
        <v>1.5911960126481968</v>
      </c>
      <c r="Q56" s="23">
        <f t="shared" si="1"/>
        <v>2.5252892882013769</v>
      </c>
      <c r="T56" s="6"/>
      <c r="U56" s="6"/>
    </row>
    <row r="57" spans="1:21" x14ac:dyDescent="0.45">
      <c r="A57" s="13" t="s">
        <v>208</v>
      </c>
      <c r="B57" s="13" t="s">
        <v>202</v>
      </c>
      <c r="C57" s="13">
        <v>4.5</v>
      </c>
      <c r="D57" s="23">
        <f>AVERAGEIFS('Historic Observed'!$AJ$10:$AJ$144,'Historic Observed'!$A$10:$A$144,Annual_Summary!$A57,'Historic Observed'!$B$10:$B$144,Annual_Summary!$B57)</f>
        <v>17.73484815428667</v>
      </c>
      <c r="E57" s="23">
        <f t="shared" si="2"/>
        <v>1.5454980008660457</v>
      </c>
      <c r="F57" s="23">
        <f t="shared" si="3"/>
        <v>2.0818838548435239</v>
      </c>
      <c r="H57" s="6"/>
      <c r="I57" s="6"/>
      <c r="M57" s="13" t="s">
        <v>208</v>
      </c>
      <c r="N57" s="13" t="s">
        <v>202</v>
      </c>
      <c r="O57" s="13">
        <v>8.5</v>
      </c>
      <c r="P57" s="23">
        <f t="shared" si="0"/>
        <v>1.7426264201007566</v>
      </c>
      <c r="Q57" s="23">
        <f t="shared" si="1"/>
        <v>2.8084964082015134</v>
      </c>
      <c r="T57" s="6"/>
      <c r="U57" s="6"/>
    </row>
    <row r="58" spans="1:21" x14ac:dyDescent="0.45">
      <c r="A58" s="13" t="s">
        <v>208</v>
      </c>
      <c r="B58" s="13" t="s">
        <v>203</v>
      </c>
      <c r="C58" s="13">
        <v>4.5</v>
      </c>
      <c r="D58" s="23">
        <f>AVERAGEIFS('Historic Observed'!$AJ$10:$AJ$144,'Historic Observed'!$A$10:$A$144,Annual_Summary!$A58,'Historic Observed'!$B$10:$B$144,Annual_Summary!$B58)</f>
        <v>19.21058204459333</v>
      </c>
      <c r="E58" s="23">
        <f t="shared" si="2"/>
        <v>1.3002623510635656</v>
      </c>
      <c r="F58" s="23">
        <f t="shared" si="3"/>
        <v>1.7783547438974598</v>
      </c>
      <c r="H58" s="6"/>
      <c r="I58" s="6"/>
      <c r="M58" s="13" t="s">
        <v>208</v>
      </c>
      <c r="N58" s="13" t="s">
        <v>203</v>
      </c>
      <c r="O58" s="13">
        <v>8.5</v>
      </c>
      <c r="P58" s="23">
        <f t="shared" si="0"/>
        <v>1.4754385967572425</v>
      </c>
      <c r="Q58" s="23">
        <f t="shared" si="1"/>
        <v>2.3911592730771312</v>
      </c>
      <c r="T58" s="6"/>
      <c r="U58" s="6"/>
    </row>
    <row r="59" spans="1:21" x14ac:dyDescent="0.45">
      <c r="A59" s="13" t="s">
        <v>208</v>
      </c>
      <c r="B59" s="13" t="s">
        <v>204</v>
      </c>
      <c r="C59" s="13">
        <v>4.5</v>
      </c>
      <c r="D59" s="23">
        <f>AVERAGEIFS('Historic Observed'!$AJ$10:$AJ$144,'Historic Observed'!$A$10:$A$144,Annual_Summary!$A59,'Historic Observed'!$B$10:$B$144,Annual_Summary!$B59)</f>
        <v>16.981895066040003</v>
      </c>
      <c r="E59" s="23">
        <f t="shared" si="2"/>
        <v>1.2889856884131132</v>
      </c>
      <c r="F59" s="23">
        <f t="shared" si="3"/>
        <v>1.7872643045108134</v>
      </c>
      <c r="H59" s="6"/>
      <c r="I59" s="6"/>
      <c r="M59" s="13" t="s">
        <v>208</v>
      </c>
      <c r="N59" s="13" t="s">
        <v>204</v>
      </c>
      <c r="O59" s="13">
        <v>8.5</v>
      </c>
      <c r="P59" s="23">
        <f t="shared" si="0"/>
        <v>1.5537791163943144</v>
      </c>
      <c r="Q59" s="23">
        <f t="shared" si="1"/>
        <v>2.4507928785336341</v>
      </c>
      <c r="T59" s="6"/>
      <c r="U59" s="6"/>
    </row>
    <row r="60" spans="1:21" x14ac:dyDescent="0.45">
      <c r="A60" s="13" t="s">
        <v>208</v>
      </c>
      <c r="B60" s="13" t="s">
        <v>205</v>
      </c>
      <c r="C60" s="13">
        <v>4.5</v>
      </c>
      <c r="D60" s="23">
        <f>AVERAGEIFS('Historic Observed'!$AJ$10:$AJ$144,'Historic Observed'!$A$10:$A$144,Annual_Summary!$A60,'Historic Observed'!$B$10:$B$144,Annual_Summary!$B60)</f>
        <v>12.482141069646666</v>
      </c>
      <c r="E60" s="23">
        <f t="shared" si="2"/>
        <v>1.3679031842439595</v>
      </c>
      <c r="F60" s="23">
        <f t="shared" si="3"/>
        <v>1.8513117169744422</v>
      </c>
      <c r="H60" s="6"/>
      <c r="I60" s="6"/>
      <c r="M60" s="13" t="s">
        <v>208</v>
      </c>
      <c r="N60" s="13" t="s">
        <v>205</v>
      </c>
      <c r="O60" s="13">
        <v>8.5</v>
      </c>
      <c r="P60" s="23">
        <f t="shared" si="0"/>
        <v>1.5918012727870692</v>
      </c>
      <c r="Q60" s="23">
        <f t="shared" si="1"/>
        <v>2.4509053005678028</v>
      </c>
      <c r="T60" s="6"/>
      <c r="U60" s="6"/>
    </row>
    <row r="61" spans="1:21" x14ac:dyDescent="0.45">
      <c r="A61" s="13" t="s">
        <v>209</v>
      </c>
      <c r="B61" s="13" t="s">
        <v>201</v>
      </c>
      <c r="C61" s="13">
        <v>4.5</v>
      </c>
      <c r="D61" s="23">
        <f>AVERAGEIFS('Historic Observed'!$AJ$10:$AJ$144,'Historic Observed'!$A$10:$A$144,Annual_Summary!$A61,'Historic Observed'!$B$10:$B$144,Annual_Summary!$B61)</f>
        <v>27.755528402763332</v>
      </c>
      <c r="E61" s="23">
        <f t="shared" si="2"/>
        <v>1.3986068603616664</v>
      </c>
      <c r="F61" s="23">
        <f t="shared" si="3"/>
        <v>1.919618077485</v>
      </c>
      <c r="H61" s="6"/>
      <c r="I61" s="6"/>
      <c r="M61" s="13" t="s">
        <v>209</v>
      </c>
      <c r="N61" s="13" t="s">
        <v>201</v>
      </c>
      <c r="O61" s="13">
        <v>8.5</v>
      </c>
      <c r="P61" s="23">
        <f t="shared" si="0"/>
        <v>1.6152640749983336</v>
      </c>
      <c r="Q61" s="23">
        <f t="shared" si="1"/>
        <v>2.5237017743650001</v>
      </c>
      <c r="T61" s="6"/>
      <c r="U61" s="6"/>
    </row>
    <row r="62" spans="1:21" x14ac:dyDescent="0.45">
      <c r="A62" s="13" t="s">
        <v>209</v>
      </c>
      <c r="B62" s="13" t="s">
        <v>202</v>
      </c>
      <c r="C62" s="13">
        <v>4.5</v>
      </c>
      <c r="D62" s="23">
        <f>AVERAGEIFS('Historic Observed'!$AJ$10:$AJ$144,'Historic Observed'!$A$10:$A$144,Annual_Summary!$A62,'Historic Observed'!$B$10:$B$144,Annual_Summary!$B62)</f>
        <v>30.171252337086663</v>
      </c>
      <c r="E62" s="23">
        <f t="shared" si="2"/>
        <v>1.544477693475</v>
      </c>
      <c r="F62" s="23">
        <f t="shared" si="3"/>
        <v>2.1118460118166671</v>
      </c>
      <c r="H62" s="6"/>
      <c r="I62" s="6"/>
      <c r="M62" s="13" t="s">
        <v>209</v>
      </c>
      <c r="N62" s="13" t="s">
        <v>202</v>
      </c>
      <c r="O62" s="13">
        <v>8.5</v>
      </c>
      <c r="P62" s="23">
        <f t="shared" si="0"/>
        <v>1.724072182678333</v>
      </c>
      <c r="Q62" s="23">
        <f t="shared" si="1"/>
        <v>2.7777374944066668</v>
      </c>
      <c r="T62" s="6"/>
      <c r="U62" s="6"/>
    </row>
    <row r="63" spans="1:21" x14ac:dyDescent="0.45">
      <c r="A63" s="13" t="s">
        <v>209</v>
      </c>
      <c r="B63" s="13" t="s">
        <v>203</v>
      </c>
      <c r="C63" s="13">
        <v>4.5</v>
      </c>
      <c r="D63" s="23">
        <f>AVERAGEIFS('Historic Observed'!$AJ$10:$AJ$144,'Historic Observed'!$A$10:$A$144,Annual_Summary!$A63,'Historic Observed'!$B$10:$B$144,Annual_Summary!$B63)</f>
        <v>28.273177362706669</v>
      </c>
      <c r="E63" s="23">
        <f t="shared" si="2"/>
        <v>1.3019847313699999</v>
      </c>
      <c r="F63" s="23">
        <f t="shared" si="3"/>
        <v>1.796714667388333</v>
      </c>
      <c r="H63" s="6"/>
      <c r="I63" s="6"/>
      <c r="M63" s="13" t="s">
        <v>209</v>
      </c>
      <c r="N63" s="13" t="s">
        <v>203</v>
      </c>
      <c r="O63" s="13">
        <v>8.5</v>
      </c>
      <c r="P63" s="23">
        <f t="shared" si="0"/>
        <v>1.4929475933166665</v>
      </c>
      <c r="Q63" s="23">
        <f t="shared" si="1"/>
        <v>2.3650512952733327</v>
      </c>
      <c r="T63" s="6"/>
      <c r="U63" s="6"/>
    </row>
    <row r="64" spans="1:21" x14ac:dyDescent="0.45">
      <c r="A64" s="13" t="s">
        <v>209</v>
      </c>
      <c r="B64" s="13" t="s">
        <v>204</v>
      </c>
      <c r="C64" s="13">
        <v>4.5</v>
      </c>
      <c r="D64" s="23">
        <f>AVERAGEIFS('Historic Observed'!$AJ$10:$AJ$144,'Historic Observed'!$A$10:$A$144,Annual_Summary!$A64,'Historic Observed'!$B$10:$B$144,Annual_Summary!$B64)</f>
        <v>27.422702160419995</v>
      </c>
      <c r="E64" s="23">
        <f t="shared" si="2"/>
        <v>1.3160051984999999</v>
      </c>
      <c r="F64" s="23">
        <f t="shared" si="3"/>
        <v>1.8477979859033336</v>
      </c>
      <c r="H64" s="6"/>
      <c r="I64" s="6"/>
      <c r="M64" s="13" t="s">
        <v>209</v>
      </c>
      <c r="N64" s="13" t="s">
        <v>204</v>
      </c>
      <c r="O64" s="13">
        <v>8.5</v>
      </c>
      <c r="P64" s="23">
        <f t="shared" si="0"/>
        <v>1.5730119355933327</v>
      </c>
      <c r="Q64" s="23">
        <f t="shared" si="1"/>
        <v>2.4221499820516663</v>
      </c>
      <c r="T64" s="6"/>
      <c r="U64" s="6"/>
    </row>
    <row r="65" spans="1:68" x14ac:dyDescent="0.45">
      <c r="A65" s="13" t="s">
        <v>209</v>
      </c>
      <c r="B65" s="13" t="s">
        <v>205</v>
      </c>
      <c r="C65" s="13">
        <v>4.5</v>
      </c>
      <c r="D65" s="23">
        <f>AVERAGEIFS('Historic Observed'!$AJ$10:$AJ$144,'Historic Observed'!$A$10:$A$144,Annual_Summary!$A65,'Historic Observed'!$B$10:$B$144,Annual_Summary!$B65)</f>
        <v>25.154982636750006</v>
      </c>
      <c r="E65" s="23">
        <f t="shared" si="2"/>
        <v>1.4311815073816663</v>
      </c>
      <c r="F65" s="23">
        <f t="shared" si="3"/>
        <v>1.9213090273449998</v>
      </c>
      <c r="H65" s="6"/>
      <c r="I65" s="6"/>
      <c r="M65" s="13" t="s">
        <v>209</v>
      </c>
      <c r="N65" s="13" t="s">
        <v>205</v>
      </c>
      <c r="O65" s="13">
        <v>8.5</v>
      </c>
      <c r="P65" s="23">
        <f t="shared" si="0"/>
        <v>1.6693156753083336</v>
      </c>
      <c r="Q65" s="23">
        <f t="shared" si="1"/>
        <v>2.5291200328383332</v>
      </c>
      <c r="T65" s="6"/>
      <c r="U65" s="6"/>
    </row>
    <row r="67" spans="1:68" x14ac:dyDescent="0.45">
      <c r="A67" t="s">
        <v>362</v>
      </c>
    </row>
    <row r="68" spans="1:68" x14ac:dyDescent="0.45">
      <c r="A68" t="s">
        <v>206</v>
      </c>
      <c r="B68" s="26" t="s">
        <v>201</v>
      </c>
      <c r="C68" s="26">
        <v>4.5</v>
      </c>
      <c r="D68" s="14">
        <f>IF(_xlfn.MINIFS(Annual!E$3:E$1002,Annual!$A$3:$A$1002,Annual_Summary!$A68,Annual!$B$3:$B$1002,Annual_Summary!$B68,Annual!$C$3:$C$1002,Annual_Summary!$C68)&lt;0,0,_xlfn.MINIFS(Annual!E$3:E$1002,Annual!$A$3:$A$1002,Annual_Summary!$A68,Annual!$B$3:$B$1002,Annual_Summary!$B68,Annual!$C$3:$C$1002,Annual_Summary!$C68))</f>
        <v>614.40676877999999</v>
      </c>
      <c r="E68" s="14">
        <f>IF(_xlfn.MINIFS(Annual!F$3:F$1002,Annual!$A$3:$A$1002,Annual_Summary!$A68,Annual!$B$3:$B$1002,Annual_Summary!$B68,Annual!$C$3:$C$1002,Annual_Summary!$C68)&lt;0,0,_xlfn.MINIFS(Annual!F$3:F$1002,Annual!$A$3:$A$1002,Annual_Summary!$A68,Annual!$B$3:$B$1002,Annual_Summary!$B68,Annual!$C$3:$C$1002,Annual_Summary!$C68))</f>
        <v>587.68703413499998</v>
      </c>
      <c r="F68" s="14">
        <f>IF(_xlfn.MINIFS(Annual!G$3:G$1002,Annual!$A$3:$A$1002,Annual_Summary!$A68,Annual!$B$3:$B$1002,Annual_Summary!$B68,Annual!$C$3:$C$1002,Annual_Summary!$C68)&lt;0,0,_xlfn.MINIFS(Annual!G$3:G$1002,Annual!$A$3:$A$1002,Annual_Summary!$A68,Annual!$B$3:$B$1002,Annual_Summary!$B68,Annual!$C$3:$C$1002,Annual_Summary!$C68))</f>
        <v>744.10054741299996</v>
      </c>
      <c r="G68" s="14">
        <f>IF(_xlfn.MINIFS(Annual!H$3:H$1002,Annual!$A$3:$A$1002,Annual_Summary!$A68,Annual!$B$3:$B$1002,Annual_Summary!$B68,Annual!$C$3:$C$1002,Annual_Summary!$C68)&lt;0,0,_xlfn.MINIFS(Annual!H$3:H$1002,Annual!$A$3:$A$1002,Annual_Summary!$A68,Annual!$B$3:$B$1002,Annual_Summary!$B68,Annual!$C$3:$C$1002,Annual_Summary!$C68))</f>
        <v>715.73915803399996</v>
      </c>
      <c r="H68" s="14">
        <f>IF(_xlfn.MINIFS(Annual!I$3:I$1002,Annual!$A$3:$A$1002,Annual_Summary!$A68,Annual!$B$3:$B$1002,Annual_Summary!$B68,Annual!$C$3:$C$1002,Annual_Summary!$C68)&lt;0,0,_xlfn.MINIFS(Annual!I$3:I$1002,Annual!$A$3:$A$1002,Annual_Summary!$A68,Annual!$B$3:$B$1002,Annual_Summary!$B68,Annual!$C$3:$C$1002,Annual_Summary!$C68))</f>
        <v>823.73494961200004</v>
      </c>
      <c r="I68" s="14">
        <f>IF(_xlfn.MINIFS(Annual!J$3:J$1002,Annual!$A$3:$A$1002,Annual_Summary!$A68,Annual!$B$3:$B$1002,Annual_Summary!$B68,Annual!$C$3:$C$1002,Annual_Summary!$C68)&lt;0,0,_xlfn.MINIFS(Annual!J$3:J$1002,Annual!$A$3:$A$1002,Annual_Summary!$A68,Annual!$B$3:$B$1002,Annual_Summary!$B68,Annual!$C$3:$C$1002,Annual_Summary!$C68))</f>
        <v>888.63001278399997</v>
      </c>
      <c r="J68" s="14">
        <f>IF(_xlfn.MINIFS(Annual!K$3:K$1002,Annual!$A$3:$A$1002,Annual_Summary!$A68,Annual!$B$3:$B$1002,Annual_Summary!$B68,Annual!$C$3:$C$1002,Annual_Summary!$C68)&lt;0,0,_xlfn.MINIFS(Annual!K$3:K$1002,Annual!$A$3:$A$1002,Annual_Summary!$A68,Annual!$B$3:$B$1002,Annual_Summary!$B68,Annual!$C$3:$C$1002,Annual_Summary!$C68))</f>
        <v>793.00880619600002</v>
      </c>
      <c r="K68" s="14">
        <f>IF(_xlfn.MINIFS(Annual!L$3:L$1002,Annual!$A$3:$A$1002,Annual_Summary!$A68,Annual!$B$3:$B$1002,Annual_Summary!$B68,Annual!$C$3:$C$1002,Annual_Summary!$C68)&lt;0,0,_xlfn.MINIFS(Annual!L$3:L$1002,Annual!$A$3:$A$1002,Annual_Summary!$A68,Annual!$B$3:$B$1002,Annual_Summary!$B68,Annual!$C$3:$C$1002,Annual_Summary!$C68))</f>
        <v>680.60991786700004</v>
      </c>
      <c r="L68" s="14">
        <f>IF(_xlfn.MINIFS(Annual!M$3:M$1002,Annual!$A$3:$A$1002,Annual_Summary!$A68,Annual!$B$3:$B$1002,Annual_Summary!$B68,Annual!$C$3:$C$1002,Annual_Summary!$C68)&lt;0,0,_xlfn.MINIFS(Annual!M$3:M$1002,Annual!$A$3:$A$1002,Annual_Summary!$A68,Annual!$B$3:$B$1002,Annual_Summary!$B68,Annual!$C$3:$C$1002,Annual_Summary!$C68))</f>
        <v>733.146532568</v>
      </c>
      <c r="M68" s="14">
        <f>IF(_xlfn.MINIFS(Annual!N$3:N$1002,Annual!$A$3:$A$1002,Annual_Summary!$A68,Annual!$B$3:$B$1002,Annual_Summary!$B68,Annual!$C$3:$C$1002,Annual_Summary!$C68)&lt;0,0,_xlfn.MINIFS(Annual!N$3:N$1002,Annual!$A$3:$A$1002,Annual_Summary!$A68,Annual!$B$3:$B$1002,Annual_Summary!$B68,Annual!$C$3:$C$1002,Annual_Summary!$C68))</f>
        <v>747.74195702400004</v>
      </c>
      <c r="N68" s="14">
        <f>IF(_xlfn.MINIFS(Annual!O$3:O$1002,Annual!$A$3:$A$1002,Annual_Summary!$A68,Annual!$B$3:$B$1002,Annual_Summary!$B68,Annual!$C$3:$C$1002,Annual_Summary!$C68)&lt;0,0,_xlfn.MINIFS(Annual!O$3:O$1002,Annual!$A$3:$A$1002,Annual_Summary!$A68,Annual!$B$3:$B$1002,Annual_Summary!$B68,Annual!$C$3:$C$1002,Annual_Summary!$C68))</f>
        <v>637.63474533999999</v>
      </c>
      <c r="O68" s="14">
        <f>IF(_xlfn.MINIFS(Annual!P$3:P$1002,Annual!$A$3:$A$1002,Annual_Summary!$A68,Annual!$B$3:$B$1002,Annual_Summary!$B68,Annual!$C$3:$C$1002,Annual_Summary!$C68)&lt;0,0,_xlfn.MINIFS(Annual!P$3:P$1002,Annual!$A$3:$A$1002,Annual_Summary!$A68,Annual!$B$3:$B$1002,Annual_Summary!$B68,Annual!$C$3:$C$1002,Annual_Summary!$C68))</f>
        <v>509.92079665099999</v>
      </c>
      <c r="P68" s="14">
        <f>IF(_xlfn.MINIFS(Annual!Q$3:Q$1002,Annual!$A$3:$A$1002,Annual_Summary!$A68,Annual!$B$3:$B$1002,Annual_Summary!$B68,Annual!$C$3:$C$1002,Annual_Summary!$C68)&lt;0,0,_xlfn.MINIFS(Annual!Q$3:Q$1002,Annual!$A$3:$A$1002,Annual_Summary!$A68,Annual!$B$3:$B$1002,Annual_Summary!$B68,Annual!$C$3:$C$1002,Annual_Summary!$C68))</f>
        <v>650.91522275600005</v>
      </c>
      <c r="Q68" s="14">
        <f>IF(_xlfn.MINIFS(Annual!R$3:R$1002,Annual!$A$3:$A$1002,Annual_Summary!$A68,Annual!$B$3:$B$1002,Annual_Summary!$B68,Annual!$C$3:$C$1002,Annual_Summary!$C68)&lt;0,0,_xlfn.MINIFS(Annual!R$3:R$1002,Annual!$A$3:$A$1002,Annual_Summary!$A68,Annual!$B$3:$B$1002,Annual_Summary!$B68,Annual!$C$3:$C$1002,Annual_Summary!$C68))</f>
        <v>717.16251871899999</v>
      </c>
      <c r="R68" s="14">
        <f>IF(_xlfn.MINIFS(Annual!S$3:S$1002,Annual!$A$3:$A$1002,Annual_Summary!$A68,Annual!$B$3:$B$1002,Annual_Summary!$B68,Annual!$C$3:$C$1002,Annual_Summary!$C68)&lt;0,0,_xlfn.MINIFS(Annual!S$3:S$1002,Annual!$A$3:$A$1002,Annual_Summary!$A68,Annual!$B$3:$B$1002,Annual_Summary!$B68,Annual!$C$3:$C$1002,Annual_Summary!$C68))</f>
        <v>744.75952013799997</v>
      </c>
      <c r="S68" s="14">
        <f>IF(_xlfn.MINIFS(Annual!T$3:T$1002,Annual!$A$3:$A$1002,Annual_Summary!$A68,Annual!$B$3:$B$1002,Annual_Summary!$B68,Annual!$C$3:$C$1002,Annual_Summary!$C68)&lt;0,0,_xlfn.MINIFS(Annual!T$3:T$1002,Annual!$A$3:$A$1002,Annual_Summary!$A68,Annual!$B$3:$B$1002,Annual_Summary!$B68,Annual!$C$3:$C$1002,Annual_Summary!$C68))</f>
        <v>699.98723717999997</v>
      </c>
      <c r="T68" s="14">
        <f>IF(_xlfn.MINIFS(Annual!U$3:U$1002,Annual!$A$3:$A$1002,Annual_Summary!$A68,Annual!$B$3:$B$1002,Annual_Summary!$B68,Annual!$C$3:$C$1002,Annual_Summary!$C68)&lt;0,0,_xlfn.MINIFS(Annual!U$3:U$1002,Annual!$A$3:$A$1002,Annual_Summary!$A68,Annual!$B$3:$B$1002,Annual_Summary!$B68,Annual!$C$3:$C$1002,Annual_Summary!$C68))</f>
        <v>585.74519782100003</v>
      </c>
      <c r="U68" s="14">
        <f>IF(_xlfn.MINIFS(Annual!V$3:V$1002,Annual!$A$3:$A$1002,Annual_Summary!$A68,Annual!$B$3:$B$1002,Annual_Summary!$B68,Annual!$C$3:$C$1002,Annual_Summary!$C68)&lt;0,0,_xlfn.MINIFS(Annual!V$3:V$1002,Annual!$A$3:$A$1002,Annual_Summary!$A68,Annual!$B$3:$B$1002,Annual_Summary!$B68,Annual!$C$3:$C$1002,Annual_Summary!$C68))</f>
        <v>645.67245229599996</v>
      </c>
      <c r="V68" s="14">
        <f>IF(_xlfn.MINIFS(Annual!W$3:W$1002,Annual!$A$3:$A$1002,Annual_Summary!$A68,Annual!$B$3:$B$1002,Annual_Summary!$B68,Annual!$C$3:$C$1002,Annual_Summary!$C68)&lt;0,0,_xlfn.MINIFS(Annual!W$3:W$1002,Annual!$A$3:$A$1002,Annual_Summary!$A68,Annual!$B$3:$B$1002,Annual_Summary!$B68,Annual!$C$3:$C$1002,Annual_Summary!$C68))</f>
        <v>848.23423812600004</v>
      </c>
      <c r="W68" s="14">
        <f>IF(_xlfn.MINIFS(Annual!X$3:X$1002,Annual!$A$3:$A$1002,Annual_Summary!$A68,Annual!$B$3:$B$1002,Annual_Summary!$B68,Annual!$C$3:$C$1002,Annual_Summary!$C68)&lt;0,0,_xlfn.MINIFS(Annual!X$3:X$1002,Annual!$A$3:$A$1002,Annual_Summary!$A68,Annual!$B$3:$B$1002,Annual_Summary!$B68,Annual!$C$3:$C$1002,Annual_Summary!$C68))</f>
        <v>813.56979722300002</v>
      </c>
      <c r="X68" s="14">
        <f>IF(_xlfn.MINIFS(Annual!Y$3:Y$1002,Annual!$A$3:$A$1002,Annual_Summary!$A68,Annual!$B$3:$B$1002,Annual_Summary!$B68,Annual!$C$3:$C$1002,Annual_Summary!$C68)&lt;0,0,_xlfn.MINIFS(Annual!Y$3:Y$1002,Annual!$A$3:$A$1002,Annual_Summary!$A68,Annual!$B$3:$B$1002,Annual_Summary!$B68,Annual!$C$3:$C$1002,Annual_Summary!$C68))</f>
        <v>605.97984792299997</v>
      </c>
      <c r="Y68" s="14">
        <f>IF(_xlfn.MINIFS(Annual!Z$3:Z$1002,Annual!$A$3:$A$1002,Annual_Summary!$A68,Annual!$B$3:$B$1002,Annual_Summary!$B68,Annual!$C$3:$C$1002,Annual_Summary!$C68)&lt;0,0,_xlfn.MINIFS(Annual!Z$3:Z$1002,Annual!$A$3:$A$1002,Annual_Summary!$A68,Annual!$B$3:$B$1002,Annual_Summary!$B68,Annual!$C$3:$C$1002,Annual_Summary!$C68))</f>
        <v>824.41353909199995</v>
      </c>
      <c r="Z68" s="14">
        <f>IF(_xlfn.MINIFS(Annual!AA$3:AA$1002,Annual!$A$3:$A$1002,Annual_Summary!$A68,Annual!$B$3:$B$1002,Annual_Summary!$B68,Annual!$C$3:$C$1002,Annual_Summary!$C68)&lt;0,0,_xlfn.MINIFS(Annual!AA$3:AA$1002,Annual!$A$3:$A$1002,Annual_Summary!$A68,Annual!$B$3:$B$1002,Annual_Summary!$B68,Annual!$C$3:$C$1002,Annual_Summary!$C68))</f>
        <v>750.61036799999999</v>
      </c>
      <c r="AA68" s="14">
        <f>IF(_xlfn.MINIFS(Annual!AB$3:AB$1002,Annual!$A$3:$A$1002,Annual_Summary!$A68,Annual!$B$3:$B$1002,Annual_Summary!$B68,Annual!$C$3:$C$1002,Annual_Summary!$C68)&lt;0,0,_xlfn.MINIFS(Annual!AB$3:AB$1002,Annual!$A$3:$A$1002,Annual_Summary!$A68,Annual!$B$3:$B$1002,Annual_Summary!$B68,Annual!$C$3:$C$1002,Annual_Summary!$C68))</f>
        <v>847.92708903400001</v>
      </c>
      <c r="AB68" s="14">
        <f>IF(_xlfn.MINIFS(Annual!AC$3:AC$1002,Annual!$A$3:$A$1002,Annual_Summary!$A68,Annual!$B$3:$B$1002,Annual_Summary!$B68,Annual!$C$3:$C$1002,Annual_Summary!$C68)&lt;0,0,_xlfn.MINIFS(Annual!AC$3:AC$1002,Annual!$A$3:$A$1002,Annual_Summary!$A68,Annual!$B$3:$B$1002,Annual_Summary!$B68,Annual!$C$3:$C$1002,Annual_Summary!$C68))</f>
        <v>885.06000690500002</v>
      </c>
      <c r="AC68" s="14">
        <f>IF(_xlfn.MINIFS(Annual!AD$3:AD$1002,Annual!$A$3:$A$1002,Annual_Summary!$A68,Annual!$B$3:$B$1002,Annual_Summary!$B68,Annual!$C$3:$C$1002,Annual_Summary!$C68)&lt;0,0,_xlfn.MINIFS(Annual!AD$3:AD$1002,Annual!$A$3:$A$1002,Annual_Summary!$A68,Annual!$B$3:$B$1002,Annual_Summary!$B68,Annual!$C$3:$C$1002,Annual_Summary!$C68))</f>
        <v>488.23140136199999</v>
      </c>
      <c r="AD68" s="14">
        <f>IF(_xlfn.MINIFS(Annual!AE$3:AE$1002,Annual!$A$3:$A$1002,Annual_Summary!$A68,Annual!$B$3:$B$1002,Annual_Summary!$B68,Annual!$C$3:$C$1002,Annual_Summary!$C68)&lt;0,0,_xlfn.MINIFS(Annual!AE$3:AE$1002,Annual!$A$3:$A$1002,Annual_Summary!$A68,Annual!$B$3:$B$1002,Annual_Summary!$B68,Annual!$C$3:$C$1002,Annual_Summary!$C68))</f>
        <v>729.33460778699998</v>
      </c>
      <c r="AE68" s="14">
        <f>IF(_xlfn.MINIFS(Annual!AF$3:AF$1002,Annual!$A$3:$A$1002,Annual_Summary!$A68,Annual!$B$3:$B$1002,Annual_Summary!$B68,Annual!$C$3:$C$1002,Annual_Summary!$C68)&lt;0,0,_xlfn.MINIFS(Annual!AF$3:AF$1002,Annual!$A$3:$A$1002,Annual_Summary!$A68,Annual!$B$3:$B$1002,Annual_Summary!$B68,Annual!$C$3:$C$1002,Annual_Summary!$C68))</f>
        <v>720.378658288</v>
      </c>
      <c r="AF68" s="14">
        <f>IF(_xlfn.MINIFS(Annual!AG$3:AG$1002,Annual!$A$3:$A$1002,Annual_Summary!$A68,Annual!$B$3:$B$1002,Annual_Summary!$B68,Annual!$C$3:$C$1002,Annual_Summary!$C68)&lt;0,0,_xlfn.MINIFS(Annual!AG$3:AG$1002,Annual!$A$3:$A$1002,Annual_Summary!$A68,Annual!$B$3:$B$1002,Annual_Summary!$B68,Annual!$C$3:$C$1002,Annual_Summary!$C68))</f>
        <v>581.93138379899995</v>
      </c>
      <c r="AG68" s="14">
        <f>IF(_xlfn.MINIFS(Annual!AH$3:AH$1002,Annual!$A$3:$A$1002,Annual_Summary!$A68,Annual!$B$3:$B$1002,Annual_Summary!$B68,Annual!$C$3:$C$1002,Annual_Summary!$C68)&lt;0,0,_xlfn.MINIFS(Annual!AH$3:AH$1002,Annual!$A$3:$A$1002,Annual_Summary!$A68,Annual!$B$3:$B$1002,Annual_Summary!$B68,Annual!$C$3:$C$1002,Annual_Summary!$C68))</f>
        <v>886.46405618799997</v>
      </c>
      <c r="AH68" s="14">
        <f>IF(_xlfn.MINIFS(Annual!AI$3:AI$1002,Annual!$A$3:$A$1002,Annual_Summary!$A68,Annual!$B$3:$B$1002,Annual_Summary!$B68,Annual!$C$3:$C$1002,Annual_Summary!$C68)&lt;0,0,_xlfn.MINIFS(Annual!AI$3:AI$1002,Annual!$A$3:$A$1002,Annual_Summary!$A68,Annual!$B$3:$B$1002,Annual_Summary!$B68,Annual!$C$3:$C$1002,Annual_Summary!$C68))</f>
        <v>868.20639294700004</v>
      </c>
      <c r="AI68" s="14">
        <f>IF(_xlfn.MINIFS(Annual!AJ$3:AJ$1002,Annual!$A$3:$A$1002,Annual_Summary!$A68,Annual!$B$3:$B$1002,Annual_Summary!$B68,Annual!$C$3:$C$1002,Annual_Summary!$C68)&lt;0,0,_xlfn.MINIFS(Annual!AJ$3:AJ$1002,Annual!$A$3:$A$1002,Annual_Summary!$A68,Annual!$B$3:$B$1002,Annual_Summary!$B68,Annual!$C$3:$C$1002,Annual_Summary!$C68))</f>
        <v>729.31892690799998</v>
      </c>
      <c r="AJ68" s="14">
        <f>IF(_xlfn.MINIFS(Annual!AK$3:AK$1002,Annual!$A$3:$A$1002,Annual_Summary!$A68,Annual!$B$3:$B$1002,Annual_Summary!$B68,Annual!$C$3:$C$1002,Annual_Summary!$C68)&lt;0,0,_xlfn.MINIFS(Annual!AK$3:AK$1002,Annual!$A$3:$A$1002,Annual_Summary!$A68,Annual!$B$3:$B$1002,Annual_Summary!$B68,Annual!$C$3:$C$1002,Annual_Summary!$C68))</f>
        <v>765.716040959</v>
      </c>
      <c r="AK68" s="14">
        <f>IF(_xlfn.MINIFS(Annual!AL$3:AL$1002,Annual!$A$3:$A$1002,Annual_Summary!$A68,Annual!$B$3:$B$1002,Annual_Summary!$B68,Annual!$C$3:$C$1002,Annual_Summary!$C68)&lt;0,0,_xlfn.MINIFS(Annual!AL$3:AL$1002,Annual!$A$3:$A$1002,Annual_Summary!$A68,Annual!$B$3:$B$1002,Annual_Summary!$B68,Annual!$C$3:$C$1002,Annual_Summary!$C68))</f>
        <v>825.56558295699995</v>
      </c>
      <c r="AL68" s="14">
        <f>IF(_xlfn.MINIFS(Annual!AM$3:AM$1002,Annual!$A$3:$A$1002,Annual_Summary!$A68,Annual!$B$3:$B$1002,Annual_Summary!$B68,Annual!$C$3:$C$1002,Annual_Summary!$C68)&lt;0,0,_xlfn.MINIFS(Annual!AM$3:AM$1002,Annual!$A$3:$A$1002,Annual_Summary!$A68,Annual!$B$3:$B$1002,Annual_Summary!$B68,Annual!$C$3:$C$1002,Annual_Summary!$C68))</f>
        <v>847.32180893500004</v>
      </c>
      <c r="AM68" s="14">
        <f>IF(_xlfn.MINIFS(Annual!AN$3:AN$1002,Annual!$A$3:$A$1002,Annual_Summary!$A68,Annual!$B$3:$B$1002,Annual_Summary!$B68,Annual!$C$3:$C$1002,Annual_Summary!$C68)&lt;0,0,_xlfn.MINIFS(Annual!AN$3:AN$1002,Annual!$A$3:$A$1002,Annual_Summary!$A68,Annual!$B$3:$B$1002,Annual_Summary!$B68,Annual!$C$3:$C$1002,Annual_Summary!$C68))</f>
        <v>767.54538770600004</v>
      </c>
      <c r="AN68" s="14">
        <f>IF(_xlfn.MINIFS(Annual!AO$3:AO$1002,Annual!$A$3:$A$1002,Annual_Summary!$A68,Annual!$B$3:$B$1002,Annual_Summary!$B68,Annual!$C$3:$C$1002,Annual_Summary!$C68)&lt;0,0,_xlfn.MINIFS(Annual!AO$3:AO$1002,Annual!$A$3:$A$1002,Annual_Summary!$A68,Annual!$B$3:$B$1002,Annual_Summary!$B68,Annual!$C$3:$C$1002,Annual_Summary!$C68))</f>
        <v>841.63093651700001</v>
      </c>
      <c r="AO68" s="14">
        <f>IF(_xlfn.MINIFS(Annual!AP$3:AP$1002,Annual!$A$3:$A$1002,Annual_Summary!$A68,Annual!$B$3:$B$1002,Annual_Summary!$B68,Annual!$C$3:$C$1002,Annual_Summary!$C68)&lt;0,0,_xlfn.MINIFS(Annual!AP$3:AP$1002,Annual!$A$3:$A$1002,Annual_Summary!$A68,Annual!$B$3:$B$1002,Annual_Summary!$B68,Annual!$C$3:$C$1002,Annual_Summary!$C68))</f>
        <v>798.91236551300005</v>
      </c>
      <c r="AP68" s="14">
        <f>IF(_xlfn.MINIFS(Annual!AQ$3:AQ$1002,Annual!$A$3:$A$1002,Annual_Summary!$A68,Annual!$B$3:$B$1002,Annual_Summary!$B68,Annual!$C$3:$C$1002,Annual_Summary!$C68)&lt;0,0,_xlfn.MINIFS(Annual!AQ$3:AQ$1002,Annual!$A$3:$A$1002,Annual_Summary!$A68,Annual!$B$3:$B$1002,Annual_Summary!$B68,Annual!$C$3:$C$1002,Annual_Summary!$C68))</f>
        <v>749.21935246299995</v>
      </c>
      <c r="AQ68" s="14">
        <f>IF(_xlfn.MINIFS(Annual!AR$3:AR$1002,Annual!$A$3:$A$1002,Annual_Summary!$A68,Annual!$B$3:$B$1002,Annual_Summary!$B68,Annual!$C$3:$C$1002,Annual_Summary!$C68)&lt;0,0,_xlfn.MINIFS(Annual!AR$3:AR$1002,Annual!$A$3:$A$1002,Annual_Summary!$A68,Annual!$B$3:$B$1002,Annual_Summary!$B68,Annual!$C$3:$C$1002,Annual_Summary!$C68))</f>
        <v>801.35318574400003</v>
      </c>
      <c r="AR68" s="14">
        <f>IF(_xlfn.MINIFS(Annual!AS$3:AS$1002,Annual!$A$3:$A$1002,Annual_Summary!$A68,Annual!$B$3:$B$1002,Annual_Summary!$B68,Annual!$C$3:$C$1002,Annual_Summary!$C68)&lt;0,0,_xlfn.MINIFS(Annual!AS$3:AS$1002,Annual!$A$3:$A$1002,Annual_Summary!$A68,Annual!$B$3:$B$1002,Annual_Summary!$B68,Annual!$C$3:$C$1002,Annual_Summary!$C68))</f>
        <v>645.93140138199999</v>
      </c>
      <c r="AS68" s="14">
        <f>IF(_xlfn.MINIFS(Annual!AT$3:AT$1002,Annual!$A$3:$A$1002,Annual_Summary!$A68,Annual!$B$3:$B$1002,Annual_Summary!$B68,Annual!$C$3:$C$1002,Annual_Summary!$C68)&lt;0,0,_xlfn.MINIFS(Annual!AT$3:AT$1002,Annual!$A$3:$A$1002,Annual_Summary!$A68,Annual!$B$3:$B$1002,Annual_Summary!$B68,Annual!$C$3:$C$1002,Annual_Summary!$C68))</f>
        <v>617.78362020199995</v>
      </c>
      <c r="AT68" s="14">
        <f>IF(_xlfn.MINIFS(Annual!AU$3:AU$1002,Annual!$A$3:$A$1002,Annual_Summary!$A68,Annual!$B$3:$B$1002,Annual_Summary!$B68,Annual!$C$3:$C$1002,Annual_Summary!$C68)&lt;0,0,_xlfn.MINIFS(Annual!AU$3:AU$1002,Annual!$A$3:$A$1002,Annual_Summary!$A68,Annual!$B$3:$B$1002,Annual_Summary!$B68,Annual!$C$3:$C$1002,Annual_Summary!$C68))</f>
        <v>728.87540203100002</v>
      </c>
      <c r="AU68" s="14">
        <f>IF(_xlfn.MINIFS(Annual!AV$3:AV$1002,Annual!$A$3:$A$1002,Annual_Summary!$A68,Annual!$B$3:$B$1002,Annual_Summary!$B68,Annual!$C$3:$C$1002,Annual_Summary!$C68)&lt;0,0,_xlfn.MINIFS(Annual!AV$3:AV$1002,Annual!$A$3:$A$1002,Annual_Summary!$A68,Annual!$B$3:$B$1002,Annual_Summary!$B68,Annual!$C$3:$C$1002,Annual_Summary!$C68))</f>
        <v>658.63621497400004</v>
      </c>
      <c r="AV68" s="14">
        <f>IF(_xlfn.MINIFS(Annual!AW$3:AW$1002,Annual!$A$3:$A$1002,Annual_Summary!$A68,Annual!$B$3:$B$1002,Annual_Summary!$B68,Annual!$C$3:$C$1002,Annual_Summary!$C68)&lt;0,0,_xlfn.MINIFS(Annual!AW$3:AW$1002,Annual!$A$3:$A$1002,Annual_Summary!$A68,Annual!$B$3:$B$1002,Annual_Summary!$B68,Annual!$C$3:$C$1002,Annual_Summary!$C68))</f>
        <v>715.55007907699996</v>
      </c>
      <c r="AW68" s="14">
        <f>IF(_xlfn.MINIFS(Annual!AX$3:AX$1002,Annual!$A$3:$A$1002,Annual_Summary!$A68,Annual!$B$3:$B$1002,Annual_Summary!$B68,Annual!$C$3:$C$1002,Annual_Summary!$C68)&lt;0,0,_xlfn.MINIFS(Annual!AX$3:AX$1002,Annual!$A$3:$A$1002,Annual_Summary!$A68,Annual!$B$3:$B$1002,Annual_Summary!$B68,Annual!$C$3:$C$1002,Annual_Summary!$C68))</f>
        <v>643.55576824000002</v>
      </c>
      <c r="AX68" s="14">
        <f>IF(_xlfn.MINIFS(Annual!AY$3:AY$1002,Annual!$A$3:$A$1002,Annual_Summary!$A68,Annual!$B$3:$B$1002,Annual_Summary!$B68,Annual!$C$3:$C$1002,Annual_Summary!$C68)&lt;0,0,_xlfn.MINIFS(Annual!AY$3:AY$1002,Annual!$A$3:$A$1002,Annual_Summary!$A68,Annual!$B$3:$B$1002,Annual_Summary!$B68,Annual!$C$3:$C$1002,Annual_Summary!$C68))</f>
        <v>703.19353204799995</v>
      </c>
      <c r="AY68" s="14">
        <f>IF(_xlfn.MINIFS(Annual!AZ$3:AZ$1002,Annual!$A$3:$A$1002,Annual_Summary!$A68,Annual!$B$3:$B$1002,Annual_Summary!$B68,Annual!$C$3:$C$1002,Annual_Summary!$C68)&lt;0,0,_xlfn.MINIFS(Annual!AZ$3:AZ$1002,Annual!$A$3:$A$1002,Annual_Summary!$A68,Annual!$B$3:$B$1002,Annual_Summary!$B68,Annual!$C$3:$C$1002,Annual_Summary!$C68))</f>
        <v>709.43941229899997</v>
      </c>
      <c r="AZ68" s="14">
        <f>IF(_xlfn.MINIFS(Annual!BA$3:BA$1002,Annual!$A$3:$A$1002,Annual_Summary!$A68,Annual!$B$3:$B$1002,Annual_Summary!$B68,Annual!$C$3:$C$1002,Annual_Summary!$C68)&lt;0,0,_xlfn.MINIFS(Annual!BA$3:BA$1002,Annual!$A$3:$A$1002,Annual_Summary!$A68,Annual!$B$3:$B$1002,Annual_Summary!$B68,Annual!$C$3:$C$1002,Annual_Summary!$C68))</f>
        <v>676.11609140300004</v>
      </c>
      <c r="BA68" s="14">
        <f>IF(_xlfn.MINIFS(Annual!BB$3:BB$1002,Annual!$A$3:$A$1002,Annual_Summary!$A68,Annual!$B$3:$B$1002,Annual_Summary!$B68,Annual!$C$3:$C$1002,Annual_Summary!$C68)&lt;0,0,_xlfn.MINIFS(Annual!BB$3:BB$1002,Annual!$A$3:$A$1002,Annual_Summary!$A68,Annual!$B$3:$B$1002,Annual_Summary!$B68,Annual!$C$3:$C$1002,Annual_Summary!$C68))</f>
        <v>860.44858870400003</v>
      </c>
      <c r="BB68" s="14">
        <f>IF(_xlfn.MINIFS(Annual!BC$3:BC$1002,Annual!$A$3:$A$1002,Annual_Summary!$A68,Annual!$B$3:$B$1002,Annual_Summary!$B68,Annual!$C$3:$C$1002,Annual_Summary!$C68)&lt;0,0,_xlfn.MINIFS(Annual!BC$3:BC$1002,Annual!$A$3:$A$1002,Annual_Summary!$A68,Annual!$B$3:$B$1002,Annual_Summary!$B68,Annual!$C$3:$C$1002,Annual_Summary!$C68))</f>
        <v>733.43900946799999</v>
      </c>
      <c r="BC68" s="14">
        <f>IF(_xlfn.MINIFS(Annual!BD$3:BD$1002,Annual!$A$3:$A$1002,Annual_Summary!$A68,Annual!$B$3:$B$1002,Annual_Summary!$B68,Annual!$C$3:$C$1002,Annual_Summary!$C68)&lt;0,0,_xlfn.MINIFS(Annual!BD$3:BD$1002,Annual!$A$3:$A$1002,Annual_Summary!$A68,Annual!$B$3:$B$1002,Annual_Summary!$B68,Annual!$C$3:$C$1002,Annual_Summary!$C68))</f>
        <v>728.95444165499998</v>
      </c>
      <c r="BD68" s="14">
        <f>IF(_xlfn.MINIFS(Annual!BE$3:BE$1002,Annual!$A$3:$A$1002,Annual_Summary!$A68,Annual!$B$3:$B$1002,Annual_Summary!$B68,Annual!$C$3:$C$1002,Annual_Summary!$C68)&lt;0,0,_xlfn.MINIFS(Annual!BE$3:BE$1002,Annual!$A$3:$A$1002,Annual_Summary!$A68,Annual!$B$3:$B$1002,Annual_Summary!$B68,Annual!$C$3:$C$1002,Annual_Summary!$C68))</f>
        <v>749.90646854800002</v>
      </c>
      <c r="BE68" s="14">
        <f>IF(_xlfn.MINIFS(Annual!BF$3:BF$1002,Annual!$A$3:$A$1002,Annual_Summary!$A68,Annual!$B$3:$B$1002,Annual_Summary!$B68,Annual!$C$3:$C$1002,Annual_Summary!$C68)&lt;0,0,_xlfn.MINIFS(Annual!BF$3:BF$1002,Annual!$A$3:$A$1002,Annual_Summary!$A68,Annual!$B$3:$B$1002,Annual_Summary!$B68,Annual!$C$3:$C$1002,Annual_Summary!$C68))</f>
        <v>764.98264504099996</v>
      </c>
      <c r="BF68" s="14">
        <f>IF(_xlfn.MINIFS(Annual!BG$3:BG$1002,Annual!$A$3:$A$1002,Annual_Summary!$A68,Annual!$B$3:$B$1002,Annual_Summary!$B68,Annual!$C$3:$C$1002,Annual_Summary!$C68)&lt;0,0,_xlfn.MINIFS(Annual!BG$3:BG$1002,Annual!$A$3:$A$1002,Annual_Summary!$A68,Annual!$B$3:$B$1002,Annual_Summary!$B68,Annual!$C$3:$C$1002,Annual_Summary!$C68))</f>
        <v>614.85708266300003</v>
      </c>
      <c r="BG68" s="14">
        <f>IF(_xlfn.MINIFS(Annual!BH$3:BH$1002,Annual!$A$3:$A$1002,Annual_Summary!$A68,Annual!$B$3:$B$1002,Annual_Summary!$B68,Annual!$C$3:$C$1002,Annual_Summary!$C68)&lt;0,0,_xlfn.MINIFS(Annual!BH$3:BH$1002,Annual!$A$3:$A$1002,Annual_Summary!$A68,Annual!$B$3:$B$1002,Annual_Summary!$B68,Annual!$C$3:$C$1002,Annual_Summary!$C68))</f>
        <v>794.88239181999995</v>
      </c>
      <c r="BH68" s="14">
        <f>IF(_xlfn.MINIFS(Annual!BI$3:BI$1002,Annual!$A$3:$A$1002,Annual_Summary!$A68,Annual!$B$3:$B$1002,Annual_Summary!$B68,Annual!$C$3:$C$1002,Annual_Summary!$C68)&lt;0,0,_xlfn.MINIFS(Annual!BI$3:BI$1002,Annual!$A$3:$A$1002,Annual_Summary!$A68,Annual!$B$3:$B$1002,Annual_Summary!$B68,Annual!$C$3:$C$1002,Annual_Summary!$C68))</f>
        <v>815.82036264999999</v>
      </c>
      <c r="BI68" s="14">
        <f>IF(_xlfn.MINIFS(Annual!BJ$3:BJ$1002,Annual!$A$3:$A$1002,Annual_Summary!$A68,Annual!$B$3:$B$1002,Annual_Summary!$B68,Annual!$C$3:$C$1002,Annual_Summary!$C68)&lt;0,0,_xlfn.MINIFS(Annual!BJ$3:BJ$1002,Annual!$A$3:$A$1002,Annual_Summary!$A68,Annual!$B$3:$B$1002,Annual_Summary!$B68,Annual!$C$3:$C$1002,Annual_Summary!$C68))</f>
        <v>804.01620756499995</v>
      </c>
      <c r="BJ68" s="14">
        <f>IF(_xlfn.MINIFS(Annual!BK$3:BK$1002,Annual!$A$3:$A$1002,Annual_Summary!$A68,Annual!$B$3:$B$1002,Annual_Summary!$B68,Annual!$C$3:$C$1002,Annual_Summary!$C68)&lt;0,0,_xlfn.MINIFS(Annual!BK$3:BK$1002,Annual!$A$3:$A$1002,Annual_Summary!$A68,Annual!$B$3:$B$1002,Annual_Summary!$B68,Annual!$C$3:$C$1002,Annual_Summary!$C68))</f>
        <v>699.25286657000004</v>
      </c>
      <c r="BK68" s="14">
        <f>IF(_xlfn.MINIFS(Annual!BL$3:BL$1002,Annual!$A$3:$A$1002,Annual_Summary!$A68,Annual!$B$3:$B$1002,Annual_Summary!$B68,Annual!$C$3:$C$1002,Annual_Summary!$C68)&lt;0,0,_xlfn.MINIFS(Annual!BL$3:BL$1002,Annual!$A$3:$A$1002,Annual_Summary!$A68,Annual!$B$3:$B$1002,Annual_Summary!$B68,Annual!$C$3:$C$1002,Annual_Summary!$C68))</f>
        <v>709.32335852799997</v>
      </c>
      <c r="BL68" s="14">
        <f>IF(_xlfn.MINIFS(Annual!BM$3:BM$1002,Annual!$A$3:$A$1002,Annual_Summary!$A68,Annual!$B$3:$B$1002,Annual_Summary!$B68,Annual!$C$3:$C$1002,Annual_Summary!$C68)&lt;0,0,_xlfn.MINIFS(Annual!BM$3:BM$1002,Annual!$A$3:$A$1002,Annual_Summary!$A68,Annual!$B$3:$B$1002,Annual_Summary!$B68,Annual!$C$3:$C$1002,Annual_Summary!$C68))</f>
        <v>733.35397384600003</v>
      </c>
      <c r="BM68" s="14">
        <f>IF(_xlfn.MINIFS(Annual!BN$3:BN$1002,Annual!$A$3:$A$1002,Annual_Summary!$A68,Annual!$B$3:$B$1002,Annual_Summary!$B68,Annual!$C$3:$C$1002,Annual_Summary!$C68)&lt;0,0,_xlfn.MINIFS(Annual!BN$3:BN$1002,Annual!$A$3:$A$1002,Annual_Summary!$A68,Annual!$B$3:$B$1002,Annual_Summary!$B68,Annual!$C$3:$C$1002,Annual_Summary!$C68))</f>
        <v>736.244526157</v>
      </c>
      <c r="BN68" s="14">
        <f>IF(_xlfn.MINIFS(Annual!BO$3:BO$1002,Annual!$A$3:$A$1002,Annual_Summary!$A68,Annual!$B$3:$B$1002,Annual_Summary!$B68,Annual!$C$3:$C$1002,Annual_Summary!$C68)&lt;0,0,_xlfn.MINIFS(Annual!BO$3:BO$1002,Annual!$A$3:$A$1002,Annual_Summary!$A68,Annual!$B$3:$B$1002,Annual_Summary!$B68,Annual!$C$3:$C$1002,Annual_Summary!$C68))</f>
        <v>755.12357146700003</v>
      </c>
      <c r="BO68" s="14">
        <f>IF(_xlfn.MINIFS(Annual!BP$3:BP$1002,Annual!$A$3:$A$1002,Annual_Summary!$A68,Annual!$B$3:$B$1002,Annual_Summary!$B68,Annual!$C$3:$C$1002,Annual_Summary!$C68)&lt;0,0,_xlfn.MINIFS(Annual!BP$3:BP$1002,Annual!$A$3:$A$1002,Annual_Summary!$A68,Annual!$B$3:$B$1002,Annual_Summary!$B68,Annual!$C$3:$C$1002,Annual_Summary!$C68))</f>
        <v>671.13331862799998</v>
      </c>
      <c r="BP68" s="14">
        <f>IF(_xlfn.MINIFS(Annual!BQ$3:BQ$1002,Annual!$A$3:$A$1002,Annual_Summary!$A68,Annual!$B$3:$B$1002,Annual_Summary!$B68,Annual!$C$3:$C$1002,Annual_Summary!$C68)&lt;0,0,_xlfn.MINIFS(Annual!BQ$3:BQ$1002,Annual!$A$3:$A$1002,Annual_Summary!$A68,Annual!$B$3:$B$1002,Annual_Summary!$B68,Annual!$C$3:$C$1002,Annual_Summary!$C68))</f>
        <v>793.04830386799995</v>
      </c>
    </row>
    <row r="69" spans="1:68" x14ac:dyDescent="0.45">
      <c r="A69" s="26" t="s">
        <v>206</v>
      </c>
      <c r="B69" s="26" t="s">
        <v>202</v>
      </c>
      <c r="C69" s="26">
        <v>4.5</v>
      </c>
      <c r="D69" s="14">
        <f>IF(_xlfn.MINIFS(Annual!E$3:E$1002,Annual!$A$3:$A$1002,Annual_Summary!$A69,Annual!$B$3:$B$1002,Annual_Summary!$B69,Annual!$C$3:$C$1002,Annual_Summary!$C69)&lt;0,0,_xlfn.MINIFS(Annual!E$3:E$1002,Annual!$A$3:$A$1002,Annual_Summary!$A69,Annual!$B$3:$B$1002,Annual_Summary!$B69,Annual!$C$3:$C$1002,Annual_Summary!$C69))</f>
        <v>0</v>
      </c>
      <c r="E69" s="14">
        <f>IF(_xlfn.MINIFS(Annual!F$3:F$1002,Annual!$A$3:$A$1002,Annual_Summary!$A69,Annual!$B$3:$B$1002,Annual_Summary!$B69,Annual!$C$3:$C$1002,Annual_Summary!$C69)&lt;0,0,_xlfn.MINIFS(Annual!F$3:F$1002,Annual!$A$3:$A$1002,Annual_Summary!$A69,Annual!$B$3:$B$1002,Annual_Summary!$B69,Annual!$C$3:$C$1002,Annual_Summary!$C69))</f>
        <v>0</v>
      </c>
      <c r="F69" s="14">
        <f>IF(_xlfn.MINIFS(Annual!G$3:G$1002,Annual!$A$3:$A$1002,Annual_Summary!$A69,Annual!$B$3:$B$1002,Annual_Summary!$B69,Annual!$C$3:$C$1002,Annual_Summary!$C69)&lt;0,0,_xlfn.MINIFS(Annual!G$3:G$1002,Annual!$A$3:$A$1002,Annual_Summary!$A69,Annual!$B$3:$B$1002,Annual_Summary!$B69,Annual!$C$3:$C$1002,Annual_Summary!$C69))</f>
        <v>0</v>
      </c>
      <c r="G69" s="14">
        <f>IF(_xlfn.MINIFS(Annual!H$3:H$1002,Annual!$A$3:$A$1002,Annual_Summary!$A69,Annual!$B$3:$B$1002,Annual_Summary!$B69,Annual!$C$3:$C$1002,Annual_Summary!$C69)&lt;0,0,_xlfn.MINIFS(Annual!H$3:H$1002,Annual!$A$3:$A$1002,Annual_Summary!$A69,Annual!$B$3:$B$1002,Annual_Summary!$B69,Annual!$C$3:$C$1002,Annual_Summary!$C69))</f>
        <v>92.3631408806</v>
      </c>
      <c r="H69" s="14">
        <f>IF(_xlfn.MINIFS(Annual!I$3:I$1002,Annual!$A$3:$A$1002,Annual_Summary!$A69,Annual!$B$3:$B$1002,Annual_Summary!$B69,Annual!$C$3:$C$1002,Annual_Summary!$C69)&lt;0,0,_xlfn.MINIFS(Annual!I$3:I$1002,Annual!$A$3:$A$1002,Annual_Summary!$A69,Annual!$B$3:$B$1002,Annual_Summary!$B69,Annual!$C$3:$C$1002,Annual_Summary!$C69))</f>
        <v>39.464549332200001</v>
      </c>
      <c r="I69" s="14">
        <f>IF(_xlfn.MINIFS(Annual!J$3:J$1002,Annual!$A$3:$A$1002,Annual_Summary!$A69,Annual!$B$3:$B$1002,Annual_Summary!$B69,Annual!$C$3:$C$1002,Annual_Summary!$C69)&lt;0,0,_xlfn.MINIFS(Annual!J$3:J$1002,Annual!$A$3:$A$1002,Annual_Summary!$A69,Annual!$B$3:$B$1002,Annual_Summary!$B69,Annual!$C$3:$C$1002,Annual_Summary!$C69))</f>
        <v>0</v>
      </c>
      <c r="J69" s="14">
        <f>IF(_xlfn.MINIFS(Annual!K$3:K$1002,Annual!$A$3:$A$1002,Annual_Summary!$A69,Annual!$B$3:$B$1002,Annual_Summary!$B69,Annual!$C$3:$C$1002,Annual_Summary!$C69)&lt;0,0,_xlfn.MINIFS(Annual!K$3:K$1002,Annual!$A$3:$A$1002,Annual_Summary!$A69,Annual!$B$3:$B$1002,Annual_Summary!$B69,Annual!$C$3:$C$1002,Annual_Summary!$C69))</f>
        <v>220.45787162299999</v>
      </c>
      <c r="K69" s="14">
        <f>IF(_xlfn.MINIFS(Annual!L$3:L$1002,Annual!$A$3:$A$1002,Annual_Summary!$A69,Annual!$B$3:$B$1002,Annual_Summary!$B69,Annual!$C$3:$C$1002,Annual_Summary!$C69)&lt;0,0,_xlfn.MINIFS(Annual!L$3:L$1002,Annual!$A$3:$A$1002,Annual_Summary!$A69,Annual!$B$3:$B$1002,Annual_Summary!$B69,Annual!$C$3:$C$1002,Annual_Summary!$C69))</f>
        <v>0</v>
      </c>
      <c r="L69" s="14">
        <f>IF(_xlfn.MINIFS(Annual!M$3:M$1002,Annual!$A$3:$A$1002,Annual_Summary!$A69,Annual!$B$3:$B$1002,Annual_Summary!$B69,Annual!$C$3:$C$1002,Annual_Summary!$C69)&lt;0,0,_xlfn.MINIFS(Annual!M$3:M$1002,Annual!$A$3:$A$1002,Annual_Summary!$A69,Annual!$B$3:$B$1002,Annual_Summary!$B69,Annual!$C$3:$C$1002,Annual_Summary!$C69))</f>
        <v>0</v>
      </c>
      <c r="M69" s="14">
        <f>IF(_xlfn.MINIFS(Annual!N$3:N$1002,Annual!$A$3:$A$1002,Annual_Summary!$A69,Annual!$B$3:$B$1002,Annual_Summary!$B69,Annual!$C$3:$C$1002,Annual_Summary!$C69)&lt;0,0,_xlfn.MINIFS(Annual!N$3:N$1002,Annual!$A$3:$A$1002,Annual_Summary!$A69,Annual!$B$3:$B$1002,Annual_Summary!$B69,Annual!$C$3:$C$1002,Annual_Summary!$C69))</f>
        <v>56.113651695800002</v>
      </c>
      <c r="N69" s="14">
        <f>IF(_xlfn.MINIFS(Annual!O$3:O$1002,Annual!$A$3:$A$1002,Annual_Summary!$A69,Annual!$B$3:$B$1002,Annual_Summary!$B69,Annual!$C$3:$C$1002,Annual_Summary!$C69)&lt;0,0,_xlfn.MINIFS(Annual!O$3:O$1002,Annual!$A$3:$A$1002,Annual_Summary!$A69,Annual!$B$3:$B$1002,Annual_Summary!$B69,Annual!$C$3:$C$1002,Annual_Summary!$C69))</f>
        <v>0</v>
      </c>
      <c r="O69" s="14">
        <f>IF(_xlfn.MINIFS(Annual!P$3:P$1002,Annual!$A$3:$A$1002,Annual_Summary!$A69,Annual!$B$3:$B$1002,Annual_Summary!$B69,Annual!$C$3:$C$1002,Annual_Summary!$C69)&lt;0,0,_xlfn.MINIFS(Annual!P$3:P$1002,Annual!$A$3:$A$1002,Annual_Summary!$A69,Annual!$B$3:$B$1002,Annual_Summary!$B69,Annual!$C$3:$C$1002,Annual_Summary!$C69))</f>
        <v>0</v>
      </c>
      <c r="P69" s="14">
        <f>IF(_xlfn.MINIFS(Annual!Q$3:Q$1002,Annual!$A$3:$A$1002,Annual_Summary!$A69,Annual!$B$3:$B$1002,Annual_Summary!$B69,Annual!$C$3:$C$1002,Annual_Summary!$C69)&lt;0,0,_xlfn.MINIFS(Annual!Q$3:Q$1002,Annual!$A$3:$A$1002,Annual_Summary!$A69,Annual!$B$3:$B$1002,Annual_Summary!$B69,Annual!$C$3:$C$1002,Annual_Summary!$C69))</f>
        <v>0</v>
      </c>
      <c r="Q69" s="14">
        <f>IF(_xlfn.MINIFS(Annual!R$3:R$1002,Annual!$A$3:$A$1002,Annual_Summary!$A69,Annual!$B$3:$B$1002,Annual_Summary!$B69,Annual!$C$3:$C$1002,Annual_Summary!$C69)&lt;0,0,_xlfn.MINIFS(Annual!R$3:R$1002,Annual!$A$3:$A$1002,Annual_Summary!$A69,Annual!$B$3:$B$1002,Annual_Summary!$B69,Annual!$C$3:$C$1002,Annual_Summary!$C69))</f>
        <v>0</v>
      </c>
      <c r="R69" s="14">
        <f>IF(_xlfn.MINIFS(Annual!S$3:S$1002,Annual!$A$3:$A$1002,Annual_Summary!$A69,Annual!$B$3:$B$1002,Annual_Summary!$B69,Annual!$C$3:$C$1002,Annual_Summary!$C69)&lt;0,0,_xlfn.MINIFS(Annual!S$3:S$1002,Annual!$A$3:$A$1002,Annual_Summary!$A69,Annual!$B$3:$B$1002,Annual_Summary!$B69,Annual!$C$3:$C$1002,Annual_Summary!$C69))</f>
        <v>34.597571213800002</v>
      </c>
      <c r="S69" s="14">
        <f>IF(_xlfn.MINIFS(Annual!T$3:T$1002,Annual!$A$3:$A$1002,Annual_Summary!$A69,Annual!$B$3:$B$1002,Annual_Summary!$B69,Annual!$C$3:$C$1002,Annual_Summary!$C69)&lt;0,0,_xlfn.MINIFS(Annual!T$3:T$1002,Annual!$A$3:$A$1002,Annual_Summary!$A69,Annual!$B$3:$B$1002,Annual_Summary!$B69,Annual!$C$3:$C$1002,Annual_Summary!$C69))</f>
        <v>79.751795731100003</v>
      </c>
      <c r="T69" s="14">
        <f>IF(_xlfn.MINIFS(Annual!U$3:U$1002,Annual!$A$3:$A$1002,Annual_Summary!$A69,Annual!$B$3:$B$1002,Annual_Summary!$B69,Annual!$C$3:$C$1002,Annual_Summary!$C69)&lt;0,0,_xlfn.MINIFS(Annual!U$3:U$1002,Annual!$A$3:$A$1002,Annual_Summary!$A69,Annual!$B$3:$B$1002,Annual_Summary!$B69,Annual!$C$3:$C$1002,Annual_Summary!$C69))</f>
        <v>0</v>
      </c>
      <c r="U69" s="14">
        <f>IF(_xlfn.MINIFS(Annual!V$3:V$1002,Annual!$A$3:$A$1002,Annual_Summary!$A69,Annual!$B$3:$B$1002,Annual_Summary!$B69,Annual!$C$3:$C$1002,Annual_Summary!$C69)&lt;0,0,_xlfn.MINIFS(Annual!V$3:V$1002,Annual!$A$3:$A$1002,Annual_Summary!$A69,Annual!$B$3:$B$1002,Annual_Summary!$B69,Annual!$C$3:$C$1002,Annual_Summary!$C69))</f>
        <v>0</v>
      </c>
      <c r="V69" s="14">
        <f>IF(_xlfn.MINIFS(Annual!W$3:W$1002,Annual!$A$3:$A$1002,Annual_Summary!$A69,Annual!$B$3:$B$1002,Annual_Summary!$B69,Annual!$C$3:$C$1002,Annual_Summary!$C69)&lt;0,0,_xlfn.MINIFS(Annual!W$3:W$1002,Annual!$A$3:$A$1002,Annual_Summary!$A69,Annual!$B$3:$B$1002,Annual_Summary!$B69,Annual!$C$3:$C$1002,Annual_Summary!$C69))</f>
        <v>0</v>
      </c>
      <c r="W69" s="14">
        <f>IF(_xlfn.MINIFS(Annual!X$3:X$1002,Annual!$A$3:$A$1002,Annual_Summary!$A69,Annual!$B$3:$B$1002,Annual_Summary!$B69,Annual!$C$3:$C$1002,Annual_Summary!$C69)&lt;0,0,_xlfn.MINIFS(Annual!X$3:X$1002,Annual!$A$3:$A$1002,Annual_Summary!$A69,Annual!$B$3:$B$1002,Annual_Summary!$B69,Annual!$C$3:$C$1002,Annual_Summary!$C69))</f>
        <v>0</v>
      </c>
      <c r="X69" s="14">
        <f>IF(_xlfn.MINIFS(Annual!Y$3:Y$1002,Annual!$A$3:$A$1002,Annual_Summary!$A69,Annual!$B$3:$B$1002,Annual_Summary!$B69,Annual!$C$3:$C$1002,Annual_Summary!$C69)&lt;0,0,_xlfn.MINIFS(Annual!Y$3:Y$1002,Annual!$A$3:$A$1002,Annual_Summary!$A69,Annual!$B$3:$B$1002,Annual_Summary!$B69,Annual!$C$3:$C$1002,Annual_Summary!$C69))</f>
        <v>45.081330156900002</v>
      </c>
      <c r="Y69" s="14">
        <f>IF(_xlfn.MINIFS(Annual!Z$3:Z$1002,Annual!$A$3:$A$1002,Annual_Summary!$A69,Annual!$B$3:$B$1002,Annual_Summary!$B69,Annual!$C$3:$C$1002,Annual_Summary!$C69)&lt;0,0,_xlfn.MINIFS(Annual!Z$3:Z$1002,Annual!$A$3:$A$1002,Annual_Summary!$A69,Annual!$B$3:$B$1002,Annual_Summary!$B69,Annual!$C$3:$C$1002,Annual_Summary!$C69))</f>
        <v>0</v>
      </c>
      <c r="Z69" s="14">
        <f>IF(_xlfn.MINIFS(Annual!AA$3:AA$1002,Annual!$A$3:$A$1002,Annual_Summary!$A69,Annual!$B$3:$B$1002,Annual_Summary!$B69,Annual!$C$3:$C$1002,Annual_Summary!$C69)&lt;0,0,_xlfn.MINIFS(Annual!AA$3:AA$1002,Annual!$A$3:$A$1002,Annual_Summary!$A69,Annual!$B$3:$B$1002,Annual_Summary!$B69,Annual!$C$3:$C$1002,Annual_Summary!$C69))</f>
        <v>0</v>
      </c>
      <c r="AA69" s="14">
        <f>IF(_xlfn.MINIFS(Annual!AB$3:AB$1002,Annual!$A$3:$A$1002,Annual_Summary!$A69,Annual!$B$3:$B$1002,Annual_Summary!$B69,Annual!$C$3:$C$1002,Annual_Summary!$C69)&lt;0,0,_xlfn.MINIFS(Annual!AB$3:AB$1002,Annual!$A$3:$A$1002,Annual_Summary!$A69,Annual!$B$3:$B$1002,Annual_Summary!$B69,Annual!$C$3:$C$1002,Annual_Summary!$C69))</f>
        <v>0</v>
      </c>
      <c r="AB69" s="14">
        <f>IF(_xlfn.MINIFS(Annual!AC$3:AC$1002,Annual!$A$3:$A$1002,Annual_Summary!$A69,Annual!$B$3:$B$1002,Annual_Summary!$B69,Annual!$C$3:$C$1002,Annual_Summary!$C69)&lt;0,0,_xlfn.MINIFS(Annual!AC$3:AC$1002,Annual!$A$3:$A$1002,Annual_Summary!$A69,Annual!$B$3:$B$1002,Annual_Summary!$B69,Annual!$C$3:$C$1002,Annual_Summary!$C69))</f>
        <v>11.215744087099999</v>
      </c>
      <c r="AC69" s="14">
        <f>IF(_xlfn.MINIFS(Annual!AD$3:AD$1002,Annual!$A$3:$A$1002,Annual_Summary!$A69,Annual!$B$3:$B$1002,Annual_Summary!$B69,Annual!$C$3:$C$1002,Annual_Summary!$C69)&lt;0,0,_xlfn.MINIFS(Annual!AD$3:AD$1002,Annual!$A$3:$A$1002,Annual_Summary!$A69,Annual!$B$3:$B$1002,Annual_Summary!$B69,Annual!$C$3:$C$1002,Annual_Summary!$C69))</f>
        <v>0</v>
      </c>
      <c r="AD69" s="14">
        <f>IF(_xlfn.MINIFS(Annual!AE$3:AE$1002,Annual!$A$3:$A$1002,Annual_Summary!$A69,Annual!$B$3:$B$1002,Annual_Summary!$B69,Annual!$C$3:$C$1002,Annual_Summary!$C69)&lt;0,0,_xlfn.MINIFS(Annual!AE$3:AE$1002,Annual!$A$3:$A$1002,Annual_Summary!$A69,Annual!$B$3:$B$1002,Annual_Summary!$B69,Annual!$C$3:$C$1002,Annual_Summary!$C69))</f>
        <v>0</v>
      </c>
      <c r="AE69" s="14">
        <f>IF(_xlfn.MINIFS(Annual!AF$3:AF$1002,Annual!$A$3:$A$1002,Annual_Summary!$A69,Annual!$B$3:$B$1002,Annual_Summary!$B69,Annual!$C$3:$C$1002,Annual_Summary!$C69)&lt;0,0,_xlfn.MINIFS(Annual!AF$3:AF$1002,Annual!$A$3:$A$1002,Annual_Summary!$A69,Annual!$B$3:$B$1002,Annual_Summary!$B69,Annual!$C$3:$C$1002,Annual_Summary!$C69))</f>
        <v>0</v>
      </c>
      <c r="AF69" s="14">
        <f>IF(_xlfn.MINIFS(Annual!AG$3:AG$1002,Annual!$A$3:$A$1002,Annual_Summary!$A69,Annual!$B$3:$B$1002,Annual_Summary!$B69,Annual!$C$3:$C$1002,Annual_Summary!$C69)&lt;0,0,_xlfn.MINIFS(Annual!AG$3:AG$1002,Annual!$A$3:$A$1002,Annual_Summary!$A69,Annual!$B$3:$B$1002,Annual_Summary!$B69,Annual!$C$3:$C$1002,Annual_Summary!$C69))</f>
        <v>0</v>
      </c>
      <c r="AG69" s="14">
        <f>IF(_xlfn.MINIFS(Annual!AH$3:AH$1002,Annual!$A$3:$A$1002,Annual_Summary!$A69,Annual!$B$3:$B$1002,Annual_Summary!$B69,Annual!$C$3:$C$1002,Annual_Summary!$C69)&lt;0,0,_xlfn.MINIFS(Annual!AH$3:AH$1002,Annual!$A$3:$A$1002,Annual_Summary!$A69,Annual!$B$3:$B$1002,Annual_Summary!$B69,Annual!$C$3:$C$1002,Annual_Summary!$C69))</f>
        <v>0</v>
      </c>
      <c r="AH69" s="14">
        <f>IF(_xlfn.MINIFS(Annual!AI$3:AI$1002,Annual!$A$3:$A$1002,Annual_Summary!$A69,Annual!$B$3:$B$1002,Annual_Summary!$B69,Annual!$C$3:$C$1002,Annual_Summary!$C69)&lt;0,0,_xlfn.MINIFS(Annual!AI$3:AI$1002,Annual!$A$3:$A$1002,Annual_Summary!$A69,Annual!$B$3:$B$1002,Annual_Summary!$B69,Annual!$C$3:$C$1002,Annual_Summary!$C69))</f>
        <v>0</v>
      </c>
      <c r="AI69" s="14">
        <f>IF(_xlfn.MINIFS(Annual!AJ$3:AJ$1002,Annual!$A$3:$A$1002,Annual_Summary!$A69,Annual!$B$3:$B$1002,Annual_Summary!$B69,Annual!$C$3:$C$1002,Annual_Summary!$C69)&lt;0,0,_xlfn.MINIFS(Annual!AJ$3:AJ$1002,Annual!$A$3:$A$1002,Annual_Summary!$A69,Annual!$B$3:$B$1002,Annual_Summary!$B69,Annual!$C$3:$C$1002,Annual_Summary!$C69))</f>
        <v>50.197787330099999</v>
      </c>
      <c r="AJ69" s="14">
        <f>IF(_xlfn.MINIFS(Annual!AK$3:AK$1002,Annual!$A$3:$A$1002,Annual_Summary!$A69,Annual!$B$3:$B$1002,Annual_Summary!$B69,Annual!$C$3:$C$1002,Annual_Summary!$C69)&lt;0,0,_xlfn.MINIFS(Annual!AK$3:AK$1002,Annual!$A$3:$A$1002,Annual_Summary!$A69,Annual!$B$3:$B$1002,Annual_Summary!$B69,Annual!$C$3:$C$1002,Annual_Summary!$C69))</f>
        <v>24.4681843497</v>
      </c>
      <c r="AK69" s="14">
        <f>IF(_xlfn.MINIFS(Annual!AL$3:AL$1002,Annual!$A$3:$A$1002,Annual_Summary!$A69,Annual!$B$3:$B$1002,Annual_Summary!$B69,Annual!$C$3:$C$1002,Annual_Summary!$C69)&lt;0,0,_xlfn.MINIFS(Annual!AL$3:AL$1002,Annual!$A$3:$A$1002,Annual_Summary!$A69,Annual!$B$3:$B$1002,Annual_Summary!$B69,Annual!$C$3:$C$1002,Annual_Summary!$C69))</f>
        <v>0</v>
      </c>
      <c r="AL69" s="14">
        <f>IF(_xlfn.MINIFS(Annual!AM$3:AM$1002,Annual!$A$3:$A$1002,Annual_Summary!$A69,Annual!$B$3:$B$1002,Annual_Summary!$B69,Annual!$C$3:$C$1002,Annual_Summary!$C69)&lt;0,0,_xlfn.MINIFS(Annual!AM$3:AM$1002,Annual!$A$3:$A$1002,Annual_Summary!$A69,Annual!$B$3:$B$1002,Annual_Summary!$B69,Annual!$C$3:$C$1002,Annual_Summary!$C69))</f>
        <v>67.385913012399996</v>
      </c>
      <c r="AM69" s="14">
        <f>IF(_xlfn.MINIFS(Annual!AN$3:AN$1002,Annual!$A$3:$A$1002,Annual_Summary!$A69,Annual!$B$3:$B$1002,Annual_Summary!$B69,Annual!$C$3:$C$1002,Annual_Summary!$C69)&lt;0,0,_xlfn.MINIFS(Annual!AN$3:AN$1002,Annual!$A$3:$A$1002,Annual_Summary!$A69,Annual!$B$3:$B$1002,Annual_Summary!$B69,Annual!$C$3:$C$1002,Annual_Summary!$C69))</f>
        <v>0</v>
      </c>
      <c r="AN69" s="14">
        <f>IF(_xlfn.MINIFS(Annual!AO$3:AO$1002,Annual!$A$3:$A$1002,Annual_Summary!$A69,Annual!$B$3:$B$1002,Annual_Summary!$B69,Annual!$C$3:$C$1002,Annual_Summary!$C69)&lt;0,0,_xlfn.MINIFS(Annual!AO$3:AO$1002,Annual!$A$3:$A$1002,Annual_Summary!$A69,Annual!$B$3:$B$1002,Annual_Summary!$B69,Annual!$C$3:$C$1002,Annual_Summary!$C69))</f>
        <v>88.378381606100007</v>
      </c>
      <c r="AO69" s="14">
        <f>IF(_xlfn.MINIFS(Annual!AP$3:AP$1002,Annual!$A$3:$A$1002,Annual_Summary!$A69,Annual!$B$3:$B$1002,Annual_Summary!$B69,Annual!$C$3:$C$1002,Annual_Summary!$C69)&lt;0,0,_xlfn.MINIFS(Annual!AP$3:AP$1002,Annual!$A$3:$A$1002,Annual_Summary!$A69,Annual!$B$3:$B$1002,Annual_Summary!$B69,Annual!$C$3:$C$1002,Annual_Summary!$C69))</f>
        <v>0</v>
      </c>
      <c r="AP69" s="14">
        <f>IF(_xlfn.MINIFS(Annual!AQ$3:AQ$1002,Annual!$A$3:$A$1002,Annual_Summary!$A69,Annual!$B$3:$B$1002,Annual_Summary!$B69,Annual!$C$3:$C$1002,Annual_Summary!$C69)&lt;0,0,_xlfn.MINIFS(Annual!AQ$3:AQ$1002,Annual!$A$3:$A$1002,Annual_Summary!$A69,Annual!$B$3:$B$1002,Annual_Summary!$B69,Annual!$C$3:$C$1002,Annual_Summary!$C69))</f>
        <v>12.0269736002</v>
      </c>
      <c r="AQ69" s="14">
        <f>IF(_xlfn.MINIFS(Annual!AR$3:AR$1002,Annual!$A$3:$A$1002,Annual_Summary!$A69,Annual!$B$3:$B$1002,Annual_Summary!$B69,Annual!$C$3:$C$1002,Annual_Summary!$C69)&lt;0,0,_xlfn.MINIFS(Annual!AR$3:AR$1002,Annual!$A$3:$A$1002,Annual_Summary!$A69,Annual!$B$3:$B$1002,Annual_Summary!$B69,Annual!$C$3:$C$1002,Annual_Summary!$C69))</f>
        <v>36.574944037800002</v>
      </c>
      <c r="AR69" s="14">
        <f>IF(_xlfn.MINIFS(Annual!AS$3:AS$1002,Annual!$A$3:$A$1002,Annual_Summary!$A69,Annual!$B$3:$B$1002,Annual_Summary!$B69,Annual!$C$3:$C$1002,Annual_Summary!$C69)&lt;0,0,_xlfn.MINIFS(Annual!AS$3:AS$1002,Annual!$A$3:$A$1002,Annual_Summary!$A69,Annual!$B$3:$B$1002,Annual_Summary!$B69,Annual!$C$3:$C$1002,Annual_Summary!$C69))</f>
        <v>1.8811237387999999</v>
      </c>
      <c r="AS69" s="14">
        <f>IF(_xlfn.MINIFS(Annual!AT$3:AT$1002,Annual!$A$3:$A$1002,Annual_Summary!$A69,Annual!$B$3:$B$1002,Annual_Summary!$B69,Annual!$C$3:$C$1002,Annual_Summary!$C69)&lt;0,0,_xlfn.MINIFS(Annual!AT$3:AT$1002,Annual!$A$3:$A$1002,Annual_Summary!$A69,Annual!$B$3:$B$1002,Annual_Summary!$B69,Annual!$C$3:$C$1002,Annual_Summary!$C69))</f>
        <v>0</v>
      </c>
      <c r="AT69" s="14">
        <f>IF(_xlfn.MINIFS(Annual!AU$3:AU$1002,Annual!$A$3:$A$1002,Annual_Summary!$A69,Annual!$B$3:$B$1002,Annual_Summary!$B69,Annual!$C$3:$C$1002,Annual_Summary!$C69)&lt;0,0,_xlfn.MINIFS(Annual!AU$3:AU$1002,Annual!$A$3:$A$1002,Annual_Summary!$A69,Annual!$B$3:$B$1002,Annual_Summary!$B69,Annual!$C$3:$C$1002,Annual_Summary!$C69))</f>
        <v>0</v>
      </c>
      <c r="AU69" s="14">
        <f>IF(_xlfn.MINIFS(Annual!AV$3:AV$1002,Annual!$A$3:$A$1002,Annual_Summary!$A69,Annual!$B$3:$B$1002,Annual_Summary!$B69,Annual!$C$3:$C$1002,Annual_Summary!$C69)&lt;0,0,_xlfn.MINIFS(Annual!AV$3:AV$1002,Annual!$A$3:$A$1002,Annual_Summary!$A69,Annual!$B$3:$B$1002,Annual_Summary!$B69,Annual!$C$3:$C$1002,Annual_Summary!$C69))</f>
        <v>0</v>
      </c>
      <c r="AV69" s="14">
        <f>IF(_xlfn.MINIFS(Annual!AW$3:AW$1002,Annual!$A$3:$A$1002,Annual_Summary!$A69,Annual!$B$3:$B$1002,Annual_Summary!$B69,Annual!$C$3:$C$1002,Annual_Summary!$C69)&lt;0,0,_xlfn.MINIFS(Annual!AW$3:AW$1002,Annual!$A$3:$A$1002,Annual_Summary!$A69,Annual!$B$3:$B$1002,Annual_Summary!$B69,Annual!$C$3:$C$1002,Annual_Summary!$C69))</f>
        <v>0</v>
      </c>
      <c r="AW69" s="14">
        <f>IF(_xlfn.MINIFS(Annual!AX$3:AX$1002,Annual!$A$3:$A$1002,Annual_Summary!$A69,Annual!$B$3:$B$1002,Annual_Summary!$B69,Annual!$C$3:$C$1002,Annual_Summary!$C69)&lt;0,0,_xlfn.MINIFS(Annual!AX$3:AX$1002,Annual!$A$3:$A$1002,Annual_Summary!$A69,Annual!$B$3:$B$1002,Annual_Summary!$B69,Annual!$C$3:$C$1002,Annual_Summary!$C69))</f>
        <v>0</v>
      </c>
      <c r="AX69" s="14">
        <f>IF(_xlfn.MINIFS(Annual!AY$3:AY$1002,Annual!$A$3:$A$1002,Annual_Summary!$A69,Annual!$B$3:$B$1002,Annual_Summary!$B69,Annual!$C$3:$C$1002,Annual_Summary!$C69)&lt;0,0,_xlfn.MINIFS(Annual!AY$3:AY$1002,Annual!$A$3:$A$1002,Annual_Summary!$A69,Annual!$B$3:$B$1002,Annual_Summary!$B69,Annual!$C$3:$C$1002,Annual_Summary!$C69))</f>
        <v>0</v>
      </c>
      <c r="AY69" s="14">
        <f>IF(_xlfn.MINIFS(Annual!AZ$3:AZ$1002,Annual!$A$3:$A$1002,Annual_Summary!$A69,Annual!$B$3:$B$1002,Annual_Summary!$B69,Annual!$C$3:$C$1002,Annual_Summary!$C69)&lt;0,0,_xlfn.MINIFS(Annual!AZ$3:AZ$1002,Annual!$A$3:$A$1002,Annual_Summary!$A69,Annual!$B$3:$B$1002,Annual_Summary!$B69,Annual!$C$3:$C$1002,Annual_Summary!$C69))</f>
        <v>0</v>
      </c>
      <c r="AZ69" s="14">
        <f>IF(_xlfn.MINIFS(Annual!BA$3:BA$1002,Annual!$A$3:$A$1002,Annual_Summary!$A69,Annual!$B$3:$B$1002,Annual_Summary!$B69,Annual!$C$3:$C$1002,Annual_Summary!$C69)&lt;0,0,_xlfn.MINIFS(Annual!BA$3:BA$1002,Annual!$A$3:$A$1002,Annual_Summary!$A69,Annual!$B$3:$B$1002,Annual_Summary!$B69,Annual!$C$3:$C$1002,Annual_Summary!$C69))</f>
        <v>0</v>
      </c>
      <c r="BA69" s="14">
        <f>IF(_xlfn.MINIFS(Annual!BB$3:BB$1002,Annual!$A$3:$A$1002,Annual_Summary!$A69,Annual!$B$3:$B$1002,Annual_Summary!$B69,Annual!$C$3:$C$1002,Annual_Summary!$C69)&lt;0,0,_xlfn.MINIFS(Annual!BB$3:BB$1002,Annual!$A$3:$A$1002,Annual_Summary!$A69,Annual!$B$3:$B$1002,Annual_Summary!$B69,Annual!$C$3:$C$1002,Annual_Summary!$C69))</f>
        <v>31.123381068699999</v>
      </c>
      <c r="BB69" s="14">
        <f>IF(_xlfn.MINIFS(Annual!BC$3:BC$1002,Annual!$A$3:$A$1002,Annual_Summary!$A69,Annual!$B$3:$B$1002,Annual_Summary!$B69,Annual!$C$3:$C$1002,Annual_Summary!$C69)&lt;0,0,_xlfn.MINIFS(Annual!BC$3:BC$1002,Annual!$A$3:$A$1002,Annual_Summary!$A69,Annual!$B$3:$B$1002,Annual_Summary!$B69,Annual!$C$3:$C$1002,Annual_Summary!$C69))</f>
        <v>0</v>
      </c>
      <c r="BC69" s="14">
        <f>IF(_xlfn.MINIFS(Annual!BD$3:BD$1002,Annual!$A$3:$A$1002,Annual_Summary!$A69,Annual!$B$3:$B$1002,Annual_Summary!$B69,Annual!$C$3:$C$1002,Annual_Summary!$C69)&lt;0,0,_xlfn.MINIFS(Annual!BD$3:BD$1002,Annual!$A$3:$A$1002,Annual_Summary!$A69,Annual!$B$3:$B$1002,Annual_Summary!$B69,Annual!$C$3:$C$1002,Annual_Summary!$C69))</f>
        <v>0</v>
      </c>
      <c r="BD69" s="14">
        <f>IF(_xlfn.MINIFS(Annual!BE$3:BE$1002,Annual!$A$3:$A$1002,Annual_Summary!$A69,Annual!$B$3:$B$1002,Annual_Summary!$B69,Annual!$C$3:$C$1002,Annual_Summary!$C69)&lt;0,0,_xlfn.MINIFS(Annual!BE$3:BE$1002,Annual!$A$3:$A$1002,Annual_Summary!$A69,Annual!$B$3:$B$1002,Annual_Summary!$B69,Annual!$C$3:$C$1002,Annual_Summary!$C69))</f>
        <v>0</v>
      </c>
      <c r="BE69" s="14">
        <f>IF(_xlfn.MINIFS(Annual!BF$3:BF$1002,Annual!$A$3:$A$1002,Annual_Summary!$A69,Annual!$B$3:$B$1002,Annual_Summary!$B69,Annual!$C$3:$C$1002,Annual_Summary!$C69)&lt;0,0,_xlfn.MINIFS(Annual!BF$3:BF$1002,Annual!$A$3:$A$1002,Annual_Summary!$A69,Annual!$B$3:$B$1002,Annual_Summary!$B69,Annual!$C$3:$C$1002,Annual_Summary!$C69))</f>
        <v>0</v>
      </c>
      <c r="BF69" s="14">
        <f>IF(_xlfn.MINIFS(Annual!BG$3:BG$1002,Annual!$A$3:$A$1002,Annual_Summary!$A69,Annual!$B$3:$B$1002,Annual_Summary!$B69,Annual!$C$3:$C$1002,Annual_Summary!$C69)&lt;0,0,_xlfn.MINIFS(Annual!BG$3:BG$1002,Annual!$A$3:$A$1002,Annual_Summary!$A69,Annual!$B$3:$B$1002,Annual_Summary!$B69,Annual!$C$3:$C$1002,Annual_Summary!$C69))</f>
        <v>0</v>
      </c>
      <c r="BG69" s="14">
        <f>IF(_xlfn.MINIFS(Annual!BH$3:BH$1002,Annual!$A$3:$A$1002,Annual_Summary!$A69,Annual!$B$3:$B$1002,Annual_Summary!$B69,Annual!$C$3:$C$1002,Annual_Summary!$C69)&lt;0,0,_xlfn.MINIFS(Annual!BH$3:BH$1002,Annual!$A$3:$A$1002,Annual_Summary!$A69,Annual!$B$3:$B$1002,Annual_Summary!$B69,Annual!$C$3:$C$1002,Annual_Summary!$C69))</f>
        <v>0</v>
      </c>
      <c r="BH69" s="14">
        <f>IF(_xlfn.MINIFS(Annual!BI$3:BI$1002,Annual!$A$3:$A$1002,Annual_Summary!$A69,Annual!$B$3:$B$1002,Annual_Summary!$B69,Annual!$C$3:$C$1002,Annual_Summary!$C69)&lt;0,0,_xlfn.MINIFS(Annual!BI$3:BI$1002,Annual!$A$3:$A$1002,Annual_Summary!$A69,Annual!$B$3:$B$1002,Annual_Summary!$B69,Annual!$C$3:$C$1002,Annual_Summary!$C69))</f>
        <v>71.659661555599996</v>
      </c>
      <c r="BI69" s="14">
        <f>IF(_xlfn.MINIFS(Annual!BJ$3:BJ$1002,Annual!$A$3:$A$1002,Annual_Summary!$A69,Annual!$B$3:$B$1002,Annual_Summary!$B69,Annual!$C$3:$C$1002,Annual_Summary!$C69)&lt;0,0,_xlfn.MINIFS(Annual!BJ$3:BJ$1002,Annual!$A$3:$A$1002,Annual_Summary!$A69,Annual!$B$3:$B$1002,Annual_Summary!$B69,Annual!$C$3:$C$1002,Annual_Summary!$C69))</f>
        <v>36.915279974900002</v>
      </c>
      <c r="BJ69" s="14">
        <f>IF(_xlfn.MINIFS(Annual!BK$3:BK$1002,Annual!$A$3:$A$1002,Annual_Summary!$A69,Annual!$B$3:$B$1002,Annual_Summary!$B69,Annual!$C$3:$C$1002,Annual_Summary!$C69)&lt;0,0,_xlfn.MINIFS(Annual!BK$3:BK$1002,Annual!$A$3:$A$1002,Annual_Summary!$A69,Annual!$B$3:$B$1002,Annual_Summary!$B69,Annual!$C$3:$C$1002,Annual_Summary!$C69))</f>
        <v>0</v>
      </c>
      <c r="BK69" s="14">
        <f>IF(_xlfn.MINIFS(Annual!BL$3:BL$1002,Annual!$A$3:$A$1002,Annual_Summary!$A69,Annual!$B$3:$B$1002,Annual_Summary!$B69,Annual!$C$3:$C$1002,Annual_Summary!$C69)&lt;0,0,_xlfn.MINIFS(Annual!BL$3:BL$1002,Annual!$A$3:$A$1002,Annual_Summary!$A69,Annual!$B$3:$B$1002,Annual_Summary!$B69,Annual!$C$3:$C$1002,Annual_Summary!$C69))</f>
        <v>0</v>
      </c>
      <c r="BL69" s="14">
        <f>IF(_xlfn.MINIFS(Annual!BM$3:BM$1002,Annual!$A$3:$A$1002,Annual_Summary!$A69,Annual!$B$3:$B$1002,Annual_Summary!$B69,Annual!$C$3:$C$1002,Annual_Summary!$C69)&lt;0,0,_xlfn.MINIFS(Annual!BM$3:BM$1002,Annual!$A$3:$A$1002,Annual_Summary!$A69,Annual!$B$3:$B$1002,Annual_Summary!$B69,Annual!$C$3:$C$1002,Annual_Summary!$C69))</f>
        <v>0</v>
      </c>
      <c r="BM69" s="14">
        <f>IF(_xlfn.MINIFS(Annual!BN$3:BN$1002,Annual!$A$3:$A$1002,Annual_Summary!$A69,Annual!$B$3:$B$1002,Annual_Summary!$B69,Annual!$C$3:$C$1002,Annual_Summary!$C69)&lt;0,0,_xlfn.MINIFS(Annual!BN$3:BN$1002,Annual!$A$3:$A$1002,Annual_Summary!$A69,Annual!$B$3:$B$1002,Annual_Summary!$B69,Annual!$C$3:$C$1002,Annual_Summary!$C69))</f>
        <v>0</v>
      </c>
      <c r="BN69" s="14">
        <f>IF(_xlfn.MINIFS(Annual!BO$3:BO$1002,Annual!$A$3:$A$1002,Annual_Summary!$A69,Annual!$B$3:$B$1002,Annual_Summary!$B69,Annual!$C$3:$C$1002,Annual_Summary!$C69)&lt;0,0,_xlfn.MINIFS(Annual!BO$3:BO$1002,Annual!$A$3:$A$1002,Annual_Summary!$A69,Annual!$B$3:$B$1002,Annual_Summary!$B69,Annual!$C$3:$C$1002,Annual_Summary!$C69))</f>
        <v>0</v>
      </c>
      <c r="BO69" s="14">
        <f>IF(_xlfn.MINIFS(Annual!BP$3:BP$1002,Annual!$A$3:$A$1002,Annual_Summary!$A69,Annual!$B$3:$B$1002,Annual_Summary!$B69,Annual!$C$3:$C$1002,Annual_Summary!$C69)&lt;0,0,_xlfn.MINIFS(Annual!BP$3:BP$1002,Annual!$A$3:$A$1002,Annual_Summary!$A69,Annual!$B$3:$B$1002,Annual_Summary!$B69,Annual!$C$3:$C$1002,Annual_Summary!$C69))</f>
        <v>0</v>
      </c>
      <c r="BP69" s="14">
        <f>IF(_xlfn.MINIFS(Annual!BQ$3:BQ$1002,Annual!$A$3:$A$1002,Annual_Summary!$A69,Annual!$B$3:$B$1002,Annual_Summary!$B69,Annual!$C$3:$C$1002,Annual_Summary!$C69)&lt;0,0,_xlfn.MINIFS(Annual!BQ$3:BQ$1002,Annual!$A$3:$A$1002,Annual_Summary!$A69,Annual!$B$3:$B$1002,Annual_Summary!$B69,Annual!$C$3:$C$1002,Annual_Summary!$C69))</f>
        <v>0</v>
      </c>
    </row>
    <row r="70" spans="1:68" x14ac:dyDescent="0.45">
      <c r="A70" s="26" t="s">
        <v>206</v>
      </c>
      <c r="B70" s="26" t="s">
        <v>203</v>
      </c>
      <c r="C70" s="26">
        <v>4.5</v>
      </c>
      <c r="D70" s="14">
        <f>IF(_xlfn.MINIFS(Annual!E$3:E$1002,Annual!$A$3:$A$1002,Annual_Summary!$A70,Annual!$B$3:$B$1002,Annual_Summary!$B70,Annual!$C$3:$C$1002,Annual_Summary!$C70)&lt;0,0,_xlfn.MINIFS(Annual!E$3:E$1002,Annual!$A$3:$A$1002,Annual_Summary!$A70,Annual!$B$3:$B$1002,Annual_Summary!$B70,Annual!$C$3:$C$1002,Annual_Summary!$C70))</f>
        <v>1522.86830403</v>
      </c>
      <c r="E70" s="14">
        <f>IF(_xlfn.MINIFS(Annual!F$3:F$1002,Annual!$A$3:$A$1002,Annual_Summary!$A70,Annual!$B$3:$B$1002,Annual_Summary!$B70,Annual!$C$3:$C$1002,Annual_Summary!$C70)&lt;0,0,_xlfn.MINIFS(Annual!F$3:F$1002,Annual!$A$3:$A$1002,Annual_Summary!$A70,Annual!$B$3:$B$1002,Annual_Summary!$B70,Annual!$C$3:$C$1002,Annual_Summary!$C70))</f>
        <v>1252.31167581</v>
      </c>
      <c r="F70" s="14">
        <f>IF(_xlfn.MINIFS(Annual!G$3:G$1002,Annual!$A$3:$A$1002,Annual_Summary!$A70,Annual!$B$3:$B$1002,Annual_Summary!$B70,Annual!$C$3:$C$1002,Annual_Summary!$C70)&lt;0,0,_xlfn.MINIFS(Annual!G$3:G$1002,Annual!$A$3:$A$1002,Annual_Summary!$A70,Annual!$B$3:$B$1002,Annual_Summary!$B70,Annual!$C$3:$C$1002,Annual_Summary!$C70))</f>
        <v>1982.9110374300001</v>
      </c>
      <c r="G70" s="14">
        <f>IF(_xlfn.MINIFS(Annual!H$3:H$1002,Annual!$A$3:$A$1002,Annual_Summary!$A70,Annual!$B$3:$B$1002,Annual_Summary!$B70,Annual!$C$3:$C$1002,Annual_Summary!$C70)&lt;0,0,_xlfn.MINIFS(Annual!H$3:H$1002,Annual!$A$3:$A$1002,Annual_Summary!$A70,Annual!$B$3:$B$1002,Annual_Summary!$B70,Annual!$C$3:$C$1002,Annual_Summary!$C70))</f>
        <v>1554.8504715700001</v>
      </c>
      <c r="H70" s="14">
        <f>IF(_xlfn.MINIFS(Annual!I$3:I$1002,Annual!$A$3:$A$1002,Annual_Summary!$A70,Annual!$B$3:$B$1002,Annual_Summary!$B70,Annual!$C$3:$C$1002,Annual_Summary!$C70)&lt;0,0,_xlfn.MINIFS(Annual!I$3:I$1002,Annual!$A$3:$A$1002,Annual_Summary!$A70,Annual!$B$3:$B$1002,Annual_Summary!$B70,Annual!$C$3:$C$1002,Annual_Summary!$C70))</f>
        <v>2250.1177148100001</v>
      </c>
      <c r="I70" s="14">
        <f>IF(_xlfn.MINIFS(Annual!J$3:J$1002,Annual!$A$3:$A$1002,Annual_Summary!$A70,Annual!$B$3:$B$1002,Annual_Summary!$B70,Annual!$C$3:$C$1002,Annual_Summary!$C70)&lt;0,0,_xlfn.MINIFS(Annual!J$3:J$1002,Annual!$A$3:$A$1002,Annual_Summary!$A70,Annual!$B$3:$B$1002,Annual_Summary!$B70,Annual!$C$3:$C$1002,Annual_Summary!$C70))</f>
        <v>1807.55906132</v>
      </c>
      <c r="J70" s="14">
        <f>IF(_xlfn.MINIFS(Annual!K$3:K$1002,Annual!$A$3:$A$1002,Annual_Summary!$A70,Annual!$B$3:$B$1002,Annual_Summary!$B70,Annual!$C$3:$C$1002,Annual_Summary!$C70)&lt;0,0,_xlfn.MINIFS(Annual!K$3:K$1002,Annual!$A$3:$A$1002,Annual_Summary!$A70,Annual!$B$3:$B$1002,Annual_Summary!$B70,Annual!$C$3:$C$1002,Annual_Summary!$C70))</f>
        <v>1658.26188207</v>
      </c>
      <c r="K70" s="14">
        <f>IF(_xlfn.MINIFS(Annual!L$3:L$1002,Annual!$A$3:$A$1002,Annual_Summary!$A70,Annual!$B$3:$B$1002,Annual_Summary!$B70,Annual!$C$3:$C$1002,Annual_Summary!$C70)&lt;0,0,_xlfn.MINIFS(Annual!L$3:L$1002,Annual!$A$3:$A$1002,Annual_Summary!$A70,Annual!$B$3:$B$1002,Annual_Summary!$B70,Annual!$C$3:$C$1002,Annual_Summary!$C70))</f>
        <v>1657.7415969900001</v>
      </c>
      <c r="L70" s="14">
        <f>IF(_xlfn.MINIFS(Annual!M$3:M$1002,Annual!$A$3:$A$1002,Annual_Summary!$A70,Annual!$B$3:$B$1002,Annual_Summary!$B70,Annual!$C$3:$C$1002,Annual_Summary!$C70)&lt;0,0,_xlfn.MINIFS(Annual!M$3:M$1002,Annual!$A$3:$A$1002,Annual_Summary!$A70,Annual!$B$3:$B$1002,Annual_Summary!$B70,Annual!$C$3:$C$1002,Annual_Summary!$C70))</f>
        <v>1835.8621978399999</v>
      </c>
      <c r="M70" s="14">
        <f>IF(_xlfn.MINIFS(Annual!N$3:N$1002,Annual!$A$3:$A$1002,Annual_Summary!$A70,Annual!$B$3:$B$1002,Annual_Summary!$B70,Annual!$C$3:$C$1002,Annual_Summary!$C70)&lt;0,0,_xlfn.MINIFS(Annual!N$3:N$1002,Annual!$A$3:$A$1002,Annual_Summary!$A70,Annual!$B$3:$B$1002,Annual_Summary!$B70,Annual!$C$3:$C$1002,Annual_Summary!$C70))</f>
        <v>1835.3799484900001</v>
      </c>
      <c r="N70" s="14">
        <f>IF(_xlfn.MINIFS(Annual!O$3:O$1002,Annual!$A$3:$A$1002,Annual_Summary!$A70,Annual!$B$3:$B$1002,Annual_Summary!$B70,Annual!$C$3:$C$1002,Annual_Summary!$C70)&lt;0,0,_xlfn.MINIFS(Annual!O$3:O$1002,Annual!$A$3:$A$1002,Annual_Summary!$A70,Annual!$B$3:$B$1002,Annual_Summary!$B70,Annual!$C$3:$C$1002,Annual_Summary!$C70))</f>
        <v>1069.9320694800001</v>
      </c>
      <c r="O70" s="14">
        <f>IF(_xlfn.MINIFS(Annual!P$3:P$1002,Annual!$A$3:$A$1002,Annual_Summary!$A70,Annual!$B$3:$B$1002,Annual_Summary!$B70,Annual!$C$3:$C$1002,Annual_Summary!$C70)&lt;0,0,_xlfn.MINIFS(Annual!P$3:P$1002,Annual!$A$3:$A$1002,Annual_Summary!$A70,Annual!$B$3:$B$1002,Annual_Summary!$B70,Annual!$C$3:$C$1002,Annual_Summary!$C70))</f>
        <v>1100.82376413</v>
      </c>
      <c r="P70" s="14">
        <f>IF(_xlfn.MINIFS(Annual!Q$3:Q$1002,Annual!$A$3:$A$1002,Annual_Summary!$A70,Annual!$B$3:$B$1002,Annual_Summary!$B70,Annual!$C$3:$C$1002,Annual_Summary!$C70)&lt;0,0,_xlfn.MINIFS(Annual!Q$3:Q$1002,Annual!$A$3:$A$1002,Annual_Summary!$A70,Annual!$B$3:$B$1002,Annual_Summary!$B70,Annual!$C$3:$C$1002,Annual_Summary!$C70))</f>
        <v>1689.7137409100001</v>
      </c>
      <c r="Q70" s="14">
        <f>IF(_xlfn.MINIFS(Annual!R$3:R$1002,Annual!$A$3:$A$1002,Annual_Summary!$A70,Annual!$B$3:$B$1002,Annual_Summary!$B70,Annual!$C$3:$C$1002,Annual_Summary!$C70)&lt;0,0,_xlfn.MINIFS(Annual!R$3:R$1002,Annual!$A$3:$A$1002,Annual_Summary!$A70,Annual!$B$3:$B$1002,Annual_Summary!$B70,Annual!$C$3:$C$1002,Annual_Summary!$C70))</f>
        <v>1485.42753064</v>
      </c>
      <c r="R70" s="14">
        <f>IF(_xlfn.MINIFS(Annual!S$3:S$1002,Annual!$A$3:$A$1002,Annual_Summary!$A70,Annual!$B$3:$B$1002,Annual_Summary!$B70,Annual!$C$3:$C$1002,Annual_Summary!$C70)&lt;0,0,_xlfn.MINIFS(Annual!S$3:S$1002,Annual!$A$3:$A$1002,Annual_Summary!$A70,Annual!$B$3:$B$1002,Annual_Summary!$B70,Annual!$C$3:$C$1002,Annual_Summary!$C70))</f>
        <v>1712.13381056</v>
      </c>
      <c r="S70" s="14">
        <f>IF(_xlfn.MINIFS(Annual!T$3:T$1002,Annual!$A$3:$A$1002,Annual_Summary!$A70,Annual!$B$3:$B$1002,Annual_Summary!$B70,Annual!$C$3:$C$1002,Annual_Summary!$C70)&lt;0,0,_xlfn.MINIFS(Annual!T$3:T$1002,Annual!$A$3:$A$1002,Annual_Summary!$A70,Annual!$B$3:$B$1002,Annual_Summary!$B70,Annual!$C$3:$C$1002,Annual_Summary!$C70))</f>
        <v>1735.1240631799999</v>
      </c>
      <c r="T70" s="14">
        <f>IF(_xlfn.MINIFS(Annual!U$3:U$1002,Annual!$A$3:$A$1002,Annual_Summary!$A70,Annual!$B$3:$B$1002,Annual_Summary!$B70,Annual!$C$3:$C$1002,Annual_Summary!$C70)&lt;0,0,_xlfn.MINIFS(Annual!U$3:U$1002,Annual!$A$3:$A$1002,Annual_Summary!$A70,Annual!$B$3:$B$1002,Annual_Summary!$B70,Annual!$C$3:$C$1002,Annual_Summary!$C70))</f>
        <v>1558.65359306</v>
      </c>
      <c r="U70" s="14">
        <f>IF(_xlfn.MINIFS(Annual!V$3:V$1002,Annual!$A$3:$A$1002,Annual_Summary!$A70,Annual!$B$3:$B$1002,Annual_Summary!$B70,Annual!$C$3:$C$1002,Annual_Summary!$C70)&lt;0,0,_xlfn.MINIFS(Annual!V$3:V$1002,Annual!$A$3:$A$1002,Annual_Summary!$A70,Annual!$B$3:$B$1002,Annual_Summary!$B70,Annual!$C$3:$C$1002,Annual_Summary!$C70))</f>
        <v>1331.28375878</v>
      </c>
      <c r="V70" s="14">
        <f>IF(_xlfn.MINIFS(Annual!W$3:W$1002,Annual!$A$3:$A$1002,Annual_Summary!$A70,Annual!$B$3:$B$1002,Annual_Summary!$B70,Annual!$C$3:$C$1002,Annual_Summary!$C70)&lt;0,0,_xlfn.MINIFS(Annual!W$3:W$1002,Annual!$A$3:$A$1002,Annual_Summary!$A70,Annual!$B$3:$B$1002,Annual_Summary!$B70,Annual!$C$3:$C$1002,Annual_Summary!$C70))</f>
        <v>1988.4690630600001</v>
      </c>
      <c r="W70" s="14">
        <f>IF(_xlfn.MINIFS(Annual!X$3:X$1002,Annual!$A$3:$A$1002,Annual_Summary!$A70,Annual!$B$3:$B$1002,Annual_Summary!$B70,Annual!$C$3:$C$1002,Annual_Summary!$C70)&lt;0,0,_xlfn.MINIFS(Annual!X$3:X$1002,Annual!$A$3:$A$1002,Annual_Summary!$A70,Annual!$B$3:$B$1002,Annual_Summary!$B70,Annual!$C$3:$C$1002,Annual_Summary!$C70))</f>
        <v>2017.54939102</v>
      </c>
      <c r="X70" s="14">
        <f>IF(_xlfn.MINIFS(Annual!Y$3:Y$1002,Annual!$A$3:$A$1002,Annual_Summary!$A70,Annual!$B$3:$B$1002,Annual_Summary!$B70,Annual!$C$3:$C$1002,Annual_Summary!$C70)&lt;0,0,_xlfn.MINIFS(Annual!Y$3:Y$1002,Annual!$A$3:$A$1002,Annual_Summary!$A70,Annual!$B$3:$B$1002,Annual_Summary!$B70,Annual!$C$3:$C$1002,Annual_Summary!$C70))</f>
        <v>1670.1227546800001</v>
      </c>
      <c r="Y70" s="14">
        <f>IF(_xlfn.MINIFS(Annual!Z$3:Z$1002,Annual!$A$3:$A$1002,Annual_Summary!$A70,Annual!$B$3:$B$1002,Annual_Summary!$B70,Annual!$C$3:$C$1002,Annual_Summary!$C70)&lt;0,0,_xlfn.MINIFS(Annual!Z$3:Z$1002,Annual!$A$3:$A$1002,Annual_Summary!$A70,Annual!$B$3:$B$1002,Annual_Summary!$B70,Annual!$C$3:$C$1002,Annual_Summary!$C70))</f>
        <v>2055.0986796799998</v>
      </c>
      <c r="Z70" s="14">
        <f>IF(_xlfn.MINIFS(Annual!AA$3:AA$1002,Annual!$A$3:$A$1002,Annual_Summary!$A70,Annual!$B$3:$B$1002,Annual_Summary!$B70,Annual!$C$3:$C$1002,Annual_Summary!$C70)&lt;0,0,_xlfn.MINIFS(Annual!AA$3:AA$1002,Annual!$A$3:$A$1002,Annual_Summary!$A70,Annual!$B$3:$B$1002,Annual_Summary!$B70,Annual!$C$3:$C$1002,Annual_Summary!$C70))</f>
        <v>2163.8600333099998</v>
      </c>
      <c r="AA70" s="14">
        <f>IF(_xlfn.MINIFS(Annual!AB$3:AB$1002,Annual!$A$3:$A$1002,Annual_Summary!$A70,Annual!$B$3:$B$1002,Annual_Summary!$B70,Annual!$C$3:$C$1002,Annual_Summary!$C70)&lt;0,0,_xlfn.MINIFS(Annual!AB$3:AB$1002,Annual!$A$3:$A$1002,Annual_Summary!$A70,Annual!$B$3:$B$1002,Annual_Summary!$B70,Annual!$C$3:$C$1002,Annual_Summary!$C70))</f>
        <v>1694.16211537</v>
      </c>
      <c r="AB70" s="14">
        <f>IF(_xlfn.MINIFS(Annual!AC$3:AC$1002,Annual!$A$3:$A$1002,Annual_Summary!$A70,Annual!$B$3:$B$1002,Annual_Summary!$B70,Annual!$C$3:$C$1002,Annual_Summary!$C70)&lt;0,0,_xlfn.MINIFS(Annual!AC$3:AC$1002,Annual!$A$3:$A$1002,Annual_Summary!$A70,Annual!$B$3:$B$1002,Annual_Summary!$B70,Annual!$C$3:$C$1002,Annual_Summary!$C70))</f>
        <v>2302.6667529800002</v>
      </c>
      <c r="AC70" s="14">
        <f>IF(_xlfn.MINIFS(Annual!AD$3:AD$1002,Annual!$A$3:$A$1002,Annual_Summary!$A70,Annual!$B$3:$B$1002,Annual_Summary!$B70,Annual!$C$3:$C$1002,Annual_Summary!$C70)&lt;0,0,_xlfn.MINIFS(Annual!AD$3:AD$1002,Annual!$A$3:$A$1002,Annual_Summary!$A70,Annual!$B$3:$B$1002,Annual_Summary!$B70,Annual!$C$3:$C$1002,Annual_Summary!$C70))</f>
        <v>1457.2446280199999</v>
      </c>
      <c r="AD70" s="14">
        <f>IF(_xlfn.MINIFS(Annual!AE$3:AE$1002,Annual!$A$3:$A$1002,Annual_Summary!$A70,Annual!$B$3:$B$1002,Annual_Summary!$B70,Annual!$C$3:$C$1002,Annual_Summary!$C70)&lt;0,0,_xlfn.MINIFS(Annual!AE$3:AE$1002,Annual!$A$3:$A$1002,Annual_Summary!$A70,Annual!$B$3:$B$1002,Annual_Summary!$B70,Annual!$C$3:$C$1002,Annual_Summary!$C70))</f>
        <v>1892.5637136299999</v>
      </c>
      <c r="AE70" s="14">
        <f>IF(_xlfn.MINIFS(Annual!AF$3:AF$1002,Annual!$A$3:$A$1002,Annual_Summary!$A70,Annual!$B$3:$B$1002,Annual_Summary!$B70,Annual!$C$3:$C$1002,Annual_Summary!$C70)&lt;0,0,_xlfn.MINIFS(Annual!AF$3:AF$1002,Annual!$A$3:$A$1002,Annual_Summary!$A70,Annual!$B$3:$B$1002,Annual_Summary!$B70,Annual!$C$3:$C$1002,Annual_Summary!$C70))</f>
        <v>1983.3866212299999</v>
      </c>
      <c r="AF70" s="14">
        <f>IF(_xlfn.MINIFS(Annual!AG$3:AG$1002,Annual!$A$3:$A$1002,Annual_Summary!$A70,Annual!$B$3:$B$1002,Annual_Summary!$B70,Annual!$C$3:$C$1002,Annual_Summary!$C70)&lt;0,0,_xlfn.MINIFS(Annual!AG$3:AG$1002,Annual!$A$3:$A$1002,Annual_Summary!$A70,Annual!$B$3:$B$1002,Annual_Summary!$B70,Annual!$C$3:$C$1002,Annual_Summary!$C70))</f>
        <v>1005.90095164</v>
      </c>
      <c r="AG70" s="14">
        <f>IF(_xlfn.MINIFS(Annual!AH$3:AH$1002,Annual!$A$3:$A$1002,Annual_Summary!$A70,Annual!$B$3:$B$1002,Annual_Summary!$B70,Annual!$C$3:$C$1002,Annual_Summary!$C70)&lt;0,0,_xlfn.MINIFS(Annual!AH$3:AH$1002,Annual!$A$3:$A$1002,Annual_Summary!$A70,Annual!$B$3:$B$1002,Annual_Summary!$B70,Annual!$C$3:$C$1002,Annual_Summary!$C70))</f>
        <v>1787.14629642</v>
      </c>
      <c r="AH70" s="14">
        <f>IF(_xlfn.MINIFS(Annual!AI$3:AI$1002,Annual!$A$3:$A$1002,Annual_Summary!$A70,Annual!$B$3:$B$1002,Annual_Summary!$B70,Annual!$C$3:$C$1002,Annual_Summary!$C70)&lt;0,0,_xlfn.MINIFS(Annual!AI$3:AI$1002,Annual!$A$3:$A$1002,Annual_Summary!$A70,Annual!$B$3:$B$1002,Annual_Summary!$B70,Annual!$C$3:$C$1002,Annual_Summary!$C70))</f>
        <v>2117.2421999600001</v>
      </c>
      <c r="AI70" s="14">
        <f>IF(_xlfn.MINIFS(Annual!AJ$3:AJ$1002,Annual!$A$3:$A$1002,Annual_Summary!$A70,Annual!$B$3:$B$1002,Annual_Summary!$B70,Annual!$C$3:$C$1002,Annual_Summary!$C70)&lt;0,0,_xlfn.MINIFS(Annual!AJ$3:AJ$1002,Annual!$A$3:$A$1002,Annual_Summary!$A70,Annual!$B$3:$B$1002,Annual_Summary!$B70,Annual!$C$3:$C$1002,Annual_Summary!$C70))</f>
        <v>1952.97551823</v>
      </c>
      <c r="AJ70" s="14">
        <f>IF(_xlfn.MINIFS(Annual!AK$3:AK$1002,Annual!$A$3:$A$1002,Annual_Summary!$A70,Annual!$B$3:$B$1002,Annual_Summary!$B70,Annual!$C$3:$C$1002,Annual_Summary!$C70)&lt;0,0,_xlfn.MINIFS(Annual!AK$3:AK$1002,Annual!$A$3:$A$1002,Annual_Summary!$A70,Annual!$B$3:$B$1002,Annual_Summary!$B70,Annual!$C$3:$C$1002,Annual_Summary!$C70))</f>
        <v>1813.0784344399999</v>
      </c>
      <c r="AK70" s="14">
        <f>IF(_xlfn.MINIFS(Annual!AL$3:AL$1002,Annual!$A$3:$A$1002,Annual_Summary!$A70,Annual!$B$3:$B$1002,Annual_Summary!$B70,Annual!$C$3:$C$1002,Annual_Summary!$C70)&lt;0,0,_xlfn.MINIFS(Annual!AL$3:AL$1002,Annual!$A$3:$A$1002,Annual_Summary!$A70,Annual!$B$3:$B$1002,Annual_Summary!$B70,Annual!$C$3:$C$1002,Annual_Summary!$C70))</f>
        <v>2111.1642417200001</v>
      </c>
      <c r="AL70" s="14">
        <f>IF(_xlfn.MINIFS(Annual!AM$3:AM$1002,Annual!$A$3:$A$1002,Annual_Summary!$A70,Annual!$B$3:$B$1002,Annual_Summary!$B70,Annual!$C$3:$C$1002,Annual_Summary!$C70)&lt;0,0,_xlfn.MINIFS(Annual!AM$3:AM$1002,Annual!$A$3:$A$1002,Annual_Summary!$A70,Annual!$B$3:$B$1002,Annual_Summary!$B70,Annual!$C$3:$C$1002,Annual_Summary!$C70))</f>
        <v>1841.05863613</v>
      </c>
      <c r="AM70" s="14">
        <f>IF(_xlfn.MINIFS(Annual!AN$3:AN$1002,Annual!$A$3:$A$1002,Annual_Summary!$A70,Annual!$B$3:$B$1002,Annual_Summary!$B70,Annual!$C$3:$C$1002,Annual_Summary!$C70)&lt;0,0,_xlfn.MINIFS(Annual!AN$3:AN$1002,Annual!$A$3:$A$1002,Annual_Summary!$A70,Annual!$B$3:$B$1002,Annual_Summary!$B70,Annual!$C$3:$C$1002,Annual_Summary!$C70))</f>
        <v>1780.8730928699999</v>
      </c>
      <c r="AN70" s="14">
        <f>IF(_xlfn.MINIFS(Annual!AO$3:AO$1002,Annual!$A$3:$A$1002,Annual_Summary!$A70,Annual!$B$3:$B$1002,Annual_Summary!$B70,Annual!$C$3:$C$1002,Annual_Summary!$C70)&lt;0,0,_xlfn.MINIFS(Annual!AO$3:AO$1002,Annual!$A$3:$A$1002,Annual_Summary!$A70,Annual!$B$3:$B$1002,Annual_Summary!$B70,Annual!$C$3:$C$1002,Annual_Summary!$C70))</f>
        <v>1953.04796528</v>
      </c>
      <c r="AO70" s="14">
        <f>IF(_xlfn.MINIFS(Annual!AP$3:AP$1002,Annual!$A$3:$A$1002,Annual_Summary!$A70,Annual!$B$3:$B$1002,Annual_Summary!$B70,Annual!$C$3:$C$1002,Annual_Summary!$C70)&lt;0,0,_xlfn.MINIFS(Annual!AP$3:AP$1002,Annual!$A$3:$A$1002,Annual_Summary!$A70,Annual!$B$3:$B$1002,Annual_Summary!$B70,Annual!$C$3:$C$1002,Annual_Summary!$C70))</f>
        <v>969.46941639800002</v>
      </c>
      <c r="AP70" s="14">
        <f>IF(_xlfn.MINIFS(Annual!AQ$3:AQ$1002,Annual!$A$3:$A$1002,Annual_Summary!$A70,Annual!$B$3:$B$1002,Annual_Summary!$B70,Annual!$C$3:$C$1002,Annual_Summary!$C70)&lt;0,0,_xlfn.MINIFS(Annual!AQ$3:AQ$1002,Annual!$A$3:$A$1002,Annual_Summary!$A70,Annual!$B$3:$B$1002,Annual_Summary!$B70,Annual!$C$3:$C$1002,Annual_Summary!$C70))</f>
        <v>1706.56284256</v>
      </c>
      <c r="AQ70" s="14">
        <f>IF(_xlfn.MINIFS(Annual!AR$3:AR$1002,Annual!$A$3:$A$1002,Annual_Summary!$A70,Annual!$B$3:$B$1002,Annual_Summary!$B70,Annual!$C$3:$C$1002,Annual_Summary!$C70)&lt;0,0,_xlfn.MINIFS(Annual!AR$3:AR$1002,Annual!$A$3:$A$1002,Annual_Summary!$A70,Annual!$B$3:$B$1002,Annual_Summary!$B70,Annual!$C$3:$C$1002,Annual_Summary!$C70))</f>
        <v>1836.03746099</v>
      </c>
      <c r="AR70" s="14">
        <f>IF(_xlfn.MINIFS(Annual!AS$3:AS$1002,Annual!$A$3:$A$1002,Annual_Summary!$A70,Annual!$B$3:$B$1002,Annual_Summary!$B70,Annual!$C$3:$C$1002,Annual_Summary!$C70)&lt;0,0,_xlfn.MINIFS(Annual!AS$3:AS$1002,Annual!$A$3:$A$1002,Annual_Summary!$A70,Annual!$B$3:$B$1002,Annual_Summary!$B70,Annual!$C$3:$C$1002,Annual_Summary!$C70))</f>
        <v>1306.83350159</v>
      </c>
      <c r="AS70" s="14">
        <f>IF(_xlfn.MINIFS(Annual!AT$3:AT$1002,Annual!$A$3:$A$1002,Annual_Summary!$A70,Annual!$B$3:$B$1002,Annual_Summary!$B70,Annual!$C$3:$C$1002,Annual_Summary!$C70)&lt;0,0,_xlfn.MINIFS(Annual!AT$3:AT$1002,Annual!$A$3:$A$1002,Annual_Summary!$A70,Annual!$B$3:$B$1002,Annual_Summary!$B70,Annual!$C$3:$C$1002,Annual_Summary!$C70))</f>
        <v>1425.83031876</v>
      </c>
      <c r="AT70" s="14">
        <f>IF(_xlfn.MINIFS(Annual!AU$3:AU$1002,Annual!$A$3:$A$1002,Annual_Summary!$A70,Annual!$B$3:$B$1002,Annual_Summary!$B70,Annual!$C$3:$C$1002,Annual_Summary!$C70)&lt;0,0,_xlfn.MINIFS(Annual!AU$3:AU$1002,Annual!$A$3:$A$1002,Annual_Summary!$A70,Annual!$B$3:$B$1002,Annual_Summary!$B70,Annual!$C$3:$C$1002,Annual_Summary!$C70))</f>
        <v>1795.2380989400001</v>
      </c>
      <c r="AU70" s="14">
        <f>IF(_xlfn.MINIFS(Annual!AV$3:AV$1002,Annual!$A$3:$A$1002,Annual_Summary!$A70,Annual!$B$3:$B$1002,Annual_Summary!$B70,Annual!$C$3:$C$1002,Annual_Summary!$C70)&lt;0,0,_xlfn.MINIFS(Annual!AV$3:AV$1002,Annual!$A$3:$A$1002,Annual_Summary!$A70,Annual!$B$3:$B$1002,Annual_Summary!$B70,Annual!$C$3:$C$1002,Annual_Summary!$C70))</f>
        <v>1166.69395334</v>
      </c>
      <c r="AV70" s="14">
        <f>IF(_xlfn.MINIFS(Annual!AW$3:AW$1002,Annual!$A$3:$A$1002,Annual_Summary!$A70,Annual!$B$3:$B$1002,Annual_Summary!$B70,Annual!$C$3:$C$1002,Annual_Summary!$C70)&lt;0,0,_xlfn.MINIFS(Annual!AW$3:AW$1002,Annual!$A$3:$A$1002,Annual_Summary!$A70,Annual!$B$3:$B$1002,Annual_Summary!$B70,Annual!$C$3:$C$1002,Annual_Summary!$C70))</f>
        <v>1833.93172777</v>
      </c>
      <c r="AW70" s="14">
        <f>IF(_xlfn.MINIFS(Annual!AX$3:AX$1002,Annual!$A$3:$A$1002,Annual_Summary!$A70,Annual!$B$3:$B$1002,Annual_Summary!$B70,Annual!$C$3:$C$1002,Annual_Summary!$C70)&lt;0,0,_xlfn.MINIFS(Annual!AX$3:AX$1002,Annual!$A$3:$A$1002,Annual_Summary!$A70,Annual!$B$3:$B$1002,Annual_Summary!$B70,Annual!$C$3:$C$1002,Annual_Summary!$C70))</f>
        <v>1311.4525001</v>
      </c>
      <c r="AX70" s="14">
        <f>IF(_xlfn.MINIFS(Annual!AY$3:AY$1002,Annual!$A$3:$A$1002,Annual_Summary!$A70,Annual!$B$3:$B$1002,Annual_Summary!$B70,Annual!$C$3:$C$1002,Annual_Summary!$C70)&lt;0,0,_xlfn.MINIFS(Annual!AY$3:AY$1002,Annual!$A$3:$A$1002,Annual_Summary!$A70,Annual!$B$3:$B$1002,Annual_Summary!$B70,Annual!$C$3:$C$1002,Annual_Summary!$C70))</f>
        <v>1459.3309660800001</v>
      </c>
      <c r="AY70" s="14">
        <f>IF(_xlfn.MINIFS(Annual!AZ$3:AZ$1002,Annual!$A$3:$A$1002,Annual_Summary!$A70,Annual!$B$3:$B$1002,Annual_Summary!$B70,Annual!$C$3:$C$1002,Annual_Summary!$C70)&lt;0,0,_xlfn.MINIFS(Annual!AZ$3:AZ$1002,Annual!$A$3:$A$1002,Annual_Summary!$A70,Annual!$B$3:$B$1002,Annual_Summary!$B70,Annual!$C$3:$C$1002,Annual_Summary!$C70))</f>
        <v>1578.2385445800001</v>
      </c>
      <c r="AZ70" s="14">
        <f>IF(_xlfn.MINIFS(Annual!BA$3:BA$1002,Annual!$A$3:$A$1002,Annual_Summary!$A70,Annual!$B$3:$B$1002,Annual_Summary!$B70,Annual!$C$3:$C$1002,Annual_Summary!$C70)&lt;0,0,_xlfn.MINIFS(Annual!BA$3:BA$1002,Annual!$A$3:$A$1002,Annual_Summary!$A70,Annual!$B$3:$B$1002,Annual_Summary!$B70,Annual!$C$3:$C$1002,Annual_Summary!$C70))</f>
        <v>1891.30774339</v>
      </c>
      <c r="BA70" s="14">
        <f>IF(_xlfn.MINIFS(Annual!BB$3:BB$1002,Annual!$A$3:$A$1002,Annual_Summary!$A70,Annual!$B$3:$B$1002,Annual_Summary!$B70,Annual!$C$3:$C$1002,Annual_Summary!$C70)&lt;0,0,_xlfn.MINIFS(Annual!BB$3:BB$1002,Annual!$A$3:$A$1002,Annual_Summary!$A70,Annual!$B$3:$B$1002,Annual_Summary!$B70,Annual!$C$3:$C$1002,Annual_Summary!$C70))</f>
        <v>1706.1306763099999</v>
      </c>
      <c r="BB70" s="14">
        <f>IF(_xlfn.MINIFS(Annual!BC$3:BC$1002,Annual!$A$3:$A$1002,Annual_Summary!$A70,Annual!$B$3:$B$1002,Annual_Summary!$B70,Annual!$C$3:$C$1002,Annual_Summary!$C70)&lt;0,0,_xlfn.MINIFS(Annual!BC$3:BC$1002,Annual!$A$3:$A$1002,Annual_Summary!$A70,Annual!$B$3:$B$1002,Annual_Summary!$B70,Annual!$C$3:$C$1002,Annual_Summary!$C70))</f>
        <v>2012.77197052</v>
      </c>
      <c r="BC70" s="14">
        <f>IF(_xlfn.MINIFS(Annual!BD$3:BD$1002,Annual!$A$3:$A$1002,Annual_Summary!$A70,Annual!$B$3:$B$1002,Annual_Summary!$B70,Annual!$C$3:$C$1002,Annual_Summary!$C70)&lt;0,0,_xlfn.MINIFS(Annual!BD$3:BD$1002,Annual!$A$3:$A$1002,Annual_Summary!$A70,Annual!$B$3:$B$1002,Annual_Summary!$B70,Annual!$C$3:$C$1002,Annual_Summary!$C70))</f>
        <v>2087.2892935499999</v>
      </c>
      <c r="BD70" s="14">
        <f>IF(_xlfn.MINIFS(Annual!BE$3:BE$1002,Annual!$A$3:$A$1002,Annual_Summary!$A70,Annual!$B$3:$B$1002,Annual_Summary!$B70,Annual!$C$3:$C$1002,Annual_Summary!$C70)&lt;0,0,_xlfn.MINIFS(Annual!BE$3:BE$1002,Annual!$A$3:$A$1002,Annual_Summary!$A70,Annual!$B$3:$B$1002,Annual_Summary!$B70,Annual!$C$3:$C$1002,Annual_Summary!$C70))</f>
        <v>1524.5333907500001</v>
      </c>
      <c r="BE70" s="14">
        <f>IF(_xlfn.MINIFS(Annual!BF$3:BF$1002,Annual!$A$3:$A$1002,Annual_Summary!$A70,Annual!$B$3:$B$1002,Annual_Summary!$B70,Annual!$C$3:$C$1002,Annual_Summary!$C70)&lt;0,0,_xlfn.MINIFS(Annual!BF$3:BF$1002,Annual!$A$3:$A$1002,Annual_Summary!$A70,Annual!$B$3:$B$1002,Annual_Summary!$B70,Annual!$C$3:$C$1002,Annual_Summary!$C70))</f>
        <v>1804.0963993299999</v>
      </c>
      <c r="BF70" s="14">
        <f>IF(_xlfn.MINIFS(Annual!BG$3:BG$1002,Annual!$A$3:$A$1002,Annual_Summary!$A70,Annual!$B$3:$B$1002,Annual_Summary!$B70,Annual!$C$3:$C$1002,Annual_Summary!$C70)&lt;0,0,_xlfn.MINIFS(Annual!BG$3:BG$1002,Annual!$A$3:$A$1002,Annual_Summary!$A70,Annual!$B$3:$B$1002,Annual_Summary!$B70,Annual!$C$3:$C$1002,Annual_Summary!$C70))</f>
        <v>1415.4937860099999</v>
      </c>
      <c r="BG70" s="14">
        <f>IF(_xlfn.MINIFS(Annual!BH$3:BH$1002,Annual!$A$3:$A$1002,Annual_Summary!$A70,Annual!$B$3:$B$1002,Annual_Summary!$B70,Annual!$C$3:$C$1002,Annual_Summary!$C70)&lt;0,0,_xlfn.MINIFS(Annual!BH$3:BH$1002,Annual!$A$3:$A$1002,Annual_Summary!$A70,Annual!$B$3:$B$1002,Annual_Summary!$B70,Annual!$C$3:$C$1002,Annual_Summary!$C70))</f>
        <v>2028.69968109</v>
      </c>
      <c r="BH70" s="14">
        <f>IF(_xlfn.MINIFS(Annual!BI$3:BI$1002,Annual!$A$3:$A$1002,Annual_Summary!$A70,Annual!$B$3:$B$1002,Annual_Summary!$B70,Annual!$C$3:$C$1002,Annual_Summary!$C70)&lt;0,0,_xlfn.MINIFS(Annual!BI$3:BI$1002,Annual!$A$3:$A$1002,Annual_Summary!$A70,Annual!$B$3:$B$1002,Annual_Summary!$B70,Annual!$C$3:$C$1002,Annual_Summary!$C70))</f>
        <v>1890.2062611399999</v>
      </c>
      <c r="BI70" s="14">
        <f>IF(_xlfn.MINIFS(Annual!BJ$3:BJ$1002,Annual!$A$3:$A$1002,Annual_Summary!$A70,Annual!$B$3:$B$1002,Annual_Summary!$B70,Annual!$C$3:$C$1002,Annual_Summary!$C70)&lt;0,0,_xlfn.MINIFS(Annual!BJ$3:BJ$1002,Annual!$A$3:$A$1002,Annual_Summary!$A70,Annual!$B$3:$B$1002,Annual_Summary!$B70,Annual!$C$3:$C$1002,Annual_Summary!$C70))</f>
        <v>2023.36502402</v>
      </c>
      <c r="BJ70" s="14">
        <f>IF(_xlfn.MINIFS(Annual!BK$3:BK$1002,Annual!$A$3:$A$1002,Annual_Summary!$A70,Annual!$B$3:$B$1002,Annual_Summary!$B70,Annual!$C$3:$C$1002,Annual_Summary!$C70)&lt;0,0,_xlfn.MINIFS(Annual!BK$3:BK$1002,Annual!$A$3:$A$1002,Annual_Summary!$A70,Annual!$B$3:$B$1002,Annual_Summary!$B70,Annual!$C$3:$C$1002,Annual_Summary!$C70))</f>
        <v>1364.01466994</v>
      </c>
      <c r="BK70" s="14">
        <f>IF(_xlfn.MINIFS(Annual!BL$3:BL$1002,Annual!$A$3:$A$1002,Annual_Summary!$A70,Annual!$B$3:$B$1002,Annual_Summary!$B70,Annual!$C$3:$C$1002,Annual_Summary!$C70)&lt;0,0,_xlfn.MINIFS(Annual!BL$3:BL$1002,Annual!$A$3:$A$1002,Annual_Summary!$A70,Annual!$B$3:$B$1002,Annual_Summary!$B70,Annual!$C$3:$C$1002,Annual_Summary!$C70))</f>
        <v>2149.6221435500001</v>
      </c>
      <c r="BL70" s="14">
        <f>IF(_xlfn.MINIFS(Annual!BM$3:BM$1002,Annual!$A$3:$A$1002,Annual_Summary!$A70,Annual!$B$3:$B$1002,Annual_Summary!$B70,Annual!$C$3:$C$1002,Annual_Summary!$C70)&lt;0,0,_xlfn.MINIFS(Annual!BM$3:BM$1002,Annual!$A$3:$A$1002,Annual_Summary!$A70,Annual!$B$3:$B$1002,Annual_Summary!$B70,Annual!$C$3:$C$1002,Annual_Summary!$C70))</f>
        <v>1811.20733187</v>
      </c>
      <c r="BM70" s="14">
        <f>IF(_xlfn.MINIFS(Annual!BN$3:BN$1002,Annual!$A$3:$A$1002,Annual_Summary!$A70,Annual!$B$3:$B$1002,Annual_Summary!$B70,Annual!$C$3:$C$1002,Annual_Summary!$C70)&lt;0,0,_xlfn.MINIFS(Annual!BN$3:BN$1002,Annual!$A$3:$A$1002,Annual_Summary!$A70,Annual!$B$3:$B$1002,Annual_Summary!$B70,Annual!$C$3:$C$1002,Annual_Summary!$C70))</f>
        <v>1747.14965667</v>
      </c>
      <c r="BN70" s="14">
        <f>IF(_xlfn.MINIFS(Annual!BO$3:BO$1002,Annual!$A$3:$A$1002,Annual_Summary!$A70,Annual!$B$3:$B$1002,Annual_Summary!$B70,Annual!$C$3:$C$1002,Annual_Summary!$C70)&lt;0,0,_xlfn.MINIFS(Annual!BO$3:BO$1002,Annual!$A$3:$A$1002,Annual_Summary!$A70,Annual!$B$3:$B$1002,Annual_Summary!$B70,Annual!$C$3:$C$1002,Annual_Summary!$C70))</f>
        <v>1821.0803267599999</v>
      </c>
      <c r="BO70" s="14">
        <f>IF(_xlfn.MINIFS(Annual!BP$3:BP$1002,Annual!$A$3:$A$1002,Annual_Summary!$A70,Annual!$B$3:$B$1002,Annual_Summary!$B70,Annual!$C$3:$C$1002,Annual_Summary!$C70)&lt;0,0,_xlfn.MINIFS(Annual!BP$3:BP$1002,Annual!$A$3:$A$1002,Annual_Summary!$A70,Annual!$B$3:$B$1002,Annual_Summary!$B70,Annual!$C$3:$C$1002,Annual_Summary!$C70))</f>
        <v>1351.2593334400001</v>
      </c>
      <c r="BP70" s="14">
        <f>IF(_xlfn.MINIFS(Annual!BQ$3:BQ$1002,Annual!$A$3:$A$1002,Annual_Summary!$A70,Annual!$B$3:$B$1002,Annual_Summary!$B70,Annual!$C$3:$C$1002,Annual_Summary!$C70)&lt;0,0,_xlfn.MINIFS(Annual!BQ$3:BQ$1002,Annual!$A$3:$A$1002,Annual_Summary!$A70,Annual!$B$3:$B$1002,Annual_Summary!$B70,Annual!$C$3:$C$1002,Annual_Summary!$C70))</f>
        <v>1970.8515643200001</v>
      </c>
    </row>
    <row r="71" spans="1:68" x14ac:dyDescent="0.45">
      <c r="A71" s="26" t="s">
        <v>206</v>
      </c>
      <c r="B71" s="26" t="s">
        <v>204</v>
      </c>
      <c r="C71" s="26">
        <v>4.5</v>
      </c>
      <c r="D71" s="14">
        <f>IF(_xlfn.MINIFS(Annual!E$3:E$1002,Annual!$A$3:$A$1002,Annual_Summary!$A71,Annual!$B$3:$B$1002,Annual_Summary!$B71,Annual!$C$3:$C$1002,Annual_Summary!$C71)&lt;0,0,_xlfn.MINIFS(Annual!E$3:E$1002,Annual!$A$3:$A$1002,Annual_Summary!$A71,Annual!$B$3:$B$1002,Annual_Summary!$B71,Annual!$C$3:$C$1002,Annual_Summary!$C71))</f>
        <v>562.04853856099999</v>
      </c>
      <c r="E71" s="14">
        <f>IF(_xlfn.MINIFS(Annual!F$3:F$1002,Annual!$A$3:$A$1002,Annual_Summary!$A71,Annual!$B$3:$B$1002,Annual_Summary!$B71,Annual!$C$3:$C$1002,Annual_Summary!$C71)&lt;0,0,_xlfn.MINIFS(Annual!F$3:F$1002,Annual!$A$3:$A$1002,Annual_Summary!$A71,Annual!$B$3:$B$1002,Annual_Summary!$B71,Annual!$C$3:$C$1002,Annual_Summary!$C71))</f>
        <v>503.45755822400002</v>
      </c>
      <c r="F71" s="14">
        <f>IF(_xlfn.MINIFS(Annual!G$3:G$1002,Annual!$A$3:$A$1002,Annual_Summary!$A71,Annual!$B$3:$B$1002,Annual_Summary!$B71,Annual!$C$3:$C$1002,Annual_Summary!$C71)&lt;0,0,_xlfn.MINIFS(Annual!G$3:G$1002,Annual!$A$3:$A$1002,Annual_Summary!$A71,Annual!$B$3:$B$1002,Annual_Summary!$B71,Annual!$C$3:$C$1002,Annual_Summary!$C71))</f>
        <v>616.52217960400003</v>
      </c>
      <c r="G71" s="14">
        <f>IF(_xlfn.MINIFS(Annual!H$3:H$1002,Annual!$A$3:$A$1002,Annual_Summary!$A71,Annual!$B$3:$B$1002,Annual_Summary!$B71,Annual!$C$3:$C$1002,Annual_Summary!$C71)&lt;0,0,_xlfn.MINIFS(Annual!H$3:H$1002,Annual!$A$3:$A$1002,Annual_Summary!$A71,Annual!$B$3:$B$1002,Annual_Summary!$B71,Annual!$C$3:$C$1002,Annual_Summary!$C71))</f>
        <v>708.10926323199999</v>
      </c>
      <c r="H71" s="14">
        <f>IF(_xlfn.MINIFS(Annual!I$3:I$1002,Annual!$A$3:$A$1002,Annual_Summary!$A71,Annual!$B$3:$B$1002,Annual_Summary!$B71,Annual!$C$3:$C$1002,Annual_Summary!$C71)&lt;0,0,_xlfn.MINIFS(Annual!I$3:I$1002,Annual!$A$3:$A$1002,Annual_Summary!$A71,Annual!$B$3:$B$1002,Annual_Summary!$B71,Annual!$C$3:$C$1002,Annual_Summary!$C71))</f>
        <v>693.90391731099999</v>
      </c>
      <c r="I71" s="14">
        <f>IF(_xlfn.MINIFS(Annual!J$3:J$1002,Annual!$A$3:$A$1002,Annual_Summary!$A71,Annual!$B$3:$B$1002,Annual_Summary!$B71,Annual!$C$3:$C$1002,Annual_Summary!$C71)&lt;0,0,_xlfn.MINIFS(Annual!J$3:J$1002,Annual!$A$3:$A$1002,Annual_Summary!$A71,Annual!$B$3:$B$1002,Annual_Summary!$B71,Annual!$C$3:$C$1002,Annual_Summary!$C71))</f>
        <v>813.12852031499995</v>
      </c>
      <c r="J71" s="14">
        <f>IF(_xlfn.MINIFS(Annual!K$3:K$1002,Annual!$A$3:$A$1002,Annual_Summary!$A71,Annual!$B$3:$B$1002,Annual_Summary!$B71,Annual!$C$3:$C$1002,Annual_Summary!$C71)&lt;0,0,_xlfn.MINIFS(Annual!K$3:K$1002,Annual!$A$3:$A$1002,Annual_Summary!$A71,Annual!$B$3:$B$1002,Annual_Summary!$B71,Annual!$C$3:$C$1002,Annual_Summary!$C71))</f>
        <v>799.98426775600001</v>
      </c>
      <c r="K71" s="14">
        <f>IF(_xlfn.MINIFS(Annual!L$3:L$1002,Annual!$A$3:$A$1002,Annual_Summary!$A71,Annual!$B$3:$B$1002,Annual_Summary!$B71,Annual!$C$3:$C$1002,Annual_Summary!$C71)&lt;0,0,_xlfn.MINIFS(Annual!L$3:L$1002,Annual!$A$3:$A$1002,Annual_Summary!$A71,Annual!$B$3:$B$1002,Annual_Summary!$B71,Annual!$C$3:$C$1002,Annual_Summary!$C71))</f>
        <v>479.43718415799998</v>
      </c>
      <c r="L71" s="14">
        <f>IF(_xlfn.MINIFS(Annual!M$3:M$1002,Annual!$A$3:$A$1002,Annual_Summary!$A71,Annual!$B$3:$B$1002,Annual_Summary!$B71,Annual!$C$3:$C$1002,Annual_Summary!$C71)&lt;0,0,_xlfn.MINIFS(Annual!M$3:M$1002,Annual!$A$3:$A$1002,Annual_Summary!$A71,Annual!$B$3:$B$1002,Annual_Summary!$B71,Annual!$C$3:$C$1002,Annual_Summary!$C71))</f>
        <v>561.53369185999998</v>
      </c>
      <c r="M71" s="14">
        <f>IF(_xlfn.MINIFS(Annual!N$3:N$1002,Annual!$A$3:$A$1002,Annual_Summary!$A71,Annual!$B$3:$B$1002,Annual_Summary!$B71,Annual!$C$3:$C$1002,Annual_Summary!$C71)&lt;0,0,_xlfn.MINIFS(Annual!N$3:N$1002,Annual!$A$3:$A$1002,Annual_Summary!$A71,Annual!$B$3:$B$1002,Annual_Summary!$B71,Annual!$C$3:$C$1002,Annual_Summary!$C71))</f>
        <v>616.95023128599996</v>
      </c>
      <c r="N71" s="14">
        <f>IF(_xlfn.MINIFS(Annual!O$3:O$1002,Annual!$A$3:$A$1002,Annual_Summary!$A71,Annual!$B$3:$B$1002,Annual_Summary!$B71,Annual!$C$3:$C$1002,Annual_Summary!$C71)&lt;0,0,_xlfn.MINIFS(Annual!O$3:O$1002,Annual!$A$3:$A$1002,Annual_Summary!$A71,Annual!$B$3:$B$1002,Annual_Summary!$B71,Annual!$C$3:$C$1002,Annual_Summary!$C71))</f>
        <v>632.74167647599995</v>
      </c>
      <c r="O71" s="14">
        <f>IF(_xlfn.MINIFS(Annual!P$3:P$1002,Annual!$A$3:$A$1002,Annual_Summary!$A71,Annual!$B$3:$B$1002,Annual_Summary!$B71,Annual!$C$3:$C$1002,Annual_Summary!$C71)&lt;0,0,_xlfn.MINIFS(Annual!P$3:P$1002,Annual!$A$3:$A$1002,Annual_Summary!$A71,Annual!$B$3:$B$1002,Annual_Summary!$B71,Annual!$C$3:$C$1002,Annual_Summary!$C71))</f>
        <v>527.95416224400003</v>
      </c>
      <c r="P71" s="14">
        <f>IF(_xlfn.MINIFS(Annual!Q$3:Q$1002,Annual!$A$3:$A$1002,Annual_Summary!$A71,Annual!$B$3:$B$1002,Annual_Summary!$B71,Annual!$C$3:$C$1002,Annual_Summary!$C71)&lt;0,0,_xlfn.MINIFS(Annual!Q$3:Q$1002,Annual!$A$3:$A$1002,Annual_Summary!$A71,Annual!$B$3:$B$1002,Annual_Summary!$B71,Annual!$C$3:$C$1002,Annual_Summary!$C71))</f>
        <v>713.06175657799997</v>
      </c>
      <c r="Q71" s="14">
        <f>IF(_xlfn.MINIFS(Annual!R$3:R$1002,Annual!$A$3:$A$1002,Annual_Summary!$A71,Annual!$B$3:$B$1002,Annual_Summary!$B71,Annual!$C$3:$C$1002,Annual_Summary!$C71)&lt;0,0,_xlfn.MINIFS(Annual!R$3:R$1002,Annual!$A$3:$A$1002,Annual_Summary!$A71,Annual!$B$3:$B$1002,Annual_Summary!$B71,Annual!$C$3:$C$1002,Annual_Summary!$C71))</f>
        <v>870.80100339299997</v>
      </c>
      <c r="R71" s="14">
        <f>IF(_xlfn.MINIFS(Annual!S$3:S$1002,Annual!$A$3:$A$1002,Annual_Summary!$A71,Annual!$B$3:$B$1002,Annual_Summary!$B71,Annual!$C$3:$C$1002,Annual_Summary!$C71)&lt;0,0,_xlfn.MINIFS(Annual!S$3:S$1002,Annual!$A$3:$A$1002,Annual_Summary!$A71,Annual!$B$3:$B$1002,Annual_Summary!$B71,Annual!$C$3:$C$1002,Annual_Summary!$C71))</f>
        <v>858.28896685500001</v>
      </c>
      <c r="S71" s="14">
        <f>IF(_xlfn.MINIFS(Annual!T$3:T$1002,Annual!$A$3:$A$1002,Annual_Summary!$A71,Annual!$B$3:$B$1002,Annual_Summary!$B71,Annual!$C$3:$C$1002,Annual_Summary!$C71)&lt;0,0,_xlfn.MINIFS(Annual!T$3:T$1002,Annual!$A$3:$A$1002,Annual_Summary!$A71,Annual!$B$3:$B$1002,Annual_Summary!$B71,Annual!$C$3:$C$1002,Annual_Summary!$C71))</f>
        <v>739.18744872900004</v>
      </c>
      <c r="T71" s="14">
        <f>IF(_xlfn.MINIFS(Annual!U$3:U$1002,Annual!$A$3:$A$1002,Annual_Summary!$A71,Annual!$B$3:$B$1002,Annual_Summary!$B71,Annual!$C$3:$C$1002,Annual_Summary!$C71)&lt;0,0,_xlfn.MINIFS(Annual!U$3:U$1002,Annual!$A$3:$A$1002,Annual_Summary!$A71,Annual!$B$3:$B$1002,Annual_Summary!$B71,Annual!$C$3:$C$1002,Annual_Summary!$C71))</f>
        <v>687.18779513599998</v>
      </c>
      <c r="U71" s="14">
        <f>IF(_xlfn.MINIFS(Annual!V$3:V$1002,Annual!$A$3:$A$1002,Annual_Summary!$A71,Annual!$B$3:$B$1002,Annual_Summary!$B71,Annual!$C$3:$C$1002,Annual_Summary!$C71)&lt;0,0,_xlfn.MINIFS(Annual!V$3:V$1002,Annual!$A$3:$A$1002,Annual_Summary!$A71,Annual!$B$3:$B$1002,Annual_Summary!$B71,Annual!$C$3:$C$1002,Annual_Summary!$C71))</f>
        <v>475.20627978300001</v>
      </c>
      <c r="V71" s="14">
        <f>IF(_xlfn.MINIFS(Annual!W$3:W$1002,Annual!$A$3:$A$1002,Annual_Summary!$A71,Annual!$B$3:$B$1002,Annual_Summary!$B71,Annual!$C$3:$C$1002,Annual_Summary!$C71)&lt;0,0,_xlfn.MINIFS(Annual!W$3:W$1002,Annual!$A$3:$A$1002,Annual_Summary!$A71,Annual!$B$3:$B$1002,Annual_Summary!$B71,Annual!$C$3:$C$1002,Annual_Summary!$C71))</f>
        <v>637.48237630200003</v>
      </c>
      <c r="W71" s="14">
        <f>IF(_xlfn.MINIFS(Annual!X$3:X$1002,Annual!$A$3:$A$1002,Annual_Summary!$A71,Annual!$B$3:$B$1002,Annual_Summary!$B71,Annual!$C$3:$C$1002,Annual_Summary!$C71)&lt;0,0,_xlfn.MINIFS(Annual!X$3:X$1002,Annual!$A$3:$A$1002,Annual_Summary!$A71,Annual!$B$3:$B$1002,Annual_Summary!$B71,Annual!$C$3:$C$1002,Annual_Summary!$C71))</f>
        <v>575.33208957299996</v>
      </c>
      <c r="X71" s="14">
        <f>IF(_xlfn.MINIFS(Annual!Y$3:Y$1002,Annual!$A$3:$A$1002,Annual_Summary!$A71,Annual!$B$3:$B$1002,Annual_Summary!$B71,Annual!$C$3:$C$1002,Annual_Summary!$C71)&lt;0,0,_xlfn.MINIFS(Annual!Y$3:Y$1002,Annual!$A$3:$A$1002,Annual_Summary!$A71,Annual!$B$3:$B$1002,Annual_Summary!$B71,Annual!$C$3:$C$1002,Annual_Summary!$C71))</f>
        <v>568.99291657900005</v>
      </c>
      <c r="Y71" s="14">
        <f>IF(_xlfn.MINIFS(Annual!Z$3:Z$1002,Annual!$A$3:$A$1002,Annual_Summary!$A71,Annual!$B$3:$B$1002,Annual_Summary!$B71,Annual!$C$3:$C$1002,Annual_Summary!$C71)&lt;0,0,_xlfn.MINIFS(Annual!Z$3:Z$1002,Annual!$A$3:$A$1002,Annual_Summary!$A71,Annual!$B$3:$B$1002,Annual_Summary!$B71,Annual!$C$3:$C$1002,Annual_Summary!$C71))</f>
        <v>308.80614149600001</v>
      </c>
      <c r="Z71" s="14">
        <f>IF(_xlfn.MINIFS(Annual!AA$3:AA$1002,Annual!$A$3:$A$1002,Annual_Summary!$A71,Annual!$B$3:$B$1002,Annual_Summary!$B71,Annual!$C$3:$C$1002,Annual_Summary!$C71)&lt;0,0,_xlfn.MINIFS(Annual!AA$3:AA$1002,Annual!$A$3:$A$1002,Annual_Summary!$A71,Annual!$B$3:$B$1002,Annual_Summary!$B71,Annual!$C$3:$C$1002,Annual_Summary!$C71))</f>
        <v>566.244188366</v>
      </c>
      <c r="AA71" s="14">
        <f>IF(_xlfn.MINIFS(Annual!AB$3:AB$1002,Annual!$A$3:$A$1002,Annual_Summary!$A71,Annual!$B$3:$B$1002,Annual_Summary!$B71,Annual!$C$3:$C$1002,Annual_Summary!$C71)&lt;0,0,_xlfn.MINIFS(Annual!AB$3:AB$1002,Annual!$A$3:$A$1002,Annual_Summary!$A71,Annual!$B$3:$B$1002,Annual_Summary!$B71,Annual!$C$3:$C$1002,Annual_Summary!$C71))</f>
        <v>788.31218940099996</v>
      </c>
      <c r="AB71" s="14">
        <f>IF(_xlfn.MINIFS(Annual!AC$3:AC$1002,Annual!$A$3:$A$1002,Annual_Summary!$A71,Annual!$B$3:$B$1002,Annual_Summary!$B71,Annual!$C$3:$C$1002,Annual_Summary!$C71)&lt;0,0,_xlfn.MINIFS(Annual!AC$3:AC$1002,Annual!$A$3:$A$1002,Annual_Summary!$A71,Annual!$B$3:$B$1002,Annual_Summary!$B71,Annual!$C$3:$C$1002,Annual_Summary!$C71))</f>
        <v>805.63702931499995</v>
      </c>
      <c r="AC71" s="14">
        <f>IF(_xlfn.MINIFS(Annual!AD$3:AD$1002,Annual!$A$3:$A$1002,Annual_Summary!$A71,Annual!$B$3:$B$1002,Annual_Summary!$B71,Annual!$C$3:$C$1002,Annual_Summary!$C71)&lt;0,0,_xlfn.MINIFS(Annual!AD$3:AD$1002,Annual!$A$3:$A$1002,Annual_Summary!$A71,Annual!$B$3:$B$1002,Annual_Summary!$B71,Annual!$C$3:$C$1002,Annual_Summary!$C71))</f>
        <v>255.028125609</v>
      </c>
      <c r="AD71" s="14">
        <f>IF(_xlfn.MINIFS(Annual!AE$3:AE$1002,Annual!$A$3:$A$1002,Annual_Summary!$A71,Annual!$B$3:$B$1002,Annual_Summary!$B71,Annual!$C$3:$C$1002,Annual_Summary!$C71)&lt;0,0,_xlfn.MINIFS(Annual!AE$3:AE$1002,Annual!$A$3:$A$1002,Annual_Summary!$A71,Annual!$B$3:$B$1002,Annual_Summary!$B71,Annual!$C$3:$C$1002,Annual_Summary!$C71))</f>
        <v>557.84294056199997</v>
      </c>
      <c r="AE71" s="14">
        <f>IF(_xlfn.MINIFS(Annual!AF$3:AF$1002,Annual!$A$3:$A$1002,Annual_Summary!$A71,Annual!$B$3:$B$1002,Annual_Summary!$B71,Annual!$C$3:$C$1002,Annual_Summary!$C71)&lt;0,0,_xlfn.MINIFS(Annual!AF$3:AF$1002,Annual!$A$3:$A$1002,Annual_Summary!$A71,Annual!$B$3:$B$1002,Annual_Summary!$B71,Annual!$C$3:$C$1002,Annual_Summary!$C71))</f>
        <v>617.37809388100004</v>
      </c>
      <c r="AF71" s="14">
        <f>IF(_xlfn.MINIFS(Annual!AG$3:AG$1002,Annual!$A$3:$A$1002,Annual_Summary!$A71,Annual!$B$3:$B$1002,Annual_Summary!$B71,Annual!$C$3:$C$1002,Annual_Summary!$C71)&lt;0,0,_xlfn.MINIFS(Annual!AG$3:AG$1002,Annual!$A$3:$A$1002,Annual_Summary!$A71,Annual!$B$3:$B$1002,Annual_Summary!$B71,Annual!$C$3:$C$1002,Annual_Summary!$C71))</f>
        <v>526.81981531600002</v>
      </c>
      <c r="AG71" s="14">
        <f>IF(_xlfn.MINIFS(Annual!AH$3:AH$1002,Annual!$A$3:$A$1002,Annual_Summary!$A71,Annual!$B$3:$B$1002,Annual_Summary!$B71,Annual!$C$3:$C$1002,Annual_Summary!$C71)&lt;0,0,_xlfn.MINIFS(Annual!AH$3:AH$1002,Annual!$A$3:$A$1002,Annual_Summary!$A71,Annual!$B$3:$B$1002,Annual_Summary!$B71,Annual!$C$3:$C$1002,Annual_Summary!$C71))</f>
        <v>466.44729240100003</v>
      </c>
      <c r="AH71" s="14">
        <f>IF(_xlfn.MINIFS(Annual!AI$3:AI$1002,Annual!$A$3:$A$1002,Annual_Summary!$A71,Annual!$B$3:$B$1002,Annual_Summary!$B71,Annual!$C$3:$C$1002,Annual_Summary!$C71)&lt;0,0,_xlfn.MINIFS(Annual!AI$3:AI$1002,Annual!$A$3:$A$1002,Annual_Summary!$A71,Annual!$B$3:$B$1002,Annual_Summary!$B71,Annual!$C$3:$C$1002,Annual_Summary!$C71))</f>
        <v>671.60547016099997</v>
      </c>
      <c r="AI71" s="14">
        <f>IF(_xlfn.MINIFS(Annual!AJ$3:AJ$1002,Annual!$A$3:$A$1002,Annual_Summary!$A71,Annual!$B$3:$B$1002,Annual_Summary!$B71,Annual!$C$3:$C$1002,Annual_Summary!$C71)&lt;0,0,_xlfn.MINIFS(Annual!AJ$3:AJ$1002,Annual!$A$3:$A$1002,Annual_Summary!$A71,Annual!$B$3:$B$1002,Annual_Summary!$B71,Annual!$C$3:$C$1002,Annual_Summary!$C71))</f>
        <v>585.704508197</v>
      </c>
      <c r="AJ71" s="14">
        <f>IF(_xlfn.MINIFS(Annual!AK$3:AK$1002,Annual!$A$3:$A$1002,Annual_Summary!$A71,Annual!$B$3:$B$1002,Annual_Summary!$B71,Annual!$C$3:$C$1002,Annual_Summary!$C71)&lt;0,0,_xlfn.MINIFS(Annual!AK$3:AK$1002,Annual!$A$3:$A$1002,Annual_Summary!$A71,Annual!$B$3:$B$1002,Annual_Summary!$B71,Annual!$C$3:$C$1002,Annual_Summary!$C71))</f>
        <v>752.97680614499995</v>
      </c>
      <c r="AK71" s="14">
        <f>IF(_xlfn.MINIFS(Annual!AL$3:AL$1002,Annual!$A$3:$A$1002,Annual_Summary!$A71,Annual!$B$3:$B$1002,Annual_Summary!$B71,Annual!$C$3:$C$1002,Annual_Summary!$C71)&lt;0,0,_xlfn.MINIFS(Annual!AL$3:AL$1002,Annual!$A$3:$A$1002,Annual_Summary!$A71,Annual!$B$3:$B$1002,Annual_Summary!$B71,Annual!$C$3:$C$1002,Annual_Summary!$C71))</f>
        <v>638.14429982599995</v>
      </c>
      <c r="AL71" s="14">
        <f>IF(_xlfn.MINIFS(Annual!AM$3:AM$1002,Annual!$A$3:$A$1002,Annual_Summary!$A71,Annual!$B$3:$B$1002,Annual_Summary!$B71,Annual!$C$3:$C$1002,Annual_Summary!$C71)&lt;0,0,_xlfn.MINIFS(Annual!AM$3:AM$1002,Annual!$A$3:$A$1002,Annual_Summary!$A71,Annual!$B$3:$B$1002,Annual_Summary!$B71,Annual!$C$3:$C$1002,Annual_Summary!$C71))</f>
        <v>647.73454073000005</v>
      </c>
      <c r="AM71" s="14">
        <f>IF(_xlfn.MINIFS(Annual!AN$3:AN$1002,Annual!$A$3:$A$1002,Annual_Summary!$A71,Annual!$B$3:$B$1002,Annual_Summary!$B71,Annual!$C$3:$C$1002,Annual_Summary!$C71)&lt;0,0,_xlfn.MINIFS(Annual!AN$3:AN$1002,Annual!$A$3:$A$1002,Annual_Summary!$A71,Annual!$B$3:$B$1002,Annual_Summary!$B71,Annual!$C$3:$C$1002,Annual_Summary!$C71))</f>
        <v>613.61098268700005</v>
      </c>
      <c r="AN71" s="14">
        <f>IF(_xlfn.MINIFS(Annual!AO$3:AO$1002,Annual!$A$3:$A$1002,Annual_Summary!$A71,Annual!$B$3:$B$1002,Annual_Summary!$B71,Annual!$C$3:$C$1002,Annual_Summary!$C71)&lt;0,0,_xlfn.MINIFS(Annual!AO$3:AO$1002,Annual!$A$3:$A$1002,Annual_Summary!$A71,Annual!$B$3:$B$1002,Annual_Summary!$B71,Annual!$C$3:$C$1002,Annual_Summary!$C71))</f>
        <v>817.29487732799998</v>
      </c>
      <c r="AO71" s="14">
        <f>IF(_xlfn.MINIFS(Annual!AP$3:AP$1002,Annual!$A$3:$A$1002,Annual_Summary!$A71,Annual!$B$3:$B$1002,Annual_Summary!$B71,Annual!$C$3:$C$1002,Annual_Summary!$C71)&lt;0,0,_xlfn.MINIFS(Annual!AP$3:AP$1002,Annual!$A$3:$A$1002,Annual_Summary!$A71,Annual!$B$3:$B$1002,Annual_Summary!$B71,Annual!$C$3:$C$1002,Annual_Summary!$C71))</f>
        <v>387.55397440500002</v>
      </c>
      <c r="AP71" s="14">
        <f>IF(_xlfn.MINIFS(Annual!AQ$3:AQ$1002,Annual!$A$3:$A$1002,Annual_Summary!$A71,Annual!$B$3:$B$1002,Annual_Summary!$B71,Annual!$C$3:$C$1002,Annual_Summary!$C71)&lt;0,0,_xlfn.MINIFS(Annual!AQ$3:AQ$1002,Annual!$A$3:$A$1002,Annual_Summary!$A71,Annual!$B$3:$B$1002,Annual_Summary!$B71,Annual!$C$3:$C$1002,Annual_Summary!$C71))</f>
        <v>750.68367799600003</v>
      </c>
      <c r="AQ71" s="14">
        <f>IF(_xlfn.MINIFS(Annual!AR$3:AR$1002,Annual!$A$3:$A$1002,Annual_Summary!$A71,Annual!$B$3:$B$1002,Annual_Summary!$B71,Annual!$C$3:$C$1002,Annual_Summary!$C71)&lt;0,0,_xlfn.MINIFS(Annual!AR$3:AR$1002,Annual!$A$3:$A$1002,Annual_Summary!$A71,Annual!$B$3:$B$1002,Annual_Summary!$B71,Annual!$C$3:$C$1002,Annual_Summary!$C71))</f>
        <v>410.52135908700001</v>
      </c>
      <c r="AR71" s="14">
        <f>IF(_xlfn.MINIFS(Annual!AS$3:AS$1002,Annual!$A$3:$A$1002,Annual_Summary!$A71,Annual!$B$3:$B$1002,Annual_Summary!$B71,Annual!$C$3:$C$1002,Annual_Summary!$C71)&lt;0,0,_xlfn.MINIFS(Annual!AS$3:AS$1002,Annual!$A$3:$A$1002,Annual_Summary!$A71,Annual!$B$3:$B$1002,Annual_Summary!$B71,Annual!$C$3:$C$1002,Annual_Summary!$C71))</f>
        <v>626.57862868400002</v>
      </c>
      <c r="AS71" s="14">
        <f>IF(_xlfn.MINIFS(Annual!AT$3:AT$1002,Annual!$A$3:$A$1002,Annual_Summary!$A71,Annual!$B$3:$B$1002,Annual_Summary!$B71,Annual!$C$3:$C$1002,Annual_Summary!$C71)&lt;0,0,_xlfn.MINIFS(Annual!AT$3:AT$1002,Annual!$A$3:$A$1002,Annual_Summary!$A71,Annual!$B$3:$B$1002,Annual_Summary!$B71,Annual!$C$3:$C$1002,Annual_Summary!$C71))</f>
        <v>569.52245834799999</v>
      </c>
      <c r="AT71" s="14">
        <f>IF(_xlfn.MINIFS(Annual!AU$3:AU$1002,Annual!$A$3:$A$1002,Annual_Summary!$A71,Annual!$B$3:$B$1002,Annual_Summary!$B71,Annual!$C$3:$C$1002,Annual_Summary!$C71)&lt;0,0,_xlfn.MINIFS(Annual!AU$3:AU$1002,Annual!$A$3:$A$1002,Annual_Summary!$A71,Annual!$B$3:$B$1002,Annual_Summary!$B71,Annual!$C$3:$C$1002,Annual_Summary!$C71))</f>
        <v>638.010505137</v>
      </c>
      <c r="AU71" s="14">
        <f>IF(_xlfn.MINIFS(Annual!AV$3:AV$1002,Annual!$A$3:$A$1002,Annual_Summary!$A71,Annual!$B$3:$B$1002,Annual_Summary!$B71,Annual!$C$3:$C$1002,Annual_Summary!$C71)&lt;0,0,_xlfn.MINIFS(Annual!AV$3:AV$1002,Annual!$A$3:$A$1002,Annual_Summary!$A71,Annual!$B$3:$B$1002,Annual_Summary!$B71,Annual!$C$3:$C$1002,Annual_Summary!$C71))</f>
        <v>301.593724958</v>
      </c>
      <c r="AV71" s="14">
        <f>IF(_xlfn.MINIFS(Annual!AW$3:AW$1002,Annual!$A$3:$A$1002,Annual_Summary!$A71,Annual!$B$3:$B$1002,Annual_Summary!$B71,Annual!$C$3:$C$1002,Annual_Summary!$C71)&lt;0,0,_xlfn.MINIFS(Annual!AW$3:AW$1002,Annual!$A$3:$A$1002,Annual_Summary!$A71,Annual!$B$3:$B$1002,Annual_Summary!$B71,Annual!$C$3:$C$1002,Annual_Summary!$C71))</f>
        <v>653.793569112</v>
      </c>
      <c r="AW71" s="14">
        <f>IF(_xlfn.MINIFS(Annual!AX$3:AX$1002,Annual!$A$3:$A$1002,Annual_Summary!$A71,Annual!$B$3:$B$1002,Annual_Summary!$B71,Annual!$C$3:$C$1002,Annual_Summary!$C71)&lt;0,0,_xlfn.MINIFS(Annual!AX$3:AX$1002,Annual!$A$3:$A$1002,Annual_Summary!$A71,Annual!$B$3:$B$1002,Annual_Summary!$B71,Annual!$C$3:$C$1002,Annual_Summary!$C71))</f>
        <v>676.40590018199998</v>
      </c>
      <c r="AX71" s="14">
        <f>IF(_xlfn.MINIFS(Annual!AY$3:AY$1002,Annual!$A$3:$A$1002,Annual_Summary!$A71,Annual!$B$3:$B$1002,Annual_Summary!$B71,Annual!$C$3:$C$1002,Annual_Summary!$C71)&lt;0,0,_xlfn.MINIFS(Annual!AY$3:AY$1002,Annual!$A$3:$A$1002,Annual_Summary!$A71,Annual!$B$3:$B$1002,Annual_Summary!$B71,Annual!$C$3:$C$1002,Annual_Summary!$C71))</f>
        <v>431.31475594300002</v>
      </c>
      <c r="AY71" s="14">
        <f>IF(_xlfn.MINIFS(Annual!AZ$3:AZ$1002,Annual!$A$3:$A$1002,Annual_Summary!$A71,Annual!$B$3:$B$1002,Annual_Summary!$B71,Annual!$C$3:$C$1002,Annual_Summary!$C71)&lt;0,0,_xlfn.MINIFS(Annual!AZ$3:AZ$1002,Annual!$A$3:$A$1002,Annual_Summary!$A71,Annual!$B$3:$B$1002,Annual_Summary!$B71,Annual!$C$3:$C$1002,Annual_Summary!$C71))</f>
        <v>738.69793815800006</v>
      </c>
      <c r="AZ71" s="14">
        <f>IF(_xlfn.MINIFS(Annual!BA$3:BA$1002,Annual!$A$3:$A$1002,Annual_Summary!$A71,Annual!$B$3:$B$1002,Annual_Summary!$B71,Annual!$C$3:$C$1002,Annual_Summary!$C71)&lt;0,0,_xlfn.MINIFS(Annual!BA$3:BA$1002,Annual!$A$3:$A$1002,Annual_Summary!$A71,Annual!$B$3:$B$1002,Annual_Summary!$B71,Annual!$C$3:$C$1002,Annual_Summary!$C71))</f>
        <v>473.83503984499998</v>
      </c>
      <c r="BA71" s="14">
        <f>IF(_xlfn.MINIFS(Annual!BB$3:BB$1002,Annual!$A$3:$A$1002,Annual_Summary!$A71,Annual!$B$3:$B$1002,Annual_Summary!$B71,Annual!$C$3:$C$1002,Annual_Summary!$C71)&lt;0,0,_xlfn.MINIFS(Annual!BB$3:BB$1002,Annual!$A$3:$A$1002,Annual_Summary!$A71,Annual!$B$3:$B$1002,Annual_Summary!$B71,Annual!$C$3:$C$1002,Annual_Summary!$C71))</f>
        <v>659.35995850999996</v>
      </c>
      <c r="BB71" s="14">
        <f>IF(_xlfn.MINIFS(Annual!BC$3:BC$1002,Annual!$A$3:$A$1002,Annual_Summary!$A71,Annual!$B$3:$B$1002,Annual_Summary!$B71,Annual!$C$3:$C$1002,Annual_Summary!$C71)&lt;0,0,_xlfn.MINIFS(Annual!BC$3:BC$1002,Annual!$A$3:$A$1002,Annual_Summary!$A71,Annual!$B$3:$B$1002,Annual_Summary!$B71,Annual!$C$3:$C$1002,Annual_Summary!$C71))</f>
        <v>234.910995208</v>
      </c>
      <c r="BC71" s="14">
        <f>IF(_xlfn.MINIFS(Annual!BD$3:BD$1002,Annual!$A$3:$A$1002,Annual_Summary!$A71,Annual!$B$3:$B$1002,Annual_Summary!$B71,Annual!$C$3:$C$1002,Annual_Summary!$C71)&lt;0,0,_xlfn.MINIFS(Annual!BD$3:BD$1002,Annual!$A$3:$A$1002,Annual_Summary!$A71,Annual!$B$3:$B$1002,Annual_Summary!$B71,Annual!$C$3:$C$1002,Annual_Summary!$C71))</f>
        <v>506.88081976500001</v>
      </c>
      <c r="BD71" s="14">
        <f>IF(_xlfn.MINIFS(Annual!BE$3:BE$1002,Annual!$A$3:$A$1002,Annual_Summary!$A71,Annual!$B$3:$B$1002,Annual_Summary!$B71,Annual!$C$3:$C$1002,Annual_Summary!$C71)&lt;0,0,_xlfn.MINIFS(Annual!BE$3:BE$1002,Annual!$A$3:$A$1002,Annual_Summary!$A71,Annual!$B$3:$B$1002,Annual_Summary!$B71,Annual!$C$3:$C$1002,Annual_Summary!$C71))</f>
        <v>786.46641278799996</v>
      </c>
      <c r="BE71" s="14">
        <f>IF(_xlfn.MINIFS(Annual!BF$3:BF$1002,Annual!$A$3:$A$1002,Annual_Summary!$A71,Annual!$B$3:$B$1002,Annual_Summary!$B71,Annual!$C$3:$C$1002,Annual_Summary!$C71)&lt;0,0,_xlfn.MINIFS(Annual!BF$3:BF$1002,Annual!$A$3:$A$1002,Annual_Summary!$A71,Annual!$B$3:$B$1002,Annual_Summary!$B71,Annual!$C$3:$C$1002,Annual_Summary!$C71))</f>
        <v>478.16084588699999</v>
      </c>
      <c r="BF71" s="14">
        <f>IF(_xlfn.MINIFS(Annual!BG$3:BG$1002,Annual!$A$3:$A$1002,Annual_Summary!$A71,Annual!$B$3:$B$1002,Annual_Summary!$B71,Annual!$C$3:$C$1002,Annual_Summary!$C71)&lt;0,0,_xlfn.MINIFS(Annual!BG$3:BG$1002,Annual!$A$3:$A$1002,Annual_Summary!$A71,Annual!$B$3:$B$1002,Annual_Summary!$B71,Annual!$C$3:$C$1002,Annual_Summary!$C71))</f>
        <v>591.61356106200003</v>
      </c>
      <c r="BG71" s="14">
        <f>IF(_xlfn.MINIFS(Annual!BH$3:BH$1002,Annual!$A$3:$A$1002,Annual_Summary!$A71,Annual!$B$3:$B$1002,Annual_Summary!$B71,Annual!$C$3:$C$1002,Annual_Summary!$C71)&lt;0,0,_xlfn.MINIFS(Annual!BH$3:BH$1002,Annual!$A$3:$A$1002,Annual_Summary!$A71,Annual!$B$3:$B$1002,Annual_Summary!$B71,Annual!$C$3:$C$1002,Annual_Summary!$C71))</f>
        <v>786.75392401199997</v>
      </c>
      <c r="BH71" s="14">
        <f>IF(_xlfn.MINIFS(Annual!BI$3:BI$1002,Annual!$A$3:$A$1002,Annual_Summary!$A71,Annual!$B$3:$B$1002,Annual_Summary!$B71,Annual!$C$3:$C$1002,Annual_Summary!$C71)&lt;0,0,_xlfn.MINIFS(Annual!BI$3:BI$1002,Annual!$A$3:$A$1002,Annual_Summary!$A71,Annual!$B$3:$B$1002,Annual_Summary!$B71,Annual!$C$3:$C$1002,Annual_Summary!$C71))</f>
        <v>795.01479361999998</v>
      </c>
      <c r="BI71" s="14">
        <f>IF(_xlfn.MINIFS(Annual!BJ$3:BJ$1002,Annual!$A$3:$A$1002,Annual_Summary!$A71,Annual!$B$3:$B$1002,Annual_Summary!$B71,Annual!$C$3:$C$1002,Annual_Summary!$C71)&lt;0,0,_xlfn.MINIFS(Annual!BJ$3:BJ$1002,Annual!$A$3:$A$1002,Annual_Summary!$A71,Annual!$B$3:$B$1002,Annual_Summary!$B71,Annual!$C$3:$C$1002,Annual_Summary!$C71))</f>
        <v>542.58723712599999</v>
      </c>
      <c r="BJ71" s="14">
        <f>IF(_xlfn.MINIFS(Annual!BK$3:BK$1002,Annual!$A$3:$A$1002,Annual_Summary!$A71,Annual!$B$3:$B$1002,Annual_Summary!$B71,Annual!$C$3:$C$1002,Annual_Summary!$C71)&lt;0,0,_xlfn.MINIFS(Annual!BK$3:BK$1002,Annual!$A$3:$A$1002,Annual_Summary!$A71,Annual!$B$3:$B$1002,Annual_Summary!$B71,Annual!$C$3:$C$1002,Annual_Summary!$C71))</f>
        <v>592.22791361400004</v>
      </c>
      <c r="BK71" s="14">
        <f>IF(_xlfn.MINIFS(Annual!BL$3:BL$1002,Annual!$A$3:$A$1002,Annual_Summary!$A71,Annual!$B$3:$B$1002,Annual_Summary!$B71,Annual!$C$3:$C$1002,Annual_Summary!$C71)&lt;0,0,_xlfn.MINIFS(Annual!BL$3:BL$1002,Annual!$A$3:$A$1002,Annual_Summary!$A71,Annual!$B$3:$B$1002,Annual_Summary!$B71,Annual!$C$3:$C$1002,Annual_Summary!$C71))</f>
        <v>454.66675445200002</v>
      </c>
      <c r="BL71" s="14">
        <f>IF(_xlfn.MINIFS(Annual!BM$3:BM$1002,Annual!$A$3:$A$1002,Annual_Summary!$A71,Annual!$B$3:$B$1002,Annual_Summary!$B71,Annual!$C$3:$C$1002,Annual_Summary!$C71)&lt;0,0,_xlfn.MINIFS(Annual!BM$3:BM$1002,Annual!$A$3:$A$1002,Annual_Summary!$A71,Annual!$B$3:$B$1002,Annual_Summary!$B71,Annual!$C$3:$C$1002,Annual_Summary!$C71))</f>
        <v>648.37423097600004</v>
      </c>
      <c r="BM71" s="14">
        <f>IF(_xlfn.MINIFS(Annual!BN$3:BN$1002,Annual!$A$3:$A$1002,Annual_Summary!$A71,Annual!$B$3:$B$1002,Annual_Summary!$B71,Annual!$C$3:$C$1002,Annual_Summary!$C71)&lt;0,0,_xlfn.MINIFS(Annual!BN$3:BN$1002,Annual!$A$3:$A$1002,Annual_Summary!$A71,Annual!$B$3:$B$1002,Annual_Summary!$B71,Annual!$C$3:$C$1002,Annual_Summary!$C71))</f>
        <v>615.09036418599999</v>
      </c>
      <c r="BN71" s="14">
        <f>IF(_xlfn.MINIFS(Annual!BO$3:BO$1002,Annual!$A$3:$A$1002,Annual_Summary!$A71,Annual!$B$3:$B$1002,Annual_Summary!$B71,Annual!$C$3:$C$1002,Annual_Summary!$C71)&lt;0,0,_xlfn.MINIFS(Annual!BO$3:BO$1002,Annual!$A$3:$A$1002,Annual_Summary!$A71,Annual!$B$3:$B$1002,Annual_Summary!$B71,Annual!$C$3:$C$1002,Annual_Summary!$C71))</f>
        <v>736.09014029499997</v>
      </c>
      <c r="BO71" s="14">
        <f>IF(_xlfn.MINIFS(Annual!BP$3:BP$1002,Annual!$A$3:$A$1002,Annual_Summary!$A71,Annual!$B$3:$B$1002,Annual_Summary!$B71,Annual!$C$3:$C$1002,Annual_Summary!$C71)&lt;0,0,_xlfn.MINIFS(Annual!BP$3:BP$1002,Annual!$A$3:$A$1002,Annual_Summary!$A71,Annual!$B$3:$B$1002,Annual_Summary!$B71,Annual!$C$3:$C$1002,Annual_Summary!$C71))</f>
        <v>532.47955323600002</v>
      </c>
      <c r="BP71" s="14">
        <f>IF(_xlfn.MINIFS(Annual!BQ$3:BQ$1002,Annual!$A$3:$A$1002,Annual_Summary!$A71,Annual!$B$3:$B$1002,Annual_Summary!$B71,Annual!$C$3:$C$1002,Annual_Summary!$C71)&lt;0,0,_xlfn.MINIFS(Annual!BQ$3:BQ$1002,Annual!$A$3:$A$1002,Annual_Summary!$A71,Annual!$B$3:$B$1002,Annual_Summary!$B71,Annual!$C$3:$C$1002,Annual_Summary!$C71))</f>
        <v>338.008301813</v>
      </c>
    </row>
    <row r="72" spans="1:68" x14ac:dyDescent="0.45">
      <c r="A72" s="26" t="s">
        <v>206</v>
      </c>
      <c r="B72" s="26" t="s">
        <v>205</v>
      </c>
      <c r="C72" s="26">
        <v>4.5</v>
      </c>
      <c r="D72" s="14">
        <f>IF(_xlfn.MINIFS(Annual!E$3:E$1002,Annual!$A$3:$A$1002,Annual_Summary!$A72,Annual!$B$3:$B$1002,Annual_Summary!$B72,Annual!$C$3:$C$1002,Annual_Summary!$C72)&lt;0,0,_xlfn.MINIFS(Annual!E$3:E$1002,Annual!$A$3:$A$1002,Annual_Summary!$A72,Annual!$B$3:$B$1002,Annual_Summary!$B72,Annual!$C$3:$C$1002,Annual_Summary!$C72))</f>
        <v>0</v>
      </c>
      <c r="E72" s="14">
        <f>IF(_xlfn.MINIFS(Annual!F$3:F$1002,Annual!$A$3:$A$1002,Annual_Summary!$A72,Annual!$B$3:$B$1002,Annual_Summary!$B72,Annual!$C$3:$C$1002,Annual_Summary!$C72)&lt;0,0,_xlfn.MINIFS(Annual!F$3:F$1002,Annual!$A$3:$A$1002,Annual_Summary!$A72,Annual!$B$3:$B$1002,Annual_Summary!$B72,Annual!$C$3:$C$1002,Annual_Summary!$C72))</f>
        <v>1.7613648663799999</v>
      </c>
      <c r="F72" s="14">
        <f>IF(_xlfn.MINIFS(Annual!G$3:G$1002,Annual!$A$3:$A$1002,Annual_Summary!$A72,Annual!$B$3:$B$1002,Annual_Summary!$B72,Annual!$C$3:$C$1002,Annual_Summary!$C72)&lt;0,0,_xlfn.MINIFS(Annual!G$3:G$1002,Annual!$A$3:$A$1002,Annual_Summary!$A72,Annual!$B$3:$B$1002,Annual_Summary!$B72,Annual!$C$3:$C$1002,Annual_Summary!$C72))</f>
        <v>0</v>
      </c>
      <c r="G72" s="14">
        <f>IF(_xlfn.MINIFS(Annual!H$3:H$1002,Annual!$A$3:$A$1002,Annual_Summary!$A72,Annual!$B$3:$B$1002,Annual_Summary!$B72,Annual!$C$3:$C$1002,Annual_Summary!$C72)&lt;0,0,_xlfn.MINIFS(Annual!H$3:H$1002,Annual!$A$3:$A$1002,Annual_Summary!$A72,Annual!$B$3:$B$1002,Annual_Summary!$B72,Annual!$C$3:$C$1002,Annual_Summary!$C72))</f>
        <v>3.1801666346999999</v>
      </c>
      <c r="H72" s="14">
        <f>IF(_xlfn.MINIFS(Annual!I$3:I$1002,Annual!$A$3:$A$1002,Annual_Summary!$A72,Annual!$B$3:$B$1002,Annual_Summary!$B72,Annual!$C$3:$C$1002,Annual_Summary!$C72)&lt;0,0,_xlfn.MINIFS(Annual!I$3:I$1002,Annual!$A$3:$A$1002,Annual_Summary!$A72,Annual!$B$3:$B$1002,Annual_Summary!$B72,Annual!$C$3:$C$1002,Annual_Summary!$C72))</f>
        <v>0</v>
      </c>
      <c r="I72" s="14">
        <f>IF(_xlfn.MINIFS(Annual!J$3:J$1002,Annual!$A$3:$A$1002,Annual_Summary!$A72,Annual!$B$3:$B$1002,Annual_Summary!$B72,Annual!$C$3:$C$1002,Annual_Summary!$C72)&lt;0,0,_xlfn.MINIFS(Annual!J$3:J$1002,Annual!$A$3:$A$1002,Annual_Summary!$A72,Annual!$B$3:$B$1002,Annual_Summary!$B72,Annual!$C$3:$C$1002,Annual_Summary!$C72))</f>
        <v>0</v>
      </c>
      <c r="J72" s="14">
        <f>IF(_xlfn.MINIFS(Annual!K$3:K$1002,Annual!$A$3:$A$1002,Annual_Summary!$A72,Annual!$B$3:$B$1002,Annual_Summary!$B72,Annual!$C$3:$C$1002,Annual_Summary!$C72)&lt;0,0,_xlfn.MINIFS(Annual!K$3:K$1002,Annual!$A$3:$A$1002,Annual_Summary!$A72,Annual!$B$3:$B$1002,Annual_Summary!$B72,Annual!$C$3:$C$1002,Annual_Summary!$C72))</f>
        <v>0</v>
      </c>
      <c r="K72" s="14">
        <f>IF(_xlfn.MINIFS(Annual!L$3:L$1002,Annual!$A$3:$A$1002,Annual_Summary!$A72,Annual!$B$3:$B$1002,Annual_Summary!$B72,Annual!$C$3:$C$1002,Annual_Summary!$C72)&lt;0,0,_xlfn.MINIFS(Annual!L$3:L$1002,Annual!$A$3:$A$1002,Annual_Summary!$A72,Annual!$B$3:$B$1002,Annual_Summary!$B72,Annual!$C$3:$C$1002,Annual_Summary!$C72))</f>
        <v>0</v>
      </c>
      <c r="L72" s="14">
        <f>IF(_xlfn.MINIFS(Annual!M$3:M$1002,Annual!$A$3:$A$1002,Annual_Summary!$A72,Annual!$B$3:$B$1002,Annual_Summary!$B72,Annual!$C$3:$C$1002,Annual_Summary!$C72)&lt;0,0,_xlfn.MINIFS(Annual!M$3:M$1002,Annual!$A$3:$A$1002,Annual_Summary!$A72,Annual!$B$3:$B$1002,Annual_Summary!$B72,Annual!$C$3:$C$1002,Annual_Summary!$C72))</f>
        <v>10.676927754299999</v>
      </c>
      <c r="M72" s="14">
        <f>IF(_xlfn.MINIFS(Annual!N$3:N$1002,Annual!$A$3:$A$1002,Annual_Summary!$A72,Annual!$B$3:$B$1002,Annual_Summary!$B72,Annual!$C$3:$C$1002,Annual_Summary!$C72)&lt;0,0,_xlfn.MINIFS(Annual!N$3:N$1002,Annual!$A$3:$A$1002,Annual_Summary!$A72,Annual!$B$3:$B$1002,Annual_Summary!$B72,Annual!$C$3:$C$1002,Annual_Summary!$C72))</f>
        <v>0</v>
      </c>
      <c r="N72" s="14">
        <f>IF(_xlfn.MINIFS(Annual!O$3:O$1002,Annual!$A$3:$A$1002,Annual_Summary!$A72,Annual!$B$3:$B$1002,Annual_Summary!$B72,Annual!$C$3:$C$1002,Annual_Summary!$C72)&lt;0,0,_xlfn.MINIFS(Annual!O$3:O$1002,Annual!$A$3:$A$1002,Annual_Summary!$A72,Annual!$B$3:$B$1002,Annual_Summary!$B72,Annual!$C$3:$C$1002,Annual_Summary!$C72))</f>
        <v>0</v>
      </c>
      <c r="O72" s="14">
        <f>IF(_xlfn.MINIFS(Annual!P$3:P$1002,Annual!$A$3:$A$1002,Annual_Summary!$A72,Annual!$B$3:$B$1002,Annual_Summary!$B72,Annual!$C$3:$C$1002,Annual_Summary!$C72)&lt;0,0,_xlfn.MINIFS(Annual!P$3:P$1002,Annual!$A$3:$A$1002,Annual_Summary!$A72,Annual!$B$3:$B$1002,Annual_Summary!$B72,Annual!$C$3:$C$1002,Annual_Summary!$C72))</f>
        <v>0</v>
      </c>
      <c r="P72" s="14">
        <f>IF(_xlfn.MINIFS(Annual!Q$3:Q$1002,Annual!$A$3:$A$1002,Annual_Summary!$A72,Annual!$B$3:$B$1002,Annual_Summary!$B72,Annual!$C$3:$C$1002,Annual_Summary!$C72)&lt;0,0,_xlfn.MINIFS(Annual!Q$3:Q$1002,Annual!$A$3:$A$1002,Annual_Summary!$A72,Annual!$B$3:$B$1002,Annual_Summary!$B72,Annual!$C$3:$C$1002,Annual_Summary!$C72))</f>
        <v>5.7485705179900002</v>
      </c>
      <c r="Q72" s="14">
        <f>IF(_xlfn.MINIFS(Annual!R$3:R$1002,Annual!$A$3:$A$1002,Annual_Summary!$A72,Annual!$B$3:$B$1002,Annual_Summary!$B72,Annual!$C$3:$C$1002,Annual_Summary!$C72)&lt;0,0,_xlfn.MINIFS(Annual!R$3:R$1002,Annual!$A$3:$A$1002,Annual_Summary!$A72,Annual!$B$3:$B$1002,Annual_Summary!$B72,Annual!$C$3:$C$1002,Annual_Summary!$C72))</f>
        <v>14.8902958991</v>
      </c>
      <c r="R72" s="14">
        <f>IF(_xlfn.MINIFS(Annual!S$3:S$1002,Annual!$A$3:$A$1002,Annual_Summary!$A72,Annual!$B$3:$B$1002,Annual_Summary!$B72,Annual!$C$3:$C$1002,Annual_Summary!$C72)&lt;0,0,_xlfn.MINIFS(Annual!S$3:S$1002,Annual!$A$3:$A$1002,Annual_Summary!$A72,Annual!$B$3:$B$1002,Annual_Summary!$B72,Annual!$C$3:$C$1002,Annual_Summary!$C72))</f>
        <v>0</v>
      </c>
      <c r="S72" s="14">
        <f>IF(_xlfn.MINIFS(Annual!T$3:T$1002,Annual!$A$3:$A$1002,Annual_Summary!$A72,Annual!$B$3:$B$1002,Annual_Summary!$B72,Annual!$C$3:$C$1002,Annual_Summary!$C72)&lt;0,0,_xlfn.MINIFS(Annual!T$3:T$1002,Annual!$A$3:$A$1002,Annual_Summary!$A72,Annual!$B$3:$B$1002,Annual_Summary!$B72,Annual!$C$3:$C$1002,Annual_Summary!$C72))</f>
        <v>0</v>
      </c>
      <c r="T72" s="14">
        <f>IF(_xlfn.MINIFS(Annual!U$3:U$1002,Annual!$A$3:$A$1002,Annual_Summary!$A72,Annual!$B$3:$B$1002,Annual_Summary!$B72,Annual!$C$3:$C$1002,Annual_Summary!$C72)&lt;0,0,_xlfn.MINIFS(Annual!U$3:U$1002,Annual!$A$3:$A$1002,Annual_Summary!$A72,Annual!$B$3:$B$1002,Annual_Summary!$B72,Annual!$C$3:$C$1002,Annual_Summary!$C72))</f>
        <v>0</v>
      </c>
      <c r="U72" s="14">
        <f>IF(_xlfn.MINIFS(Annual!V$3:V$1002,Annual!$A$3:$A$1002,Annual_Summary!$A72,Annual!$B$3:$B$1002,Annual_Summary!$B72,Annual!$C$3:$C$1002,Annual_Summary!$C72)&lt;0,0,_xlfn.MINIFS(Annual!V$3:V$1002,Annual!$A$3:$A$1002,Annual_Summary!$A72,Annual!$B$3:$B$1002,Annual_Summary!$B72,Annual!$C$3:$C$1002,Annual_Summary!$C72))</f>
        <v>0</v>
      </c>
      <c r="V72" s="14">
        <f>IF(_xlfn.MINIFS(Annual!W$3:W$1002,Annual!$A$3:$A$1002,Annual_Summary!$A72,Annual!$B$3:$B$1002,Annual_Summary!$B72,Annual!$C$3:$C$1002,Annual_Summary!$C72)&lt;0,0,_xlfn.MINIFS(Annual!W$3:W$1002,Annual!$A$3:$A$1002,Annual_Summary!$A72,Annual!$B$3:$B$1002,Annual_Summary!$B72,Annual!$C$3:$C$1002,Annual_Summary!$C72))</f>
        <v>0</v>
      </c>
      <c r="W72" s="14">
        <f>IF(_xlfn.MINIFS(Annual!X$3:X$1002,Annual!$A$3:$A$1002,Annual_Summary!$A72,Annual!$B$3:$B$1002,Annual_Summary!$B72,Annual!$C$3:$C$1002,Annual_Summary!$C72)&lt;0,0,_xlfn.MINIFS(Annual!X$3:X$1002,Annual!$A$3:$A$1002,Annual_Summary!$A72,Annual!$B$3:$B$1002,Annual_Summary!$B72,Annual!$C$3:$C$1002,Annual_Summary!$C72))</f>
        <v>0</v>
      </c>
      <c r="X72" s="14">
        <f>IF(_xlfn.MINIFS(Annual!Y$3:Y$1002,Annual!$A$3:$A$1002,Annual_Summary!$A72,Annual!$B$3:$B$1002,Annual_Summary!$B72,Annual!$C$3:$C$1002,Annual_Summary!$C72)&lt;0,0,_xlfn.MINIFS(Annual!Y$3:Y$1002,Annual!$A$3:$A$1002,Annual_Summary!$A72,Annual!$B$3:$B$1002,Annual_Summary!$B72,Annual!$C$3:$C$1002,Annual_Summary!$C72))</f>
        <v>0</v>
      </c>
      <c r="Y72" s="14">
        <f>IF(_xlfn.MINIFS(Annual!Z$3:Z$1002,Annual!$A$3:$A$1002,Annual_Summary!$A72,Annual!$B$3:$B$1002,Annual_Summary!$B72,Annual!$C$3:$C$1002,Annual_Summary!$C72)&lt;0,0,_xlfn.MINIFS(Annual!Z$3:Z$1002,Annual!$A$3:$A$1002,Annual_Summary!$A72,Annual!$B$3:$B$1002,Annual_Summary!$B72,Annual!$C$3:$C$1002,Annual_Summary!$C72))</f>
        <v>0</v>
      </c>
      <c r="Z72" s="14">
        <f>IF(_xlfn.MINIFS(Annual!AA$3:AA$1002,Annual!$A$3:$A$1002,Annual_Summary!$A72,Annual!$B$3:$B$1002,Annual_Summary!$B72,Annual!$C$3:$C$1002,Annual_Summary!$C72)&lt;0,0,_xlfn.MINIFS(Annual!AA$3:AA$1002,Annual!$A$3:$A$1002,Annual_Summary!$A72,Annual!$B$3:$B$1002,Annual_Summary!$B72,Annual!$C$3:$C$1002,Annual_Summary!$C72))</f>
        <v>0</v>
      </c>
      <c r="AA72" s="14">
        <f>IF(_xlfn.MINIFS(Annual!AB$3:AB$1002,Annual!$A$3:$A$1002,Annual_Summary!$A72,Annual!$B$3:$B$1002,Annual_Summary!$B72,Annual!$C$3:$C$1002,Annual_Summary!$C72)&lt;0,0,_xlfn.MINIFS(Annual!AB$3:AB$1002,Annual!$A$3:$A$1002,Annual_Summary!$A72,Annual!$B$3:$B$1002,Annual_Summary!$B72,Annual!$C$3:$C$1002,Annual_Summary!$C72))</f>
        <v>0</v>
      </c>
      <c r="AB72" s="14">
        <f>IF(_xlfn.MINIFS(Annual!AC$3:AC$1002,Annual!$A$3:$A$1002,Annual_Summary!$A72,Annual!$B$3:$B$1002,Annual_Summary!$B72,Annual!$C$3:$C$1002,Annual_Summary!$C72)&lt;0,0,_xlfn.MINIFS(Annual!AC$3:AC$1002,Annual!$A$3:$A$1002,Annual_Summary!$A72,Annual!$B$3:$B$1002,Annual_Summary!$B72,Annual!$C$3:$C$1002,Annual_Summary!$C72))</f>
        <v>0</v>
      </c>
      <c r="AC72" s="14">
        <f>IF(_xlfn.MINIFS(Annual!AD$3:AD$1002,Annual!$A$3:$A$1002,Annual_Summary!$A72,Annual!$B$3:$B$1002,Annual_Summary!$B72,Annual!$C$3:$C$1002,Annual_Summary!$C72)&lt;0,0,_xlfn.MINIFS(Annual!AD$3:AD$1002,Annual!$A$3:$A$1002,Annual_Summary!$A72,Annual!$B$3:$B$1002,Annual_Summary!$B72,Annual!$C$3:$C$1002,Annual_Summary!$C72))</f>
        <v>0</v>
      </c>
      <c r="AD72" s="14">
        <f>IF(_xlfn.MINIFS(Annual!AE$3:AE$1002,Annual!$A$3:$A$1002,Annual_Summary!$A72,Annual!$B$3:$B$1002,Annual_Summary!$B72,Annual!$C$3:$C$1002,Annual_Summary!$C72)&lt;0,0,_xlfn.MINIFS(Annual!AE$3:AE$1002,Annual!$A$3:$A$1002,Annual_Summary!$A72,Annual!$B$3:$B$1002,Annual_Summary!$B72,Annual!$C$3:$C$1002,Annual_Summary!$C72))</f>
        <v>0</v>
      </c>
      <c r="AE72" s="14">
        <f>IF(_xlfn.MINIFS(Annual!AF$3:AF$1002,Annual!$A$3:$A$1002,Annual_Summary!$A72,Annual!$B$3:$B$1002,Annual_Summary!$B72,Annual!$C$3:$C$1002,Annual_Summary!$C72)&lt;0,0,_xlfn.MINIFS(Annual!AF$3:AF$1002,Annual!$A$3:$A$1002,Annual_Summary!$A72,Annual!$B$3:$B$1002,Annual_Summary!$B72,Annual!$C$3:$C$1002,Annual_Summary!$C72))</f>
        <v>0</v>
      </c>
      <c r="AF72" s="14">
        <f>IF(_xlfn.MINIFS(Annual!AG$3:AG$1002,Annual!$A$3:$A$1002,Annual_Summary!$A72,Annual!$B$3:$B$1002,Annual_Summary!$B72,Annual!$C$3:$C$1002,Annual_Summary!$C72)&lt;0,0,_xlfn.MINIFS(Annual!AG$3:AG$1002,Annual!$A$3:$A$1002,Annual_Summary!$A72,Annual!$B$3:$B$1002,Annual_Summary!$B72,Annual!$C$3:$C$1002,Annual_Summary!$C72))</f>
        <v>0</v>
      </c>
      <c r="AG72" s="14">
        <f>IF(_xlfn.MINIFS(Annual!AH$3:AH$1002,Annual!$A$3:$A$1002,Annual_Summary!$A72,Annual!$B$3:$B$1002,Annual_Summary!$B72,Annual!$C$3:$C$1002,Annual_Summary!$C72)&lt;0,0,_xlfn.MINIFS(Annual!AH$3:AH$1002,Annual!$A$3:$A$1002,Annual_Summary!$A72,Annual!$B$3:$B$1002,Annual_Summary!$B72,Annual!$C$3:$C$1002,Annual_Summary!$C72))</f>
        <v>0</v>
      </c>
      <c r="AH72" s="14">
        <f>IF(_xlfn.MINIFS(Annual!AI$3:AI$1002,Annual!$A$3:$A$1002,Annual_Summary!$A72,Annual!$B$3:$B$1002,Annual_Summary!$B72,Annual!$C$3:$C$1002,Annual_Summary!$C72)&lt;0,0,_xlfn.MINIFS(Annual!AI$3:AI$1002,Annual!$A$3:$A$1002,Annual_Summary!$A72,Annual!$B$3:$B$1002,Annual_Summary!$B72,Annual!$C$3:$C$1002,Annual_Summary!$C72))</f>
        <v>0</v>
      </c>
      <c r="AI72" s="14">
        <f>IF(_xlfn.MINIFS(Annual!AJ$3:AJ$1002,Annual!$A$3:$A$1002,Annual_Summary!$A72,Annual!$B$3:$B$1002,Annual_Summary!$B72,Annual!$C$3:$C$1002,Annual_Summary!$C72)&lt;0,0,_xlfn.MINIFS(Annual!AJ$3:AJ$1002,Annual!$A$3:$A$1002,Annual_Summary!$A72,Annual!$B$3:$B$1002,Annual_Summary!$B72,Annual!$C$3:$C$1002,Annual_Summary!$C72))</f>
        <v>0</v>
      </c>
      <c r="AJ72" s="14">
        <f>IF(_xlfn.MINIFS(Annual!AK$3:AK$1002,Annual!$A$3:$A$1002,Annual_Summary!$A72,Annual!$B$3:$B$1002,Annual_Summary!$B72,Annual!$C$3:$C$1002,Annual_Summary!$C72)&lt;0,0,_xlfn.MINIFS(Annual!AK$3:AK$1002,Annual!$A$3:$A$1002,Annual_Summary!$A72,Annual!$B$3:$B$1002,Annual_Summary!$B72,Annual!$C$3:$C$1002,Annual_Summary!$C72))</f>
        <v>0</v>
      </c>
      <c r="AK72" s="14">
        <f>IF(_xlfn.MINIFS(Annual!AL$3:AL$1002,Annual!$A$3:$A$1002,Annual_Summary!$A72,Annual!$B$3:$B$1002,Annual_Summary!$B72,Annual!$C$3:$C$1002,Annual_Summary!$C72)&lt;0,0,_xlfn.MINIFS(Annual!AL$3:AL$1002,Annual!$A$3:$A$1002,Annual_Summary!$A72,Annual!$B$3:$B$1002,Annual_Summary!$B72,Annual!$C$3:$C$1002,Annual_Summary!$C72))</f>
        <v>0</v>
      </c>
      <c r="AL72" s="14">
        <f>IF(_xlfn.MINIFS(Annual!AM$3:AM$1002,Annual!$A$3:$A$1002,Annual_Summary!$A72,Annual!$B$3:$B$1002,Annual_Summary!$B72,Annual!$C$3:$C$1002,Annual_Summary!$C72)&lt;0,0,_xlfn.MINIFS(Annual!AM$3:AM$1002,Annual!$A$3:$A$1002,Annual_Summary!$A72,Annual!$B$3:$B$1002,Annual_Summary!$B72,Annual!$C$3:$C$1002,Annual_Summary!$C72))</f>
        <v>7.9764023324600003E-2</v>
      </c>
      <c r="AM72" s="14">
        <f>IF(_xlfn.MINIFS(Annual!AN$3:AN$1002,Annual!$A$3:$A$1002,Annual_Summary!$A72,Annual!$B$3:$B$1002,Annual_Summary!$B72,Annual!$C$3:$C$1002,Annual_Summary!$C72)&lt;0,0,_xlfn.MINIFS(Annual!AN$3:AN$1002,Annual!$A$3:$A$1002,Annual_Summary!$A72,Annual!$B$3:$B$1002,Annual_Summary!$B72,Annual!$C$3:$C$1002,Annual_Summary!$C72))</f>
        <v>0</v>
      </c>
      <c r="AN72" s="14">
        <f>IF(_xlfn.MINIFS(Annual!AO$3:AO$1002,Annual!$A$3:$A$1002,Annual_Summary!$A72,Annual!$B$3:$B$1002,Annual_Summary!$B72,Annual!$C$3:$C$1002,Annual_Summary!$C72)&lt;0,0,_xlfn.MINIFS(Annual!AO$3:AO$1002,Annual!$A$3:$A$1002,Annual_Summary!$A72,Annual!$B$3:$B$1002,Annual_Summary!$B72,Annual!$C$3:$C$1002,Annual_Summary!$C72))</f>
        <v>0.81723503353100002</v>
      </c>
      <c r="AO72" s="14">
        <f>IF(_xlfn.MINIFS(Annual!AP$3:AP$1002,Annual!$A$3:$A$1002,Annual_Summary!$A72,Annual!$B$3:$B$1002,Annual_Summary!$B72,Annual!$C$3:$C$1002,Annual_Summary!$C72)&lt;0,0,_xlfn.MINIFS(Annual!AP$3:AP$1002,Annual!$A$3:$A$1002,Annual_Summary!$A72,Annual!$B$3:$B$1002,Annual_Summary!$B72,Annual!$C$3:$C$1002,Annual_Summary!$C72))</f>
        <v>0</v>
      </c>
      <c r="AP72" s="14">
        <f>IF(_xlfn.MINIFS(Annual!AQ$3:AQ$1002,Annual!$A$3:$A$1002,Annual_Summary!$A72,Annual!$B$3:$B$1002,Annual_Summary!$B72,Annual!$C$3:$C$1002,Annual_Summary!$C72)&lt;0,0,_xlfn.MINIFS(Annual!AQ$3:AQ$1002,Annual!$A$3:$A$1002,Annual_Summary!$A72,Annual!$B$3:$B$1002,Annual_Summary!$B72,Annual!$C$3:$C$1002,Annual_Summary!$C72))</f>
        <v>0</v>
      </c>
      <c r="AQ72" s="14">
        <f>IF(_xlfn.MINIFS(Annual!AR$3:AR$1002,Annual!$A$3:$A$1002,Annual_Summary!$A72,Annual!$B$3:$B$1002,Annual_Summary!$B72,Annual!$C$3:$C$1002,Annual_Summary!$C72)&lt;0,0,_xlfn.MINIFS(Annual!AR$3:AR$1002,Annual!$A$3:$A$1002,Annual_Summary!$A72,Annual!$B$3:$B$1002,Annual_Summary!$B72,Annual!$C$3:$C$1002,Annual_Summary!$C72))</f>
        <v>0</v>
      </c>
      <c r="AR72" s="14">
        <f>IF(_xlfn.MINIFS(Annual!AS$3:AS$1002,Annual!$A$3:$A$1002,Annual_Summary!$A72,Annual!$B$3:$B$1002,Annual_Summary!$B72,Annual!$C$3:$C$1002,Annual_Summary!$C72)&lt;0,0,_xlfn.MINIFS(Annual!AS$3:AS$1002,Annual!$A$3:$A$1002,Annual_Summary!$A72,Annual!$B$3:$B$1002,Annual_Summary!$B72,Annual!$C$3:$C$1002,Annual_Summary!$C72))</f>
        <v>0</v>
      </c>
      <c r="AS72" s="14">
        <f>IF(_xlfn.MINIFS(Annual!AT$3:AT$1002,Annual!$A$3:$A$1002,Annual_Summary!$A72,Annual!$B$3:$B$1002,Annual_Summary!$B72,Annual!$C$3:$C$1002,Annual_Summary!$C72)&lt;0,0,_xlfn.MINIFS(Annual!AT$3:AT$1002,Annual!$A$3:$A$1002,Annual_Summary!$A72,Annual!$B$3:$B$1002,Annual_Summary!$B72,Annual!$C$3:$C$1002,Annual_Summary!$C72))</f>
        <v>5.0925524426799997</v>
      </c>
      <c r="AT72" s="14">
        <f>IF(_xlfn.MINIFS(Annual!AU$3:AU$1002,Annual!$A$3:$A$1002,Annual_Summary!$A72,Annual!$B$3:$B$1002,Annual_Summary!$B72,Annual!$C$3:$C$1002,Annual_Summary!$C72)&lt;0,0,_xlfn.MINIFS(Annual!AU$3:AU$1002,Annual!$A$3:$A$1002,Annual_Summary!$A72,Annual!$B$3:$B$1002,Annual_Summary!$B72,Annual!$C$3:$C$1002,Annual_Summary!$C72))</f>
        <v>8.4368515275899991</v>
      </c>
      <c r="AU72" s="14">
        <f>IF(_xlfn.MINIFS(Annual!AV$3:AV$1002,Annual!$A$3:$A$1002,Annual_Summary!$A72,Annual!$B$3:$B$1002,Annual_Summary!$B72,Annual!$C$3:$C$1002,Annual_Summary!$C72)&lt;0,0,_xlfn.MINIFS(Annual!AV$3:AV$1002,Annual!$A$3:$A$1002,Annual_Summary!$A72,Annual!$B$3:$B$1002,Annual_Summary!$B72,Annual!$C$3:$C$1002,Annual_Summary!$C72))</f>
        <v>3.9653908908700002</v>
      </c>
      <c r="AV72" s="14">
        <f>IF(_xlfn.MINIFS(Annual!AW$3:AW$1002,Annual!$A$3:$A$1002,Annual_Summary!$A72,Annual!$B$3:$B$1002,Annual_Summary!$B72,Annual!$C$3:$C$1002,Annual_Summary!$C72)&lt;0,0,_xlfn.MINIFS(Annual!AW$3:AW$1002,Annual!$A$3:$A$1002,Annual_Summary!$A72,Annual!$B$3:$B$1002,Annual_Summary!$B72,Annual!$C$3:$C$1002,Annual_Summary!$C72))</f>
        <v>0</v>
      </c>
      <c r="AW72" s="14">
        <f>IF(_xlfn.MINIFS(Annual!AX$3:AX$1002,Annual!$A$3:$A$1002,Annual_Summary!$A72,Annual!$B$3:$B$1002,Annual_Summary!$B72,Annual!$C$3:$C$1002,Annual_Summary!$C72)&lt;0,0,_xlfn.MINIFS(Annual!AX$3:AX$1002,Annual!$A$3:$A$1002,Annual_Summary!$A72,Annual!$B$3:$B$1002,Annual_Summary!$B72,Annual!$C$3:$C$1002,Annual_Summary!$C72))</f>
        <v>0</v>
      </c>
      <c r="AX72" s="14">
        <f>IF(_xlfn.MINIFS(Annual!AY$3:AY$1002,Annual!$A$3:$A$1002,Annual_Summary!$A72,Annual!$B$3:$B$1002,Annual_Summary!$B72,Annual!$C$3:$C$1002,Annual_Summary!$C72)&lt;0,0,_xlfn.MINIFS(Annual!AY$3:AY$1002,Annual!$A$3:$A$1002,Annual_Summary!$A72,Annual!$B$3:$B$1002,Annual_Summary!$B72,Annual!$C$3:$C$1002,Annual_Summary!$C72))</f>
        <v>0</v>
      </c>
      <c r="AY72" s="14">
        <f>IF(_xlfn.MINIFS(Annual!AZ$3:AZ$1002,Annual!$A$3:$A$1002,Annual_Summary!$A72,Annual!$B$3:$B$1002,Annual_Summary!$B72,Annual!$C$3:$C$1002,Annual_Summary!$C72)&lt;0,0,_xlfn.MINIFS(Annual!AZ$3:AZ$1002,Annual!$A$3:$A$1002,Annual_Summary!$A72,Annual!$B$3:$B$1002,Annual_Summary!$B72,Annual!$C$3:$C$1002,Annual_Summary!$C72))</f>
        <v>5.3102329520999998</v>
      </c>
      <c r="AZ72" s="14">
        <f>IF(_xlfn.MINIFS(Annual!BA$3:BA$1002,Annual!$A$3:$A$1002,Annual_Summary!$A72,Annual!$B$3:$B$1002,Annual_Summary!$B72,Annual!$C$3:$C$1002,Annual_Summary!$C72)&lt;0,0,_xlfn.MINIFS(Annual!BA$3:BA$1002,Annual!$A$3:$A$1002,Annual_Summary!$A72,Annual!$B$3:$B$1002,Annual_Summary!$B72,Annual!$C$3:$C$1002,Annual_Summary!$C72))</f>
        <v>0</v>
      </c>
      <c r="BA72" s="14">
        <f>IF(_xlfn.MINIFS(Annual!BB$3:BB$1002,Annual!$A$3:$A$1002,Annual_Summary!$A72,Annual!$B$3:$B$1002,Annual_Summary!$B72,Annual!$C$3:$C$1002,Annual_Summary!$C72)&lt;0,0,_xlfn.MINIFS(Annual!BB$3:BB$1002,Annual!$A$3:$A$1002,Annual_Summary!$A72,Annual!$B$3:$B$1002,Annual_Summary!$B72,Annual!$C$3:$C$1002,Annual_Summary!$C72))</f>
        <v>0</v>
      </c>
      <c r="BB72" s="14">
        <f>IF(_xlfn.MINIFS(Annual!BC$3:BC$1002,Annual!$A$3:$A$1002,Annual_Summary!$A72,Annual!$B$3:$B$1002,Annual_Summary!$B72,Annual!$C$3:$C$1002,Annual_Summary!$C72)&lt;0,0,_xlfn.MINIFS(Annual!BC$3:BC$1002,Annual!$A$3:$A$1002,Annual_Summary!$A72,Annual!$B$3:$B$1002,Annual_Summary!$B72,Annual!$C$3:$C$1002,Annual_Summary!$C72))</f>
        <v>0</v>
      </c>
      <c r="BC72" s="14">
        <f>IF(_xlfn.MINIFS(Annual!BD$3:BD$1002,Annual!$A$3:$A$1002,Annual_Summary!$A72,Annual!$B$3:$B$1002,Annual_Summary!$B72,Annual!$C$3:$C$1002,Annual_Summary!$C72)&lt;0,0,_xlfn.MINIFS(Annual!BD$3:BD$1002,Annual!$A$3:$A$1002,Annual_Summary!$A72,Annual!$B$3:$B$1002,Annual_Summary!$B72,Annual!$C$3:$C$1002,Annual_Summary!$C72))</f>
        <v>0</v>
      </c>
      <c r="BD72" s="14">
        <f>IF(_xlfn.MINIFS(Annual!BE$3:BE$1002,Annual!$A$3:$A$1002,Annual_Summary!$A72,Annual!$B$3:$B$1002,Annual_Summary!$B72,Annual!$C$3:$C$1002,Annual_Summary!$C72)&lt;0,0,_xlfn.MINIFS(Annual!BE$3:BE$1002,Annual!$A$3:$A$1002,Annual_Summary!$A72,Annual!$B$3:$B$1002,Annual_Summary!$B72,Annual!$C$3:$C$1002,Annual_Summary!$C72))</f>
        <v>0</v>
      </c>
      <c r="BE72" s="14">
        <f>IF(_xlfn.MINIFS(Annual!BF$3:BF$1002,Annual!$A$3:$A$1002,Annual_Summary!$A72,Annual!$B$3:$B$1002,Annual_Summary!$B72,Annual!$C$3:$C$1002,Annual_Summary!$C72)&lt;0,0,_xlfn.MINIFS(Annual!BF$3:BF$1002,Annual!$A$3:$A$1002,Annual_Summary!$A72,Annual!$B$3:$B$1002,Annual_Summary!$B72,Annual!$C$3:$C$1002,Annual_Summary!$C72))</f>
        <v>0</v>
      </c>
      <c r="BF72" s="14">
        <f>IF(_xlfn.MINIFS(Annual!BG$3:BG$1002,Annual!$A$3:$A$1002,Annual_Summary!$A72,Annual!$B$3:$B$1002,Annual_Summary!$B72,Annual!$C$3:$C$1002,Annual_Summary!$C72)&lt;0,0,_xlfn.MINIFS(Annual!BG$3:BG$1002,Annual!$A$3:$A$1002,Annual_Summary!$A72,Annual!$B$3:$B$1002,Annual_Summary!$B72,Annual!$C$3:$C$1002,Annual_Summary!$C72))</f>
        <v>0</v>
      </c>
      <c r="BG72" s="14">
        <f>IF(_xlfn.MINIFS(Annual!BH$3:BH$1002,Annual!$A$3:$A$1002,Annual_Summary!$A72,Annual!$B$3:$B$1002,Annual_Summary!$B72,Annual!$C$3:$C$1002,Annual_Summary!$C72)&lt;0,0,_xlfn.MINIFS(Annual!BH$3:BH$1002,Annual!$A$3:$A$1002,Annual_Summary!$A72,Annual!$B$3:$B$1002,Annual_Summary!$B72,Annual!$C$3:$C$1002,Annual_Summary!$C72))</f>
        <v>0</v>
      </c>
      <c r="BH72" s="14">
        <f>IF(_xlfn.MINIFS(Annual!BI$3:BI$1002,Annual!$A$3:$A$1002,Annual_Summary!$A72,Annual!$B$3:$B$1002,Annual_Summary!$B72,Annual!$C$3:$C$1002,Annual_Summary!$C72)&lt;0,0,_xlfn.MINIFS(Annual!BI$3:BI$1002,Annual!$A$3:$A$1002,Annual_Summary!$A72,Annual!$B$3:$B$1002,Annual_Summary!$B72,Annual!$C$3:$C$1002,Annual_Summary!$C72))</f>
        <v>0</v>
      </c>
      <c r="BI72" s="14">
        <f>IF(_xlfn.MINIFS(Annual!BJ$3:BJ$1002,Annual!$A$3:$A$1002,Annual_Summary!$A72,Annual!$B$3:$B$1002,Annual_Summary!$B72,Annual!$C$3:$C$1002,Annual_Summary!$C72)&lt;0,0,_xlfn.MINIFS(Annual!BJ$3:BJ$1002,Annual!$A$3:$A$1002,Annual_Summary!$A72,Annual!$B$3:$B$1002,Annual_Summary!$B72,Annual!$C$3:$C$1002,Annual_Summary!$C72))</f>
        <v>0</v>
      </c>
      <c r="BJ72" s="14">
        <f>IF(_xlfn.MINIFS(Annual!BK$3:BK$1002,Annual!$A$3:$A$1002,Annual_Summary!$A72,Annual!$B$3:$B$1002,Annual_Summary!$B72,Annual!$C$3:$C$1002,Annual_Summary!$C72)&lt;0,0,_xlfn.MINIFS(Annual!BK$3:BK$1002,Annual!$A$3:$A$1002,Annual_Summary!$A72,Annual!$B$3:$B$1002,Annual_Summary!$B72,Annual!$C$3:$C$1002,Annual_Summary!$C72))</f>
        <v>0</v>
      </c>
      <c r="BK72" s="14">
        <f>IF(_xlfn.MINIFS(Annual!BL$3:BL$1002,Annual!$A$3:$A$1002,Annual_Summary!$A72,Annual!$B$3:$B$1002,Annual_Summary!$B72,Annual!$C$3:$C$1002,Annual_Summary!$C72)&lt;0,0,_xlfn.MINIFS(Annual!BL$3:BL$1002,Annual!$A$3:$A$1002,Annual_Summary!$A72,Annual!$B$3:$B$1002,Annual_Summary!$B72,Annual!$C$3:$C$1002,Annual_Summary!$C72))</f>
        <v>0</v>
      </c>
      <c r="BL72" s="14">
        <f>IF(_xlfn.MINIFS(Annual!BM$3:BM$1002,Annual!$A$3:$A$1002,Annual_Summary!$A72,Annual!$B$3:$B$1002,Annual_Summary!$B72,Annual!$C$3:$C$1002,Annual_Summary!$C72)&lt;0,0,_xlfn.MINIFS(Annual!BM$3:BM$1002,Annual!$A$3:$A$1002,Annual_Summary!$A72,Annual!$B$3:$B$1002,Annual_Summary!$B72,Annual!$C$3:$C$1002,Annual_Summary!$C72))</f>
        <v>0</v>
      </c>
      <c r="BM72" s="14">
        <f>IF(_xlfn.MINIFS(Annual!BN$3:BN$1002,Annual!$A$3:$A$1002,Annual_Summary!$A72,Annual!$B$3:$B$1002,Annual_Summary!$B72,Annual!$C$3:$C$1002,Annual_Summary!$C72)&lt;0,0,_xlfn.MINIFS(Annual!BN$3:BN$1002,Annual!$A$3:$A$1002,Annual_Summary!$A72,Annual!$B$3:$B$1002,Annual_Summary!$B72,Annual!$C$3:$C$1002,Annual_Summary!$C72))</f>
        <v>0</v>
      </c>
      <c r="BN72" s="14">
        <f>IF(_xlfn.MINIFS(Annual!BO$3:BO$1002,Annual!$A$3:$A$1002,Annual_Summary!$A72,Annual!$B$3:$B$1002,Annual_Summary!$B72,Annual!$C$3:$C$1002,Annual_Summary!$C72)&lt;0,0,_xlfn.MINIFS(Annual!BO$3:BO$1002,Annual!$A$3:$A$1002,Annual_Summary!$A72,Annual!$B$3:$B$1002,Annual_Summary!$B72,Annual!$C$3:$C$1002,Annual_Summary!$C72))</f>
        <v>0</v>
      </c>
      <c r="BO72" s="14">
        <f>IF(_xlfn.MINIFS(Annual!BP$3:BP$1002,Annual!$A$3:$A$1002,Annual_Summary!$A72,Annual!$B$3:$B$1002,Annual_Summary!$B72,Annual!$C$3:$C$1002,Annual_Summary!$C72)&lt;0,0,_xlfn.MINIFS(Annual!BP$3:BP$1002,Annual!$A$3:$A$1002,Annual_Summary!$A72,Annual!$B$3:$B$1002,Annual_Summary!$B72,Annual!$C$3:$C$1002,Annual_Summary!$C72))</f>
        <v>0</v>
      </c>
      <c r="BP72" s="14">
        <f>IF(_xlfn.MINIFS(Annual!BQ$3:BQ$1002,Annual!$A$3:$A$1002,Annual_Summary!$A72,Annual!$B$3:$B$1002,Annual_Summary!$B72,Annual!$C$3:$C$1002,Annual_Summary!$C72)&lt;0,0,_xlfn.MINIFS(Annual!BQ$3:BQ$1002,Annual!$A$3:$A$1002,Annual_Summary!$A72,Annual!$B$3:$B$1002,Annual_Summary!$B72,Annual!$C$3:$C$1002,Annual_Summary!$C72))</f>
        <v>0</v>
      </c>
    </row>
    <row r="73" spans="1:68" x14ac:dyDescent="0.45">
      <c r="A73" s="26" t="s">
        <v>361</v>
      </c>
      <c r="B73" s="26"/>
      <c r="C73" s="26"/>
    </row>
    <row r="74" spans="1:68" x14ac:dyDescent="0.45">
      <c r="A74" s="26" t="s">
        <v>206</v>
      </c>
      <c r="B74" s="26" t="s">
        <v>201</v>
      </c>
      <c r="C74" s="26">
        <v>4.5</v>
      </c>
      <c r="D74" s="14">
        <f>AVERAGEIFS(Annual!E$3:E$1002,Annual!$A$3:$A$1002,Annual_Summary!$A74,Annual!$B$3:$B$1002,Annual_Summary!$B74,Annual!$C$3:$C$1002,Annual_Summary!$C74)</f>
        <v>1031.49404477295</v>
      </c>
      <c r="E74" s="14">
        <f>AVERAGEIFS(Annual!F$3:F$1002,Annual!$A$3:$A$1002,Annual_Summary!$A74,Annual!$B$3:$B$1002,Annual_Summary!$B74,Annual!$C$3:$C$1002,Annual_Summary!$C74)</f>
        <v>1011.5845638430999</v>
      </c>
      <c r="F74" s="14">
        <f>AVERAGEIFS(Annual!G$3:G$1002,Annual!$A$3:$A$1002,Annual_Summary!$A74,Annual!$B$3:$B$1002,Annual_Summary!$B74,Annual!$C$3:$C$1002,Annual_Summary!$C74)</f>
        <v>1116.8614860297</v>
      </c>
      <c r="G74" s="14">
        <f>AVERAGEIFS(Annual!H$3:H$1002,Annual!$A$3:$A$1002,Annual_Summary!$A74,Annual!$B$3:$B$1002,Annual_Summary!$B74,Annual!$C$3:$C$1002,Annual_Summary!$C74)</f>
        <v>1023.0813494390001</v>
      </c>
      <c r="H74" s="14">
        <f>AVERAGEIFS(Annual!I$3:I$1002,Annual!$A$3:$A$1002,Annual_Summary!$A74,Annual!$B$3:$B$1002,Annual_Summary!$B74,Annual!$C$3:$C$1002,Annual_Summary!$C74)</f>
        <v>1077.3918277534501</v>
      </c>
      <c r="I74" s="14">
        <f>AVERAGEIFS(Annual!J$3:J$1002,Annual!$A$3:$A$1002,Annual_Summary!$A74,Annual!$B$3:$B$1002,Annual_Summary!$B74,Annual!$C$3:$C$1002,Annual_Summary!$C74)</f>
        <v>1069.9073760701499</v>
      </c>
      <c r="J74" s="14">
        <f>AVERAGEIFS(Annual!K$3:K$1002,Annual!$A$3:$A$1002,Annual_Summary!$A74,Annual!$B$3:$B$1002,Annual_Summary!$B74,Annual!$C$3:$C$1002,Annual_Summary!$C74)</f>
        <v>1113.8652693917502</v>
      </c>
      <c r="K74" s="14">
        <f>AVERAGEIFS(Annual!L$3:L$1002,Annual!$A$3:$A$1002,Annual_Summary!$A74,Annual!$B$3:$B$1002,Annual_Summary!$B74,Annual!$C$3:$C$1002,Annual_Summary!$C74)</f>
        <v>1055.7284230662501</v>
      </c>
      <c r="L74" s="14">
        <f>AVERAGEIFS(Annual!M$3:M$1002,Annual!$A$3:$A$1002,Annual_Summary!$A74,Annual!$B$3:$B$1002,Annual_Summary!$B74,Annual!$C$3:$C$1002,Annual_Summary!$C74)</f>
        <v>1065.4302949395001</v>
      </c>
      <c r="M74" s="14">
        <f>AVERAGEIFS(Annual!N$3:N$1002,Annual!$A$3:$A$1002,Annual_Summary!$A74,Annual!$B$3:$B$1002,Annual_Summary!$B74,Annual!$C$3:$C$1002,Annual_Summary!$C74)</f>
        <v>1063.0767132128001</v>
      </c>
      <c r="N74" s="14">
        <f>AVERAGEIFS(Annual!O$3:O$1002,Annual!$A$3:$A$1002,Annual_Summary!$A74,Annual!$B$3:$B$1002,Annual_Summary!$B74,Annual!$C$3:$C$1002,Annual_Summary!$C74)</f>
        <v>1070.6492162177999</v>
      </c>
      <c r="O74" s="14">
        <f>AVERAGEIFS(Annual!P$3:P$1002,Annual!$A$3:$A$1002,Annual_Summary!$A74,Annual!$B$3:$B$1002,Annual_Summary!$B74,Annual!$C$3:$C$1002,Annual_Summary!$C74)</f>
        <v>1003.5361783593498</v>
      </c>
      <c r="P74" s="14">
        <f>AVERAGEIFS(Annual!Q$3:Q$1002,Annual!$A$3:$A$1002,Annual_Summary!$A74,Annual!$B$3:$B$1002,Annual_Summary!$B74,Annual!$C$3:$C$1002,Annual_Summary!$C74)</f>
        <v>1075.8328116558</v>
      </c>
      <c r="Q74" s="14">
        <f>AVERAGEIFS(Annual!R$3:R$1002,Annual!$A$3:$A$1002,Annual_Summary!$A74,Annual!$B$3:$B$1002,Annual_Summary!$B74,Annual!$C$3:$C$1002,Annual_Summary!$C74)</f>
        <v>1009.73464583905</v>
      </c>
      <c r="R74" s="14">
        <f>AVERAGEIFS(Annual!S$3:S$1002,Annual!$A$3:$A$1002,Annual_Summary!$A74,Annual!$B$3:$B$1002,Annual_Summary!$B74,Annual!$C$3:$C$1002,Annual_Summary!$C74)</f>
        <v>1053.5257924748</v>
      </c>
      <c r="S74" s="14">
        <f>AVERAGEIFS(Annual!T$3:T$1002,Annual!$A$3:$A$1002,Annual_Summary!$A74,Annual!$B$3:$B$1002,Annual_Summary!$B74,Annual!$C$3:$C$1002,Annual_Summary!$C74)</f>
        <v>1103.8784512312</v>
      </c>
      <c r="T74" s="14">
        <f>AVERAGEIFS(Annual!U$3:U$1002,Annual!$A$3:$A$1002,Annual_Summary!$A74,Annual!$B$3:$B$1002,Annual_Summary!$B74,Annual!$C$3:$C$1002,Annual_Summary!$C74)</f>
        <v>1052.1694298817997</v>
      </c>
      <c r="U74" s="14">
        <f>AVERAGEIFS(Annual!V$3:V$1002,Annual!$A$3:$A$1002,Annual_Summary!$A74,Annual!$B$3:$B$1002,Annual_Summary!$B74,Annual!$C$3:$C$1002,Annual_Summary!$C74)</f>
        <v>1000.8595010088</v>
      </c>
      <c r="V74" s="14">
        <f>AVERAGEIFS(Annual!W$3:W$1002,Annual!$A$3:$A$1002,Annual_Summary!$A74,Annual!$B$3:$B$1002,Annual_Summary!$B74,Annual!$C$3:$C$1002,Annual_Summary!$C74)</f>
        <v>1064.5639699321998</v>
      </c>
      <c r="W74" s="14">
        <f>AVERAGEIFS(Annual!X$3:X$1002,Annual!$A$3:$A$1002,Annual_Summary!$A74,Annual!$B$3:$B$1002,Annual_Summary!$B74,Annual!$C$3:$C$1002,Annual_Summary!$C74)</f>
        <v>1023.6792657017498</v>
      </c>
      <c r="X74" s="14">
        <f>AVERAGEIFS(Annual!Y$3:Y$1002,Annual!$A$3:$A$1002,Annual_Summary!$A74,Annual!$B$3:$B$1002,Annual_Summary!$B74,Annual!$C$3:$C$1002,Annual_Summary!$C74)</f>
        <v>1039.2392191629999</v>
      </c>
      <c r="Y74" s="14">
        <f>AVERAGEIFS(Annual!Z$3:Z$1002,Annual!$A$3:$A$1002,Annual_Summary!$A74,Annual!$B$3:$B$1002,Annual_Summary!$B74,Annual!$C$3:$C$1002,Annual_Summary!$C74)</f>
        <v>1096.1548083827499</v>
      </c>
      <c r="Z74" s="14">
        <f>AVERAGEIFS(Annual!AA$3:AA$1002,Annual!$A$3:$A$1002,Annual_Summary!$A74,Annual!$B$3:$B$1002,Annual_Summary!$B74,Annual!$C$3:$C$1002,Annual_Summary!$C74)</f>
        <v>1121.0070619917499</v>
      </c>
      <c r="AA74" s="14">
        <f>AVERAGEIFS(Annual!AB$3:AB$1002,Annual!$A$3:$A$1002,Annual_Summary!$A74,Annual!$B$3:$B$1002,Annual_Summary!$B74,Annual!$C$3:$C$1002,Annual_Summary!$C74)</f>
        <v>1032.7900475641</v>
      </c>
      <c r="AB74" s="14">
        <f>AVERAGEIFS(Annual!AC$3:AC$1002,Annual!$A$3:$A$1002,Annual_Summary!$A74,Annual!$B$3:$B$1002,Annual_Summary!$B74,Annual!$C$3:$C$1002,Annual_Summary!$C74)</f>
        <v>1087.5119910939</v>
      </c>
      <c r="AC74" s="14">
        <f>AVERAGEIFS(Annual!AD$3:AD$1002,Annual!$A$3:$A$1002,Annual_Summary!$A74,Annual!$B$3:$B$1002,Annual_Summary!$B74,Annual!$C$3:$C$1002,Annual_Summary!$C74)</f>
        <v>1111.39768652565</v>
      </c>
      <c r="AD74" s="14">
        <f>AVERAGEIFS(Annual!AE$3:AE$1002,Annual!$A$3:$A$1002,Annual_Summary!$A74,Annual!$B$3:$B$1002,Annual_Summary!$B74,Annual!$C$3:$C$1002,Annual_Summary!$C74)</f>
        <v>989.47551753250013</v>
      </c>
      <c r="AE74" s="14">
        <f>AVERAGEIFS(Annual!AF$3:AF$1002,Annual!$A$3:$A$1002,Annual_Summary!$A74,Annual!$B$3:$B$1002,Annual_Summary!$B74,Annual!$C$3:$C$1002,Annual_Summary!$C74)</f>
        <v>1006.9122942826498</v>
      </c>
      <c r="AF74" s="14">
        <f>AVERAGEIFS(Annual!AG$3:AG$1002,Annual!$A$3:$A$1002,Annual_Summary!$A74,Annual!$B$3:$B$1002,Annual_Summary!$B74,Annual!$C$3:$C$1002,Annual_Summary!$C74)</f>
        <v>1045.6727962616501</v>
      </c>
      <c r="AG74" s="14">
        <f>AVERAGEIFS(Annual!AH$3:AH$1002,Annual!$A$3:$A$1002,Annual_Summary!$A74,Annual!$B$3:$B$1002,Annual_Summary!$B74,Annual!$C$3:$C$1002,Annual_Summary!$C74)</f>
        <v>1086.8072281862501</v>
      </c>
      <c r="AH74" s="14">
        <f>AVERAGEIFS(Annual!AI$3:AI$1002,Annual!$A$3:$A$1002,Annual_Summary!$A74,Annual!$B$3:$B$1002,Annual_Summary!$B74,Annual!$C$3:$C$1002,Annual_Summary!$C74)</f>
        <v>1039.8341290142998</v>
      </c>
      <c r="AI74" s="14">
        <f>AVERAGEIFS(Annual!AJ$3:AJ$1002,Annual!$A$3:$A$1002,Annual_Summary!$A74,Annual!$B$3:$B$1002,Annual_Summary!$B74,Annual!$C$3:$C$1002,Annual_Summary!$C74)</f>
        <v>1064.9536511596498</v>
      </c>
      <c r="AJ74" s="14">
        <f>AVERAGEIFS(Annual!AK$3:AK$1002,Annual!$A$3:$A$1002,Annual_Summary!$A74,Annual!$B$3:$B$1002,Annual_Summary!$B74,Annual!$C$3:$C$1002,Annual_Summary!$C74)</f>
        <v>1057.14208715</v>
      </c>
      <c r="AK74" s="14">
        <f>AVERAGEIFS(Annual!AL$3:AL$1002,Annual!$A$3:$A$1002,Annual_Summary!$A74,Annual!$B$3:$B$1002,Annual_Summary!$B74,Annual!$C$3:$C$1002,Annual_Summary!$C74)</f>
        <v>1045.9468223247002</v>
      </c>
      <c r="AL74" s="14">
        <f>AVERAGEIFS(Annual!AM$3:AM$1002,Annual!$A$3:$A$1002,Annual_Summary!$A74,Annual!$B$3:$B$1002,Annual_Summary!$B74,Annual!$C$3:$C$1002,Annual_Summary!$C74)</f>
        <v>1034.6610697627002</v>
      </c>
      <c r="AM74" s="14">
        <f>AVERAGEIFS(Annual!AN$3:AN$1002,Annual!$A$3:$A$1002,Annual_Summary!$A74,Annual!$B$3:$B$1002,Annual_Summary!$B74,Annual!$C$3:$C$1002,Annual_Summary!$C74)</f>
        <v>1022.7054074132</v>
      </c>
      <c r="AN74" s="14">
        <f>AVERAGEIFS(Annual!AO$3:AO$1002,Annual!$A$3:$A$1002,Annual_Summary!$A74,Annual!$B$3:$B$1002,Annual_Summary!$B74,Annual!$C$3:$C$1002,Annual_Summary!$C74)</f>
        <v>1050.9944015186497</v>
      </c>
      <c r="AO74" s="14">
        <f>AVERAGEIFS(Annual!AP$3:AP$1002,Annual!$A$3:$A$1002,Annual_Summary!$A74,Annual!$B$3:$B$1002,Annual_Summary!$B74,Annual!$C$3:$C$1002,Annual_Summary!$C74)</f>
        <v>994.56305651700006</v>
      </c>
      <c r="AP74" s="14">
        <f>AVERAGEIFS(Annual!AQ$3:AQ$1002,Annual!$A$3:$A$1002,Annual_Summary!$A74,Annual!$B$3:$B$1002,Annual_Summary!$B74,Annual!$C$3:$C$1002,Annual_Summary!$C74)</f>
        <v>1094.0094385335501</v>
      </c>
      <c r="AQ74" s="14">
        <f>AVERAGEIFS(Annual!AR$3:AR$1002,Annual!$A$3:$A$1002,Annual_Summary!$A74,Annual!$B$3:$B$1002,Annual_Summary!$B74,Annual!$C$3:$C$1002,Annual_Summary!$C74)</f>
        <v>1061.5512170705001</v>
      </c>
      <c r="AR74" s="14">
        <f>AVERAGEIFS(Annual!AS$3:AS$1002,Annual!$A$3:$A$1002,Annual_Summary!$A74,Annual!$B$3:$B$1002,Annual_Summary!$B74,Annual!$C$3:$C$1002,Annual_Summary!$C74)</f>
        <v>996.43433719764994</v>
      </c>
      <c r="AS74" s="14">
        <f>AVERAGEIFS(Annual!AT$3:AT$1002,Annual!$A$3:$A$1002,Annual_Summary!$A74,Annual!$B$3:$B$1002,Annual_Summary!$B74,Annual!$C$3:$C$1002,Annual_Summary!$C74)</f>
        <v>972.70218995670018</v>
      </c>
      <c r="AT74" s="14">
        <f>AVERAGEIFS(Annual!AU$3:AU$1002,Annual!$A$3:$A$1002,Annual_Summary!$A74,Annual!$B$3:$B$1002,Annual_Summary!$B74,Annual!$C$3:$C$1002,Annual_Summary!$C74)</f>
        <v>1025.39789432985</v>
      </c>
      <c r="AU74" s="14">
        <f>AVERAGEIFS(Annual!AV$3:AV$1002,Annual!$A$3:$A$1002,Annual_Summary!$A74,Annual!$B$3:$B$1002,Annual_Summary!$B74,Annual!$C$3:$C$1002,Annual_Summary!$C74)</f>
        <v>960.10336332675001</v>
      </c>
      <c r="AV74" s="14">
        <f>AVERAGEIFS(Annual!AW$3:AW$1002,Annual!$A$3:$A$1002,Annual_Summary!$A74,Annual!$B$3:$B$1002,Annual_Summary!$B74,Annual!$C$3:$C$1002,Annual_Summary!$C74)</f>
        <v>1055.2340171615501</v>
      </c>
      <c r="AW74" s="14">
        <f>AVERAGEIFS(Annual!AX$3:AX$1002,Annual!$A$3:$A$1002,Annual_Summary!$A74,Annual!$B$3:$B$1002,Annual_Summary!$B74,Annual!$C$3:$C$1002,Annual_Summary!$C74)</f>
        <v>1090.41073922175</v>
      </c>
      <c r="AX74" s="14">
        <f>AVERAGEIFS(Annual!AY$3:AY$1002,Annual!$A$3:$A$1002,Annual_Summary!$A74,Annual!$B$3:$B$1002,Annual_Summary!$B74,Annual!$C$3:$C$1002,Annual_Summary!$C74)</f>
        <v>1024.6064201902</v>
      </c>
      <c r="AY74" s="14">
        <f>AVERAGEIFS(Annual!AZ$3:AZ$1002,Annual!$A$3:$A$1002,Annual_Summary!$A74,Annual!$B$3:$B$1002,Annual_Summary!$B74,Annual!$C$3:$C$1002,Annual_Summary!$C74)</f>
        <v>1062.9273267188501</v>
      </c>
      <c r="AZ74" s="14">
        <f>AVERAGEIFS(Annual!BA$3:BA$1002,Annual!$A$3:$A$1002,Annual_Summary!$A74,Annual!$B$3:$B$1002,Annual_Summary!$B74,Annual!$C$3:$C$1002,Annual_Summary!$C74)</f>
        <v>1020.9824915243502</v>
      </c>
      <c r="BA74" s="14">
        <f>AVERAGEIFS(Annual!BB$3:BB$1002,Annual!$A$3:$A$1002,Annual_Summary!$A74,Annual!$B$3:$B$1002,Annual_Summary!$B74,Annual!$C$3:$C$1002,Annual_Summary!$C74)</f>
        <v>1071.2275355741001</v>
      </c>
      <c r="BB74" s="14">
        <f>AVERAGEIFS(Annual!BC$3:BC$1002,Annual!$A$3:$A$1002,Annual_Summary!$A74,Annual!$B$3:$B$1002,Annual_Summary!$B74,Annual!$C$3:$C$1002,Annual_Summary!$C74)</f>
        <v>992.76246796445014</v>
      </c>
      <c r="BC74" s="14">
        <f>AVERAGEIFS(Annual!BD$3:BD$1002,Annual!$A$3:$A$1002,Annual_Summary!$A74,Annual!$B$3:$B$1002,Annual_Summary!$B74,Annual!$C$3:$C$1002,Annual_Summary!$C74)</f>
        <v>1061.5599336479002</v>
      </c>
      <c r="BD74" s="14">
        <f>AVERAGEIFS(Annual!BE$3:BE$1002,Annual!$A$3:$A$1002,Annual_Summary!$A74,Annual!$B$3:$B$1002,Annual_Summary!$B74,Annual!$C$3:$C$1002,Annual_Summary!$C74)</f>
        <v>1044.8755474514498</v>
      </c>
      <c r="BE74" s="14">
        <f>AVERAGEIFS(Annual!BF$3:BF$1002,Annual!$A$3:$A$1002,Annual_Summary!$A74,Annual!$B$3:$B$1002,Annual_Summary!$B74,Annual!$C$3:$C$1002,Annual_Summary!$C74)</f>
        <v>1005.7701973510002</v>
      </c>
      <c r="BF74" s="14">
        <f>AVERAGEIFS(Annual!BG$3:BG$1002,Annual!$A$3:$A$1002,Annual_Summary!$A74,Annual!$B$3:$B$1002,Annual_Summary!$B74,Annual!$C$3:$C$1002,Annual_Summary!$C74)</f>
        <v>1058.2799460053</v>
      </c>
      <c r="BG74" s="14">
        <f>AVERAGEIFS(Annual!BH$3:BH$1002,Annual!$A$3:$A$1002,Annual_Summary!$A74,Annual!$B$3:$B$1002,Annual_Summary!$B74,Annual!$C$3:$C$1002,Annual_Summary!$C74)</f>
        <v>1036.44153883425</v>
      </c>
      <c r="BH74" s="14">
        <f>AVERAGEIFS(Annual!BI$3:BI$1002,Annual!$A$3:$A$1002,Annual_Summary!$A74,Annual!$B$3:$B$1002,Annual_Summary!$B74,Annual!$C$3:$C$1002,Annual_Summary!$C74)</f>
        <v>1143.7259201992499</v>
      </c>
      <c r="BI74" s="14">
        <f>AVERAGEIFS(Annual!BJ$3:BJ$1002,Annual!$A$3:$A$1002,Annual_Summary!$A74,Annual!$B$3:$B$1002,Annual_Summary!$B74,Annual!$C$3:$C$1002,Annual_Summary!$C74)</f>
        <v>990.3389697458</v>
      </c>
      <c r="BJ74" s="14">
        <f>AVERAGEIFS(Annual!BK$3:BK$1002,Annual!$A$3:$A$1002,Annual_Summary!$A74,Annual!$B$3:$B$1002,Annual_Summary!$B74,Annual!$C$3:$C$1002,Annual_Summary!$C74)</f>
        <v>1009.99390073365</v>
      </c>
      <c r="BK74" s="14">
        <f>AVERAGEIFS(Annual!BL$3:BL$1002,Annual!$A$3:$A$1002,Annual_Summary!$A74,Annual!$B$3:$B$1002,Annual_Summary!$B74,Annual!$C$3:$C$1002,Annual_Summary!$C74)</f>
        <v>1072.8676872408</v>
      </c>
      <c r="BL74" s="14">
        <f>AVERAGEIFS(Annual!BM$3:BM$1002,Annual!$A$3:$A$1002,Annual_Summary!$A74,Annual!$B$3:$B$1002,Annual_Summary!$B74,Annual!$C$3:$C$1002,Annual_Summary!$C74)</f>
        <v>1064.9210081966999</v>
      </c>
      <c r="BM74" s="14">
        <f>AVERAGEIFS(Annual!BN$3:BN$1002,Annual!$A$3:$A$1002,Annual_Summary!$A74,Annual!$B$3:$B$1002,Annual_Summary!$B74,Annual!$C$3:$C$1002,Annual_Summary!$C74)</f>
        <v>981.88639045109994</v>
      </c>
      <c r="BN74" s="14">
        <f>AVERAGEIFS(Annual!BO$3:BO$1002,Annual!$A$3:$A$1002,Annual_Summary!$A74,Annual!$B$3:$B$1002,Annual_Summary!$B74,Annual!$C$3:$C$1002,Annual_Summary!$C74)</f>
        <v>1073.14709787625</v>
      </c>
      <c r="BO74" s="14">
        <f>AVERAGEIFS(Annual!BP$3:BP$1002,Annual!$A$3:$A$1002,Annual_Summary!$A74,Annual!$B$3:$B$1002,Annual_Summary!$B74,Annual!$C$3:$C$1002,Annual_Summary!$C74)</f>
        <v>1026.9019791142498</v>
      </c>
      <c r="BP74" s="14">
        <f>AVERAGEIFS(Annual!BQ$3:BQ$1002,Annual!$A$3:$A$1002,Annual_Summary!$A74,Annual!$B$3:$B$1002,Annual_Summary!$B74,Annual!$C$3:$C$1002,Annual_Summary!$C74)</f>
        <v>1012.4425860783501</v>
      </c>
    </row>
    <row r="75" spans="1:68" x14ac:dyDescent="0.45">
      <c r="A75" s="26" t="s">
        <v>206</v>
      </c>
      <c r="B75" s="26" t="s">
        <v>202</v>
      </c>
      <c r="C75" s="26">
        <v>4.5</v>
      </c>
      <c r="D75" s="14">
        <f>AVERAGEIFS(Annual!E$3:E$1002,Annual!$A$3:$A$1002,Annual_Summary!$A75,Annual!$B$3:$B$1002,Annual_Summary!$B75,Annual!$C$3:$C$1002,Annual_Summary!$C75)</f>
        <v>285.77351102193001</v>
      </c>
      <c r="E75" s="14">
        <f>AVERAGEIFS(Annual!F$3:F$1002,Annual!$A$3:$A$1002,Annual_Summary!$A75,Annual!$B$3:$B$1002,Annual_Summary!$B75,Annual!$C$3:$C$1002,Annual_Summary!$C75)</f>
        <v>247.99782103225499</v>
      </c>
      <c r="F75" s="14">
        <f>AVERAGEIFS(Annual!G$3:G$1002,Annual!$A$3:$A$1002,Annual_Summary!$A75,Annual!$B$3:$B$1002,Annual_Summary!$B75,Annual!$C$3:$C$1002,Annual_Summary!$C75)</f>
        <v>385.45649334487996</v>
      </c>
      <c r="G75" s="14">
        <f>AVERAGEIFS(Annual!H$3:H$1002,Annual!$A$3:$A$1002,Annual_Summary!$A75,Annual!$B$3:$B$1002,Annual_Summary!$B75,Annual!$C$3:$C$1002,Annual_Summary!$C75)</f>
        <v>307.86842832305013</v>
      </c>
      <c r="H75" s="14">
        <f>AVERAGEIFS(Annual!I$3:I$1002,Annual!$A$3:$A$1002,Annual_Summary!$A75,Annual!$B$3:$B$1002,Annual_Summary!$B75,Annual!$C$3:$C$1002,Annual_Summary!$C75)</f>
        <v>430.22012981956004</v>
      </c>
      <c r="I75" s="14">
        <f>AVERAGEIFS(Annual!J$3:J$1002,Annual!$A$3:$A$1002,Annual_Summary!$A75,Annual!$B$3:$B$1002,Annual_Summary!$B75,Annual!$C$3:$C$1002,Annual_Summary!$C75)</f>
        <v>378.30754557185497</v>
      </c>
      <c r="J75" s="14">
        <f>AVERAGEIFS(Annual!K$3:K$1002,Annual!$A$3:$A$1002,Annual_Summary!$A75,Annual!$B$3:$B$1002,Annual_Summary!$B75,Annual!$C$3:$C$1002,Annual_Summary!$C75)</f>
        <v>533.81552574285001</v>
      </c>
      <c r="K75" s="14">
        <f>AVERAGEIFS(Annual!L$3:L$1002,Annual!$A$3:$A$1002,Annual_Summary!$A75,Annual!$B$3:$B$1002,Annual_Summary!$B75,Annual!$C$3:$C$1002,Annual_Summary!$C75)</f>
        <v>443.67343566016507</v>
      </c>
      <c r="L75" s="14">
        <f>AVERAGEIFS(Annual!M$3:M$1002,Annual!$A$3:$A$1002,Annual_Summary!$A75,Annual!$B$3:$B$1002,Annual_Summary!$B75,Annual!$C$3:$C$1002,Annual_Summary!$C75)</f>
        <v>378.44469234900146</v>
      </c>
      <c r="M75" s="14">
        <f>AVERAGEIFS(Annual!N$3:N$1002,Annual!$A$3:$A$1002,Annual_Summary!$A75,Annual!$B$3:$B$1002,Annual_Summary!$B75,Annual!$C$3:$C$1002,Annual_Summary!$C75)</f>
        <v>389.30690362509006</v>
      </c>
      <c r="N75" s="14">
        <f>AVERAGEIFS(Annual!O$3:O$1002,Annual!$A$3:$A$1002,Annual_Summary!$A75,Annual!$B$3:$B$1002,Annual_Summary!$B75,Annual!$C$3:$C$1002,Annual_Summary!$C75)</f>
        <v>459.21395235139505</v>
      </c>
      <c r="O75" s="14">
        <f>AVERAGEIFS(Annual!P$3:P$1002,Annual!$A$3:$A$1002,Annual_Summary!$A75,Annual!$B$3:$B$1002,Annual_Summary!$B75,Annual!$C$3:$C$1002,Annual_Summary!$C75)</f>
        <v>289.20314262064505</v>
      </c>
      <c r="P75" s="14">
        <f>AVERAGEIFS(Annual!Q$3:Q$1002,Annual!$A$3:$A$1002,Annual_Summary!$A75,Annual!$B$3:$B$1002,Annual_Summary!$B75,Annual!$C$3:$C$1002,Annual_Summary!$C75)</f>
        <v>270.49953423877002</v>
      </c>
      <c r="Q75" s="14">
        <f>AVERAGEIFS(Annual!R$3:R$1002,Annual!$A$3:$A$1002,Annual_Summary!$A75,Annual!$B$3:$B$1002,Annual_Summary!$B75,Annual!$C$3:$C$1002,Annual_Summary!$C75)</f>
        <v>206.23739023159996</v>
      </c>
      <c r="R75" s="14">
        <f>AVERAGEIFS(Annual!S$3:S$1002,Annual!$A$3:$A$1002,Annual_Summary!$A75,Annual!$B$3:$B$1002,Annual_Summary!$B75,Annual!$C$3:$C$1002,Annual_Summary!$C75)</f>
        <v>379.61263360428501</v>
      </c>
      <c r="S75" s="14">
        <f>AVERAGEIFS(Annual!T$3:T$1002,Annual!$A$3:$A$1002,Annual_Summary!$A75,Annual!$B$3:$B$1002,Annual_Summary!$B75,Annual!$C$3:$C$1002,Annual_Summary!$C75)</f>
        <v>349.12545303736499</v>
      </c>
      <c r="T75" s="14">
        <f>AVERAGEIFS(Annual!U$3:U$1002,Annual!$A$3:$A$1002,Annual_Summary!$A75,Annual!$B$3:$B$1002,Annual_Summary!$B75,Annual!$C$3:$C$1002,Annual_Summary!$C75)</f>
        <v>237.24788211361002</v>
      </c>
      <c r="U75" s="14">
        <f>AVERAGEIFS(Annual!V$3:V$1002,Annual!$A$3:$A$1002,Annual_Summary!$A75,Annual!$B$3:$B$1002,Annual_Summary!$B75,Annual!$C$3:$C$1002,Annual_Summary!$C75)</f>
        <v>275.95890969265008</v>
      </c>
      <c r="V75" s="14">
        <f>AVERAGEIFS(Annual!W$3:W$1002,Annual!$A$3:$A$1002,Annual_Summary!$A75,Annual!$B$3:$B$1002,Annual_Summary!$B75,Annual!$C$3:$C$1002,Annual_Summary!$C75)</f>
        <v>248.66091574821999</v>
      </c>
      <c r="W75" s="14">
        <f>AVERAGEIFS(Annual!X$3:X$1002,Annual!$A$3:$A$1002,Annual_Summary!$A75,Annual!$B$3:$B$1002,Annual_Summary!$B75,Annual!$C$3:$C$1002,Annual_Summary!$C75)</f>
        <v>274.78365359686001</v>
      </c>
      <c r="X75" s="14">
        <f>AVERAGEIFS(Annual!Y$3:Y$1002,Annual!$A$3:$A$1002,Annual_Summary!$A75,Annual!$B$3:$B$1002,Annual_Summary!$B75,Annual!$C$3:$C$1002,Annual_Summary!$C75)</f>
        <v>359.573606717095</v>
      </c>
      <c r="Y75" s="14">
        <f>AVERAGEIFS(Annual!Z$3:Z$1002,Annual!$A$3:$A$1002,Annual_Summary!$A75,Annual!$B$3:$B$1002,Annual_Summary!$B75,Annual!$C$3:$C$1002,Annual_Summary!$C75)</f>
        <v>412.91228784637997</v>
      </c>
      <c r="Z75" s="14">
        <f>AVERAGEIFS(Annual!AA$3:AA$1002,Annual!$A$3:$A$1002,Annual_Summary!$A75,Annual!$B$3:$B$1002,Annual_Summary!$B75,Annual!$C$3:$C$1002,Annual_Summary!$C75)</f>
        <v>344.62653331474996</v>
      </c>
      <c r="AA75" s="14">
        <f>AVERAGEIFS(Annual!AB$3:AB$1002,Annual!$A$3:$A$1002,Annual_Summary!$A75,Annual!$B$3:$B$1002,Annual_Summary!$B75,Annual!$C$3:$C$1002,Annual_Summary!$C75)</f>
        <v>302.027547069295</v>
      </c>
      <c r="AB75" s="14">
        <f>AVERAGEIFS(Annual!AC$3:AC$1002,Annual!$A$3:$A$1002,Annual_Summary!$A75,Annual!$B$3:$B$1002,Annual_Summary!$B75,Annual!$C$3:$C$1002,Annual_Summary!$C75)</f>
        <v>433.31904049724005</v>
      </c>
      <c r="AC75" s="14">
        <f>AVERAGEIFS(Annual!AD$3:AD$1002,Annual!$A$3:$A$1002,Annual_Summary!$A75,Annual!$B$3:$B$1002,Annual_Summary!$B75,Annual!$C$3:$C$1002,Annual_Summary!$C75)</f>
        <v>382.60249919762998</v>
      </c>
      <c r="AD75" s="14">
        <f>AVERAGEIFS(Annual!AE$3:AE$1002,Annual!$A$3:$A$1002,Annual_Summary!$A75,Annual!$B$3:$B$1002,Annual_Summary!$B75,Annual!$C$3:$C$1002,Annual_Summary!$C75)</f>
        <v>277.81662635920998</v>
      </c>
      <c r="AE75" s="14">
        <f>AVERAGEIFS(Annual!AF$3:AF$1002,Annual!$A$3:$A$1002,Annual_Summary!$A75,Annual!$B$3:$B$1002,Annual_Summary!$B75,Annual!$C$3:$C$1002,Annual_Summary!$C75)</f>
        <v>287.11719772280998</v>
      </c>
      <c r="AF75" s="14">
        <f>AVERAGEIFS(Annual!AG$3:AG$1002,Annual!$A$3:$A$1002,Annual_Summary!$A75,Annual!$B$3:$B$1002,Annual_Summary!$B75,Annual!$C$3:$C$1002,Annual_Summary!$C75)</f>
        <v>348.73696062573504</v>
      </c>
      <c r="AG75" s="14">
        <f>AVERAGEIFS(Annual!AH$3:AH$1002,Annual!$A$3:$A$1002,Annual_Summary!$A75,Annual!$B$3:$B$1002,Annual_Summary!$B75,Annual!$C$3:$C$1002,Annual_Summary!$C75)</f>
        <v>279.49593709778554</v>
      </c>
      <c r="AH75" s="14">
        <f>AVERAGEIFS(Annual!AI$3:AI$1002,Annual!$A$3:$A$1002,Annual_Summary!$A75,Annual!$B$3:$B$1002,Annual_Summary!$B75,Annual!$C$3:$C$1002,Annual_Summary!$C75)</f>
        <v>315.71424320990354</v>
      </c>
      <c r="AI75" s="14">
        <f>AVERAGEIFS(Annual!AJ$3:AJ$1002,Annual!$A$3:$A$1002,Annual_Summary!$A75,Annual!$B$3:$B$1002,Annual_Summary!$B75,Annual!$C$3:$C$1002,Annual_Summary!$C75)</f>
        <v>348.78635791340497</v>
      </c>
      <c r="AJ75" s="14">
        <f>AVERAGEIFS(Annual!AK$3:AK$1002,Annual!$A$3:$A$1002,Annual_Summary!$A75,Annual!$B$3:$B$1002,Annual_Summary!$B75,Annual!$C$3:$C$1002,Annual_Summary!$C75)</f>
        <v>406.69016243948505</v>
      </c>
      <c r="AK75" s="14">
        <f>AVERAGEIFS(Annual!AL$3:AL$1002,Annual!$A$3:$A$1002,Annual_Summary!$A75,Annual!$B$3:$B$1002,Annual_Summary!$B75,Annual!$C$3:$C$1002,Annual_Summary!$C75)</f>
        <v>243.25662751566998</v>
      </c>
      <c r="AL75" s="14">
        <f>AVERAGEIFS(Annual!AM$3:AM$1002,Annual!$A$3:$A$1002,Annual_Summary!$A75,Annual!$B$3:$B$1002,Annual_Summary!$B75,Annual!$C$3:$C$1002,Annual_Summary!$C75)</f>
        <v>296.34862914190001</v>
      </c>
      <c r="AM75" s="14">
        <f>AVERAGEIFS(Annual!AN$3:AN$1002,Annual!$A$3:$A$1002,Annual_Summary!$A75,Annual!$B$3:$B$1002,Annual_Summary!$B75,Annual!$C$3:$C$1002,Annual_Summary!$C75)</f>
        <v>270.62793917992002</v>
      </c>
      <c r="AN75" s="14">
        <f>AVERAGEIFS(Annual!AO$3:AO$1002,Annual!$A$3:$A$1002,Annual_Summary!$A75,Annual!$B$3:$B$1002,Annual_Summary!$B75,Annual!$C$3:$C$1002,Annual_Summary!$C75)</f>
        <v>403.31826798506</v>
      </c>
      <c r="AO75" s="14">
        <f>AVERAGEIFS(Annual!AP$3:AP$1002,Annual!$A$3:$A$1002,Annual_Summary!$A75,Annual!$B$3:$B$1002,Annual_Summary!$B75,Annual!$C$3:$C$1002,Annual_Summary!$C75)</f>
        <v>248.68579218716997</v>
      </c>
      <c r="AP75" s="14">
        <f>AVERAGEIFS(Annual!AQ$3:AQ$1002,Annual!$A$3:$A$1002,Annual_Summary!$A75,Annual!$B$3:$B$1002,Annual_Summary!$B75,Annual!$C$3:$C$1002,Annual_Summary!$C75)</f>
        <v>350.52248079380502</v>
      </c>
      <c r="AQ75" s="14">
        <f>AVERAGEIFS(Annual!AR$3:AR$1002,Annual!$A$3:$A$1002,Annual_Summary!$A75,Annual!$B$3:$B$1002,Annual_Summary!$B75,Annual!$C$3:$C$1002,Annual_Summary!$C75)</f>
        <v>380.03484403355003</v>
      </c>
      <c r="AR75" s="14">
        <f>AVERAGEIFS(Annual!AS$3:AS$1002,Annual!$A$3:$A$1002,Annual_Summary!$A75,Annual!$B$3:$B$1002,Annual_Summary!$B75,Annual!$C$3:$C$1002,Annual_Summary!$C75)</f>
        <v>224.64021356881398</v>
      </c>
      <c r="AS75" s="14">
        <f>AVERAGEIFS(Annual!AT$3:AT$1002,Annual!$A$3:$A$1002,Annual_Summary!$A75,Annual!$B$3:$B$1002,Annual_Summary!$B75,Annual!$C$3:$C$1002,Annual_Summary!$C75)</f>
        <v>294.16698579314499</v>
      </c>
      <c r="AT75" s="14">
        <f>AVERAGEIFS(Annual!AU$3:AU$1002,Annual!$A$3:$A$1002,Annual_Summary!$A75,Annual!$B$3:$B$1002,Annual_Summary!$B75,Annual!$C$3:$C$1002,Annual_Summary!$C75)</f>
        <v>323.84197046230003</v>
      </c>
      <c r="AU75" s="14">
        <f>AVERAGEIFS(Annual!AV$3:AV$1002,Annual!$A$3:$A$1002,Annual_Summary!$A75,Annual!$B$3:$B$1002,Annual_Summary!$B75,Annual!$C$3:$C$1002,Annual_Summary!$C75)</f>
        <v>347.9187985083995</v>
      </c>
      <c r="AV75" s="14">
        <f>AVERAGEIFS(Annual!AW$3:AW$1002,Annual!$A$3:$A$1002,Annual_Summary!$A75,Annual!$B$3:$B$1002,Annual_Summary!$B75,Annual!$C$3:$C$1002,Annual_Summary!$C75)</f>
        <v>354.65347209179998</v>
      </c>
      <c r="AW75" s="14">
        <f>AVERAGEIFS(Annual!AX$3:AX$1002,Annual!$A$3:$A$1002,Annual_Summary!$A75,Annual!$B$3:$B$1002,Annual_Summary!$B75,Annual!$C$3:$C$1002,Annual_Summary!$C75)</f>
        <v>347.874204603225</v>
      </c>
      <c r="AX75" s="14">
        <f>AVERAGEIFS(Annual!AY$3:AY$1002,Annual!$A$3:$A$1002,Annual_Summary!$A75,Annual!$B$3:$B$1002,Annual_Summary!$B75,Annual!$C$3:$C$1002,Annual_Summary!$C75)</f>
        <v>287.56572581627103</v>
      </c>
      <c r="AY75" s="14">
        <f>AVERAGEIFS(Annual!AZ$3:AZ$1002,Annual!$A$3:$A$1002,Annual_Summary!$A75,Annual!$B$3:$B$1002,Annual_Summary!$B75,Annual!$C$3:$C$1002,Annual_Summary!$C75)</f>
        <v>234.06513776855496</v>
      </c>
      <c r="AZ75" s="14">
        <f>AVERAGEIFS(Annual!BA$3:BA$1002,Annual!$A$3:$A$1002,Annual_Summary!$A75,Annual!$B$3:$B$1002,Annual_Summary!$B75,Annual!$C$3:$C$1002,Annual_Summary!$C75)</f>
        <v>188.10615187629998</v>
      </c>
      <c r="BA75" s="14">
        <f>AVERAGEIFS(Annual!BB$3:BB$1002,Annual!$A$3:$A$1002,Annual_Summary!$A75,Annual!$B$3:$B$1002,Annual_Summary!$B75,Annual!$C$3:$C$1002,Annual_Summary!$C75)</f>
        <v>369.86084286903503</v>
      </c>
      <c r="BB75" s="14">
        <f>AVERAGEIFS(Annual!BC$3:BC$1002,Annual!$A$3:$A$1002,Annual_Summary!$A75,Annual!$B$3:$B$1002,Annual_Summary!$B75,Annual!$C$3:$C$1002,Annual_Summary!$C75)</f>
        <v>306.02093488153997</v>
      </c>
      <c r="BC75" s="14">
        <f>AVERAGEIFS(Annual!BD$3:BD$1002,Annual!$A$3:$A$1002,Annual_Summary!$A75,Annual!$B$3:$B$1002,Annual_Summary!$B75,Annual!$C$3:$C$1002,Annual_Summary!$C75)</f>
        <v>290.64750833008998</v>
      </c>
      <c r="BD75" s="14">
        <f>AVERAGEIFS(Annual!BE$3:BE$1002,Annual!$A$3:$A$1002,Annual_Summary!$A75,Annual!$B$3:$B$1002,Annual_Summary!$B75,Annual!$C$3:$C$1002,Annual_Summary!$C75)</f>
        <v>327.813954418035</v>
      </c>
      <c r="BE75" s="14">
        <f>AVERAGEIFS(Annual!BF$3:BF$1002,Annual!$A$3:$A$1002,Annual_Summary!$A75,Annual!$B$3:$B$1002,Annual_Summary!$B75,Annual!$C$3:$C$1002,Annual_Summary!$C75)</f>
        <v>439.62129792676006</v>
      </c>
      <c r="BF75" s="14">
        <f>AVERAGEIFS(Annual!BG$3:BG$1002,Annual!$A$3:$A$1002,Annual_Summary!$A75,Annual!$B$3:$B$1002,Annual_Summary!$B75,Annual!$C$3:$C$1002,Annual_Summary!$C75)</f>
        <v>284.67659855836507</v>
      </c>
      <c r="BG75" s="14">
        <f>AVERAGEIFS(Annual!BH$3:BH$1002,Annual!$A$3:$A$1002,Annual_Summary!$A75,Annual!$B$3:$B$1002,Annual_Summary!$B75,Annual!$C$3:$C$1002,Annual_Summary!$C75)</f>
        <v>164.11393761124003</v>
      </c>
      <c r="BH75" s="14">
        <f>AVERAGEIFS(Annual!BI$3:BI$1002,Annual!$A$3:$A$1002,Annual_Summary!$A75,Annual!$B$3:$B$1002,Annual_Summary!$B75,Annual!$C$3:$C$1002,Annual_Summary!$C75)</f>
        <v>340.85891641528008</v>
      </c>
      <c r="BI75" s="14">
        <f>AVERAGEIFS(Annual!BJ$3:BJ$1002,Annual!$A$3:$A$1002,Annual_Summary!$A75,Annual!$B$3:$B$1002,Annual_Summary!$B75,Annual!$C$3:$C$1002,Annual_Summary!$C75)</f>
        <v>271.22968007699501</v>
      </c>
      <c r="BJ75" s="14">
        <f>AVERAGEIFS(Annual!BK$3:BK$1002,Annual!$A$3:$A$1002,Annual_Summary!$A75,Annual!$B$3:$B$1002,Annual_Summary!$B75,Annual!$C$3:$C$1002,Annual_Summary!$C75)</f>
        <v>271.74726777975997</v>
      </c>
      <c r="BK75" s="14">
        <f>AVERAGEIFS(Annual!BL$3:BL$1002,Annual!$A$3:$A$1002,Annual_Summary!$A75,Annual!$B$3:$B$1002,Annual_Summary!$B75,Annual!$C$3:$C$1002,Annual_Summary!$C75)</f>
        <v>288.311726605704</v>
      </c>
      <c r="BL75" s="14">
        <f>AVERAGEIFS(Annual!BM$3:BM$1002,Annual!$A$3:$A$1002,Annual_Summary!$A75,Annual!$B$3:$B$1002,Annual_Summary!$B75,Annual!$C$3:$C$1002,Annual_Summary!$C75)</f>
        <v>422.14616252343501</v>
      </c>
      <c r="BM75" s="14">
        <f>AVERAGEIFS(Annual!BN$3:BN$1002,Annual!$A$3:$A$1002,Annual_Summary!$A75,Annual!$B$3:$B$1002,Annual_Summary!$B75,Annual!$C$3:$C$1002,Annual_Summary!$C75)</f>
        <v>319.67410657617501</v>
      </c>
      <c r="BN75" s="14">
        <f>AVERAGEIFS(Annual!BO$3:BO$1002,Annual!$A$3:$A$1002,Annual_Summary!$A75,Annual!$B$3:$B$1002,Annual_Summary!$B75,Annual!$C$3:$C$1002,Annual_Summary!$C75)</f>
        <v>355.02237985244801</v>
      </c>
      <c r="BO75" s="14">
        <f>AVERAGEIFS(Annual!BP$3:BP$1002,Annual!$A$3:$A$1002,Annual_Summary!$A75,Annual!$B$3:$B$1002,Annual_Summary!$B75,Annual!$C$3:$C$1002,Annual_Summary!$C75)</f>
        <v>316.26385697850003</v>
      </c>
      <c r="BP75" s="14">
        <f>AVERAGEIFS(Annual!BQ$3:BQ$1002,Annual!$A$3:$A$1002,Annual_Summary!$A75,Annual!$B$3:$B$1002,Annual_Summary!$B75,Annual!$C$3:$C$1002,Annual_Summary!$C75)</f>
        <v>336.20880447950492</v>
      </c>
    </row>
    <row r="76" spans="1:68" x14ac:dyDescent="0.45">
      <c r="A76" s="26" t="s">
        <v>206</v>
      </c>
      <c r="B76" s="26" t="s">
        <v>203</v>
      </c>
      <c r="C76" s="26">
        <v>4.5</v>
      </c>
      <c r="D76" s="14">
        <f>AVERAGEIFS(Annual!E$3:E$1002,Annual!$A$3:$A$1002,Annual_Summary!$A76,Annual!$B$3:$B$1002,Annual_Summary!$B76,Annual!$C$3:$C$1002,Annual_Summary!$C76)</f>
        <v>2617.678639231</v>
      </c>
      <c r="E76" s="14">
        <f>AVERAGEIFS(Annual!F$3:F$1002,Annual!$A$3:$A$1002,Annual_Summary!$A76,Annual!$B$3:$B$1002,Annual_Summary!$B76,Annual!$C$3:$C$1002,Annual_Summary!$C76)</f>
        <v>2551.9107600419998</v>
      </c>
      <c r="F76" s="14">
        <f>AVERAGEIFS(Annual!G$3:G$1002,Annual!$A$3:$A$1002,Annual_Summary!$A76,Annual!$B$3:$B$1002,Annual_Summary!$B76,Annual!$C$3:$C$1002,Annual_Summary!$C76)</f>
        <v>2898.9221420614999</v>
      </c>
      <c r="G76" s="14">
        <f>AVERAGEIFS(Annual!H$3:H$1002,Annual!$A$3:$A$1002,Annual_Summary!$A76,Annual!$B$3:$B$1002,Annual_Summary!$B76,Annual!$C$3:$C$1002,Annual_Summary!$C76)</f>
        <v>2472.6684271264999</v>
      </c>
      <c r="H76" s="14">
        <f>AVERAGEIFS(Annual!I$3:I$1002,Annual!$A$3:$A$1002,Annual_Summary!$A76,Annual!$B$3:$B$1002,Annual_Summary!$B76,Annual!$C$3:$C$1002,Annual_Summary!$C76)</f>
        <v>2677.8292388680002</v>
      </c>
      <c r="I76" s="14">
        <f>AVERAGEIFS(Annual!J$3:J$1002,Annual!$A$3:$A$1002,Annual_Summary!$A76,Annual!$B$3:$B$1002,Annual_Summary!$B76,Annual!$C$3:$C$1002,Annual_Summary!$C76)</f>
        <v>2582.6108868175002</v>
      </c>
      <c r="J76" s="14">
        <f>AVERAGEIFS(Annual!K$3:K$1002,Annual!$A$3:$A$1002,Annual_Summary!$A76,Annual!$B$3:$B$1002,Annual_Summary!$B76,Annual!$C$3:$C$1002,Annual_Summary!$C76)</f>
        <v>2666.7045956274992</v>
      </c>
      <c r="K76" s="14">
        <f>AVERAGEIFS(Annual!L$3:L$1002,Annual!$A$3:$A$1002,Annual_Summary!$A76,Annual!$B$3:$B$1002,Annual_Summary!$B76,Annual!$C$3:$C$1002,Annual_Summary!$C76)</f>
        <v>2697.3013300819998</v>
      </c>
      <c r="L76" s="14">
        <f>AVERAGEIFS(Annual!M$3:M$1002,Annual!$A$3:$A$1002,Annual_Summary!$A76,Annual!$B$3:$B$1002,Annual_Summary!$B76,Annual!$C$3:$C$1002,Annual_Summary!$C76)</f>
        <v>2682.2218096870001</v>
      </c>
      <c r="M76" s="14">
        <f>AVERAGEIFS(Annual!N$3:N$1002,Annual!$A$3:$A$1002,Annual_Summary!$A76,Annual!$B$3:$B$1002,Annual_Summary!$B76,Annual!$C$3:$C$1002,Annual_Summary!$C76)</f>
        <v>2698.7254537764998</v>
      </c>
      <c r="N76" s="14">
        <f>AVERAGEIFS(Annual!O$3:O$1002,Annual!$A$3:$A$1002,Annual_Summary!$A76,Annual!$B$3:$B$1002,Annual_Summary!$B76,Annual!$C$3:$C$1002,Annual_Summary!$C76)</f>
        <v>2640.3013480194995</v>
      </c>
      <c r="O76" s="14">
        <f>AVERAGEIFS(Annual!P$3:P$1002,Annual!$A$3:$A$1002,Annual_Summary!$A76,Annual!$B$3:$B$1002,Annual_Summary!$B76,Annual!$C$3:$C$1002,Annual_Summary!$C76)</f>
        <v>2625.8015015295005</v>
      </c>
      <c r="P76" s="14">
        <f>AVERAGEIFS(Annual!Q$3:Q$1002,Annual!$A$3:$A$1002,Annual_Summary!$A76,Annual!$B$3:$B$1002,Annual_Summary!$B76,Annual!$C$3:$C$1002,Annual_Summary!$C76)</f>
        <v>2724.0811153349996</v>
      </c>
      <c r="Q76" s="14">
        <f>AVERAGEIFS(Annual!R$3:R$1002,Annual!$A$3:$A$1002,Annual_Summary!$A76,Annual!$B$3:$B$1002,Annual_Summary!$B76,Annual!$C$3:$C$1002,Annual_Summary!$C76)</f>
        <v>2517.2607341460002</v>
      </c>
      <c r="R76" s="14">
        <f>AVERAGEIFS(Annual!S$3:S$1002,Annual!$A$3:$A$1002,Annual_Summary!$A76,Annual!$B$3:$B$1002,Annual_Summary!$B76,Annual!$C$3:$C$1002,Annual_Summary!$C76)</f>
        <v>2673.1738254459997</v>
      </c>
      <c r="S76" s="14">
        <f>AVERAGEIFS(Annual!T$3:T$1002,Annual!$A$3:$A$1002,Annual_Summary!$A76,Annual!$B$3:$B$1002,Annual_Summary!$B76,Annual!$C$3:$C$1002,Annual_Summary!$C76)</f>
        <v>2875.2073405579999</v>
      </c>
      <c r="T76" s="14">
        <f>AVERAGEIFS(Annual!U$3:U$1002,Annual!$A$3:$A$1002,Annual_Summary!$A76,Annual!$B$3:$B$1002,Annual_Summary!$B76,Annual!$C$3:$C$1002,Annual_Summary!$C76)</f>
        <v>2739.7438513224997</v>
      </c>
      <c r="U76" s="14">
        <f>AVERAGEIFS(Annual!V$3:V$1002,Annual!$A$3:$A$1002,Annual_Summary!$A76,Annual!$B$3:$B$1002,Annual_Summary!$B76,Annual!$C$3:$C$1002,Annual_Summary!$C76)</f>
        <v>2606.9338210760002</v>
      </c>
      <c r="V76" s="14">
        <f>AVERAGEIFS(Annual!W$3:W$1002,Annual!$A$3:$A$1002,Annual_Summary!$A76,Annual!$B$3:$B$1002,Annual_Summary!$B76,Annual!$C$3:$C$1002,Annual_Summary!$C76)</f>
        <v>2816.2451480639997</v>
      </c>
      <c r="W76" s="14">
        <f>AVERAGEIFS(Annual!X$3:X$1002,Annual!$A$3:$A$1002,Annual_Summary!$A76,Annual!$B$3:$B$1002,Annual_Summary!$B76,Annual!$C$3:$C$1002,Annual_Summary!$C76)</f>
        <v>2703.2585437830003</v>
      </c>
      <c r="X76" s="14">
        <f>AVERAGEIFS(Annual!Y$3:Y$1002,Annual!$A$3:$A$1002,Annual_Summary!$A76,Annual!$B$3:$B$1002,Annual_Summary!$B76,Annual!$C$3:$C$1002,Annual_Summary!$C76)</f>
        <v>2459.9205766639998</v>
      </c>
      <c r="Y76" s="14">
        <f>AVERAGEIFS(Annual!Z$3:Z$1002,Annual!$A$3:$A$1002,Annual_Summary!$A76,Annual!$B$3:$B$1002,Annual_Summary!$B76,Annual!$C$3:$C$1002,Annual_Summary!$C76)</f>
        <v>2658.906716426</v>
      </c>
      <c r="Z76" s="14">
        <f>AVERAGEIFS(Annual!AA$3:AA$1002,Annual!$A$3:$A$1002,Annual_Summary!$A76,Annual!$B$3:$B$1002,Annual_Summary!$B76,Annual!$C$3:$C$1002,Annual_Summary!$C76)</f>
        <v>2875.1252434365001</v>
      </c>
      <c r="AA76" s="14">
        <f>AVERAGEIFS(Annual!AB$3:AB$1002,Annual!$A$3:$A$1002,Annual_Summary!$A76,Annual!$B$3:$B$1002,Annual_Summary!$B76,Annual!$C$3:$C$1002,Annual_Summary!$C76)</f>
        <v>2514.2709122345</v>
      </c>
      <c r="AB76" s="14">
        <f>AVERAGEIFS(Annual!AC$3:AC$1002,Annual!$A$3:$A$1002,Annual_Summary!$A76,Annual!$B$3:$B$1002,Annual_Summary!$B76,Annual!$C$3:$C$1002,Annual_Summary!$C76)</f>
        <v>2693.9462130094998</v>
      </c>
      <c r="AC76" s="14">
        <f>AVERAGEIFS(Annual!AD$3:AD$1002,Annual!$A$3:$A$1002,Annual_Summary!$A76,Annual!$B$3:$B$1002,Annual_Summary!$B76,Annual!$C$3:$C$1002,Annual_Summary!$C76)</f>
        <v>2769.5987978179996</v>
      </c>
      <c r="AD76" s="14">
        <f>AVERAGEIFS(Annual!AE$3:AE$1002,Annual!$A$3:$A$1002,Annual_Summary!$A76,Annual!$B$3:$B$1002,Annual_Summary!$B76,Annual!$C$3:$C$1002,Annual_Summary!$C76)</f>
        <v>2548.1959560949999</v>
      </c>
      <c r="AE76" s="14">
        <f>AVERAGEIFS(Annual!AF$3:AF$1002,Annual!$A$3:$A$1002,Annual_Summary!$A76,Annual!$B$3:$B$1002,Annual_Summary!$B76,Annual!$C$3:$C$1002,Annual_Summary!$C76)</f>
        <v>2696.5577088794998</v>
      </c>
      <c r="AF76" s="14">
        <f>AVERAGEIFS(Annual!AG$3:AG$1002,Annual!$A$3:$A$1002,Annual_Summary!$A76,Annual!$B$3:$B$1002,Annual_Summary!$B76,Annual!$C$3:$C$1002,Annual_Summary!$C76)</f>
        <v>2639.5443362374999</v>
      </c>
      <c r="AG76" s="14">
        <f>AVERAGEIFS(Annual!AH$3:AH$1002,Annual!$A$3:$A$1002,Annual_Summary!$A76,Annual!$B$3:$B$1002,Annual_Summary!$B76,Annual!$C$3:$C$1002,Annual_Summary!$C76)</f>
        <v>2760.5493403484993</v>
      </c>
      <c r="AH76" s="14">
        <f>AVERAGEIFS(Annual!AI$3:AI$1002,Annual!$A$3:$A$1002,Annual_Summary!$A76,Annual!$B$3:$B$1002,Annual_Summary!$B76,Annual!$C$3:$C$1002,Annual_Summary!$C76)</f>
        <v>2595.2050335569998</v>
      </c>
      <c r="AI76" s="14">
        <f>AVERAGEIFS(Annual!AJ$3:AJ$1002,Annual!$A$3:$A$1002,Annual_Summary!$A76,Annual!$B$3:$B$1002,Annual_Summary!$B76,Annual!$C$3:$C$1002,Annual_Summary!$C76)</f>
        <v>2702.2223364394999</v>
      </c>
      <c r="AJ76" s="14">
        <f>AVERAGEIFS(Annual!AK$3:AK$1002,Annual!$A$3:$A$1002,Annual_Summary!$A76,Annual!$B$3:$B$1002,Annual_Summary!$B76,Annual!$C$3:$C$1002,Annual_Summary!$C76)</f>
        <v>2624.8395907939998</v>
      </c>
      <c r="AK76" s="14">
        <f>AVERAGEIFS(Annual!AL$3:AL$1002,Annual!$A$3:$A$1002,Annual_Summary!$A76,Annual!$B$3:$B$1002,Annual_Summary!$B76,Annual!$C$3:$C$1002,Annual_Summary!$C76)</f>
        <v>2733.9395590805007</v>
      </c>
      <c r="AL76" s="14">
        <f>AVERAGEIFS(Annual!AM$3:AM$1002,Annual!$A$3:$A$1002,Annual_Summary!$A76,Annual!$B$3:$B$1002,Annual_Summary!$B76,Annual!$C$3:$C$1002,Annual_Summary!$C76)</f>
        <v>2715.8217809809998</v>
      </c>
      <c r="AM76" s="14">
        <f>AVERAGEIFS(Annual!AN$3:AN$1002,Annual!$A$3:$A$1002,Annual_Summary!$A76,Annual!$B$3:$B$1002,Annual_Summary!$B76,Annual!$C$3:$C$1002,Annual_Summary!$C76)</f>
        <v>2637.3976097254999</v>
      </c>
      <c r="AN76" s="14">
        <f>AVERAGEIFS(Annual!AO$3:AO$1002,Annual!$A$3:$A$1002,Annual_Summary!$A76,Annual!$B$3:$B$1002,Annual_Summary!$B76,Annual!$C$3:$C$1002,Annual_Summary!$C76)</f>
        <v>2510.8595522125001</v>
      </c>
      <c r="AO76" s="14">
        <f>AVERAGEIFS(Annual!AP$3:AP$1002,Annual!$A$3:$A$1002,Annual_Summary!$A76,Annual!$B$3:$B$1002,Annual_Summary!$B76,Annual!$C$3:$C$1002,Annual_Summary!$C76)</f>
        <v>2503.0903963214005</v>
      </c>
      <c r="AP76" s="14">
        <f>AVERAGEIFS(Annual!AQ$3:AQ$1002,Annual!$A$3:$A$1002,Annual_Summary!$A76,Annual!$B$3:$B$1002,Annual_Summary!$B76,Annual!$C$3:$C$1002,Annual_Summary!$C76)</f>
        <v>2771.0165997120002</v>
      </c>
      <c r="AQ76" s="14">
        <f>AVERAGEIFS(Annual!AR$3:AR$1002,Annual!$A$3:$A$1002,Annual_Summary!$A76,Annual!$B$3:$B$1002,Annual_Summary!$B76,Annual!$C$3:$C$1002,Annual_Summary!$C76)</f>
        <v>2647.3151738030001</v>
      </c>
      <c r="AR76" s="14">
        <f>AVERAGEIFS(Annual!AS$3:AS$1002,Annual!$A$3:$A$1002,Annual_Summary!$A76,Annual!$B$3:$B$1002,Annual_Summary!$B76,Annual!$C$3:$C$1002,Annual_Summary!$C76)</f>
        <v>2643.7756358325009</v>
      </c>
      <c r="AS76" s="14">
        <f>AVERAGEIFS(Annual!AT$3:AT$1002,Annual!$A$3:$A$1002,Annual_Summary!$A76,Annual!$B$3:$B$1002,Annual_Summary!$B76,Annual!$C$3:$C$1002,Annual_Summary!$C76)</f>
        <v>2457.3999194094999</v>
      </c>
      <c r="AT76" s="14">
        <f>AVERAGEIFS(Annual!AU$3:AU$1002,Annual!$A$3:$A$1002,Annual_Summary!$A76,Annual!$B$3:$B$1002,Annual_Summary!$B76,Annual!$C$3:$C$1002,Annual_Summary!$C76)</f>
        <v>2632.2348787814994</v>
      </c>
      <c r="AU76" s="14">
        <f>AVERAGEIFS(Annual!AV$3:AV$1002,Annual!$A$3:$A$1002,Annual_Summary!$A76,Annual!$B$3:$B$1002,Annual_Summary!$B76,Annual!$C$3:$C$1002,Annual_Summary!$C76)</f>
        <v>2445.0948064429999</v>
      </c>
      <c r="AV76" s="14">
        <f>AVERAGEIFS(Annual!AW$3:AW$1002,Annual!$A$3:$A$1002,Annual_Summary!$A76,Annual!$B$3:$B$1002,Annual_Summary!$B76,Annual!$C$3:$C$1002,Annual_Summary!$C76)</f>
        <v>2610.0932408064996</v>
      </c>
      <c r="AW76" s="14">
        <f>AVERAGEIFS(Annual!AX$3:AX$1002,Annual!$A$3:$A$1002,Annual_Summary!$A76,Annual!$B$3:$B$1002,Annual_Summary!$B76,Annual!$C$3:$C$1002,Annual_Summary!$C76)</f>
        <v>2757.1332647105</v>
      </c>
      <c r="AX76" s="14">
        <f>AVERAGEIFS(Annual!AY$3:AY$1002,Annual!$A$3:$A$1002,Annual_Summary!$A76,Annual!$B$3:$B$1002,Annual_Summary!$B76,Annual!$C$3:$C$1002,Annual_Summary!$C76)</f>
        <v>2689.0203842410001</v>
      </c>
      <c r="AY76" s="14">
        <f>AVERAGEIFS(Annual!AZ$3:AZ$1002,Annual!$A$3:$A$1002,Annual_Summary!$A76,Annual!$B$3:$B$1002,Annual_Summary!$B76,Annual!$C$3:$C$1002,Annual_Summary!$C76)</f>
        <v>2731.0606964099998</v>
      </c>
      <c r="AZ76" s="14">
        <f>AVERAGEIFS(Annual!BA$3:BA$1002,Annual!$A$3:$A$1002,Annual_Summary!$A76,Annual!$B$3:$B$1002,Annual_Summary!$B76,Annual!$C$3:$C$1002,Annual_Summary!$C76)</f>
        <v>2714.9571086414994</v>
      </c>
      <c r="BA76" s="14">
        <f>AVERAGEIFS(Annual!BB$3:BB$1002,Annual!$A$3:$A$1002,Annual_Summary!$A76,Annual!$B$3:$B$1002,Annual_Summary!$B76,Annual!$C$3:$C$1002,Annual_Summary!$C76)</f>
        <v>2673.3687659955003</v>
      </c>
      <c r="BB76" s="14">
        <f>AVERAGEIFS(Annual!BC$3:BC$1002,Annual!$A$3:$A$1002,Annual_Summary!$A76,Annual!$B$3:$B$1002,Annual_Summary!$B76,Annual!$C$3:$C$1002,Annual_Summary!$C76)</f>
        <v>2610.6345240615001</v>
      </c>
      <c r="BC76" s="14">
        <f>AVERAGEIFS(Annual!BD$3:BD$1002,Annual!$A$3:$A$1002,Annual_Summary!$A76,Annual!$B$3:$B$1002,Annual_Summary!$B76,Annual!$C$3:$C$1002,Annual_Summary!$C76)</f>
        <v>2777.1985424749996</v>
      </c>
      <c r="BD76" s="14">
        <f>AVERAGEIFS(Annual!BE$3:BE$1002,Annual!$A$3:$A$1002,Annual_Summary!$A76,Annual!$B$3:$B$1002,Annual_Summary!$B76,Annual!$C$3:$C$1002,Annual_Summary!$C76)</f>
        <v>2650.4394381854995</v>
      </c>
      <c r="BE76" s="14">
        <f>AVERAGEIFS(Annual!BF$3:BF$1002,Annual!$A$3:$A$1002,Annual_Summary!$A76,Annual!$B$3:$B$1002,Annual_Summary!$B76,Annual!$C$3:$C$1002,Annual_Summary!$C76)</f>
        <v>2479.5311615265</v>
      </c>
      <c r="BF76" s="14">
        <f>AVERAGEIFS(Annual!BG$3:BG$1002,Annual!$A$3:$A$1002,Annual_Summary!$A76,Annual!$B$3:$B$1002,Annual_Summary!$B76,Annual!$C$3:$C$1002,Annual_Summary!$C76)</f>
        <v>2643.3688626735006</v>
      </c>
      <c r="BG76" s="14">
        <f>AVERAGEIFS(Annual!BH$3:BH$1002,Annual!$A$3:$A$1002,Annual_Summary!$A76,Annual!$B$3:$B$1002,Annual_Summary!$B76,Annual!$C$3:$C$1002,Annual_Summary!$C76)</f>
        <v>2688.0995774604999</v>
      </c>
      <c r="BH76" s="14">
        <f>AVERAGEIFS(Annual!BI$3:BI$1002,Annual!$A$3:$A$1002,Annual_Summary!$A76,Annual!$B$3:$B$1002,Annual_Summary!$B76,Annual!$C$3:$C$1002,Annual_Summary!$C76)</f>
        <v>2897.4835194085003</v>
      </c>
      <c r="BI76" s="14">
        <f>AVERAGEIFS(Annual!BJ$3:BJ$1002,Annual!$A$3:$A$1002,Annual_Summary!$A76,Annual!$B$3:$B$1002,Annual_Summary!$B76,Annual!$C$3:$C$1002,Annual_Summary!$C76)</f>
        <v>2497.4585468685004</v>
      </c>
      <c r="BJ76" s="14">
        <f>AVERAGEIFS(Annual!BK$3:BK$1002,Annual!$A$3:$A$1002,Annual_Summary!$A76,Annual!$B$3:$B$1002,Annual_Summary!$B76,Annual!$C$3:$C$1002,Annual_Summary!$C76)</f>
        <v>2656.2700383635006</v>
      </c>
      <c r="BK76" s="14">
        <f>AVERAGEIFS(Annual!BL$3:BL$1002,Annual!$A$3:$A$1002,Annual_Summary!$A76,Annual!$B$3:$B$1002,Annual_Summary!$B76,Annual!$C$3:$C$1002,Annual_Summary!$C76)</f>
        <v>2639.6626832335005</v>
      </c>
      <c r="BL76" s="14">
        <f>AVERAGEIFS(Annual!BM$3:BM$1002,Annual!$A$3:$A$1002,Annual_Summary!$A76,Annual!$B$3:$B$1002,Annual_Summary!$B76,Annual!$C$3:$C$1002,Annual_Summary!$C76)</f>
        <v>2681.3774688485</v>
      </c>
      <c r="BM76" s="14">
        <f>AVERAGEIFS(Annual!BN$3:BN$1002,Annual!$A$3:$A$1002,Annual_Summary!$A76,Annual!$B$3:$B$1002,Annual_Summary!$B76,Annual!$C$3:$C$1002,Annual_Summary!$C76)</f>
        <v>2508.4070923824993</v>
      </c>
      <c r="BN76" s="14">
        <f>AVERAGEIFS(Annual!BO$3:BO$1002,Annual!$A$3:$A$1002,Annual_Summary!$A76,Annual!$B$3:$B$1002,Annual_Summary!$B76,Annual!$C$3:$C$1002,Annual_Summary!$C76)</f>
        <v>2715.0727035624996</v>
      </c>
      <c r="BO76" s="14">
        <f>AVERAGEIFS(Annual!BP$3:BP$1002,Annual!$A$3:$A$1002,Annual_Summary!$A76,Annual!$B$3:$B$1002,Annual_Summary!$B76,Annual!$C$3:$C$1002,Annual_Summary!$C76)</f>
        <v>2621.0145569120004</v>
      </c>
      <c r="BP76" s="14">
        <f>AVERAGEIFS(Annual!BQ$3:BQ$1002,Annual!$A$3:$A$1002,Annual_Summary!$A76,Annual!$B$3:$B$1002,Annual_Summary!$B76,Annual!$C$3:$C$1002,Annual_Summary!$C76)</f>
        <v>2640.0074769419998</v>
      </c>
    </row>
    <row r="77" spans="1:68" x14ac:dyDescent="0.45">
      <c r="A77" s="26" t="s">
        <v>206</v>
      </c>
      <c r="B77" s="26" t="s">
        <v>204</v>
      </c>
      <c r="C77" s="26">
        <v>4.5</v>
      </c>
      <c r="D77" s="14">
        <f>AVERAGEIFS(Annual!E$3:E$1002,Annual!$A$3:$A$1002,Annual_Summary!$A77,Annual!$B$3:$B$1002,Annual_Summary!$B77,Annual!$C$3:$C$1002,Annual_Summary!$C77)</f>
        <v>1189.3963113132002</v>
      </c>
      <c r="E77" s="14">
        <f>AVERAGEIFS(Annual!F$3:F$1002,Annual!$A$3:$A$1002,Annual_Summary!$A77,Annual!$B$3:$B$1002,Annual_Summary!$B77,Annual!$C$3:$C$1002,Annual_Summary!$C77)</f>
        <v>1190.3780409470503</v>
      </c>
      <c r="F77" s="14">
        <f>AVERAGEIFS(Annual!G$3:G$1002,Annual!$A$3:$A$1002,Annual_Summary!$A77,Annual!$B$3:$B$1002,Annual_Summary!$B77,Annual!$C$3:$C$1002,Annual_Summary!$C77)</f>
        <v>1126.8089574839</v>
      </c>
      <c r="G77" s="14">
        <f>AVERAGEIFS(Annual!H$3:H$1002,Annual!$A$3:$A$1002,Annual_Summary!$A77,Annual!$B$3:$B$1002,Annual_Summary!$B77,Annual!$C$3:$C$1002,Annual_Summary!$C77)</f>
        <v>1256.9564133585502</v>
      </c>
      <c r="H77" s="14">
        <f>AVERAGEIFS(Annual!I$3:I$1002,Annual!$A$3:$A$1002,Annual_Summary!$A77,Annual!$B$3:$B$1002,Annual_Summary!$B77,Annual!$C$3:$C$1002,Annual_Summary!$C77)</f>
        <v>1165.1394300414499</v>
      </c>
      <c r="I77" s="14">
        <f>AVERAGEIFS(Annual!J$3:J$1002,Annual!$A$3:$A$1002,Annual_Summary!$A77,Annual!$B$3:$B$1002,Annual_Summary!$B77,Annual!$C$3:$C$1002,Annual_Summary!$C77)</f>
        <v>1262.4734670015</v>
      </c>
      <c r="J77" s="14">
        <f>AVERAGEIFS(Annual!K$3:K$1002,Annual!$A$3:$A$1002,Annual_Summary!$A77,Annual!$B$3:$B$1002,Annual_Summary!$B77,Annual!$C$3:$C$1002,Annual_Summary!$C77)</f>
        <v>1201.4728195995999</v>
      </c>
      <c r="K77" s="14">
        <f>AVERAGEIFS(Annual!L$3:L$1002,Annual!$A$3:$A$1002,Annual_Summary!$A77,Annual!$B$3:$B$1002,Annual_Summary!$B77,Annual!$C$3:$C$1002,Annual_Summary!$C77)</f>
        <v>1038.0884505293502</v>
      </c>
      <c r="L77" s="14">
        <f>AVERAGEIFS(Annual!M$3:M$1002,Annual!$A$3:$A$1002,Annual_Summary!$A77,Annual!$B$3:$B$1002,Annual_Summary!$B77,Annual!$C$3:$C$1002,Annual_Summary!$C77)</f>
        <v>1162.5660129144003</v>
      </c>
      <c r="M77" s="14">
        <f>AVERAGEIFS(Annual!N$3:N$1002,Annual!$A$3:$A$1002,Annual_Summary!$A77,Annual!$B$3:$B$1002,Annual_Summary!$B77,Annual!$C$3:$C$1002,Annual_Summary!$C77)</f>
        <v>1125.7537916613501</v>
      </c>
      <c r="N77" s="14">
        <f>AVERAGEIFS(Annual!O$3:O$1002,Annual!$A$3:$A$1002,Annual_Summary!$A77,Annual!$B$3:$B$1002,Annual_Summary!$B77,Annual!$C$3:$C$1002,Annual_Summary!$C77)</f>
        <v>1138.2063402536498</v>
      </c>
      <c r="O77" s="14">
        <f>AVERAGEIFS(Annual!P$3:P$1002,Annual!$A$3:$A$1002,Annual_Summary!$A77,Annual!$B$3:$B$1002,Annual_Summary!$B77,Annual!$C$3:$C$1002,Annual_Summary!$C77)</f>
        <v>1054.8267397510501</v>
      </c>
      <c r="P77" s="14">
        <f>AVERAGEIFS(Annual!Q$3:Q$1002,Annual!$A$3:$A$1002,Annual_Summary!$A77,Annual!$B$3:$B$1002,Annual_Summary!$B77,Annual!$C$3:$C$1002,Annual_Summary!$C77)</f>
        <v>1249.32429518545</v>
      </c>
      <c r="Q77" s="14">
        <f>AVERAGEIFS(Annual!R$3:R$1002,Annual!$A$3:$A$1002,Annual_Summary!$A77,Annual!$B$3:$B$1002,Annual_Summary!$B77,Annual!$C$3:$C$1002,Annual_Summary!$C77)</f>
        <v>1245.10920603515</v>
      </c>
      <c r="R77" s="14">
        <f>AVERAGEIFS(Annual!S$3:S$1002,Annual!$A$3:$A$1002,Annual_Summary!$A77,Annual!$B$3:$B$1002,Annual_Summary!$B77,Annual!$C$3:$C$1002,Annual_Summary!$C77)</f>
        <v>1112.59859340875</v>
      </c>
      <c r="S77" s="14">
        <f>AVERAGEIFS(Annual!T$3:T$1002,Annual!$A$3:$A$1002,Annual_Summary!$A77,Annual!$B$3:$B$1002,Annual_Summary!$B77,Annual!$C$3:$C$1002,Annual_Summary!$C77)</f>
        <v>1148.6420704195</v>
      </c>
      <c r="T77" s="14">
        <f>AVERAGEIFS(Annual!U$3:U$1002,Annual!$A$3:$A$1002,Annual_Summary!$A77,Annual!$B$3:$B$1002,Annual_Summary!$B77,Annual!$C$3:$C$1002,Annual_Summary!$C77)</f>
        <v>1196.5447800785</v>
      </c>
      <c r="U77" s="14">
        <f>AVERAGEIFS(Annual!V$3:V$1002,Annual!$A$3:$A$1002,Annual_Summary!$A77,Annual!$B$3:$B$1002,Annual_Summary!$B77,Annual!$C$3:$C$1002,Annual_Summary!$C77)</f>
        <v>1085.0577625733001</v>
      </c>
      <c r="V77" s="14">
        <f>AVERAGEIFS(Annual!W$3:W$1002,Annual!$A$3:$A$1002,Annual_Summary!$A77,Annual!$B$3:$B$1002,Annual_Summary!$B77,Annual!$C$3:$C$1002,Annual_Summary!$C77)</f>
        <v>1147.1352717159998</v>
      </c>
      <c r="W77" s="14">
        <f>AVERAGEIFS(Annual!X$3:X$1002,Annual!$A$3:$A$1002,Annual_Summary!$A77,Annual!$B$3:$B$1002,Annual_Summary!$B77,Annual!$C$3:$C$1002,Annual_Summary!$C77)</f>
        <v>1084.0045640814499</v>
      </c>
      <c r="X77" s="14">
        <f>AVERAGEIFS(Annual!Y$3:Y$1002,Annual!$A$3:$A$1002,Annual_Summary!$A77,Annual!$B$3:$B$1002,Annual_Summary!$B77,Annual!$C$3:$C$1002,Annual_Summary!$C77)</f>
        <v>1289.0138494254002</v>
      </c>
      <c r="Y77" s="14">
        <f>AVERAGEIFS(Annual!Z$3:Z$1002,Annual!$A$3:$A$1002,Annual_Summary!$A77,Annual!$B$3:$B$1002,Annual_Summary!$B77,Annual!$C$3:$C$1002,Annual_Summary!$C77)</f>
        <v>1260.4828683908502</v>
      </c>
      <c r="Z77" s="14">
        <f>AVERAGEIFS(Annual!AA$3:AA$1002,Annual!$A$3:$A$1002,Annual_Summary!$A77,Annual!$B$3:$B$1002,Annual_Summary!$B77,Annual!$C$3:$C$1002,Annual_Summary!$C77)</f>
        <v>1198.2513368334498</v>
      </c>
      <c r="AA77" s="14">
        <f>AVERAGEIFS(Annual!AB$3:AB$1002,Annual!$A$3:$A$1002,Annual_Summary!$A77,Annual!$B$3:$B$1002,Annual_Summary!$B77,Annual!$C$3:$C$1002,Annual_Summary!$C77)</f>
        <v>1262.3728008511002</v>
      </c>
      <c r="AB77" s="14">
        <f>AVERAGEIFS(Annual!AC$3:AC$1002,Annual!$A$3:$A$1002,Annual_Summary!$A77,Annual!$B$3:$B$1002,Annual_Summary!$B77,Annual!$C$3:$C$1002,Annual_Summary!$C77)</f>
        <v>1183.9123892568496</v>
      </c>
      <c r="AC77" s="14">
        <f>AVERAGEIFS(Annual!AD$3:AD$1002,Annual!$A$3:$A$1002,Annual_Summary!$A77,Annual!$B$3:$B$1002,Annual_Summary!$B77,Annual!$C$3:$C$1002,Annual_Summary!$C77)</f>
        <v>1244.3133529319998</v>
      </c>
      <c r="AD77" s="14">
        <f>AVERAGEIFS(Annual!AE$3:AE$1002,Annual!$A$3:$A$1002,Annual_Summary!$A77,Annual!$B$3:$B$1002,Annual_Summary!$B77,Annual!$C$3:$C$1002,Annual_Summary!$C77)</f>
        <v>1088.4831649656003</v>
      </c>
      <c r="AE77" s="14">
        <f>AVERAGEIFS(Annual!AF$3:AF$1002,Annual!$A$3:$A$1002,Annual_Summary!$A77,Annual!$B$3:$B$1002,Annual_Summary!$B77,Annual!$C$3:$C$1002,Annual_Summary!$C77)</f>
        <v>1019.4424319813501</v>
      </c>
      <c r="AF77" s="14">
        <f>AVERAGEIFS(Annual!AG$3:AG$1002,Annual!$A$3:$A$1002,Annual_Summary!$A77,Annual!$B$3:$B$1002,Annual_Summary!$B77,Annual!$C$3:$C$1002,Annual_Summary!$C77)</f>
        <v>1140.3217684849001</v>
      </c>
      <c r="AG77" s="14">
        <f>AVERAGEIFS(Annual!AH$3:AH$1002,Annual!$A$3:$A$1002,Annual_Summary!$A77,Annual!$B$3:$B$1002,Annual_Summary!$B77,Annual!$C$3:$C$1002,Annual_Summary!$C77)</f>
        <v>1255.5897757950499</v>
      </c>
      <c r="AH77" s="14">
        <f>AVERAGEIFS(Annual!AI$3:AI$1002,Annual!$A$3:$A$1002,Annual_Summary!$A77,Annual!$B$3:$B$1002,Annual_Summary!$B77,Annual!$C$3:$C$1002,Annual_Summary!$C77)</f>
        <v>1195.2177584470501</v>
      </c>
      <c r="AI77" s="14">
        <f>AVERAGEIFS(Annual!AJ$3:AJ$1002,Annual!$A$3:$A$1002,Annual_Summary!$A77,Annual!$B$3:$B$1002,Annual_Summary!$B77,Annual!$C$3:$C$1002,Annual_Summary!$C77)</f>
        <v>1174.6660122523001</v>
      </c>
      <c r="AJ77" s="14">
        <f>AVERAGEIFS(Annual!AK$3:AK$1002,Annual!$A$3:$A$1002,Annual_Summary!$A77,Annual!$B$3:$B$1002,Annual_Summary!$B77,Annual!$C$3:$C$1002,Annual_Summary!$C77)</f>
        <v>1155.5244204065498</v>
      </c>
      <c r="AK77" s="14">
        <f>AVERAGEIFS(Annual!AL$3:AL$1002,Annual!$A$3:$A$1002,Annual_Summary!$A77,Annual!$B$3:$B$1002,Annual_Summary!$B77,Annual!$C$3:$C$1002,Annual_Summary!$C77)</f>
        <v>1167.9804265272001</v>
      </c>
      <c r="AL77" s="14">
        <f>AVERAGEIFS(Annual!AM$3:AM$1002,Annual!$A$3:$A$1002,Annual_Summary!$A77,Annual!$B$3:$B$1002,Annual_Summary!$B77,Annual!$C$3:$C$1002,Annual_Summary!$C77)</f>
        <v>1080.7271042767502</v>
      </c>
      <c r="AM77" s="14">
        <f>AVERAGEIFS(Annual!AN$3:AN$1002,Annual!$A$3:$A$1002,Annual_Summary!$A77,Annual!$B$3:$B$1002,Annual_Summary!$B77,Annual!$C$3:$C$1002,Annual_Summary!$C77)</f>
        <v>1144.1175217638004</v>
      </c>
      <c r="AN77" s="14">
        <f>AVERAGEIFS(Annual!AO$3:AO$1002,Annual!$A$3:$A$1002,Annual_Summary!$A77,Annual!$B$3:$B$1002,Annual_Summary!$B77,Annual!$C$3:$C$1002,Annual_Summary!$C77)</f>
        <v>1243.2188872025001</v>
      </c>
      <c r="AO77" s="14">
        <f>AVERAGEIFS(Annual!AP$3:AP$1002,Annual!$A$3:$A$1002,Annual_Summary!$A77,Annual!$B$3:$B$1002,Annual_Summary!$B77,Annual!$C$3:$C$1002,Annual_Summary!$C77)</f>
        <v>1175.3832018281</v>
      </c>
      <c r="AP77" s="14">
        <f>AVERAGEIFS(Annual!AQ$3:AQ$1002,Annual!$A$3:$A$1002,Annual_Summary!$A77,Annual!$B$3:$B$1002,Annual_Summary!$B77,Annual!$C$3:$C$1002,Annual_Summary!$C77)</f>
        <v>1208.2410796450499</v>
      </c>
      <c r="AQ77" s="14">
        <f>AVERAGEIFS(Annual!AR$3:AR$1002,Annual!$A$3:$A$1002,Annual_Summary!$A77,Annual!$B$3:$B$1002,Annual_Summary!$B77,Annual!$C$3:$C$1002,Annual_Summary!$C77)</f>
        <v>1172.5543657005999</v>
      </c>
      <c r="AR77" s="14">
        <f>AVERAGEIFS(Annual!AS$3:AS$1002,Annual!$A$3:$A$1002,Annual_Summary!$A77,Annual!$B$3:$B$1002,Annual_Summary!$B77,Annual!$C$3:$C$1002,Annual_Summary!$C77)</f>
        <v>1086.55642971205</v>
      </c>
      <c r="AS77" s="14">
        <f>AVERAGEIFS(Annual!AT$3:AT$1002,Annual!$A$3:$A$1002,Annual_Summary!$A77,Annual!$B$3:$B$1002,Annual_Summary!$B77,Annual!$C$3:$C$1002,Annual_Summary!$C77)</f>
        <v>1099.4913010080002</v>
      </c>
      <c r="AT77" s="14">
        <f>AVERAGEIFS(Annual!AU$3:AU$1002,Annual!$A$3:$A$1002,Annual_Summary!$A77,Annual!$B$3:$B$1002,Annual_Summary!$B77,Annual!$C$3:$C$1002,Annual_Summary!$C77)</f>
        <v>1098.48629172235</v>
      </c>
      <c r="AU77" s="14">
        <f>AVERAGEIFS(Annual!AV$3:AV$1002,Annual!$A$3:$A$1002,Annual_Summary!$A77,Annual!$B$3:$B$1002,Annual_Summary!$B77,Annual!$C$3:$C$1002,Annual_Summary!$C77)</f>
        <v>1012.0516737556502</v>
      </c>
      <c r="AV77" s="14">
        <f>AVERAGEIFS(Annual!AW$3:AW$1002,Annual!$A$3:$A$1002,Annual_Summary!$A77,Annual!$B$3:$B$1002,Annual_Summary!$B77,Annual!$C$3:$C$1002,Annual_Summary!$C77)</f>
        <v>1225.4046319029499</v>
      </c>
      <c r="AW77" s="14">
        <f>AVERAGEIFS(Annual!AX$3:AX$1002,Annual!$A$3:$A$1002,Annual_Summary!$A77,Annual!$B$3:$B$1002,Annual_Summary!$B77,Annual!$C$3:$C$1002,Annual_Summary!$C77)</f>
        <v>1228.7219497870001</v>
      </c>
      <c r="AX77" s="14">
        <f>AVERAGEIFS(Annual!AY$3:AY$1002,Annual!$A$3:$A$1002,Annual_Summary!$A77,Annual!$B$3:$B$1002,Annual_Summary!$B77,Annual!$C$3:$C$1002,Annual_Summary!$C77)</f>
        <v>1065.4411919235999</v>
      </c>
      <c r="AY77" s="14">
        <f>AVERAGEIFS(Annual!AZ$3:AZ$1002,Annual!$A$3:$A$1002,Annual_Summary!$A77,Annual!$B$3:$B$1002,Annual_Summary!$B77,Annual!$C$3:$C$1002,Annual_Summary!$C77)</f>
        <v>1244.4083600010501</v>
      </c>
      <c r="AZ77" s="14">
        <f>AVERAGEIFS(Annual!BA$3:BA$1002,Annual!$A$3:$A$1002,Annual_Summary!$A77,Annual!$B$3:$B$1002,Annual_Summary!$B77,Annual!$C$3:$C$1002,Annual_Summary!$C77)</f>
        <v>1131.6018902524002</v>
      </c>
      <c r="BA77" s="14">
        <f>AVERAGEIFS(Annual!BB$3:BB$1002,Annual!$A$3:$A$1002,Annual_Summary!$A77,Annual!$B$3:$B$1002,Annual_Summary!$B77,Annual!$C$3:$C$1002,Annual_Summary!$C77)</f>
        <v>1202.6052984416501</v>
      </c>
      <c r="BB77" s="14">
        <f>AVERAGEIFS(Annual!BC$3:BC$1002,Annual!$A$3:$A$1002,Annual_Summary!$A77,Annual!$B$3:$B$1002,Annual_Summary!$B77,Annual!$C$3:$C$1002,Annual_Summary!$C77)</f>
        <v>1013.06822895405</v>
      </c>
      <c r="BC77" s="14">
        <f>AVERAGEIFS(Annual!BD$3:BD$1002,Annual!$A$3:$A$1002,Annual_Summary!$A77,Annual!$B$3:$B$1002,Annual_Summary!$B77,Annual!$C$3:$C$1002,Annual_Summary!$C77)</f>
        <v>1138.0678062600002</v>
      </c>
      <c r="BD77" s="14">
        <f>AVERAGEIFS(Annual!BE$3:BE$1002,Annual!$A$3:$A$1002,Annual_Summary!$A77,Annual!$B$3:$B$1002,Annual_Summary!$B77,Annual!$C$3:$C$1002,Annual_Summary!$C77)</f>
        <v>1174.4821033043502</v>
      </c>
      <c r="BE77" s="14">
        <f>AVERAGEIFS(Annual!BF$3:BF$1002,Annual!$A$3:$A$1002,Annual_Summary!$A77,Annual!$B$3:$B$1002,Annual_Summary!$B77,Annual!$C$3:$C$1002,Annual_Summary!$C77)</f>
        <v>1065.0247192647998</v>
      </c>
      <c r="BF77" s="14">
        <f>AVERAGEIFS(Annual!BG$3:BG$1002,Annual!$A$3:$A$1002,Annual_Summary!$A77,Annual!$B$3:$B$1002,Annual_Summary!$B77,Annual!$C$3:$C$1002,Annual_Summary!$C77)</f>
        <v>1251.3537580854002</v>
      </c>
      <c r="BG77" s="14">
        <f>AVERAGEIFS(Annual!BH$3:BH$1002,Annual!$A$3:$A$1002,Annual_Summary!$A77,Annual!$B$3:$B$1002,Annual_Summary!$B77,Annual!$C$3:$C$1002,Annual_Summary!$C77)</f>
        <v>1239.3473535146497</v>
      </c>
      <c r="BH77" s="14">
        <f>AVERAGEIFS(Annual!BI$3:BI$1002,Annual!$A$3:$A$1002,Annual_Summary!$A77,Annual!$B$3:$B$1002,Annual_Summary!$B77,Annual!$C$3:$C$1002,Annual_Summary!$C77)</f>
        <v>1300.6275017464</v>
      </c>
      <c r="BI77" s="14">
        <f>AVERAGEIFS(Annual!BJ$3:BJ$1002,Annual!$A$3:$A$1002,Annual_Summary!$A77,Annual!$B$3:$B$1002,Annual_Summary!$B77,Annual!$C$3:$C$1002,Annual_Summary!$C77)</f>
        <v>1129.3841531646501</v>
      </c>
      <c r="BJ77" s="14">
        <f>AVERAGEIFS(Annual!BK$3:BK$1002,Annual!$A$3:$A$1002,Annual_Summary!$A77,Annual!$B$3:$B$1002,Annual_Summary!$B77,Annual!$C$3:$C$1002,Annual_Summary!$C77)</f>
        <v>1067.5816159340502</v>
      </c>
      <c r="BK77" s="14">
        <f>AVERAGEIFS(Annual!BL$3:BL$1002,Annual!$A$3:$A$1002,Annual_Summary!$A77,Annual!$B$3:$B$1002,Annual_Summary!$B77,Annual!$C$3:$C$1002,Annual_Summary!$C77)</f>
        <v>1324.0855834850997</v>
      </c>
      <c r="BL77" s="14">
        <f>AVERAGEIFS(Annual!BM$3:BM$1002,Annual!$A$3:$A$1002,Annual_Summary!$A77,Annual!$B$3:$B$1002,Annual_Summary!$B77,Annual!$C$3:$C$1002,Annual_Summary!$C77)</f>
        <v>1129.5617451879502</v>
      </c>
      <c r="BM77" s="14">
        <f>AVERAGEIFS(Annual!BN$3:BN$1002,Annual!$A$3:$A$1002,Annual_Summary!$A77,Annual!$B$3:$B$1002,Annual_Summary!$B77,Annual!$C$3:$C$1002,Annual_Summary!$C77)</f>
        <v>1047.4947292500997</v>
      </c>
      <c r="BN77" s="14">
        <f>AVERAGEIFS(Annual!BO$3:BO$1002,Annual!$A$3:$A$1002,Annual_Summary!$A77,Annual!$B$3:$B$1002,Annual_Summary!$B77,Annual!$C$3:$C$1002,Annual_Summary!$C77)</f>
        <v>1176.5049423084999</v>
      </c>
      <c r="BO77" s="14">
        <f>AVERAGEIFS(Annual!BP$3:BP$1002,Annual!$A$3:$A$1002,Annual_Summary!$A77,Annual!$B$3:$B$1002,Annual_Summary!$B77,Annual!$C$3:$C$1002,Annual_Summary!$C77)</f>
        <v>1143.6637881495001</v>
      </c>
      <c r="BP77" s="14">
        <f>AVERAGEIFS(Annual!BQ$3:BQ$1002,Annual!$A$3:$A$1002,Annual_Summary!$A77,Annual!$B$3:$B$1002,Annual_Summary!$B77,Annual!$C$3:$C$1002,Annual_Summary!$C77)</f>
        <v>1034.8914623410501</v>
      </c>
    </row>
    <row r="78" spans="1:68" x14ac:dyDescent="0.45">
      <c r="A78" s="26" t="s">
        <v>206</v>
      </c>
      <c r="B78" s="26" t="s">
        <v>205</v>
      </c>
      <c r="C78" s="26">
        <v>4.5</v>
      </c>
      <c r="D78" s="14">
        <f>AVERAGEIFS(Annual!E$3:E$1002,Annual!$A$3:$A$1002,Annual_Summary!$A78,Annual!$B$3:$B$1002,Annual_Summary!$B78,Annual!$C$3:$C$1002,Annual_Summary!$C78)</f>
        <v>39.763885219453499</v>
      </c>
      <c r="E78" s="14">
        <f>AVERAGEIFS(Annual!F$3:F$1002,Annual!$A$3:$A$1002,Annual_Summary!$A78,Annual!$B$3:$B$1002,Annual_Summary!$B78,Annual!$C$3:$C$1002,Annual_Summary!$C78)</f>
        <v>60.500200277869013</v>
      </c>
      <c r="F78" s="14">
        <f>AVERAGEIFS(Annual!G$3:G$1002,Annual!$A$3:$A$1002,Annual_Summary!$A78,Annual!$B$3:$B$1002,Annual_Summary!$B78,Annual!$C$3:$C$1002,Annual_Summary!$C78)</f>
        <v>54.862194448427502</v>
      </c>
      <c r="G78" s="14">
        <f>AVERAGEIFS(Annual!H$3:H$1002,Annual!$A$3:$A$1002,Annual_Summary!$A78,Annual!$B$3:$B$1002,Annual_Summary!$B78,Annual!$C$3:$C$1002,Annual_Summary!$C78)</f>
        <v>57.204966001326</v>
      </c>
      <c r="H78" s="14">
        <f>AVERAGEIFS(Annual!I$3:I$1002,Annual!$A$3:$A$1002,Annual_Summary!$A78,Annual!$B$3:$B$1002,Annual_Summary!$B78,Annual!$C$3:$C$1002,Annual_Summary!$C78)</f>
        <v>42.770324642921004</v>
      </c>
      <c r="I78" s="14">
        <f>AVERAGEIFS(Annual!J$3:J$1002,Annual!$A$3:$A$1002,Annual_Summary!$A78,Annual!$B$3:$B$1002,Annual_Summary!$B78,Annual!$C$3:$C$1002,Annual_Summary!$C78)</f>
        <v>59.712216167766996</v>
      </c>
      <c r="J78" s="14">
        <f>AVERAGEIFS(Annual!K$3:K$1002,Annual!$A$3:$A$1002,Annual_Summary!$A78,Annual!$B$3:$B$1002,Annual_Summary!$B78,Annual!$C$3:$C$1002,Annual_Summary!$C78)</f>
        <v>50.986599807670004</v>
      </c>
      <c r="K78" s="14">
        <f>AVERAGEIFS(Annual!L$3:L$1002,Annual!$A$3:$A$1002,Annual_Summary!$A78,Annual!$B$3:$B$1002,Annual_Summary!$B78,Annual!$C$3:$C$1002,Annual_Summary!$C78)</f>
        <v>51.943439586185001</v>
      </c>
      <c r="L78" s="14">
        <f>AVERAGEIFS(Annual!M$3:M$1002,Annual!$A$3:$A$1002,Annual_Summary!$A78,Annual!$B$3:$B$1002,Annual_Summary!$B78,Annual!$C$3:$C$1002,Annual_Summary!$C78)</f>
        <v>44.952980121285002</v>
      </c>
      <c r="M78" s="14">
        <f>AVERAGEIFS(Annual!N$3:N$1002,Annual!$A$3:$A$1002,Annual_Summary!$A78,Annual!$B$3:$B$1002,Annual_Summary!$B78,Annual!$C$3:$C$1002,Annual_Summary!$C78)</f>
        <v>43.983420562724504</v>
      </c>
      <c r="N78" s="14">
        <f>AVERAGEIFS(Annual!O$3:O$1002,Annual!$A$3:$A$1002,Annual_Summary!$A78,Annual!$B$3:$B$1002,Annual_Summary!$B78,Annual!$C$3:$C$1002,Annual_Summary!$C78)</f>
        <v>42.180299688269997</v>
      </c>
      <c r="O78" s="14">
        <f>AVERAGEIFS(Annual!P$3:P$1002,Annual!$A$3:$A$1002,Annual_Summary!$A78,Annual!$B$3:$B$1002,Annual_Summary!$B78,Annual!$C$3:$C$1002,Annual_Summary!$C78)</f>
        <v>50.850798172376003</v>
      </c>
      <c r="P78" s="14">
        <f>AVERAGEIFS(Annual!Q$3:Q$1002,Annual!$A$3:$A$1002,Annual_Summary!$A78,Annual!$B$3:$B$1002,Annual_Summary!$B78,Annual!$C$3:$C$1002,Annual_Summary!$C78)</f>
        <v>65.690192496271479</v>
      </c>
      <c r="Q78" s="14">
        <f>AVERAGEIFS(Annual!R$3:R$1002,Annual!$A$3:$A$1002,Annual_Summary!$A78,Annual!$B$3:$B$1002,Annual_Summary!$B78,Annual!$C$3:$C$1002,Annual_Summary!$C78)</f>
        <v>73.136315348079989</v>
      </c>
      <c r="R78" s="14">
        <f>AVERAGEIFS(Annual!S$3:S$1002,Annual!$A$3:$A$1002,Annual_Summary!$A78,Annual!$B$3:$B$1002,Annual_Summary!$B78,Annual!$C$3:$C$1002,Annual_Summary!$C78)</f>
        <v>44.845710402145009</v>
      </c>
      <c r="S78" s="14">
        <f>AVERAGEIFS(Annual!T$3:T$1002,Annual!$A$3:$A$1002,Annual_Summary!$A78,Annual!$B$3:$B$1002,Annual_Summary!$B78,Annual!$C$3:$C$1002,Annual_Summary!$C78)</f>
        <v>52.386685447833734</v>
      </c>
      <c r="T78" s="14">
        <f>AVERAGEIFS(Annual!U$3:U$1002,Annual!$A$3:$A$1002,Annual_Summary!$A78,Annual!$B$3:$B$1002,Annual_Summary!$B78,Annual!$C$3:$C$1002,Annual_Summary!$C78)</f>
        <v>41.602179238224494</v>
      </c>
      <c r="U78" s="14">
        <f>AVERAGEIFS(Annual!V$3:V$1002,Annual!$A$3:$A$1002,Annual_Summary!$A78,Annual!$B$3:$B$1002,Annual_Summary!$B78,Annual!$C$3:$C$1002,Annual_Summary!$C78)</f>
        <v>41.815306651074003</v>
      </c>
      <c r="V78" s="14">
        <f>AVERAGEIFS(Annual!W$3:W$1002,Annual!$A$3:$A$1002,Annual_Summary!$A78,Annual!$B$3:$B$1002,Annual_Summary!$B78,Annual!$C$3:$C$1002,Annual_Summary!$C78)</f>
        <v>43.289032544245011</v>
      </c>
      <c r="W78" s="14">
        <f>AVERAGEIFS(Annual!X$3:X$1002,Annual!$A$3:$A$1002,Annual_Summary!$A78,Annual!$B$3:$B$1002,Annual_Summary!$B78,Annual!$C$3:$C$1002,Annual_Summary!$C78)</f>
        <v>39.825798455907503</v>
      </c>
      <c r="X78" s="14">
        <f>AVERAGEIFS(Annual!Y$3:Y$1002,Annual!$A$3:$A$1002,Annual_Summary!$A78,Annual!$B$3:$B$1002,Annual_Summary!$B78,Annual!$C$3:$C$1002,Annual_Summary!$C78)</f>
        <v>50.886000846611196</v>
      </c>
      <c r="Y78" s="14">
        <f>AVERAGEIFS(Annual!Z$3:Z$1002,Annual!$A$3:$A$1002,Annual_Summary!$A78,Annual!$B$3:$B$1002,Annual_Summary!$B78,Annual!$C$3:$C$1002,Annual_Summary!$C78)</f>
        <v>57.142592421259998</v>
      </c>
      <c r="Z78" s="14">
        <f>AVERAGEIFS(Annual!AA$3:AA$1002,Annual!$A$3:$A$1002,Annual_Summary!$A78,Annual!$B$3:$B$1002,Annual_Summary!$B78,Annual!$C$3:$C$1002,Annual_Summary!$C78)</f>
        <v>63.747908394532502</v>
      </c>
      <c r="AA78" s="14">
        <f>AVERAGEIFS(Annual!AB$3:AB$1002,Annual!$A$3:$A$1002,Annual_Summary!$A78,Annual!$B$3:$B$1002,Annual_Summary!$B78,Annual!$C$3:$C$1002,Annual_Summary!$C78)</f>
        <v>55.211861275665491</v>
      </c>
      <c r="AB78" s="14">
        <f>AVERAGEIFS(Annual!AC$3:AC$1002,Annual!$A$3:$A$1002,Annual_Summary!$A78,Annual!$B$3:$B$1002,Annual_Summary!$B78,Annual!$C$3:$C$1002,Annual_Summary!$C78)</f>
        <v>44.444632164746494</v>
      </c>
      <c r="AC78" s="14">
        <f>AVERAGEIFS(Annual!AD$3:AD$1002,Annual!$A$3:$A$1002,Annual_Summary!$A78,Annual!$B$3:$B$1002,Annual_Summary!$B78,Annual!$C$3:$C$1002,Annual_Summary!$C78)</f>
        <v>53.866116959575002</v>
      </c>
      <c r="AD78" s="14">
        <f>AVERAGEIFS(Annual!AE$3:AE$1002,Annual!$A$3:$A$1002,Annual_Summary!$A78,Annual!$B$3:$B$1002,Annual_Summary!$B78,Annual!$C$3:$C$1002,Annual_Summary!$C78)</f>
        <v>39.022108825140002</v>
      </c>
      <c r="AE78" s="14">
        <f>AVERAGEIFS(Annual!AF$3:AF$1002,Annual!$A$3:$A$1002,Annual_Summary!$A78,Annual!$B$3:$B$1002,Annual_Summary!$B78,Annual!$C$3:$C$1002,Annual_Summary!$C78)</f>
        <v>32.032399703174953</v>
      </c>
      <c r="AF78" s="14">
        <f>AVERAGEIFS(Annual!AG$3:AG$1002,Annual!$A$3:$A$1002,Annual_Summary!$A78,Annual!$B$3:$B$1002,Annual_Summary!$B78,Annual!$C$3:$C$1002,Annual_Summary!$C78)</f>
        <v>60.802907118066493</v>
      </c>
      <c r="AG78" s="14">
        <f>AVERAGEIFS(Annual!AH$3:AH$1002,Annual!$A$3:$A$1002,Annual_Summary!$A78,Annual!$B$3:$B$1002,Annual_Summary!$B78,Annual!$C$3:$C$1002,Annual_Summary!$C78)</f>
        <v>57.425334889691499</v>
      </c>
      <c r="AH78" s="14">
        <f>AVERAGEIFS(Annual!AI$3:AI$1002,Annual!$A$3:$A$1002,Annual_Summary!$A78,Annual!$B$3:$B$1002,Annual_Summary!$B78,Annual!$C$3:$C$1002,Annual_Summary!$C78)</f>
        <v>48.860236597494996</v>
      </c>
      <c r="AI78" s="14">
        <f>AVERAGEIFS(Annual!AJ$3:AJ$1002,Annual!$A$3:$A$1002,Annual_Summary!$A78,Annual!$B$3:$B$1002,Annual_Summary!$B78,Annual!$C$3:$C$1002,Annual_Summary!$C78)</f>
        <v>40.764724072525993</v>
      </c>
      <c r="AJ78" s="14">
        <f>AVERAGEIFS(Annual!AK$3:AK$1002,Annual!$A$3:$A$1002,Annual_Summary!$A78,Annual!$B$3:$B$1002,Annual_Summary!$B78,Annual!$C$3:$C$1002,Annual_Summary!$C78)</f>
        <v>46.728825965149994</v>
      </c>
      <c r="AK78" s="14">
        <f>AVERAGEIFS(Annual!AL$3:AL$1002,Annual!$A$3:$A$1002,Annual_Summary!$A78,Annual!$B$3:$B$1002,Annual_Summary!$B78,Annual!$C$3:$C$1002,Annual_Summary!$C78)</f>
        <v>44.229078165427993</v>
      </c>
      <c r="AL78" s="14">
        <f>AVERAGEIFS(Annual!AM$3:AM$1002,Annual!$A$3:$A$1002,Annual_Summary!$A78,Annual!$B$3:$B$1002,Annual_Summary!$B78,Annual!$C$3:$C$1002,Annual_Summary!$C78)</f>
        <v>42.076404933326231</v>
      </c>
      <c r="AM78" s="14">
        <f>AVERAGEIFS(Annual!AN$3:AN$1002,Annual!$A$3:$A$1002,Annual_Summary!$A78,Annual!$B$3:$B$1002,Annual_Summary!$B78,Annual!$C$3:$C$1002,Annual_Summary!$C78)</f>
        <v>44.811872248019498</v>
      </c>
      <c r="AN78" s="14">
        <f>AVERAGEIFS(Annual!AO$3:AO$1002,Annual!$A$3:$A$1002,Annual_Summary!$A78,Annual!$B$3:$B$1002,Annual_Summary!$B78,Annual!$C$3:$C$1002,Annual_Summary!$C78)</f>
        <v>50.331400012928547</v>
      </c>
      <c r="AO78" s="14">
        <f>AVERAGEIFS(Annual!AP$3:AP$1002,Annual!$A$3:$A$1002,Annual_Summary!$A78,Annual!$B$3:$B$1002,Annual_Summary!$B78,Annual!$C$3:$C$1002,Annual_Summary!$C78)</f>
        <v>54.257380979366495</v>
      </c>
      <c r="AP78" s="14">
        <f>AVERAGEIFS(Annual!AQ$3:AQ$1002,Annual!$A$3:$A$1002,Annual_Summary!$A78,Annual!$B$3:$B$1002,Annual_Summary!$B78,Annual!$C$3:$C$1002,Annual_Summary!$C78)</f>
        <v>42.198431279956516</v>
      </c>
      <c r="AQ78" s="14">
        <f>AVERAGEIFS(Annual!AR$3:AR$1002,Annual!$A$3:$A$1002,Annual_Summary!$A78,Annual!$B$3:$B$1002,Annual_Summary!$B78,Annual!$C$3:$C$1002,Annual_Summary!$C78)</f>
        <v>51.111675201008993</v>
      </c>
      <c r="AR78" s="14">
        <f>AVERAGEIFS(Annual!AS$3:AS$1002,Annual!$A$3:$A$1002,Annual_Summary!$A78,Annual!$B$3:$B$1002,Annual_Summary!$B78,Annual!$C$3:$C$1002,Annual_Summary!$C78)</f>
        <v>37.526242363392001</v>
      </c>
      <c r="AS78" s="14">
        <f>AVERAGEIFS(Annual!AT$3:AT$1002,Annual!$A$3:$A$1002,Annual_Summary!$A78,Annual!$B$3:$B$1002,Annual_Summary!$B78,Annual!$C$3:$C$1002,Annual_Summary!$C78)</f>
        <v>43.599189239094997</v>
      </c>
      <c r="AT78" s="14">
        <f>AVERAGEIFS(Annual!AU$3:AU$1002,Annual!$A$3:$A$1002,Annual_Summary!$A78,Annual!$B$3:$B$1002,Annual_Summary!$B78,Annual!$C$3:$C$1002,Annual_Summary!$C78)</f>
        <v>42.819796282653506</v>
      </c>
      <c r="AU78" s="14">
        <f>AVERAGEIFS(Annual!AV$3:AV$1002,Annual!$A$3:$A$1002,Annual_Summary!$A78,Annual!$B$3:$B$1002,Annual_Summary!$B78,Annual!$C$3:$C$1002,Annual_Summary!$C78)</f>
        <v>40.609372945290502</v>
      </c>
      <c r="AV78" s="14">
        <f>AVERAGEIFS(Annual!AW$3:AW$1002,Annual!$A$3:$A$1002,Annual_Summary!$A78,Annual!$B$3:$B$1002,Annual_Summary!$B78,Annual!$C$3:$C$1002,Annual_Summary!$C78)</f>
        <v>34.827014858498508</v>
      </c>
      <c r="AW78" s="14">
        <f>AVERAGEIFS(Annual!AX$3:AX$1002,Annual!$A$3:$A$1002,Annual_Summary!$A78,Annual!$B$3:$B$1002,Annual_Summary!$B78,Annual!$C$3:$C$1002,Annual_Summary!$C78)</f>
        <v>34.593759696748499</v>
      </c>
      <c r="AX78" s="14">
        <f>AVERAGEIFS(Annual!AY$3:AY$1002,Annual!$A$3:$A$1002,Annual_Summary!$A78,Annual!$B$3:$B$1002,Annual_Summary!$B78,Annual!$C$3:$C$1002,Annual_Summary!$C78)</f>
        <v>54.915134907594982</v>
      </c>
      <c r="AY78" s="14">
        <f>AVERAGEIFS(Annual!AZ$3:AZ$1002,Annual!$A$3:$A$1002,Annual_Summary!$A78,Annual!$B$3:$B$1002,Annual_Summary!$B78,Annual!$C$3:$C$1002,Annual_Summary!$C78)</f>
        <v>47.897034613190009</v>
      </c>
      <c r="AZ78" s="14">
        <f>AVERAGEIFS(Annual!BA$3:BA$1002,Annual!$A$3:$A$1002,Annual_Summary!$A78,Annual!$B$3:$B$1002,Annual_Summary!$B78,Annual!$C$3:$C$1002,Annual_Summary!$C78)</f>
        <v>55.009391939004516</v>
      </c>
      <c r="BA78" s="14">
        <f>AVERAGEIFS(Annual!BB$3:BB$1002,Annual!$A$3:$A$1002,Annual_Summary!$A78,Annual!$B$3:$B$1002,Annual_Summary!$B78,Annual!$C$3:$C$1002,Annual_Summary!$C78)</f>
        <v>46.474774700830991</v>
      </c>
      <c r="BB78" s="14">
        <f>AVERAGEIFS(Annual!BC$3:BC$1002,Annual!$A$3:$A$1002,Annual_Summary!$A78,Annual!$B$3:$B$1002,Annual_Summary!$B78,Annual!$C$3:$C$1002,Annual_Summary!$C78)</f>
        <v>38.772971374051998</v>
      </c>
      <c r="BC78" s="14">
        <f>AVERAGEIFS(Annual!BD$3:BD$1002,Annual!$A$3:$A$1002,Annual_Summary!$A78,Annual!$B$3:$B$1002,Annual_Summary!$B78,Annual!$C$3:$C$1002,Annual_Summary!$C78)</f>
        <v>47.847918326255503</v>
      </c>
      <c r="BD78" s="14">
        <f>AVERAGEIFS(Annual!BE$3:BE$1002,Annual!$A$3:$A$1002,Annual_Summary!$A78,Annual!$B$3:$B$1002,Annual_Summary!$B78,Annual!$C$3:$C$1002,Annual_Summary!$C78)</f>
        <v>32.981170913305505</v>
      </c>
      <c r="BE78" s="14">
        <f>AVERAGEIFS(Annual!BF$3:BF$1002,Annual!$A$3:$A$1002,Annual_Summary!$A78,Annual!$B$3:$B$1002,Annual_Summary!$B78,Annual!$C$3:$C$1002,Annual_Summary!$C78)</f>
        <v>43.141058540305991</v>
      </c>
      <c r="BF78" s="14">
        <f>AVERAGEIFS(Annual!BG$3:BG$1002,Annual!$A$3:$A$1002,Annual_Summary!$A78,Annual!$B$3:$B$1002,Annual_Summary!$B78,Annual!$C$3:$C$1002,Annual_Summary!$C78)</f>
        <v>49.637440883033996</v>
      </c>
      <c r="BG78" s="14">
        <f>AVERAGEIFS(Annual!BH$3:BH$1002,Annual!$A$3:$A$1002,Annual_Summary!$A78,Annual!$B$3:$B$1002,Annual_Summary!$B78,Annual!$C$3:$C$1002,Annual_Summary!$C78)</f>
        <v>59.923578185109498</v>
      </c>
      <c r="BH78" s="14">
        <f>AVERAGEIFS(Annual!BI$3:BI$1002,Annual!$A$3:$A$1002,Annual_Summary!$A78,Annual!$B$3:$B$1002,Annual_Summary!$B78,Annual!$C$3:$C$1002,Annual_Summary!$C78)</f>
        <v>43.797349001244797</v>
      </c>
      <c r="BI78" s="14">
        <f>AVERAGEIFS(Annual!BJ$3:BJ$1002,Annual!$A$3:$A$1002,Annual_Summary!$A78,Annual!$B$3:$B$1002,Annual_Summary!$B78,Annual!$C$3:$C$1002,Annual_Summary!$C78)</f>
        <v>67.470041708708493</v>
      </c>
      <c r="BJ78" s="14">
        <f>AVERAGEIFS(Annual!BK$3:BK$1002,Annual!$A$3:$A$1002,Annual_Summary!$A78,Annual!$B$3:$B$1002,Annual_Summary!$B78,Annual!$C$3:$C$1002,Annual_Summary!$C78)</f>
        <v>41.79071485955</v>
      </c>
      <c r="BK78" s="14">
        <f>AVERAGEIFS(Annual!BL$3:BL$1002,Annual!$A$3:$A$1002,Annual_Summary!$A78,Annual!$B$3:$B$1002,Annual_Summary!$B78,Annual!$C$3:$C$1002,Annual_Summary!$C78)</f>
        <v>44.956636203958354</v>
      </c>
      <c r="BL78" s="14">
        <f>AVERAGEIFS(Annual!BM$3:BM$1002,Annual!$A$3:$A$1002,Annual_Summary!$A78,Annual!$B$3:$B$1002,Annual_Summary!$B78,Annual!$C$3:$C$1002,Annual_Summary!$C78)</f>
        <v>33.778784592767849</v>
      </c>
      <c r="BM78" s="14">
        <f>AVERAGEIFS(Annual!BN$3:BN$1002,Annual!$A$3:$A$1002,Annual_Summary!$A78,Annual!$B$3:$B$1002,Annual_Summary!$B78,Annual!$C$3:$C$1002,Annual_Summary!$C78)</f>
        <v>57.025633711814997</v>
      </c>
      <c r="BN78" s="14">
        <f>AVERAGEIFS(Annual!BO$3:BO$1002,Annual!$A$3:$A$1002,Annual_Summary!$A78,Annual!$B$3:$B$1002,Annual_Summary!$B78,Annual!$C$3:$C$1002,Annual_Summary!$C78)</f>
        <v>43.586657828195698</v>
      </c>
      <c r="BO78" s="14">
        <f>AVERAGEIFS(Annual!BP$3:BP$1002,Annual!$A$3:$A$1002,Annual_Summary!$A78,Annual!$B$3:$B$1002,Annual_Summary!$B78,Annual!$C$3:$C$1002,Annual_Summary!$C78)</f>
        <v>32.543637501264996</v>
      </c>
      <c r="BP78" s="14">
        <f>AVERAGEIFS(Annual!BQ$3:BQ$1002,Annual!$A$3:$A$1002,Annual_Summary!$A78,Annual!$B$3:$B$1002,Annual_Summary!$B78,Annual!$C$3:$C$1002,Annual_Summary!$C78)</f>
        <v>45.185948136569991</v>
      </c>
    </row>
    <row r="79" spans="1:68" x14ac:dyDescent="0.45">
      <c r="A79" s="26" t="s">
        <v>363</v>
      </c>
      <c r="B79" s="26"/>
      <c r="C79" s="26"/>
    </row>
    <row r="80" spans="1:68" x14ac:dyDescent="0.45">
      <c r="A80" s="26" t="s">
        <v>206</v>
      </c>
      <c r="B80" s="26" t="s">
        <v>201</v>
      </c>
      <c r="C80" s="26">
        <v>4.5</v>
      </c>
      <c r="D80" s="14">
        <f>_xlfn.MAXIFS(Annual!E$3:E$1002,Annual!$A$3:$A$1002,Annual_Summary!$A80,Annual!$B$3:$B$1002,Annual_Summary!$B80,Annual!$C$3:$C$1002,Annual_Summary!$C80)</f>
        <v>1269.1478484300001</v>
      </c>
      <c r="E80" s="14">
        <f>_xlfn.MAXIFS(Annual!F$3:F$1002,Annual!$A$3:$A$1002,Annual_Summary!$A80,Annual!$B$3:$B$1002,Annual_Summary!$B80,Annual!$C$3:$C$1002,Annual_Summary!$C80)</f>
        <v>1516.4346417199999</v>
      </c>
      <c r="F80" s="14">
        <f>_xlfn.MAXIFS(Annual!G$3:G$1002,Annual!$A$3:$A$1002,Annual_Summary!$A80,Annual!$B$3:$B$1002,Annual_Summary!$B80,Annual!$C$3:$C$1002,Annual_Summary!$C80)</f>
        <v>1406.1521434599999</v>
      </c>
      <c r="G80" s="14">
        <f>_xlfn.MAXIFS(Annual!H$3:H$1002,Annual!$A$3:$A$1002,Annual_Summary!$A80,Annual!$B$3:$B$1002,Annual_Summary!$B80,Annual!$C$3:$C$1002,Annual_Summary!$C80)</f>
        <v>1406.0738748799999</v>
      </c>
      <c r="H80" s="14">
        <f>_xlfn.MAXIFS(Annual!I$3:I$1002,Annual!$A$3:$A$1002,Annual_Summary!$A80,Annual!$B$3:$B$1002,Annual_Summary!$B80,Annual!$C$3:$C$1002,Annual_Summary!$C80)</f>
        <v>1367.09918883</v>
      </c>
      <c r="I80" s="14">
        <f>_xlfn.MAXIFS(Annual!J$3:J$1002,Annual!$A$3:$A$1002,Annual_Summary!$A80,Annual!$B$3:$B$1002,Annual_Summary!$B80,Annual!$C$3:$C$1002,Annual_Summary!$C80)</f>
        <v>1424.8164536899999</v>
      </c>
      <c r="J80" s="14">
        <f>_xlfn.MAXIFS(Annual!K$3:K$1002,Annual!$A$3:$A$1002,Annual_Summary!$A80,Annual!$B$3:$B$1002,Annual_Summary!$B80,Annual!$C$3:$C$1002,Annual_Summary!$C80)</f>
        <v>1527.66103557</v>
      </c>
      <c r="K80" s="14">
        <f>_xlfn.MAXIFS(Annual!L$3:L$1002,Annual!$A$3:$A$1002,Annual_Summary!$A80,Annual!$B$3:$B$1002,Annual_Summary!$B80,Annual!$C$3:$C$1002,Annual_Summary!$C80)</f>
        <v>1592.2496708000001</v>
      </c>
      <c r="L80" s="14">
        <f>_xlfn.MAXIFS(Annual!M$3:M$1002,Annual!$A$3:$A$1002,Annual_Summary!$A80,Annual!$B$3:$B$1002,Annual_Summary!$B80,Annual!$C$3:$C$1002,Annual_Summary!$C80)</f>
        <v>1347.99554137</v>
      </c>
      <c r="M80" s="14">
        <f>_xlfn.MAXIFS(Annual!N$3:N$1002,Annual!$A$3:$A$1002,Annual_Summary!$A80,Annual!$B$3:$B$1002,Annual_Summary!$B80,Annual!$C$3:$C$1002,Annual_Summary!$C80)</f>
        <v>1308.7991356699999</v>
      </c>
      <c r="N80" s="14">
        <f>_xlfn.MAXIFS(Annual!O$3:O$1002,Annual!$A$3:$A$1002,Annual_Summary!$A80,Annual!$B$3:$B$1002,Annual_Summary!$B80,Annual!$C$3:$C$1002,Annual_Summary!$C80)</f>
        <v>1639.34820311</v>
      </c>
      <c r="O80" s="14">
        <f>_xlfn.MAXIFS(Annual!P$3:P$1002,Annual!$A$3:$A$1002,Annual_Summary!$A80,Annual!$B$3:$B$1002,Annual_Summary!$B80,Annual!$C$3:$C$1002,Annual_Summary!$C80)</f>
        <v>1327.89626279</v>
      </c>
      <c r="P80" s="14">
        <f>_xlfn.MAXIFS(Annual!Q$3:Q$1002,Annual!$A$3:$A$1002,Annual_Summary!$A80,Annual!$B$3:$B$1002,Annual_Summary!$B80,Annual!$C$3:$C$1002,Annual_Summary!$C80)</f>
        <v>1362.8483265100001</v>
      </c>
      <c r="Q80" s="14">
        <f>_xlfn.MAXIFS(Annual!R$3:R$1002,Annual!$A$3:$A$1002,Annual_Summary!$A80,Annual!$B$3:$B$1002,Annual_Summary!$B80,Annual!$C$3:$C$1002,Annual_Summary!$C80)</f>
        <v>1488.44760787</v>
      </c>
      <c r="R80" s="14">
        <f>_xlfn.MAXIFS(Annual!S$3:S$1002,Annual!$A$3:$A$1002,Annual_Summary!$A80,Annual!$B$3:$B$1002,Annual_Summary!$B80,Annual!$C$3:$C$1002,Annual_Summary!$C80)</f>
        <v>1500.8773303200001</v>
      </c>
      <c r="S80" s="14">
        <f>_xlfn.MAXIFS(Annual!T$3:T$1002,Annual!$A$3:$A$1002,Annual_Summary!$A80,Annual!$B$3:$B$1002,Annual_Summary!$B80,Annual!$C$3:$C$1002,Annual_Summary!$C80)</f>
        <v>1364.5914762499999</v>
      </c>
      <c r="T80" s="14">
        <f>_xlfn.MAXIFS(Annual!U$3:U$1002,Annual!$A$3:$A$1002,Annual_Summary!$A80,Annual!$B$3:$B$1002,Annual_Summary!$B80,Annual!$C$3:$C$1002,Annual_Summary!$C80)</f>
        <v>1355.9897639400001</v>
      </c>
      <c r="U80" s="14">
        <f>_xlfn.MAXIFS(Annual!V$3:V$1002,Annual!$A$3:$A$1002,Annual_Summary!$A80,Annual!$B$3:$B$1002,Annual_Summary!$B80,Annual!$C$3:$C$1002,Annual_Summary!$C80)</f>
        <v>1403.25489866</v>
      </c>
      <c r="V80" s="14">
        <f>_xlfn.MAXIFS(Annual!W$3:W$1002,Annual!$A$3:$A$1002,Annual_Summary!$A80,Annual!$B$3:$B$1002,Annual_Summary!$B80,Annual!$C$3:$C$1002,Annual_Summary!$C80)</f>
        <v>1481.3520576400001</v>
      </c>
      <c r="W80" s="14">
        <f>_xlfn.MAXIFS(Annual!X$3:X$1002,Annual!$A$3:$A$1002,Annual_Summary!$A80,Annual!$B$3:$B$1002,Annual_Summary!$B80,Annual!$C$3:$C$1002,Annual_Summary!$C80)</f>
        <v>1317.55890226</v>
      </c>
      <c r="X80" s="14">
        <f>_xlfn.MAXIFS(Annual!Y$3:Y$1002,Annual!$A$3:$A$1002,Annual_Summary!$A80,Annual!$B$3:$B$1002,Annual_Summary!$B80,Annual!$C$3:$C$1002,Annual_Summary!$C80)</f>
        <v>1547.9537085300001</v>
      </c>
      <c r="Y80" s="14">
        <f>_xlfn.MAXIFS(Annual!Z$3:Z$1002,Annual!$A$3:$A$1002,Annual_Summary!$A80,Annual!$B$3:$B$1002,Annual_Summary!$B80,Annual!$C$3:$C$1002,Annual_Summary!$C80)</f>
        <v>1397.7719300000001</v>
      </c>
      <c r="Z80" s="14">
        <f>_xlfn.MAXIFS(Annual!AA$3:AA$1002,Annual!$A$3:$A$1002,Annual_Summary!$A80,Annual!$B$3:$B$1002,Annual_Summary!$B80,Annual!$C$3:$C$1002,Annual_Summary!$C80)</f>
        <v>1494.8379430099999</v>
      </c>
      <c r="AA80" s="14">
        <f>_xlfn.MAXIFS(Annual!AB$3:AB$1002,Annual!$A$3:$A$1002,Annual_Summary!$A80,Annual!$B$3:$B$1002,Annual_Summary!$B80,Annual!$C$3:$C$1002,Annual_Summary!$C80)</f>
        <v>1291.6237905600001</v>
      </c>
      <c r="AB80" s="14">
        <f>_xlfn.MAXIFS(Annual!AC$3:AC$1002,Annual!$A$3:$A$1002,Annual_Summary!$A80,Annual!$B$3:$B$1002,Annual_Summary!$B80,Annual!$C$3:$C$1002,Annual_Summary!$C80)</f>
        <v>1385.9171620899999</v>
      </c>
      <c r="AC80" s="14">
        <f>_xlfn.MAXIFS(Annual!AD$3:AD$1002,Annual!$A$3:$A$1002,Annual_Summary!$A80,Annual!$B$3:$B$1002,Annual_Summary!$B80,Annual!$C$3:$C$1002,Annual_Summary!$C80)</f>
        <v>1459.7574855600001</v>
      </c>
      <c r="AD80" s="14">
        <f>_xlfn.MAXIFS(Annual!AE$3:AE$1002,Annual!$A$3:$A$1002,Annual_Summary!$A80,Annual!$B$3:$B$1002,Annual_Summary!$B80,Annual!$C$3:$C$1002,Annual_Summary!$C80)</f>
        <v>1174.32444328</v>
      </c>
      <c r="AE80" s="14">
        <f>_xlfn.MAXIFS(Annual!AF$3:AF$1002,Annual!$A$3:$A$1002,Annual_Summary!$A80,Annual!$B$3:$B$1002,Annual_Summary!$B80,Annual!$C$3:$C$1002,Annual_Summary!$C80)</f>
        <v>1539.1066951800001</v>
      </c>
      <c r="AF80" s="14">
        <f>_xlfn.MAXIFS(Annual!AG$3:AG$1002,Annual!$A$3:$A$1002,Annual_Summary!$A80,Annual!$B$3:$B$1002,Annual_Summary!$B80,Annual!$C$3:$C$1002,Annual_Summary!$C80)</f>
        <v>1343.26558161</v>
      </c>
      <c r="AG80" s="14">
        <f>_xlfn.MAXIFS(Annual!AH$3:AH$1002,Annual!$A$3:$A$1002,Annual_Summary!$A80,Annual!$B$3:$B$1002,Annual_Summary!$B80,Annual!$C$3:$C$1002,Annual_Summary!$C80)</f>
        <v>1290.94630317</v>
      </c>
      <c r="AH80" s="14">
        <f>_xlfn.MAXIFS(Annual!AI$3:AI$1002,Annual!$A$3:$A$1002,Annual_Summary!$A80,Annual!$B$3:$B$1002,Annual_Summary!$B80,Annual!$C$3:$C$1002,Annual_Summary!$C80)</f>
        <v>1215.59880724</v>
      </c>
      <c r="AI80" s="14">
        <f>_xlfn.MAXIFS(Annual!AJ$3:AJ$1002,Annual!$A$3:$A$1002,Annual_Summary!$A80,Annual!$B$3:$B$1002,Annual_Summary!$B80,Annual!$C$3:$C$1002,Annual_Summary!$C80)</f>
        <v>1359.2063462799999</v>
      </c>
      <c r="AJ80" s="14">
        <f>_xlfn.MAXIFS(Annual!AK$3:AK$1002,Annual!$A$3:$A$1002,Annual_Summary!$A80,Annual!$B$3:$B$1002,Annual_Summary!$B80,Annual!$C$3:$C$1002,Annual_Summary!$C80)</f>
        <v>1383.9476170999999</v>
      </c>
      <c r="AK80" s="14">
        <f>_xlfn.MAXIFS(Annual!AL$3:AL$1002,Annual!$A$3:$A$1002,Annual_Summary!$A80,Annual!$B$3:$B$1002,Annual_Summary!$B80,Annual!$C$3:$C$1002,Annual_Summary!$C80)</f>
        <v>1343.5924684500001</v>
      </c>
      <c r="AL80" s="14">
        <f>_xlfn.MAXIFS(Annual!AM$3:AM$1002,Annual!$A$3:$A$1002,Annual_Summary!$A80,Annual!$B$3:$B$1002,Annual_Summary!$B80,Annual!$C$3:$C$1002,Annual_Summary!$C80)</f>
        <v>1411.8996968599999</v>
      </c>
      <c r="AM80" s="14">
        <f>_xlfn.MAXIFS(Annual!AN$3:AN$1002,Annual!$A$3:$A$1002,Annual_Summary!$A80,Annual!$B$3:$B$1002,Annual_Summary!$B80,Annual!$C$3:$C$1002,Annual_Summary!$C80)</f>
        <v>1411.89008896</v>
      </c>
      <c r="AN80" s="14">
        <f>_xlfn.MAXIFS(Annual!AO$3:AO$1002,Annual!$A$3:$A$1002,Annual_Summary!$A80,Annual!$B$3:$B$1002,Annual_Summary!$B80,Annual!$C$3:$C$1002,Annual_Summary!$C80)</f>
        <v>1441.6570741099999</v>
      </c>
      <c r="AO80" s="14">
        <f>_xlfn.MAXIFS(Annual!AP$3:AP$1002,Annual!$A$3:$A$1002,Annual_Summary!$A80,Annual!$B$3:$B$1002,Annual_Summary!$B80,Annual!$C$3:$C$1002,Annual_Summary!$C80)</f>
        <v>1389.3099194599999</v>
      </c>
      <c r="AP80" s="14">
        <f>_xlfn.MAXIFS(Annual!AQ$3:AQ$1002,Annual!$A$3:$A$1002,Annual_Summary!$A80,Annual!$B$3:$B$1002,Annual_Summary!$B80,Annual!$C$3:$C$1002,Annual_Summary!$C80)</f>
        <v>1556.3023818500001</v>
      </c>
      <c r="AQ80" s="14">
        <f>_xlfn.MAXIFS(Annual!AR$3:AR$1002,Annual!$A$3:$A$1002,Annual_Summary!$A80,Annual!$B$3:$B$1002,Annual_Summary!$B80,Annual!$C$3:$C$1002,Annual_Summary!$C80)</f>
        <v>1742.0882211600001</v>
      </c>
      <c r="AR80" s="14">
        <f>_xlfn.MAXIFS(Annual!AS$3:AS$1002,Annual!$A$3:$A$1002,Annual_Summary!$A80,Annual!$B$3:$B$1002,Annual_Summary!$B80,Annual!$C$3:$C$1002,Annual_Summary!$C80)</f>
        <v>1301.5596821399999</v>
      </c>
      <c r="AS80" s="14">
        <f>_xlfn.MAXIFS(Annual!AT$3:AT$1002,Annual!$A$3:$A$1002,Annual_Summary!$A80,Annual!$B$3:$B$1002,Annual_Summary!$B80,Annual!$C$3:$C$1002,Annual_Summary!$C80)</f>
        <v>1460.51811628</v>
      </c>
      <c r="AT80" s="14">
        <f>_xlfn.MAXIFS(Annual!AU$3:AU$1002,Annual!$A$3:$A$1002,Annual_Summary!$A80,Annual!$B$3:$B$1002,Annual_Summary!$B80,Annual!$C$3:$C$1002,Annual_Summary!$C80)</f>
        <v>1345.8683691000001</v>
      </c>
      <c r="AU80" s="14">
        <f>_xlfn.MAXIFS(Annual!AV$3:AV$1002,Annual!$A$3:$A$1002,Annual_Summary!$A80,Annual!$B$3:$B$1002,Annual_Summary!$B80,Annual!$C$3:$C$1002,Annual_Summary!$C80)</f>
        <v>1266.7622652800001</v>
      </c>
      <c r="AV80" s="14">
        <f>_xlfn.MAXIFS(Annual!AW$3:AW$1002,Annual!$A$3:$A$1002,Annual_Summary!$A80,Annual!$B$3:$B$1002,Annual_Summary!$B80,Annual!$C$3:$C$1002,Annual_Summary!$C80)</f>
        <v>1365.60406674</v>
      </c>
      <c r="AW80" s="14">
        <f>_xlfn.MAXIFS(Annual!AX$3:AX$1002,Annual!$A$3:$A$1002,Annual_Summary!$A80,Annual!$B$3:$B$1002,Annual_Summary!$B80,Annual!$C$3:$C$1002,Annual_Summary!$C80)</f>
        <v>1686.4276777699999</v>
      </c>
      <c r="AX80" s="14">
        <f>_xlfn.MAXIFS(Annual!AY$3:AY$1002,Annual!$A$3:$A$1002,Annual_Summary!$A80,Annual!$B$3:$B$1002,Annual_Summary!$B80,Annual!$C$3:$C$1002,Annual_Summary!$C80)</f>
        <v>1360.5332219899999</v>
      </c>
      <c r="AY80" s="14">
        <f>_xlfn.MAXIFS(Annual!AZ$3:AZ$1002,Annual!$A$3:$A$1002,Annual_Summary!$A80,Annual!$B$3:$B$1002,Annual_Summary!$B80,Annual!$C$3:$C$1002,Annual_Summary!$C80)</f>
        <v>1339.3148433900001</v>
      </c>
      <c r="AZ80" s="14">
        <f>_xlfn.MAXIFS(Annual!BA$3:BA$1002,Annual!$A$3:$A$1002,Annual_Summary!$A80,Annual!$B$3:$B$1002,Annual_Summary!$B80,Annual!$C$3:$C$1002,Annual_Summary!$C80)</f>
        <v>1347.9817729199999</v>
      </c>
      <c r="BA80" s="14">
        <f>_xlfn.MAXIFS(Annual!BB$3:BB$1002,Annual!$A$3:$A$1002,Annual_Summary!$A80,Annual!$B$3:$B$1002,Annual_Summary!$B80,Annual!$C$3:$C$1002,Annual_Summary!$C80)</f>
        <v>1409.9418127599999</v>
      </c>
      <c r="BB80" s="14">
        <f>_xlfn.MAXIFS(Annual!BC$3:BC$1002,Annual!$A$3:$A$1002,Annual_Summary!$A80,Annual!$B$3:$B$1002,Annual_Summary!$B80,Annual!$C$3:$C$1002,Annual_Summary!$C80)</f>
        <v>1267.80023538</v>
      </c>
      <c r="BC80" s="14">
        <f>_xlfn.MAXIFS(Annual!BD$3:BD$1002,Annual!$A$3:$A$1002,Annual_Summary!$A80,Annual!$B$3:$B$1002,Annual_Summary!$B80,Annual!$C$3:$C$1002,Annual_Summary!$C80)</f>
        <v>1233.20215381</v>
      </c>
      <c r="BD80" s="14">
        <f>_xlfn.MAXIFS(Annual!BE$3:BE$1002,Annual!$A$3:$A$1002,Annual_Summary!$A80,Annual!$B$3:$B$1002,Annual_Summary!$B80,Annual!$C$3:$C$1002,Annual_Summary!$C80)</f>
        <v>1349.93489142</v>
      </c>
      <c r="BE80" s="14">
        <f>_xlfn.MAXIFS(Annual!BF$3:BF$1002,Annual!$A$3:$A$1002,Annual_Summary!$A80,Annual!$B$3:$B$1002,Annual_Summary!$B80,Annual!$C$3:$C$1002,Annual_Summary!$C80)</f>
        <v>1216.6841914300001</v>
      </c>
      <c r="BF80" s="14">
        <f>_xlfn.MAXIFS(Annual!BG$3:BG$1002,Annual!$A$3:$A$1002,Annual_Summary!$A80,Annual!$B$3:$B$1002,Annual_Summary!$B80,Annual!$C$3:$C$1002,Annual_Summary!$C80)</f>
        <v>1551.02911804</v>
      </c>
      <c r="BG80" s="14">
        <f>_xlfn.MAXIFS(Annual!BH$3:BH$1002,Annual!$A$3:$A$1002,Annual_Summary!$A80,Annual!$B$3:$B$1002,Annual_Summary!$B80,Annual!$C$3:$C$1002,Annual_Summary!$C80)</f>
        <v>1322.3163238100001</v>
      </c>
      <c r="BH80" s="14">
        <f>_xlfn.MAXIFS(Annual!BI$3:BI$1002,Annual!$A$3:$A$1002,Annual_Summary!$A80,Annual!$B$3:$B$1002,Annual_Summary!$B80,Annual!$C$3:$C$1002,Annual_Summary!$C80)</f>
        <v>1576.8743064400001</v>
      </c>
      <c r="BI80" s="14">
        <f>_xlfn.MAXIFS(Annual!BJ$3:BJ$1002,Annual!$A$3:$A$1002,Annual_Summary!$A80,Annual!$B$3:$B$1002,Annual_Summary!$B80,Annual!$C$3:$C$1002,Annual_Summary!$C80)</f>
        <v>1269.6552347700001</v>
      </c>
      <c r="BJ80" s="14">
        <f>_xlfn.MAXIFS(Annual!BK$3:BK$1002,Annual!$A$3:$A$1002,Annual_Summary!$A80,Annual!$B$3:$B$1002,Annual_Summary!$B80,Annual!$C$3:$C$1002,Annual_Summary!$C80)</f>
        <v>1609.9680036699999</v>
      </c>
      <c r="BK80" s="14">
        <f>_xlfn.MAXIFS(Annual!BL$3:BL$1002,Annual!$A$3:$A$1002,Annual_Summary!$A80,Annual!$B$3:$B$1002,Annual_Summary!$B80,Annual!$C$3:$C$1002,Annual_Summary!$C80)</f>
        <v>1286.8090911700001</v>
      </c>
      <c r="BL80" s="14">
        <f>_xlfn.MAXIFS(Annual!BM$3:BM$1002,Annual!$A$3:$A$1002,Annual_Summary!$A80,Annual!$B$3:$B$1002,Annual_Summary!$B80,Annual!$C$3:$C$1002,Annual_Summary!$C80)</f>
        <v>1564.0840464800001</v>
      </c>
      <c r="BM80" s="14">
        <f>_xlfn.MAXIFS(Annual!BN$3:BN$1002,Annual!$A$3:$A$1002,Annual_Summary!$A80,Annual!$B$3:$B$1002,Annual_Summary!$B80,Annual!$C$3:$C$1002,Annual_Summary!$C80)</f>
        <v>1354.9883522299999</v>
      </c>
      <c r="BN80" s="14">
        <f>_xlfn.MAXIFS(Annual!BO$3:BO$1002,Annual!$A$3:$A$1002,Annual_Summary!$A80,Annual!$B$3:$B$1002,Annual_Summary!$B80,Annual!$C$3:$C$1002,Annual_Summary!$C80)</f>
        <v>1341.46575177</v>
      </c>
      <c r="BO80" s="14">
        <f>_xlfn.MAXIFS(Annual!BP$3:BP$1002,Annual!$A$3:$A$1002,Annual_Summary!$A80,Annual!$B$3:$B$1002,Annual_Summary!$B80,Annual!$C$3:$C$1002,Annual_Summary!$C80)</f>
        <v>1356.78701791</v>
      </c>
      <c r="BP80" s="14">
        <f>_xlfn.MAXIFS(Annual!BQ$3:BQ$1002,Annual!$A$3:$A$1002,Annual_Summary!$A80,Annual!$B$3:$B$1002,Annual_Summary!$B80,Annual!$C$3:$C$1002,Annual_Summary!$C80)</f>
        <v>1250.8157687400001</v>
      </c>
    </row>
    <row r="81" spans="1:68" x14ac:dyDescent="0.45">
      <c r="A81" s="26" t="s">
        <v>206</v>
      </c>
      <c r="B81" s="26" t="s">
        <v>202</v>
      </c>
      <c r="C81" s="26">
        <v>4.5</v>
      </c>
      <c r="D81" s="14">
        <f>_xlfn.MAXIFS(Annual!E$3:E$1002,Annual!$A$3:$A$1002,Annual_Summary!$A81,Annual!$B$3:$B$1002,Annual_Summary!$B81,Annual!$C$3:$C$1002,Annual_Summary!$C81)</f>
        <v>771.32506904000002</v>
      </c>
      <c r="E81" s="14">
        <f>_xlfn.MAXIFS(Annual!F$3:F$1002,Annual!$A$3:$A$1002,Annual_Summary!$A81,Annual!$B$3:$B$1002,Annual_Summary!$B81,Annual!$C$3:$C$1002,Annual_Summary!$C81)</f>
        <v>1153.9745030300001</v>
      </c>
      <c r="F81" s="14">
        <f>_xlfn.MAXIFS(Annual!G$3:G$1002,Annual!$A$3:$A$1002,Annual_Summary!$A81,Annual!$B$3:$B$1002,Annual_Summary!$B81,Annual!$C$3:$C$1002,Annual_Summary!$C81)</f>
        <v>881.347092987</v>
      </c>
      <c r="G81" s="14">
        <f>_xlfn.MAXIFS(Annual!H$3:H$1002,Annual!$A$3:$A$1002,Annual_Summary!$A81,Annual!$B$3:$B$1002,Annual_Summary!$B81,Annual!$C$3:$C$1002,Annual_Summary!$C81)</f>
        <v>556.724980684</v>
      </c>
      <c r="H81" s="14">
        <f>_xlfn.MAXIFS(Annual!I$3:I$1002,Annual!$A$3:$A$1002,Annual_Summary!$A81,Annual!$B$3:$B$1002,Annual_Summary!$B81,Annual!$C$3:$C$1002,Annual_Summary!$C81)</f>
        <v>1194.4497619599999</v>
      </c>
      <c r="I81" s="14">
        <f>_xlfn.MAXIFS(Annual!J$3:J$1002,Annual!$A$3:$A$1002,Annual_Summary!$A81,Annual!$B$3:$B$1002,Annual_Summary!$B81,Annual!$C$3:$C$1002,Annual_Summary!$C81)</f>
        <v>702.78758647899997</v>
      </c>
      <c r="J81" s="14">
        <f>_xlfn.MAXIFS(Annual!K$3:K$1002,Annual!$A$3:$A$1002,Annual_Summary!$A81,Annual!$B$3:$B$1002,Annual_Summary!$B81,Annual!$C$3:$C$1002,Annual_Summary!$C81)</f>
        <v>1308.8827243000001</v>
      </c>
      <c r="K81" s="14">
        <f>_xlfn.MAXIFS(Annual!L$3:L$1002,Annual!$A$3:$A$1002,Annual_Summary!$A81,Annual!$B$3:$B$1002,Annual_Summary!$B81,Annual!$C$3:$C$1002,Annual_Summary!$C81)</f>
        <v>1300.9686307100001</v>
      </c>
      <c r="L81" s="14">
        <f>_xlfn.MAXIFS(Annual!M$3:M$1002,Annual!$A$3:$A$1002,Annual_Summary!$A81,Annual!$B$3:$B$1002,Annual_Summary!$B81,Annual!$C$3:$C$1002,Annual_Summary!$C81)</f>
        <v>1100.2847444399999</v>
      </c>
      <c r="M81" s="14">
        <f>_xlfn.MAXIFS(Annual!N$3:N$1002,Annual!$A$3:$A$1002,Annual_Summary!$A81,Annual!$B$3:$B$1002,Annual_Summary!$B81,Annual!$C$3:$C$1002,Annual_Summary!$C81)</f>
        <v>849.30601225600003</v>
      </c>
      <c r="N81" s="14">
        <f>_xlfn.MAXIFS(Annual!O$3:O$1002,Annual!$A$3:$A$1002,Annual_Summary!$A81,Annual!$B$3:$B$1002,Annual_Summary!$B81,Annual!$C$3:$C$1002,Annual_Summary!$C81)</f>
        <v>1077.23557233</v>
      </c>
      <c r="O81" s="14">
        <f>_xlfn.MAXIFS(Annual!P$3:P$1002,Annual!$A$3:$A$1002,Annual_Summary!$A81,Annual!$B$3:$B$1002,Annual_Summary!$B81,Annual!$C$3:$C$1002,Annual_Summary!$C81)</f>
        <v>785.01585667300003</v>
      </c>
      <c r="P81" s="14">
        <f>_xlfn.MAXIFS(Annual!Q$3:Q$1002,Annual!$A$3:$A$1002,Annual_Summary!$A81,Annual!$B$3:$B$1002,Annual_Summary!$B81,Annual!$C$3:$C$1002,Annual_Summary!$C81)</f>
        <v>564.81170353799996</v>
      </c>
      <c r="Q81" s="14">
        <f>_xlfn.MAXIFS(Annual!R$3:R$1002,Annual!$A$3:$A$1002,Annual_Summary!$A81,Annual!$B$3:$B$1002,Annual_Summary!$B81,Annual!$C$3:$C$1002,Annual_Summary!$C81)</f>
        <v>592.53556511800002</v>
      </c>
      <c r="R81" s="14">
        <f>_xlfn.MAXIFS(Annual!S$3:S$1002,Annual!$A$3:$A$1002,Annual_Summary!$A81,Annual!$B$3:$B$1002,Annual_Summary!$B81,Annual!$C$3:$C$1002,Annual_Summary!$C81)</f>
        <v>1157.1344418599999</v>
      </c>
      <c r="S81" s="14">
        <f>_xlfn.MAXIFS(Annual!T$3:T$1002,Annual!$A$3:$A$1002,Annual_Summary!$A81,Annual!$B$3:$B$1002,Annual_Summary!$B81,Annual!$C$3:$C$1002,Annual_Summary!$C81)</f>
        <v>832.82481721099998</v>
      </c>
      <c r="T81" s="14">
        <f>_xlfn.MAXIFS(Annual!U$3:U$1002,Annual!$A$3:$A$1002,Annual_Summary!$A81,Annual!$B$3:$B$1002,Annual_Summary!$B81,Annual!$C$3:$C$1002,Annual_Summary!$C81)</f>
        <v>655.62002747099996</v>
      </c>
      <c r="U81" s="14">
        <f>_xlfn.MAXIFS(Annual!V$3:V$1002,Annual!$A$3:$A$1002,Annual_Summary!$A81,Annual!$B$3:$B$1002,Annual_Summary!$B81,Annual!$C$3:$C$1002,Annual_Summary!$C81)</f>
        <v>728.78140988999996</v>
      </c>
      <c r="V81" s="14">
        <f>_xlfn.MAXIFS(Annual!W$3:W$1002,Annual!$A$3:$A$1002,Annual_Summary!$A81,Annual!$B$3:$B$1002,Annual_Summary!$B81,Annual!$C$3:$C$1002,Annual_Summary!$C81)</f>
        <v>514.51327475200003</v>
      </c>
      <c r="W81" s="14">
        <f>_xlfn.MAXIFS(Annual!X$3:X$1002,Annual!$A$3:$A$1002,Annual_Summary!$A81,Annual!$B$3:$B$1002,Annual_Summary!$B81,Annual!$C$3:$C$1002,Annual_Summary!$C81)</f>
        <v>736.15932375099999</v>
      </c>
      <c r="X81" s="14">
        <f>_xlfn.MAXIFS(Annual!Y$3:Y$1002,Annual!$A$3:$A$1002,Annual_Summary!$A81,Annual!$B$3:$B$1002,Annual_Summary!$B81,Annual!$C$3:$C$1002,Annual_Summary!$C81)</f>
        <v>831.17299116900006</v>
      </c>
      <c r="Y81" s="14">
        <f>_xlfn.MAXIFS(Annual!Z$3:Z$1002,Annual!$A$3:$A$1002,Annual_Summary!$A81,Annual!$B$3:$B$1002,Annual_Summary!$B81,Annual!$C$3:$C$1002,Annual_Summary!$C81)</f>
        <v>964.68890709100003</v>
      </c>
      <c r="Z81" s="14">
        <f>_xlfn.MAXIFS(Annual!AA$3:AA$1002,Annual!$A$3:$A$1002,Annual_Summary!$A81,Annual!$B$3:$B$1002,Annual_Summary!$B81,Annual!$C$3:$C$1002,Annual_Summary!$C81)</f>
        <v>1213.5778053700001</v>
      </c>
      <c r="AA81" s="14">
        <f>_xlfn.MAXIFS(Annual!AB$3:AB$1002,Annual!$A$3:$A$1002,Annual_Summary!$A81,Annual!$B$3:$B$1002,Annual_Summary!$B81,Annual!$C$3:$C$1002,Annual_Summary!$C81)</f>
        <v>1254.2330459</v>
      </c>
      <c r="AB81" s="14">
        <f>_xlfn.MAXIFS(Annual!AC$3:AC$1002,Annual!$A$3:$A$1002,Annual_Summary!$A81,Annual!$B$3:$B$1002,Annual_Summary!$B81,Annual!$C$3:$C$1002,Annual_Summary!$C81)</f>
        <v>975.69141479100006</v>
      </c>
      <c r="AC81" s="14">
        <f>_xlfn.MAXIFS(Annual!AD$3:AD$1002,Annual!$A$3:$A$1002,Annual_Summary!$A81,Annual!$B$3:$B$1002,Annual_Summary!$B81,Annual!$C$3:$C$1002,Annual_Summary!$C81)</f>
        <v>831.68601855899999</v>
      </c>
      <c r="AD81" s="14">
        <f>_xlfn.MAXIFS(Annual!AE$3:AE$1002,Annual!$A$3:$A$1002,Annual_Summary!$A81,Annual!$B$3:$B$1002,Annual_Summary!$B81,Annual!$C$3:$C$1002,Annual_Summary!$C81)</f>
        <v>770.55716847999997</v>
      </c>
      <c r="AE81" s="14">
        <f>_xlfn.MAXIFS(Annual!AF$3:AF$1002,Annual!$A$3:$A$1002,Annual_Summary!$A81,Annual!$B$3:$B$1002,Annual_Summary!$B81,Annual!$C$3:$C$1002,Annual_Summary!$C81)</f>
        <v>618.92612106499996</v>
      </c>
      <c r="AF81" s="14">
        <f>_xlfn.MAXIFS(Annual!AG$3:AG$1002,Annual!$A$3:$A$1002,Annual_Summary!$A81,Annual!$B$3:$B$1002,Annual_Summary!$B81,Annual!$C$3:$C$1002,Annual_Summary!$C81)</f>
        <v>1346.0766767699999</v>
      </c>
      <c r="AG81" s="14">
        <f>_xlfn.MAXIFS(Annual!AH$3:AH$1002,Annual!$A$3:$A$1002,Annual_Summary!$A81,Annual!$B$3:$B$1002,Annual_Summary!$B81,Annual!$C$3:$C$1002,Annual_Summary!$C81)</f>
        <v>907.911492533</v>
      </c>
      <c r="AH81" s="14">
        <f>_xlfn.MAXIFS(Annual!AI$3:AI$1002,Annual!$A$3:$A$1002,Annual_Summary!$A81,Annual!$B$3:$B$1002,Annual_Summary!$B81,Annual!$C$3:$C$1002,Annual_Summary!$C81)</f>
        <v>805.65451277900002</v>
      </c>
      <c r="AI81" s="14">
        <f>_xlfn.MAXIFS(Annual!AJ$3:AJ$1002,Annual!$A$3:$A$1002,Annual_Summary!$A81,Annual!$B$3:$B$1002,Annual_Summary!$B81,Annual!$C$3:$C$1002,Annual_Summary!$C81)</f>
        <v>752.12087586400003</v>
      </c>
      <c r="AJ81" s="14">
        <f>_xlfn.MAXIFS(Annual!AK$3:AK$1002,Annual!$A$3:$A$1002,Annual_Summary!$A81,Annual!$B$3:$B$1002,Annual_Summary!$B81,Annual!$C$3:$C$1002,Annual_Summary!$C81)</f>
        <v>1105.7626725</v>
      </c>
      <c r="AK81" s="14">
        <f>_xlfn.MAXIFS(Annual!AL$3:AL$1002,Annual!$A$3:$A$1002,Annual_Summary!$A81,Annual!$B$3:$B$1002,Annual_Summary!$B81,Annual!$C$3:$C$1002,Annual_Summary!$C81)</f>
        <v>672.806413023</v>
      </c>
      <c r="AL81" s="14">
        <f>_xlfn.MAXIFS(Annual!AM$3:AM$1002,Annual!$A$3:$A$1002,Annual_Summary!$A81,Annual!$B$3:$B$1002,Annual_Summary!$B81,Annual!$C$3:$C$1002,Annual_Summary!$C81)</f>
        <v>746.68100803599998</v>
      </c>
      <c r="AM81" s="14">
        <f>_xlfn.MAXIFS(Annual!AN$3:AN$1002,Annual!$A$3:$A$1002,Annual_Summary!$A81,Annual!$B$3:$B$1002,Annual_Summary!$B81,Annual!$C$3:$C$1002,Annual_Summary!$C81)</f>
        <v>783.09593789200005</v>
      </c>
      <c r="AN81" s="14">
        <f>_xlfn.MAXIFS(Annual!AO$3:AO$1002,Annual!$A$3:$A$1002,Annual_Summary!$A81,Annual!$B$3:$B$1002,Annual_Summary!$B81,Annual!$C$3:$C$1002,Annual_Summary!$C81)</f>
        <v>1014.13997743</v>
      </c>
      <c r="AO81" s="14">
        <f>_xlfn.MAXIFS(Annual!AP$3:AP$1002,Annual!$A$3:$A$1002,Annual_Summary!$A81,Annual!$B$3:$B$1002,Annual_Summary!$B81,Annual!$C$3:$C$1002,Annual_Summary!$C81)</f>
        <v>590.83989150399998</v>
      </c>
      <c r="AP81" s="14">
        <f>_xlfn.MAXIFS(Annual!AQ$3:AQ$1002,Annual!$A$3:$A$1002,Annual_Summary!$A81,Annual!$B$3:$B$1002,Annual_Summary!$B81,Annual!$C$3:$C$1002,Annual_Summary!$C81)</f>
        <v>923.331282074</v>
      </c>
      <c r="AQ81" s="14">
        <f>_xlfn.MAXIFS(Annual!AR$3:AR$1002,Annual!$A$3:$A$1002,Annual_Summary!$A81,Annual!$B$3:$B$1002,Annual_Summary!$B81,Annual!$C$3:$C$1002,Annual_Summary!$C81)</f>
        <v>818.63259936400004</v>
      </c>
      <c r="AR81" s="14">
        <f>_xlfn.MAXIFS(Annual!AS$3:AS$1002,Annual!$A$3:$A$1002,Annual_Summary!$A81,Annual!$B$3:$B$1002,Annual_Summary!$B81,Annual!$C$3:$C$1002,Annual_Summary!$C81)</f>
        <v>585.56502207999995</v>
      </c>
      <c r="AS81" s="14">
        <f>_xlfn.MAXIFS(Annual!AT$3:AT$1002,Annual!$A$3:$A$1002,Annual_Summary!$A81,Annual!$B$3:$B$1002,Annual_Summary!$B81,Annual!$C$3:$C$1002,Annual_Summary!$C81)</f>
        <v>961.53122186999997</v>
      </c>
      <c r="AT81" s="14">
        <f>_xlfn.MAXIFS(Annual!AU$3:AU$1002,Annual!$A$3:$A$1002,Annual_Summary!$A81,Annual!$B$3:$B$1002,Annual_Summary!$B81,Annual!$C$3:$C$1002,Annual_Summary!$C81)</f>
        <v>786.41976663200001</v>
      </c>
      <c r="AU81" s="14">
        <f>_xlfn.MAXIFS(Annual!AV$3:AV$1002,Annual!$A$3:$A$1002,Annual_Summary!$A81,Annual!$B$3:$B$1002,Annual_Summary!$B81,Annual!$C$3:$C$1002,Annual_Summary!$C81)</f>
        <v>1121.2983530399999</v>
      </c>
      <c r="AV81" s="14">
        <f>_xlfn.MAXIFS(Annual!AW$3:AW$1002,Annual!$A$3:$A$1002,Annual_Summary!$A81,Annual!$B$3:$B$1002,Annual_Summary!$B81,Annual!$C$3:$C$1002,Annual_Summary!$C81)</f>
        <v>1130.91689864</v>
      </c>
      <c r="AW81" s="14">
        <f>_xlfn.MAXIFS(Annual!AX$3:AX$1002,Annual!$A$3:$A$1002,Annual_Summary!$A81,Annual!$B$3:$B$1002,Annual_Summary!$B81,Annual!$C$3:$C$1002,Annual_Summary!$C81)</f>
        <v>865.28230503899999</v>
      </c>
      <c r="AX81" s="14">
        <f>_xlfn.MAXIFS(Annual!AY$3:AY$1002,Annual!$A$3:$A$1002,Annual_Summary!$A81,Annual!$B$3:$B$1002,Annual_Summary!$B81,Annual!$C$3:$C$1002,Annual_Summary!$C81)</f>
        <v>508.82174789999999</v>
      </c>
      <c r="AY81" s="14">
        <f>_xlfn.MAXIFS(Annual!AZ$3:AZ$1002,Annual!$A$3:$A$1002,Annual_Summary!$A81,Annual!$B$3:$B$1002,Annual_Summary!$B81,Annual!$C$3:$C$1002,Annual_Summary!$C81)</f>
        <v>892.73076079099997</v>
      </c>
      <c r="AZ81" s="14">
        <f>_xlfn.MAXIFS(Annual!BA$3:BA$1002,Annual!$A$3:$A$1002,Annual_Summary!$A81,Annual!$B$3:$B$1002,Annual_Summary!$B81,Annual!$C$3:$C$1002,Annual_Summary!$C81)</f>
        <v>740.547252598</v>
      </c>
      <c r="BA81" s="14">
        <f>_xlfn.MAXIFS(Annual!BB$3:BB$1002,Annual!$A$3:$A$1002,Annual_Summary!$A81,Annual!$B$3:$B$1002,Annual_Summary!$B81,Annual!$C$3:$C$1002,Annual_Summary!$C81)</f>
        <v>932.06722725500003</v>
      </c>
      <c r="BB81" s="14">
        <f>_xlfn.MAXIFS(Annual!BC$3:BC$1002,Annual!$A$3:$A$1002,Annual_Summary!$A81,Annual!$B$3:$B$1002,Annual_Summary!$B81,Annual!$C$3:$C$1002,Annual_Summary!$C81)</f>
        <v>665.10824359200001</v>
      </c>
      <c r="BC81" s="14">
        <f>_xlfn.MAXIFS(Annual!BD$3:BD$1002,Annual!$A$3:$A$1002,Annual_Summary!$A81,Annual!$B$3:$B$1002,Annual_Summary!$B81,Annual!$C$3:$C$1002,Annual_Summary!$C81)</f>
        <v>817.57733747999998</v>
      </c>
      <c r="BD81" s="14">
        <f>_xlfn.MAXIFS(Annual!BE$3:BE$1002,Annual!$A$3:$A$1002,Annual_Summary!$A81,Annual!$B$3:$B$1002,Annual_Summary!$B81,Annual!$C$3:$C$1002,Annual_Summary!$C81)</f>
        <v>798.73515546500005</v>
      </c>
      <c r="BE81" s="14">
        <f>_xlfn.MAXIFS(Annual!BF$3:BF$1002,Annual!$A$3:$A$1002,Annual_Summary!$A81,Annual!$B$3:$B$1002,Annual_Summary!$B81,Annual!$C$3:$C$1002,Annual_Summary!$C81)</f>
        <v>1940.1304806799999</v>
      </c>
      <c r="BF81" s="14">
        <f>_xlfn.MAXIFS(Annual!BG$3:BG$1002,Annual!$A$3:$A$1002,Annual_Summary!$A81,Annual!$B$3:$B$1002,Annual_Summary!$B81,Annual!$C$3:$C$1002,Annual_Summary!$C81)</f>
        <v>1081.0365119000001</v>
      </c>
      <c r="BG81" s="14">
        <f>_xlfn.MAXIFS(Annual!BH$3:BH$1002,Annual!$A$3:$A$1002,Annual_Summary!$A81,Annual!$B$3:$B$1002,Annual_Summary!$B81,Annual!$C$3:$C$1002,Annual_Summary!$C81)</f>
        <v>509.671329872</v>
      </c>
      <c r="BH81" s="14">
        <f>_xlfn.MAXIFS(Annual!BI$3:BI$1002,Annual!$A$3:$A$1002,Annual_Summary!$A81,Annual!$B$3:$B$1002,Annual_Summary!$B81,Annual!$C$3:$C$1002,Annual_Summary!$C81)</f>
        <v>878.80911707300004</v>
      </c>
      <c r="BI81" s="14">
        <f>_xlfn.MAXIFS(Annual!BJ$3:BJ$1002,Annual!$A$3:$A$1002,Annual_Summary!$A81,Annual!$B$3:$B$1002,Annual_Summary!$B81,Annual!$C$3:$C$1002,Annual_Summary!$C81)</f>
        <v>708.18731718900005</v>
      </c>
      <c r="BJ81" s="14">
        <f>_xlfn.MAXIFS(Annual!BK$3:BK$1002,Annual!$A$3:$A$1002,Annual_Summary!$A81,Annual!$B$3:$B$1002,Annual_Summary!$B81,Annual!$C$3:$C$1002,Annual_Summary!$C81)</f>
        <v>707.03786271800004</v>
      </c>
      <c r="BK81" s="14">
        <f>_xlfn.MAXIFS(Annual!BL$3:BL$1002,Annual!$A$3:$A$1002,Annual_Summary!$A81,Annual!$B$3:$B$1002,Annual_Summary!$B81,Annual!$C$3:$C$1002,Annual_Summary!$C81)</f>
        <v>553.27477120399999</v>
      </c>
      <c r="BL81" s="14">
        <f>_xlfn.MAXIFS(Annual!BM$3:BM$1002,Annual!$A$3:$A$1002,Annual_Summary!$A81,Annual!$B$3:$B$1002,Annual_Summary!$B81,Annual!$C$3:$C$1002,Annual_Summary!$C81)</f>
        <v>844.77288125799998</v>
      </c>
      <c r="BM81" s="14">
        <f>_xlfn.MAXIFS(Annual!BN$3:BN$1002,Annual!$A$3:$A$1002,Annual_Summary!$A81,Annual!$B$3:$B$1002,Annual_Summary!$B81,Annual!$C$3:$C$1002,Annual_Summary!$C81)</f>
        <v>867.75553099900003</v>
      </c>
      <c r="BN81" s="14">
        <f>_xlfn.MAXIFS(Annual!BO$3:BO$1002,Annual!$A$3:$A$1002,Annual_Summary!$A81,Annual!$B$3:$B$1002,Annual_Summary!$B81,Annual!$C$3:$C$1002,Annual_Summary!$C81)</f>
        <v>908.61397469600001</v>
      </c>
      <c r="BO81" s="14">
        <f>_xlfn.MAXIFS(Annual!BP$3:BP$1002,Annual!$A$3:$A$1002,Annual_Summary!$A81,Annual!$B$3:$B$1002,Annual_Summary!$B81,Annual!$C$3:$C$1002,Annual_Summary!$C81)</f>
        <v>1207.5418038600001</v>
      </c>
      <c r="BP81" s="14">
        <f>_xlfn.MAXIFS(Annual!BQ$3:BQ$1002,Annual!$A$3:$A$1002,Annual_Summary!$A81,Annual!$B$3:$B$1002,Annual_Summary!$B81,Annual!$C$3:$C$1002,Annual_Summary!$C81)</f>
        <v>740.94234805799999</v>
      </c>
    </row>
    <row r="82" spans="1:68" x14ac:dyDescent="0.45">
      <c r="A82" s="26" t="s">
        <v>206</v>
      </c>
      <c r="B82" s="26" t="s">
        <v>203</v>
      </c>
      <c r="C82" s="26">
        <v>4.5</v>
      </c>
      <c r="D82" s="14">
        <f>_xlfn.MAXIFS(Annual!E$3:E$1002,Annual!$A$3:$A$1002,Annual_Summary!$A82,Annual!$B$3:$B$1002,Annual_Summary!$B82,Annual!$C$3:$C$1002,Annual_Summary!$C82)</f>
        <v>3759.1734260100002</v>
      </c>
      <c r="E82" s="14">
        <f>_xlfn.MAXIFS(Annual!F$3:F$1002,Annual!$A$3:$A$1002,Annual_Summary!$A82,Annual!$B$3:$B$1002,Annual_Summary!$B82,Annual!$C$3:$C$1002,Annual_Summary!$C82)</f>
        <v>3712.6998280399998</v>
      </c>
      <c r="F82" s="14">
        <f>_xlfn.MAXIFS(Annual!G$3:G$1002,Annual!$A$3:$A$1002,Annual_Summary!$A82,Annual!$B$3:$B$1002,Annual_Summary!$B82,Annual!$C$3:$C$1002,Annual_Summary!$C82)</f>
        <v>4204.44894148</v>
      </c>
      <c r="G82" s="14">
        <f>_xlfn.MAXIFS(Annual!H$3:H$1002,Annual!$A$3:$A$1002,Annual_Summary!$A82,Annual!$B$3:$B$1002,Annual_Summary!$B82,Annual!$C$3:$C$1002,Annual_Summary!$C82)</f>
        <v>3369.6227587200001</v>
      </c>
      <c r="H82" s="14">
        <f>_xlfn.MAXIFS(Annual!I$3:I$1002,Annual!$A$3:$A$1002,Annual_Summary!$A82,Annual!$B$3:$B$1002,Annual_Summary!$B82,Annual!$C$3:$C$1002,Annual_Summary!$C82)</f>
        <v>3465.4330561800002</v>
      </c>
      <c r="I82" s="14">
        <f>_xlfn.MAXIFS(Annual!J$3:J$1002,Annual!$A$3:$A$1002,Annual_Summary!$A82,Annual!$B$3:$B$1002,Annual_Summary!$B82,Annual!$C$3:$C$1002,Annual_Summary!$C82)</f>
        <v>3497.4424064200002</v>
      </c>
      <c r="J82" s="14">
        <f>_xlfn.MAXIFS(Annual!K$3:K$1002,Annual!$A$3:$A$1002,Annual_Summary!$A82,Annual!$B$3:$B$1002,Annual_Summary!$B82,Annual!$C$3:$C$1002,Annual_Summary!$C82)</f>
        <v>3534.2501996400001</v>
      </c>
      <c r="K82" s="14">
        <f>_xlfn.MAXIFS(Annual!L$3:L$1002,Annual!$A$3:$A$1002,Annual_Summary!$A82,Annual!$B$3:$B$1002,Annual_Summary!$B82,Annual!$C$3:$C$1002,Annual_Summary!$C82)</f>
        <v>3768.53404774</v>
      </c>
      <c r="L82" s="14">
        <f>_xlfn.MAXIFS(Annual!M$3:M$1002,Annual!$A$3:$A$1002,Annual_Summary!$A82,Annual!$B$3:$B$1002,Annual_Summary!$B82,Annual!$C$3:$C$1002,Annual_Summary!$C82)</f>
        <v>3551.60035745</v>
      </c>
      <c r="M82" s="14">
        <f>_xlfn.MAXIFS(Annual!N$3:N$1002,Annual!$A$3:$A$1002,Annual_Summary!$A82,Annual!$B$3:$B$1002,Annual_Summary!$B82,Annual!$C$3:$C$1002,Annual_Summary!$C82)</f>
        <v>4026.9017599499998</v>
      </c>
      <c r="N82" s="14">
        <f>_xlfn.MAXIFS(Annual!O$3:O$1002,Annual!$A$3:$A$1002,Annual_Summary!$A82,Annual!$B$3:$B$1002,Annual_Summary!$B82,Annual!$C$3:$C$1002,Annual_Summary!$C82)</f>
        <v>3507.6634842499998</v>
      </c>
      <c r="O82" s="14">
        <f>_xlfn.MAXIFS(Annual!P$3:P$1002,Annual!$A$3:$A$1002,Annual_Summary!$A82,Annual!$B$3:$B$1002,Annual_Summary!$B82,Annual!$C$3:$C$1002,Annual_Summary!$C82)</f>
        <v>3476.8990432400001</v>
      </c>
      <c r="P82" s="14">
        <f>_xlfn.MAXIFS(Annual!Q$3:Q$1002,Annual!$A$3:$A$1002,Annual_Summary!$A82,Annual!$B$3:$B$1002,Annual_Summary!$B82,Annual!$C$3:$C$1002,Annual_Summary!$C82)</f>
        <v>3775.5258032800002</v>
      </c>
      <c r="Q82" s="14">
        <f>_xlfn.MAXIFS(Annual!R$3:R$1002,Annual!$A$3:$A$1002,Annual_Summary!$A82,Annual!$B$3:$B$1002,Annual_Summary!$B82,Annual!$C$3:$C$1002,Annual_Summary!$C82)</f>
        <v>2962.3934217699998</v>
      </c>
      <c r="R82" s="14">
        <f>_xlfn.MAXIFS(Annual!S$3:S$1002,Annual!$A$3:$A$1002,Annual_Summary!$A82,Annual!$B$3:$B$1002,Annual_Summary!$B82,Annual!$C$3:$C$1002,Annual_Summary!$C82)</f>
        <v>4421.8963589100003</v>
      </c>
      <c r="S82" s="14">
        <f>_xlfn.MAXIFS(Annual!T$3:T$1002,Annual!$A$3:$A$1002,Annual_Summary!$A82,Annual!$B$3:$B$1002,Annual_Summary!$B82,Annual!$C$3:$C$1002,Annual_Summary!$C82)</f>
        <v>3893.90807017</v>
      </c>
      <c r="T82" s="14">
        <f>_xlfn.MAXIFS(Annual!U$3:U$1002,Annual!$A$3:$A$1002,Annual_Summary!$A82,Annual!$B$3:$B$1002,Annual_Summary!$B82,Annual!$C$3:$C$1002,Annual_Summary!$C82)</f>
        <v>3689.6332775999999</v>
      </c>
      <c r="U82" s="14">
        <f>_xlfn.MAXIFS(Annual!V$3:V$1002,Annual!$A$3:$A$1002,Annual_Summary!$A82,Annual!$B$3:$B$1002,Annual_Summary!$B82,Annual!$C$3:$C$1002,Annual_Summary!$C82)</f>
        <v>4205.0568462199999</v>
      </c>
      <c r="V82" s="14">
        <f>_xlfn.MAXIFS(Annual!W$3:W$1002,Annual!$A$3:$A$1002,Annual_Summary!$A82,Annual!$B$3:$B$1002,Annual_Summary!$B82,Annual!$C$3:$C$1002,Annual_Summary!$C82)</f>
        <v>4486.5625151699996</v>
      </c>
      <c r="W82" s="14">
        <f>_xlfn.MAXIFS(Annual!X$3:X$1002,Annual!$A$3:$A$1002,Annual_Summary!$A82,Annual!$B$3:$B$1002,Annual_Summary!$B82,Annual!$C$3:$C$1002,Annual_Summary!$C82)</f>
        <v>3395.0239926700001</v>
      </c>
      <c r="X82" s="14">
        <f>_xlfn.MAXIFS(Annual!Y$3:Y$1002,Annual!$A$3:$A$1002,Annual_Summary!$A82,Annual!$B$3:$B$1002,Annual_Summary!$B82,Annual!$C$3:$C$1002,Annual_Summary!$C82)</f>
        <v>3261.3016658199999</v>
      </c>
      <c r="Y82" s="14">
        <f>_xlfn.MAXIFS(Annual!Z$3:Z$1002,Annual!$A$3:$A$1002,Annual_Summary!$A82,Annual!$B$3:$B$1002,Annual_Summary!$B82,Annual!$C$3:$C$1002,Annual_Summary!$C82)</f>
        <v>3722.7706477500001</v>
      </c>
      <c r="Z82" s="14">
        <f>_xlfn.MAXIFS(Annual!AA$3:AA$1002,Annual!$A$3:$A$1002,Annual_Summary!$A82,Annual!$B$3:$B$1002,Annual_Summary!$B82,Annual!$C$3:$C$1002,Annual_Summary!$C82)</f>
        <v>3423.9322340899998</v>
      </c>
      <c r="AA82" s="14">
        <f>_xlfn.MAXIFS(Annual!AB$3:AB$1002,Annual!$A$3:$A$1002,Annual_Summary!$A82,Annual!$B$3:$B$1002,Annual_Summary!$B82,Annual!$C$3:$C$1002,Annual_Summary!$C82)</f>
        <v>3143.8901132699998</v>
      </c>
      <c r="AB82" s="14">
        <f>_xlfn.MAXIFS(Annual!AC$3:AC$1002,Annual!$A$3:$A$1002,Annual_Summary!$A82,Annual!$B$3:$B$1002,Annual_Summary!$B82,Annual!$C$3:$C$1002,Annual_Summary!$C82)</f>
        <v>3358.7583297299998</v>
      </c>
      <c r="AC82" s="14">
        <f>_xlfn.MAXIFS(Annual!AD$3:AD$1002,Annual!$A$3:$A$1002,Annual_Summary!$A82,Annual!$B$3:$B$1002,Annual_Summary!$B82,Annual!$C$3:$C$1002,Annual_Summary!$C82)</f>
        <v>4044.4836687699999</v>
      </c>
      <c r="AD82" s="14">
        <f>_xlfn.MAXIFS(Annual!AE$3:AE$1002,Annual!$A$3:$A$1002,Annual_Summary!$A82,Annual!$B$3:$B$1002,Annual_Summary!$B82,Annual!$C$3:$C$1002,Annual_Summary!$C82)</f>
        <v>3341.6327867099999</v>
      </c>
      <c r="AE82" s="14">
        <f>_xlfn.MAXIFS(Annual!AF$3:AF$1002,Annual!$A$3:$A$1002,Annual_Summary!$A82,Annual!$B$3:$B$1002,Annual_Summary!$B82,Annual!$C$3:$C$1002,Annual_Summary!$C82)</f>
        <v>4386.0157734200002</v>
      </c>
      <c r="AF82" s="14">
        <f>_xlfn.MAXIFS(Annual!AG$3:AG$1002,Annual!$A$3:$A$1002,Annual_Summary!$A82,Annual!$B$3:$B$1002,Annual_Summary!$B82,Annual!$C$3:$C$1002,Annual_Summary!$C82)</f>
        <v>3424.4772012899998</v>
      </c>
      <c r="AG82" s="14">
        <f>_xlfn.MAXIFS(Annual!AH$3:AH$1002,Annual!$A$3:$A$1002,Annual_Summary!$A82,Annual!$B$3:$B$1002,Annual_Summary!$B82,Annual!$C$3:$C$1002,Annual_Summary!$C82)</f>
        <v>3429.2534201100002</v>
      </c>
      <c r="AH82" s="14">
        <f>_xlfn.MAXIFS(Annual!AI$3:AI$1002,Annual!$A$3:$A$1002,Annual_Summary!$A82,Annual!$B$3:$B$1002,Annual_Summary!$B82,Annual!$C$3:$C$1002,Annual_Summary!$C82)</f>
        <v>3210.1921684099998</v>
      </c>
      <c r="AI82" s="14">
        <f>_xlfn.MAXIFS(Annual!AJ$3:AJ$1002,Annual!$A$3:$A$1002,Annual_Summary!$A82,Annual!$B$3:$B$1002,Annual_Summary!$B82,Annual!$C$3:$C$1002,Annual_Summary!$C82)</f>
        <v>3535.3963517799998</v>
      </c>
      <c r="AJ82" s="14">
        <f>_xlfn.MAXIFS(Annual!AK$3:AK$1002,Annual!$A$3:$A$1002,Annual_Summary!$A82,Annual!$B$3:$B$1002,Annual_Summary!$B82,Annual!$C$3:$C$1002,Annual_Summary!$C82)</f>
        <v>3374.0447600900002</v>
      </c>
      <c r="AK82" s="14">
        <f>_xlfn.MAXIFS(Annual!AL$3:AL$1002,Annual!$A$3:$A$1002,Annual_Summary!$A82,Annual!$B$3:$B$1002,Annual_Summary!$B82,Annual!$C$3:$C$1002,Annual_Summary!$C82)</f>
        <v>3711.6968253599998</v>
      </c>
      <c r="AL82" s="14">
        <f>_xlfn.MAXIFS(Annual!AM$3:AM$1002,Annual!$A$3:$A$1002,Annual_Summary!$A82,Annual!$B$3:$B$1002,Annual_Summary!$B82,Annual!$C$3:$C$1002,Annual_Summary!$C82)</f>
        <v>4218.2591751600003</v>
      </c>
      <c r="AM82" s="14">
        <f>_xlfn.MAXIFS(Annual!AN$3:AN$1002,Annual!$A$3:$A$1002,Annual_Summary!$A82,Annual!$B$3:$B$1002,Annual_Summary!$B82,Annual!$C$3:$C$1002,Annual_Summary!$C82)</f>
        <v>3861.1454681199998</v>
      </c>
      <c r="AN82" s="14">
        <f>_xlfn.MAXIFS(Annual!AO$3:AO$1002,Annual!$A$3:$A$1002,Annual_Summary!$A82,Annual!$B$3:$B$1002,Annual_Summary!$B82,Annual!$C$3:$C$1002,Annual_Summary!$C82)</f>
        <v>3217.29445132</v>
      </c>
      <c r="AO82" s="14">
        <f>_xlfn.MAXIFS(Annual!AP$3:AP$1002,Annual!$A$3:$A$1002,Annual_Summary!$A82,Annual!$B$3:$B$1002,Annual_Summary!$B82,Annual!$C$3:$C$1002,Annual_Summary!$C82)</f>
        <v>3104.8159098299998</v>
      </c>
      <c r="AP82" s="14">
        <f>_xlfn.MAXIFS(Annual!AQ$3:AQ$1002,Annual!$A$3:$A$1002,Annual_Summary!$A82,Annual!$B$3:$B$1002,Annual_Summary!$B82,Annual!$C$3:$C$1002,Annual_Summary!$C82)</f>
        <v>4637.6114017199998</v>
      </c>
      <c r="AQ82" s="14">
        <f>_xlfn.MAXIFS(Annual!AR$3:AR$1002,Annual!$A$3:$A$1002,Annual_Summary!$A82,Annual!$B$3:$B$1002,Annual_Summary!$B82,Annual!$C$3:$C$1002,Annual_Summary!$C82)</f>
        <v>3695.3238918100001</v>
      </c>
      <c r="AR82" s="14">
        <f>_xlfn.MAXIFS(Annual!AS$3:AS$1002,Annual!$A$3:$A$1002,Annual_Summary!$A82,Annual!$B$3:$B$1002,Annual_Summary!$B82,Annual!$C$3:$C$1002,Annual_Summary!$C82)</f>
        <v>3483.5866225200002</v>
      </c>
      <c r="AS82" s="14">
        <f>_xlfn.MAXIFS(Annual!AT$3:AT$1002,Annual!$A$3:$A$1002,Annual_Summary!$A82,Annual!$B$3:$B$1002,Annual_Summary!$B82,Annual!$C$3:$C$1002,Annual_Summary!$C82)</f>
        <v>4027.77180752</v>
      </c>
      <c r="AT82" s="14">
        <f>_xlfn.MAXIFS(Annual!AU$3:AU$1002,Annual!$A$3:$A$1002,Annual_Summary!$A82,Annual!$B$3:$B$1002,Annual_Summary!$B82,Annual!$C$3:$C$1002,Annual_Summary!$C82)</f>
        <v>3584.9781413699998</v>
      </c>
      <c r="AU82" s="14">
        <f>_xlfn.MAXIFS(Annual!AV$3:AV$1002,Annual!$A$3:$A$1002,Annual_Summary!$A82,Annual!$B$3:$B$1002,Annual_Summary!$B82,Annual!$C$3:$C$1002,Annual_Summary!$C82)</f>
        <v>3681.7827501500001</v>
      </c>
      <c r="AV82" s="14">
        <f>_xlfn.MAXIFS(Annual!AW$3:AW$1002,Annual!$A$3:$A$1002,Annual_Summary!$A82,Annual!$B$3:$B$1002,Annual_Summary!$B82,Annual!$C$3:$C$1002,Annual_Summary!$C82)</f>
        <v>3373.2046055300002</v>
      </c>
      <c r="AW82" s="14">
        <f>_xlfn.MAXIFS(Annual!AX$3:AX$1002,Annual!$A$3:$A$1002,Annual_Summary!$A82,Annual!$B$3:$B$1002,Annual_Summary!$B82,Annual!$C$3:$C$1002,Annual_Summary!$C82)</f>
        <v>4143.2828506899996</v>
      </c>
      <c r="AX82" s="14">
        <f>_xlfn.MAXIFS(Annual!AY$3:AY$1002,Annual!$A$3:$A$1002,Annual_Summary!$A82,Annual!$B$3:$B$1002,Annual_Summary!$B82,Annual!$C$3:$C$1002,Annual_Summary!$C82)</f>
        <v>4164.1611466900004</v>
      </c>
      <c r="AY82" s="14">
        <f>_xlfn.MAXIFS(Annual!AZ$3:AZ$1002,Annual!$A$3:$A$1002,Annual_Summary!$A82,Annual!$B$3:$B$1002,Annual_Summary!$B82,Annual!$C$3:$C$1002,Annual_Summary!$C82)</f>
        <v>4096.7202444300001</v>
      </c>
      <c r="AZ82" s="14">
        <f>_xlfn.MAXIFS(Annual!BA$3:BA$1002,Annual!$A$3:$A$1002,Annual_Summary!$A82,Annual!$B$3:$B$1002,Annual_Summary!$B82,Annual!$C$3:$C$1002,Annual_Summary!$C82)</f>
        <v>3662.9753725800001</v>
      </c>
      <c r="BA82" s="14">
        <f>_xlfn.MAXIFS(Annual!BB$3:BB$1002,Annual!$A$3:$A$1002,Annual_Summary!$A82,Annual!$B$3:$B$1002,Annual_Summary!$B82,Annual!$C$3:$C$1002,Annual_Summary!$C82)</f>
        <v>3995.0431668699998</v>
      </c>
      <c r="BB82" s="14">
        <f>_xlfn.MAXIFS(Annual!BC$3:BC$1002,Annual!$A$3:$A$1002,Annual_Summary!$A82,Annual!$B$3:$B$1002,Annual_Summary!$B82,Annual!$C$3:$C$1002,Annual_Summary!$C82)</f>
        <v>3454.4705961300001</v>
      </c>
      <c r="BC82" s="14">
        <f>_xlfn.MAXIFS(Annual!BD$3:BD$1002,Annual!$A$3:$A$1002,Annual_Summary!$A82,Annual!$B$3:$B$1002,Annual_Summary!$B82,Annual!$C$3:$C$1002,Annual_Summary!$C82)</f>
        <v>3630.38816193</v>
      </c>
      <c r="BD82" s="14">
        <f>_xlfn.MAXIFS(Annual!BE$3:BE$1002,Annual!$A$3:$A$1002,Annual_Summary!$A82,Annual!$B$3:$B$1002,Annual_Summary!$B82,Annual!$C$3:$C$1002,Annual_Summary!$C82)</f>
        <v>3290.6143270100001</v>
      </c>
      <c r="BE82" s="14">
        <f>_xlfn.MAXIFS(Annual!BF$3:BF$1002,Annual!$A$3:$A$1002,Annual_Summary!$A82,Annual!$B$3:$B$1002,Annual_Summary!$B82,Annual!$C$3:$C$1002,Annual_Summary!$C82)</f>
        <v>3322.0679814999999</v>
      </c>
      <c r="BF82" s="14">
        <f>_xlfn.MAXIFS(Annual!BG$3:BG$1002,Annual!$A$3:$A$1002,Annual_Summary!$A82,Annual!$B$3:$B$1002,Annual_Summary!$B82,Annual!$C$3:$C$1002,Annual_Summary!$C82)</f>
        <v>3702.97242981</v>
      </c>
      <c r="BG82" s="14">
        <f>_xlfn.MAXIFS(Annual!BH$3:BH$1002,Annual!$A$3:$A$1002,Annual_Summary!$A82,Annual!$B$3:$B$1002,Annual_Summary!$B82,Annual!$C$3:$C$1002,Annual_Summary!$C82)</f>
        <v>3764.04043486</v>
      </c>
      <c r="BH82" s="14">
        <f>_xlfn.MAXIFS(Annual!BI$3:BI$1002,Annual!$A$3:$A$1002,Annual_Summary!$A82,Annual!$B$3:$B$1002,Annual_Summary!$B82,Annual!$C$3:$C$1002,Annual_Summary!$C82)</f>
        <v>4349.0792509100002</v>
      </c>
      <c r="BI82" s="14">
        <f>_xlfn.MAXIFS(Annual!BJ$3:BJ$1002,Annual!$A$3:$A$1002,Annual_Summary!$A82,Annual!$B$3:$B$1002,Annual_Summary!$B82,Annual!$C$3:$C$1002,Annual_Summary!$C82)</f>
        <v>3893.9401060700002</v>
      </c>
      <c r="BJ82" s="14">
        <f>_xlfn.MAXIFS(Annual!BK$3:BK$1002,Annual!$A$3:$A$1002,Annual_Summary!$A82,Annual!$B$3:$B$1002,Annual_Summary!$B82,Annual!$C$3:$C$1002,Annual_Summary!$C82)</f>
        <v>3859.7720382900002</v>
      </c>
      <c r="BK82" s="14">
        <f>_xlfn.MAXIFS(Annual!BL$3:BL$1002,Annual!$A$3:$A$1002,Annual_Summary!$A82,Annual!$B$3:$B$1002,Annual_Summary!$B82,Annual!$C$3:$C$1002,Annual_Summary!$C82)</f>
        <v>3306.01615649</v>
      </c>
      <c r="BL82" s="14">
        <f>_xlfn.MAXIFS(Annual!BM$3:BM$1002,Annual!$A$3:$A$1002,Annual_Summary!$A82,Annual!$B$3:$B$1002,Annual_Summary!$B82,Annual!$C$3:$C$1002,Annual_Summary!$C82)</f>
        <v>3796.7636396100002</v>
      </c>
      <c r="BM82" s="14">
        <f>_xlfn.MAXIFS(Annual!BN$3:BN$1002,Annual!$A$3:$A$1002,Annual_Summary!$A82,Annual!$B$3:$B$1002,Annual_Summary!$B82,Annual!$C$3:$C$1002,Annual_Summary!$C82)</f>
        <v>3546.0854530800002</v>
      </c>
      <c r="BN82" s="14">
        <f>_xlfn.MAXIFS(Annual!BO$3:BO$1002,Annual!$A$3:$A$1002,Annual_Summary!$A82,Annual!$B$3:$B$1002,Annual_Summary!$B82,Annual!$C$3:$C$1002,Annual_Summary!$C82)</f>
        <v>3321.8109973199998</v>
      </c>
      <c r="BO82" s="14">
        <f>_xlfn.MAXIFS(Annual!BP$3:BP$1002,Annual!$A$3:$A$1002,Annual_Summary!$A82,Annual!$B$3:$B$1002,Annual_Summary!$B82,Annual!$C$3:$C$1002,Annual_Summary!$C82)</f>
        <v>3340.8973167200002</v>
      </c>
      <c r="BP82" s="14">
        <f>_xlfn.MAXIFS(Annual!BQ$3:BQ$1002,Annual!$A$3:$A$1002,Annual_Summary!$A82,Annual!$B$3:$B$1002,Annual_Summary!$B82,Annual!$C$3:$C$1002,Annual_Summary!$C82)</f>
        <v>3243.9052728900001</v>
      </c>
    </row>
    <row r="83" spans="1:68" x14ac:dyDescent="0.45">
      <c r="A83" s="26" t="s">
        <v>206</v>
      </c>
      <c r="B83" s="26" t="s">
        <v>204</v>
      </c>
      <c r="C83" s="26">
        <v>4.5</v>
      </c>
      <c r="D83" s="14">
        <f>_xlfn.MAXIFS(Annual!E$3:E$1002,Annual!$A$3:$A$1002,Annual_Summary!$A83,Annual!$B$3:$B$1002,Annual_Summary!$B83,Annual!$C$3:$C$1002,Annual_Summary!$C83)</f>
        <v>1661.4104543599999</v>
      </c>
      <c r="E83" s="14">
        <f>_xlfn.MAXIFS(Annual!F$3:F$1002,Annual!$A$3:$A$1002,Annual_Summary!$A83,Annual!$B$3:$B$1002,Annual_Summary!$B83,Annual!$C$3:$C$1002,Annual_Summary!$C83)</f>
        <v>1964.15460783</v>
      </c>
      <c r="F83" s="14">
        <f>_xlfn.MAXIFS(Annual!G$3:G$1002,Annual!$A$3:$A$1002,Annual_Summary!$A83,Annual!$B$3:$B$1002,Annual_Summary!$B83,Annual!$C$3:$C$1002,Annual_Summary!$C83)</f>
        <v>1428.2414048600001</v>
      </c>
      <c r="G83" s="14">
        <f>_xlfn.MAXIFS(Annual!H$3:H$1002,Annual!$A$3:$A$1002,Annual_Summary!$A83,Annual!$B$3:$B$1002,Annual_Summary!$B83,Annual!$C$3:$C$1002,Annual_Summary!$C83)</f>
        <v>2414.8857736099999</v>
      </c>
      <c r="H83" s="14">
        <f>_xlfn.MAXIFS(Annual!I$3:I$1002,Annual!$A$3:$A$1002,Annual_Summary!$A83,Annual!$B$3:$B$1002,Annual_Summary!$B83,Annual!$C$3:$C$1002,Annual_Summary!$C83)</f>
        <v>1905.53809</v>
      </c>
      <c r="I83" s="14">
        <f>_xlfn.MAXIFS(Annual!J$3:J$1002,Annual!$A$3:$A$1002,Annual_Summary!$A83,Annual!$B$3:$B$1002,Annual_Summary!$B83,Annual!$C$3:$C$1002,Annual_Summary!$C83)</f>
        <v>2439.7051710199999</v>
      </c>
      <c r="J83" s="14">
        <f>_xlfn.MAXIFS(Annual!K$3:K$1002,Annual!$A$3:$A$1002,Annual_Summary!$A83,Annual!$B$3:$B$1002,Annual_Summary!$B83,Annual!$C$3:$C$1002,Annual_Summary!$C83)</f>
        <v>1649.43240575</v>
      </c>
      <c r="K83" s="14">
        <f>_xlfn.MAXIFS(Annual!L$3:L$1002,Annual!$A$3:$A$1002,Annual_Summary!$A83,Annual!$B$3:$B$1002,Annual_Summary!$B83,Annual!$C$3:$C$1002,Annual_Summary!$C83)</f>
        <v>1452.8555097999999</v>
      </c>
      <c r="L83" s="14">
        <f>_xlfn.MAXIFS(Annual!M$3:M$1002,Annual!$A$3:$A$1002,Annual_Summary!$A83,Annual!$B$3:$B$1002,Annual_Summary!$B83,Annual!$C$3:$C$1002,Annual_Summary!$C83)</f>
        <v>2359.9367398099998</v>
      </c>
      <c r="M83" s="14">
        <f>_xlfn.MAXIFS(Annual!N$3:N$1002,Annual!$A$3:$A$1002,Annual_Summary!$A83,Annual!$B$3:$B$1002,Annual_Summary!$B83,Annual!$C$3:$C$1002,Annual_Summary!$C83)</f>
        <v>1728.0167866700001</v>
      </c>
      <c r="N83" s="14">
        <f>_xlfn.MAXIFS(Annual!O$3:O$1002,Annual!$A$3:$A$1002,Annual_Summary!$A83,Annual!$B$3:$B$1002,Annual_Summary!$B83,Annual!$C$3:$C$1002,Annual_Summary!$C83)</f>
        <v>1995.6205038400001</v>
      </c>
      <c r="O83" s="14">
        <f>_xlfn.MAXIFS(Annual!P$3:P$1002,Annual!$A$3:$A$1002,Annual_Summary!$A83,Annual!$B$3:$B$1002,Annual_Summary!$B83,Annual!$C$3:$C$1002,Annual_Summary!$C83)</f>
        <v>1932.75314495</v>
      </c>
      <c r="P83" s="14">
        <f>_xlfn.MAXIFS(Annual!Q$3:Q$1002,Annual!$A$3:$A$1002,Annual_Summary!$A83,Annual!$B$3:$B$1002,Annual_Summary!$B83,Annual!$C$3:$C$1002,Annual_Summary!$C83)</f>
        <v>1800.89551448</v>
      </c>
      <c r="Q83" s="14">
        <f>_xlfn.MAXIFS(Annual!R$3:R$1002,Annual!$A$3:$A$1002,Annual_Summary!$A83,Annual!$B$3:$B$1002,Annual_Summary!$B83,Annual!$C$3:$C$1002,Annual_Summary!$C83)</f>
        <v>2688.50793011</v>
      </c>
      <c r="R83" s="14">
        <f>_xlfn.MAXIFS(Annual!S$3:S$1002,Annual!$A$3:$A$1002,Annual_Summary!$A83,Annual!$B$3:$B$1002,Annual_Summary!$B83,Annual!$C$3:$C$1002,Annual_Summary!$C83)</f>
        <v>1670.1090410300001</v>
      </c>
      <c r="S83" s="14">
        <f>_xlfn.MAXIFS(Annual!T$3:T$1002,Annual!$A$3:$A$1002,Annual_Summary!$A83,Annual!$B$3:$B$1002,Annual_Summary!$B83,Annual!$C$3:$C$1002,Annual_Summary!$C83)</f>
        <v>1584.5524852799999</v>
      </c>
      <c r="T83" s="14">
        <f>_xlfn.MAXIFS(Annual!U$3:U$1002,Annual!$A$3:$A$1002,Annual_Summary!$A83,Annual!$B$3:$B$1002,Annual_Summary!$B83,Annual!$C$3:$C$1002,Annual_Summary!$C83)</f>
        <v>1944.3580889</v>
      </c>
      <c r="U83" s="14">
        <f>_xlfn.MAXIFS(Annual!V$3:V$1002,Annual!$A$3:$A$1002,Annual_Summary!$A83,Annual!$B$3:$B$1002,Annual_Summary!$B83,Annual!$C$3:$C$1002,Annual_Summary!$C83)</f>
        <v>1686.4776959400001</v>
      </c>
      <c r="V83" s="14">
        <f>_xlfn.MAXIFS(Annual!W$3:W$1002,Annual!$A$3:$A$1002,Annual_Summary!$A83,Annual!$B$3:$B$1002,Annual_Summary!$B83,Annual!$C$3:$C$1002,Annual_Summary!$C83)</f>
        <v>1525.5918107299999</v>
      </c>
      <c r="W83" s="14">
        <f>_xlfn.MAXIFS(Annual!X$3:X$1002,Annual!$A$3:$A$1002,Annual_Summary!$A83,Annual!$B$3:$B$1002,Annual_Summary!$B83,Annual!$C$3:$C$1002,Annual_Summary!$C83)</f>
        <v>1860.6900096300001</v>
      </c>
      <c r="X83" s="14">
        <f>_xlfn.MAXIFS(Annual!Y$3:Y$1002,Annual!$A$3:$A$1002,Annual_Summary!$A83,Annual!$B$3:$B$1002,Annual_Summary!$B83,Annual!$C$3:$C$1002,Annual_Summary!$C83)</f>
        <v>2182.1790861899999</v>
      </c>
      <c r="Y83" s="14">
        <f>_xlfn.MAXIFS(Annual!Z$3:Z$1002,Annual!$A$3:$A$1002,Annual_Summary!$A83,Annual!$B$3:$B$1002,Annual_Summary!$B83,Annual!$C$3:$C$1002,Annual_Summary!$C83)</f>
        <v>2199.41669009</v>
      </c>
      <c r="Z83" s="14">
        <f>_xlfn.MAXIFS(Annual!AA$3:AA$1002,Annual!$A$3:$A$1002,Annual_Summary!$A83,Annual!$B$3:$B$1002,Annual_Summary!$B83,Annual!$C$3:$C$1002,Annual_Summary!$C83)</f>
        <v>2663.0391276199998</v>
      </c>
      <c r="AA83" s="14">
        <f>_xlfn.MAXIFS(Annual!AB$3:AB$1002,Annual!$A$3:$A$1002,Annual_Summary!$A83,Annual!$B$3:$B$1002,Annual_Summary!$B83,Annual!$C$3:$C$1002,Annual_Summary!$C83)</f>
        <v>2010.4976100599999</v>
      </c>
      <c r="AB83" s="14">
        <f>_xlfn.MAXIFS(Annual!AC$3:AC$1002,Annual!$A$3:$A$1002,Annual_Summary!$A83,Annual!$B$3:$B$1002,Annual_Summary!$B83,Annual!$C$3:$C$1002,Annual_Summary!$C83)</f>
        <v>1694.8439528900001</v>
      </c>
      <c r="AC83" s="14">
        <f>_xlfn.MAXIFS(Annual!AD$3:AD$1002,Annual!$A$3:$A$1002,Annual_Summary!$A83,Annual!$B$3:$B$1002,Annual_Summary!$B83,Annual!$C$3:$C$1002,Annual_Summary!$C83)</f>
        <v>1726.69255013</v>
      </c>
      <c r="AD83" s="14">
        <f>_xlfn.MAXIFS(Annual!AE$3:AE$1002,Annual!$A$3:$A$1002,Annual_Summary!$A83,Annual!$B$3:$B$1002,Annual_Summary!$B83,Annual!$C$3:$C$1002,Annual_Summary!$C83)</f>
        <v>1675.3581802599999</v>
      </c>
      <c r="AE83" s="14">
        <f>_xlfn.MAXIFS(Annual!AF$3:AF$1002,Annual!$A$3:$A$1002,Annual_Summary!$A83,Annual!$B$3:$B$1002,Annual_Summary!$B83,Annual!$C$3:$C$1002,Annual_Summary!$C83)</f>
        <v>1438.6597919000001</v>
      </c>
      <c r="AF83" s="14">
        <f>_xlfn.MAXIFS(Annual!AG$3:AG$1002,Annual!$A$3:$A$1002,Annual_Summary!$A83,Annual!$B$3:$B$1002,Annual_Summary!$B83,Annual!$C$3:$C$1002,Annual_Summary!$C83)</f>
        <v>2116.3737224900001</v>
      </c>
      <c r="AG83" s="14">
        <f>_xlfn.MAXIFS(Annual!AH$3:AH$1002,Annual!$A$3:$A$1002,Annual_Summary!$A83,Annual!$B$3:$B$1002,Annual_Summary!$B83,Annual!$C$3:$C$1002,Annual_Summary!$C83)</f>
        <v>1601.92705082</v>
      </c>
      <c r="AH83" s="14">
        <f>_xlfn.MAXIFS(Annual!AI$3:AI$1002,Annual!$A$3:$A$1002,Annual_Summary!$A83,Annual!$B$3:$B$1002,Annual_Summary!$B83,Annual!$C$3:$C$1002,Annual_Summary!$C83)</f>
        <v>1962.3666900999999</v>
      </c>
      <c r="AI83" s="14">
        <f>_xlfn.MAXIFS(Annual!AJ$3:AJ$1002,Annual!$A$3:$A$1002,Annual_Summary!$A83,Annual!$B$3:$B$1002,Annual_Summary!$B83,Annual!$C$3:$C$1002,Annual_Summary!$C83)</f>
        <v>1673.1383884100001</v>
      </c>
      <c r="AJ83" s="14">
        <f>_xlfn.MAXIFS(Annual!AK$3:AK$1002,Annual!$A$3:$A$1002,Annual_Summary!$A83,Annual!$B$3:$B$1002,Annual_Summary!$B83,Annual!$C$3:$C$1002,Annual_Summary!$C83)</f>
        <v>2200.2411072199998</v>
      </c>
      <c r="AK83" s="14">
        <f>_xlfn.MAXIFS(Annual!AL$3:AL$1002,Annual!$A$3:$A$1002,Annual_Summary!$A83,Annual!$B$3:$B$1002,Annual_Summary!$B83,Annual!$C$3:$C$1002,Annual_Summary!$C83)</f>
        <v>1663.80784642</v>
      </c>
      <c r="AL83" s="14">
        <f>_xlfn.MAXIFS(Annual!AM$3:AM$1002,Annual!$A$3:$A$1002,Annual_Summary!$A83,Annual!$B$3:$B$1002,Annual_Summary!$B83,Annual!$C$3:$C$1002,Annual_Summary!$C83)</f>
        <v>1501.1376497700001</v>
      </c>
      <c r="AM83" s="14">
        <f>_xlfn.MAXIFS(Annual!AN$3:AN$1002,Annual!$A$3:$A$1002,Annual_Summary!$A83,Annual!$B$3:$B$1002,Annual_Summary!$B83,Annual!$C$3:$C$1002,Annual_Summary!$C83)</f>
        <v>1592.7026649100001</v>
      </c>
      <c r="AN83" s="14">
        <f>_xlfn.MAXIFS(Annual!AO$3:AO$1002,Annual!$A$3:$A$1002,Annual_Summary!$A83,Annual!$B$3:$B$1002,Annual_Summary!$B83,Annual!$C$3:$C$1002,Annual_Summary!$C83)</f>
        <v>2061.7108842900002</v>
      </c>
      <c r="AO83" s="14">
        <f>_xlfn.MAXIFS(Annual!AP$3:AP$1002,Annual!$A$3:$A$1002,Annual_Summary!$A83,Annual!$B$3:$B$1002,Annual_Summary!$B83,Annual!$C$3:$C$1002,Annual_Summary!$C83)</f>
        <v>2265.5978062200002</v>
      </c>
      <c r="AP83" s="14">
        <f>_xlfn.MAXIFS(Annual!AQ$3:AQ$1002,Annual!$A$3:$A$1002,Annual_Summary!$A83,Annual!$B$3:$B$1002,Annual_Summary!$B83,Annual!$C$3:$C$1002,Annual_Summary!$C83)</f>
        <v>2136.2078046400002</v>
      </c>
      <c r="AQ83" s="14">
        <f>_xlfn.MAXIFS(Annual!AR$3:AR$1002,Annual!$A$3:$A$1002,Annual_Summary!$A83,Annual!$B$3:$B$1002,Annual_Summary!$B83,Annual!$C$3:$C$1002,Annual_Summary!$C83)</f>
        <v>2342.5488369999998</v>
      </c>
      <c r="AR83" s="14">
        <f>_xlfn.MAXIFS(Annual!AS$3:AS$1002,Annual!$A$3:$A$1002,Annual_Summary!$A83,Annual!$B$3:$B$1002,Annual_Summary!$B83,Annual!$C$3:$C$1002,Annual_Summary!$C83)</f>
        <v>2177.3902849199999</v>
      </c>
      <c r="AS83" s="14">
        <f>_xlfn.MAXIFS(Annual!AT$3:AT$1002,Annual!$A$3:$A$1002,Annual_Summary!$A83,Annual!$B$3:$B$1002,Annual_Summary!$B83,Annual!$C$3:$C$1002,Annual_Summary!$C83)</f>
        <v>1725.6520689900001</v>
      </c>
      <c r="AT83" s="14">
        <f>_xlfn.MAXIFS(Annual!AU$3:AU$1002,Annual!$A$3:$A$1002,Annual_Summary!$A83,Annual!$B$3:$B$1002,Annual_Summary!$B83,Annual!$C$3:$C$1002,Annual_Summary!$C83)</f>
        <v>1754.6185208100001</v>
      </c>
      <c r="AU83" s="14">
        <f>_xlfn.MAXIFS(Annual!AV$3:AV$1002,Annual!$A$3:$A$1002,Annual_Summary!$A83,Annual!$B$3:$B$1002,Annual_Summary!$B83,Annual!$C$3:$C$1002,Annual_Summary!$C83)</f>
        <v>1486.0109497399999</v>
      </c>
      <c r="AV83" s="14">
        <f>_xlfn.MAXIFS(Annual!AW$3:AW$1002,Annual!$A$3:$A$1002,Annual_Summary!$A83,Annual!$B$3:$B$1002,Annual_Summary!$B83,Annual!$C$3:$C$1002,Annual_Summary!$C83)</f>
        <v>2320.81268439</v>
      </c>
      <c r="AW83" s="14">
        <f>_xlfn.MAXIFS(Annual!AX$3:AX$1002,Annual!$A$3:$A$1002,Annual_Summary!$A83,Annual!$B$3:$B$1002,Annual_Summary!$B83,Annual!$C$3:$C$1002,Annual_Summary!$C83)</f>
        <v>2634.60333115</v>
      </c>
      <c r="AX83" s="14">
        <f>_xlfn.MAXIFS(Annual!AY$3:AY$1002,Annual!$A$3:$A$1002,Annual_Summary!$A83,Annual!$B$3:$B$1002,Annual_Summary!$B83,Annual!$C$3:$C$1002,Annual_Summary!$C83)</f>
        <v>1540.03720178</v>
      </c>
      <c r="AY83" s="14">
        <f>_xlfn.MAXIFS(Annual!AZ$3:AZ$1002,Annual!$A$3:$A$1002,Annual_Summary!$A83,Annual!$B$3:$B$1002,Annual_Summary!$B83,Annual!$C$3:$C$1002,Annual_Summary!$C83)</f>
        <v>2001.8098946</v>
      </c>
      <c r="AZ83" s="14">
        <f>_xlfn.MAXIFS(Annual!BA$3:BA$1002,Annual!$A$3:$A$1002,Annual_Summary!$A83,Annual!$B$3:$B$1002,Annual_Summary!$B83,Annual!$C$3:$C$1002,Annual_Summary!$C83)</f>
        <v>2001.87545912</v>
      </c>
      <c r="BA83" s="14">
        <f>_xlfn.MAXIFS(Annual!BB$3:BB$1002,Annual!$A$3:$A$1002,Annual_Summary!$A83,Annual!$B$3:$B$1002,Annual_Summary!$B83,Annual!$C$3:$C$1002,Annual_Summary!$C83)</f>
        <v>2345.9175715000001</v>
      </c>
      <c r="BB83" s="14">
        <f>_xlfn.MAXIFS(Annual!BC$3:BC$1002,Annual!$A$3:$A$1002,Annual_Summary!$A83,Annual!$B$3:$B$1002,Annual_Summary!$B83,Annual!$C$3:$C$1002,Annual_Summary!$C83)</f>
        <v>1470.6682752500001</v>
      </c>
      <c r="BC83" s="14">
        <f>_xlfn.MAXIFS(Annual!BD$3:BD$1002,Annual!$A$3:$A$1002,Annual_Summary!$A83,Annual!$B$3:$B$1002,Annual_Summary!$B83,Annual!$C$3:$C$1002,Annual_Summary!$C83)</f>
        <v>2025.8015009999999</v>
      </c>
      <c r="BD83" s="14">
        <f>_xlfn.MAXIFS(Annual!BE$3:BE$1002,Annual!$A$3:$A$1002,Annual_Summary!$A83,Annual!$B$3:$B$1002,Annual_Summary!$B83,Annual!$C$3:$C$1002,Annual_Summary!$C83)</f>
        <v>1824.97418806</v>
      </c>
      <c r="BE83" s="14">
        <f>_xlfn.MAXIFS(Annual!BF$3:BF$1002,Annual!$A$3:$A$1002,Annual_Summary!$A83,Annual!$B$3:$B$1002,Annual_Summary!$B83,Annual!$C$3:$C$1002,Annual_Summary!$C83)</f>
        <v>1601.0459687</v>
      </c>
      <c r="BF83" s="14">
        <f>_xlfn.MAXIFS(Annual!BG$3:BG$1002,Annual!$A$3:$A$1002,Annual_Summary!$A83,Annual!$B$3:$B$1002,Annual_Summary!$B83,Annual!$C$3:$C$1002,Annual_Summary!$C83)</f>
        <v>2245.6336778800001</v>
      </c>
      <c r="BG83" s="14">
        <f>_xlfn.MAXIFS(Annual!BH$3:BH$1002,Annual!$A$3:$A$1002,Annual_Summary!$A83,Annual!$B$3:$B$1002,Annual_Summary!$B83,Annual!$C$3:$C$1002,Annual_Summary!$C83)</f>
        <v>1833.1684066099999</v>
      </c>
      <c r="BH83" s="14">
        <f>_xlfn.MAXIFS(Annual!BI$3:BI$1002,Annual!$A$3:$A$1002,Annual_Summary!$A83,Annual!$B$3:$B$1002,Annual_Summary!$B83,Annual!$C$3:$C$1002,Annual_Summary!$C83)</f>
        <v>2418.6061405300002</v>
      </c>
      <c r="BI83" s="14">
        <f>_xlfn.MAXIFS(Annual!BJ$3:BJ$1002,Annual!$A$3:$A$1002,Annual_Summary!$A83,Annual!$B$3:$B$1002,Annual_Summary!$B83,Annual!$C$3:$C$1002,Annual_Summary!$C83)</f>
        <v>1677.4775392399999</v>
      </c>
      <c r="BJ83" s="14">
        <f>_xlfn.MAXIFS(Annual!BK$3:BK$1002,Annual!$A$3:$A$1002,Annual_Summary!$A83,Annual!$B$3:$B$1002,Annual_Summary!$B83,Annual!$C$3:$C$1002,Annual_Summary!$C83)</f>
        <v>1969.8880474600001</v>
      </c>
      <c r="BK83" s="14">
        <f>_xlfn.MAXIFS(Annual!BL$3:BL$1002,Annual!$A$3:$A$1002,Annual_Summary!$A83,Annual!$B$3:$B$1002,Annual_Summary!$B83,Annual!$C$3:$C$1002,Annual_Summary!$C83)</f>
        <v>2280.6910595300001</v>
      </c>
      <c r="BL83" s="14">
        <f>_xlfn.MAXIFS(Annual!BM$3:BM$1002,Annual!$A$3:$A$1002,Annual_Summary!$A83,Annual!$B$3:$B$1002,Annual_Summary!$B83,Annual!$C$3:$C$1002,Annual_Summary!$C83)</f>
        <v>2138.8423195099999</v>
      </c>
      <c r="BM83" s="14">
        <f>_xlfn.MAXIFS(Annual!BN$3:BN$1002,Annual!$A$3:$A$1002,Annual_Summary!$A83,Annual!$B$3:$B$1002,Annual_Summary!$B83,Annual!$C$3:$C$1002,Annual_Summary!$C83)</f>
        <v>1667.20337492</v>
      </c>
      <c r="BN83" s="14">
        <f>_xlfn.MAXIFS(Annual!BO$3:BO$1002,Annual!$A$3:$A$1002,Annual_Summary!$A83,Annual!$B$3:$B$1002,Annual_Summary!$B83,Annual!$C$3:$C$1002,Annual_Summary!$C83)</f>
        <v>1955.9465437199999</v>
      </c>
      <c r="BO83" s="14">
        <f>_xlfn.MAXIFS(Annual!BP$3:BP$1002,Annual!$A$3:$A$1002,Annual_Summary!$A83,Annual!$B$3:$B$1002,Annual_Summary!$B83,Annual!$C$3:$C$1002,Annual_Summary!$C83)</f>
        <v>1693.5367896299999</v>
      </c>
      <c r="BP83" s="14">
        <f>_xlfn.MAXIFS(Annual!BQ$3:BQ$1002,Annual!$A$3:$A$1002,Annual_Summary!$A83,Annual!$B$3:$B$1002,Annual_Summary!$B83,Annual!$C$3:$C$1002,Annual_Summary!$C83)</f>
        <v>1569.0867897999999</v>
      </c>
    </row>
    <row r="84" spans="1:68" x14ac:dyDescent="0.45">
      <c r="A84" s="26" t="s">
        <v>206</v>
      </c>
      <c r="B84" s="26" t="s">
        <v>205</v>
      </c>
      <c r="C84" s="26">
        <v>4.5</v>
      </c>
      <c r="D84" s="14">
        <f>_xlfn.MAXIFS(Annual!E$3:E$1002,Annual!$A$3:$A$1002,Annual_Summary!$A84,Annual!$B$3:$B$1002,Annual_Summary!$B84,Annual!$C$3:$C$1002,Annual_Summary!$C84)</f>
        <v>94.998716153399997</v>
      </c>
      <c r="E84" s="14">
        <f>_xlfn.MAXIFS(Annual!F$3:F$1002,Annual!$A$3:$A$1002,Annual_Summary!$A84,Annual!$B$3:$B$1002,Annual_Summary!$B84,Annual!$C$3:$C$1002,Annual_Summary!$C84)</f>
        <v>147.542064025</v>
      </c>
      <c r="F84" s="14">
        <f>_xlfn.MAXIFS(Annual!G$3:G$1002,Annual!$A$3:$A$1002,Annual_Summary!$A84,Annual!$B$3:$B$1002,Annual_Summary!$B84,Annual!$C$3:$C$1002,Annual_Summary!$C84)</f>
        <v>192.65428871</v>
      </c>
      <c r="G84" s="14">
        <f>_xlfn.MAXIFS(Annual!H$3:H$1002,Annual!$A$3:$A$1002,Annual_Summary!$A84,Annual!$B$3:$B$1002,Annual_Summary!$B84,Annual!$C$3:$C$1002,Annual_Summary!$C84)</f>
        <v>170.57796841999999</v>
      </c>
      <c r="H84" s="14">
        <f>_xlfn.MAXIFS(Annual!I$3:I$1002,Annual!$A$3:$A$1002,Annual_Summary!$A84,Annual!$B$3:$B$1002,Annual_Summary!$B84,Annual!$C$3:$C$1002,Annual_Summary!$C84)</f>
        <v>134.10304401799999</v>
      </c>
      <c r="I84" s="14">
        <f>_xlfn.MAXIFS(Annual!J$3:J$1002,Annual!$A$3:$A$1002,Annual_Summary!$A84,Annual!$B$3:$B$1002,Annual_Summary!$B84,Annual!$C$3:$C$1002,Annual_Summary!$C84)</f>
        <v>183.20570594700001</v>
      </c>
      <c r="J84" s="14">
        <f>_xlfn.MAXIFS(Annual!K$3:K$1002,Annual!$A$3:$A$1002,Annual_Summary!$A84,Annual!$B$3:$B$1002,Annual_Summary!$B84,Annual!$C$3:$C$1002,Annual_Summary!$C84)</f>
        <v>171.02377530300001</v>
      </c>
      <c r="K84" s="14">
        <f>_xlfn.MAXIFS(Annual!L$3:L$1002,Annual!$A$3:$A$1002,Annual_Summary!$A84,Annual!$B$3:$B$1002,Annual_Summary!$B84,Annual!$C$3:$C$1002,Annual_Summary!$C84)</f>
        <v>203.293594125</v>
      </c>
      <c r="L84" s="14">
        <f>_xlfn.MAXIFS(Annual!M$3:M$1002,Annual!$A$3:$A$1002,Annual_Summary!$A84,Annual!$B$3:$B$1002,Annual_Summary!$B84,Annual!$C$3:$C$1002,Annual_Summary!$C84)</f>
        <v>80.153233127199996</v>
      </c>
      <c r="M84" s="14">
        <f>_xlfn.MAXIFS(Annual!N$3:N$1002,Annual!$A$3:$A$1002,Annual_Summary!$A84,Annual!$B$3:$B$1002,Annual_Summary!$B84,Annual!$C$3:$C$1002,Annual_Summary!$C84)</f>
        <v>138.536088998</v>
      </c>
      <c r="N84" s="14">
        <f>_xlfn.MAXIFS(Annual!O$3:O$1002,Annual!$A$3:$A$1002,Annual_Summary!$A84,Annual!$B$3:$B$1002,Annual_Summary!$B84,Annual!$C$3:$C$1002,Annual_Summary!$C84)</f>
        <v>93.654499851699995</v>
      </c>
      <c r="O84" s="14">
        <f>_xlfn.MAXIFS(Annual!P$3:P$1002,Annual!$A$3:$A$1002,Annual_Summary!$A84,Annual!$B$3:$B$1002,Annual_Summary!$B84,Annual!$C$3:$C$1002,Annual_Summary!$C84)</f>
        <v>145.10304094099999</v>
      </c>
      <c r="P84" s="14">
        <f>_xlfn.MAXIFS(Annual!Q$3:Q$1002,Annual!$A$3:$A$1002,Annual_Summary!$A84,Annual!$B$3:$B$1002,Annual_Summary!$B84,Annual!$C$3:$C$1002,Annual_Summary!$C84)</f>
        <v>216.57169334100001</v>
      </c>
      <c r="Q84" s="14">
        <f>_xlfn.MAXIFS(Annual!R$3:R$1002,Annual!$A$3:$A$1002,Annual_Summary!$A84,Annual!$B$3:$B$1002,Annual_Summary!$B84,Annual!$C$3:$C$1002,Annual_Summary!$C84)</f>
        <v>176.44360771800001</v>
      </c>
      <c r="R84" s="14">
        <f>_xlfn.MAXIFS(Annual!S$3:S$1002,Annual!$A$3:$A$1002,Annual_Summary!$A84,Annual!$B$3:$B$1002,Annual_Summary!$B84,Annual!$C$3:$C$1002,Annual_Summary!$C84)</f>
        <v>145.718020309</v>
      </c>
      <c r="S84" s="14">
        <f>_xlfn.MAXIFS(Annual!T$3:T$1002,Annual!$A$3:$A$1002,Annual_Summary!$A84,Annual!$B$3:$B$1002,Annual_Summary!$B84,Annual!$C$3:$C$1002,Annual_Summary!$C84)</f>
        <v>143.082271155</v>
      </c>
      <c r="T84" s="14">
        <f>_xlfn.MAXIFS(Annual!U$3:U$1002,Annual!$A$3:$A$1002,Annual_Summary!$A84,Annual!$B$3:$B$1002,Annual_Summary!$B84,Annual!$C$3:$C$1002,Annual_Summary!$C84)</f>
        <v>161.91389269699999</v>
      </c>
      <c r="U84" s="14">
        <f>_xlfn.MAXIFS(Annual!V$3:V$1002,Annual!$A$3:$A$1002,Annual_Summary!$A84,Annual!$B$3:$B$1002,Annual_Summary!$B84,Annual!$C$3:$C$1002,Annual_Summary!$C84)</f>
        <v>127.26660182800001</v>
      </c>
      <c r="V84" s="14">
        <f>_xlfn.MAXIFS(Annual!W$3:W$1002,Annual!$A$3:$A$1002,Annual_Summary!$A84,Annual!$B$3:$B$1002,Annual_Summary!$B84,Annual!$C$3:$C$1002,Annual_Summary!$C84)</f>
        <v>95.162141207700003</v>
      </c>
      <c r="W84" s="14">
        <f>_xlfn.MAXIFS(Annual!X$3:X$1002,Annual!$A$3:$A$1002,Annual_Summary!$A84,Annual!$B$3:$B$1002,Annual_Summary!$B84,Annual!$C$3:$C$1002,Annual_Summary!$C84)</f>
        <v>147.73898039599999</v>
      </c>
      <c r="X84" s="14">
        <f>_xlfn.MAXIFS(Annual!Y$3:Y$1002,Annual!$A$3:$A$1002,Annual_Summary!$A84,Annual!$B$3:$B$1002,Annual_Summary!$B84,Annual!$C$3:$C$1002,Annual_Summary!$C84)</f>
        <v>133.32374902500001</v>
      </c>
      <c r="Y84" s="14">
        <f>_xlfn.MAXIFS(Annual!Z$3:Z$1002,Annual!$A$3:$A$1002,Annual_Summary!$A84,Annual!$B$3:$B$1002,Annual_Summary!$B84,Annual!$C$3:$C$1002,Annual_Summary!$C84)</f>
        <v>168.64648657699999</v>
      </c>
      <c r="Z84" s="14">
        <f>_xlfn.MAXIFS(Annual!AA$3:AA$1002,Annual!$A$3:$A$1002,Annual_Summary!$A84,Annual!$B$3:$B$1002,Annual_Summary!$B84,Annual!$C$3:$C$1002,Annual_Summary!$C84)</f>
        <v>196.298931434</v>
      </c>
      <c r="AA84" s="14">
        <f>_xlfn.MAXIFS(Annual!AB$3:AB$1002,Annual!$A$3:$A$1002,Annual_Summary!$A84,Annual!$B$3:$B$1002,Annual_Summary!$B84,Annual!$C$3:$C$1002,Annual_Summary!$C84)</f>
        <v>158.76445536700001</v>
      </c>
      <c r="AB84" s="14">
        <f>_xlfn.MAXIFS(Annual!AC$3:AC$1002,Annual!$A$3:$A$1002,Annual_Summary!$A84,Annual!$B$3:$B$1002,Annual_Summary!$B84,Annual!$C$3:$C$1002,Annual_Summary!$C84)</f>
        <v>107.51580790600001</v>
      </c>
      <c r="AC84" s="14">
        <f>_xlfn.MAXIFS(Annual!AD$3:AD$1002,Annual!$A$3:$A$1002,Annual_Summary!$A84,Annual!$B$3:$B$1002,Annual_Summary!$B84,Annual!$C$3:$C$1002,Annual_Summary!$C84)</f>
        <v>153.30413639299999</v>
      </c>
      <c r="AD84" s="14">
        <f>_xlfn.MAXIFS(Annual!AE$3:AE$1002,Annual!$A$3:$A$1002,Annual_Summary!$A84,Annual!$B$3:$B$1002,Annual_Summary!$B84,Annual!$C$3:$C$1002,Annual_Summary!$C84)</f>
        <v>92.648868491299993</v>
      </c>
      <c r="AE84" s="14">
        <f>_xlfn.MAXIFS(Annual!AF$3:AF$1002,Annual!$A$3:$A$1002,Annual_Summary!$A84,Annual!$B$3:$B$1002,Annual_Summary!$B84,Annual!$C$3:$C$1002,Annual_Summary!$C84)</f>
        <v>90.968657285199995</v>
      </c>
      <c r="AF84" s="14">
        <f>_xlfn.MAXIFS(Annual!AG$3:AG$1002,Annual!$A$3:$A$1002,Annual_Summary!$A84,Annual!$B$3:$B$1002,Annual_Summary!$B84,Annual!$C$3:$C$1002,Annual_Summary!$C84)</f>
        <v>147.99369335</v>
      </c>
      <c r="AG84" s="14">
        <f>_xlfn.MAXIFS(Annual!AH$3:AH$1002,Annual!$A$3:$A$1002,Annual_Summary!$A84,Annual!$B$3:$B$1002,Annual_Summary!$B84,Annual!$C$3:$C$1002,Annual_Summary!$C84)</f>
        <v>202.06695479999999</v>
      </c>
      <c r="AH84" s="14">
        <f>_xlfn.MAXIFS(Annual!AI$3:AI$1002,Annual!$A$3:$A$1002,Annual_Summary!$A84,Annual!$B$3:$B$1002,Annual_Summary!$B84,Annual!$C$3:$C$1002,Annual_Summary!$C84)</f>
        <v>191.662567534</v>
      </c>
      <c r="AI84" s="14">
        <f>_xlfn.MAXIFS(Annual!AJ$3:AJ$1002,Annual!$A$3:$A$1002,Annual_Summary!$A84,Annual!$B$3:$B$1002,Annual_Summary!$B84,Annual!$C$3:$C$1002,Annual_Summary!$C84)</f>
        <v>175.250591961</v>
      </c>
      <c r="AJ84" s="14">
        <f>_xlfn.MAXIFS(Annual!AK$3:AK$1002,Annual!$A$3:$A$1002,Annual_Summary!$A84,Annual!$B$3:$B$1002,Annual_Summary!$B84,Annual!$C$3:$C$1002,Annual_Summary!$C84)</f>
        <v>201.64278917799999</v>
      </c>
      <c r="AK84" s="14">
        <f>_xlfn.MAXIFS(Annual!AL$3:AL$1002,Annual!$A$3:$A$1002,Annual_Summary!$A84,Annual!$B$3:$B$1002,Annual_Summary!$B84,Annual!$C$3:$C$1002,Annual_Summary!$C84)</f>
        <v>137.42512495400001</v>
      </c>
      <c r="AL84" s="14">
        <f>_xlfn.MAXIFS(Annual!AM$3:AM$1002,Annual!$A$3:$A$1002,Annual_Summary!$A84,Annual!$B$3:$B$1002,Annual_Summary!$B84,Annual!$C$3:$C$1002,Annual_Summary!$C84)</f>
        <v>97.225962891500004</v>
      </c>
      <c r="AM84" s="14">
        <f>_xlfn.MAXIFS(Annual!AN$3:AN$1002,Annual!$A$3:$A$1002,Annual_Summary!$A84,Annual!$B$3:$B$1002,Annual_Summary!$B84,Annual!$C$3:$C$1002,Annual_Summary!$C84)</f>
        <v>101.614951656</v>
      </c>
      <c r="AN84" s="14">
        <f>_xlfn.MAXIFS(Annual!AO$3:AO$1002,Annual!$A$3:$A$1002,Annual_Summary!$A84,Annual!$B$3:$B$1002,Annual_Summary!$B84,Annual!$C$3:$C$1002,Annual_Summary!$C84)</f>
        <v>99.524899832200006</v>
      </c>
      <c r="AO84" s="14">
        <f>_xlfn.MAXIFS(Annual!AP$3:AP$1002,Annual!$A$3:$A$1002,Annual_Summary!$A84,Annual!$B$3:$B$1002,Annual_Summary!$B84,Annual!$C$3:$C$1002,Annual_Summary!$C84)</f>
        <v>125.935763889</v>
      </c>
      <c r="AP84" s="14">
        <f>_xlfn.MAXIFS(Annual!AQ$3:AQ$1002,Annual!$A$3:$A$1002,Annual_Summary!$A84,Annual!$B$3:$B$1002,Annual_Summary!$B84,Annual!$C$3:$C$1002,Annual_Summary!$C84)</f>
        <v>97.026616651300003</v>
      </c>
      <c r="AQ84" s="14">
        <f>_xlfn.MAXIFS(Annual!AR$3:AR$1002,Annual!$A$3:$A$1002,Annual_Summary!$A84,Annual!$B$3:$B$1002,Annual_Summary!$B84,Annual!$C$3:$C$1002,Annual_Summary!$C84)</f>
        <v>126.150463547</v>
      </c>
      <c r="AR84" s="14">
        <f>_xlfn.MAXIFS(Annual!AS$3:AS$1002,Annual!$A$3:$A$1002,Annual_Summary!$A84,Annual!$B$3:$B$1002,Annual_Summary!$B84,Annual!$C$3:$C$1002,Annual_Summary!$C84)</f>
        <v>76.885182244999996</v>
      </c>
      <c r="AS84" s="14">
        <f>_xlfn.MAXIFS(Annual!AT$3:AT$1002,Annual!$A$3:$A$1002,Annual_Summary!$A84,Annual!$B$3:$B$1002,Annual_Summary!$B84,Annual!$C$3:$C$1002,Annual_Summary!$C84)</f>
        <v>98.107458980700002</v>
      </c>
      <c r="AT84" s="14">
        <f>_xlfn.MAXIFS(Annual!AU$3:AU$1002,Annual!$A$3:$A$1002,Annual_Summary!$A84,Annual!$B$3:$B$1002,Annual_Summary!$B84,Annual!$C$3:$C$1002,Annual_Summary!$C84)</f>
        <v>82.574407182599998</v>
      </c>
      <c r="AU84" s="14">
        <f>_xlfn.MAXIFS(Annual!AV$3:AV$1002,Annual!$A$3:$A$1002,Annual_Summary!$A84,Annual!$B$3:$B$1002,Annual_Summary!$B84,Annual!$C$3:$C$1002,Annual_Summary!$C84)</f>
        <v>115.307311763</v>
      </c>
      <c r="AV84" s="14">
        <f>_xlfn.MAXIFS(Annual!AW$3:AW$1002,Annual!$A$3:$A$1002,Annual_Summary!$A84,Annual!$B$3:$B$1002,Annual_Summary!$B84,Annual!$C$3:$C$1002,Annual_Summary!$C84)</f>
        <v>81.649256033399993</v>
      </c>
      <c r="AW84" s="14">
        <f>_xlfn.MAXIFS(Annual!AX$3:AX$1002,Annual!$A$3:$A$1002,Annual_Summary!$A84,Annual!$B$3:$B$1002,Annual_Summary!$B84,Annual!$C$3:$C$1002,Annual_Summary!$C84)</f>
        <v>111.01888672</v>
      </c>
      <c r="AX84" s="14">
        <f>_xlfn.MAXIFS(Annual!AY$3:AY$1002,Annual!$A$3:$A$1002,Annual_Summary!$A84,Annual!$B$3:$B$1002,Annual_Summary!$B84,Annual!$C$3:$C$1002,Annual_Summary!$C84)</f>
        <v>154.29411999499999</v>
      </c>
      <c r="AY84" s="14">
        <f>_xlfn.MAXIFS(Annual!AZ$3:AZ$1002,Annual!$A$3:$A$1002,Annual_Summary!$A84,Annual!$B$3:$B$1002,Annual_Summary!$B84,Annual!$C$3:$C$1002,Annual_Summary!$C84)</f>
        <v>119.71320105700001</v>
      </c>
      <c r="AZ84" s="14">
        <f>_xlfn.MAXIFS(Annual!BA$3:BA$1002,Annual!$A$3:$A$1002,Annual_Summary!$A84,Annual!$B$3:$B$1002,Annual_Summary!$B84,Annual!$C$3:$C$1002,Annual_Summary!$C84)</f>
        <v>156.097298233</v>
      </c>
      <c r="BA84" s="14">
        <f>_xlfn.MAXIFS(Annual!BB$3:BB$1002,Annual!$A$3:$A$1002,Annual_Summary!$A84,Annual!$B$3:$B$1002,Annual_Summary!$B84,Annual!$C$3:$C$1002,Annual_Summary!$C84)</f>
        <v>150.349241538</v>
      </c>
      <c r="BB84" s="14">
        <f>_xlfn.MAXIFS(Annual!BC$3:BC$1002,Annual!$A$3:$A$1002,Annual_Summary!$A84,Annual!$B$3:$B$1002,Annual_Summary!$B84,Annual!$C$3:$C$1002,Annual_Summary!$C84)</f>
        <v>118.518069291</v>
      </c>
      <c r="BC84" s="14">
        <f>_xlfn.MAXIFS(Annual!BD$3:BD$1002,Annual!$A$3:$A$1002,Annual_Summary!$A84,Annual!$B$3:$B$1002,Annual_Summary!$B84,Annual!$C$3:$C$1002,Annual_Summary!$C84)</f>
        <v>122.88971872</v>
      </c>
      <c r="BD84" s="14">
        <f>_xlfn.MAXIFS(Annual!BE$3:BE$1002,Annual!$A$3:$A$1002,Annual_Summary!$A84,Annual!$B$3:$B$1002,Annual_Summary!$B84,Annual!$C$3:$C$1002,Annual_Summary!$C84)</f>
        <v>142.064403269</v>
      </c>
      <c r="BE84" s="14">
        <f>_xlfn.MAXIFS(Annual!BF$3:BF$1002,Annual!$A$3:$A$1002,Annual_Summary!$A84,Annual!$B$3:$B$1002,Annual_Summary!$B84,Annual!$C$3:$C$1002,Annual_Summary!$C84)</f>
        <v>230.894636883</v>
      </c>
      <c r="BF84" s="14">
        <f>_xlfn.MAXIFS(Annual!BG$3:BG$1002,Annual!$A$3:$A$1002,Annual_Summary!$A84,Annual!$B$3:$B$1002,Annual_Summary!$B84,Annual!$C$3:$C$1002,Annual_Summary!$C84)</f>
        <v>143.943046383</v>
      </c>
      <c r="BG84" s="14">
        <f>_xlfn.MAXIFS(Annual!BH$3:BH$1002,Annual!$A$3:$A$1002,Annual_Summary!$A84,Annual!$B$3:$B$1002,Annual_Summary!$B84,Annual!$C$3:$C$1002,Annual_Summary!$C84)</f>
        <v>240.09760872199999</v>
      </c>
      <c r="BH84" s="14">
        <f>_xlfn.MAXIFS(Annual!BI$3:BI$1002,Annual!$A$3:$A$1002,Annual_Summary!$A84,Annual!$B$3:$B$1002,Annual_Summary!$B84,Annual!$C$3:$C$1002,Annual_Summary!$C84)</f>
        <v>90.858364590700006</v>
      </c>
      <c r="BI84" s="14">
        <f>_xlfn.MAXIFS(Annual!BJ$3:BJ$1002,Annual!$A$3:$A$1002,Annual_Summary!$A84,Annual!$B$3:$B$1002,Annual_Summary!$B84,Annual!$C$3:$C$1002,Annual_Summary!$C84)</f>
        <v>290.64578372099999</v>
      </c>
      <c r="BJ84" s="14">
        <f>_xlfn.MAXIFS(Annual!BK$3:BK$1002,Annual!$A$3:$A$1002,Annual_Summary!$A84,Annual!$B$3:$B$1002,Annual_Summary!$B84,Annual!$C$3:$C$1002,Annual_Summary!$C84)</f>
        <v>126.625114747</v>
      </c>
      <c r="BK84" s="14">
        <f>_xlfn.MAXIFS(Annual!BL$3:BL$1002,Annual!$A$3:$A$1002,Annual_Summary!$A84,Annual!$B$3:$B$1002,Annual_Summary!$B84,Annual!$C$3:$C$1002,Annual_Summary!$C84)</f>
        <v>120.812611236</v>
      </c>
      <c r="BL84" s="14">
        <f>_xlfn.MAXIFS(Annual!BM$3:BM$1002,Annual!$A$3:$A$1002,Annual_Summary!$A84,Annual!$B$3:$B$1002,Annual_Summary!$B84,Annual!$C$3:$C$1002,Annual_Summary!$C84)</f>
        <v>103.23935726800001</v>
      </c>
      <c r="BM84" s="14">
        <f>_xlfn.MAXIFS(Annual!BN$3:BN$1002,Annual!$A$3:$A$1002,Annual_Summary!$A84,Annual!$B$3:$B$1002,Annual_Summary!$B84,Annual!$C$3:$C$1002,Annual_Summary!$C84)</f>
        <v>159.379565157</v>
      </c>
      <c r="BN84" s="14">
        <f>_xlfn.MAXIFS(Annual!BO$3:BO$1002,Annual!$A$3:$A$1002,Annual_Summary!$A84,Annual!$B$3:$B$1002,Annual_Summary!$B84,Annual!$C$3:$C$1002,Annual_Summary!$C84)</f>
        <v>150.18696411499999</v>
      </c>
      <c r="BO84" s="14">
        <f>_xlfn.MAXIFS(Annual!BP$3:BP$1002,Annual!$A$3:$A$1002,Annual_Summary!$A84,Annual!$B$3:$B$1002,Annual_Summary!$B84,Annual!$C$3:$C$1002,Annual_Summary!$C84)</f>
        <v>76.629815526200005</v>
      </c>
      <c r="BP84" s="14">
        <f>_xlfn.MAXIFS(Annual!BQ$3:BQ$1002,Annual!$A$3:$A$1002,Annual_Summary!$A84,Annual!$B$3:$B$1002,Annual_Summary!$B84,Annual!$C$3:$C$1002,Annual_Summary!$C84)</f>
        <v>107.4446003</v>
      </c>
    </row>
    <row r="85" spans="1:68" x14ac:dyDescent="0.45">
      <c r="A85" s="26" t="s">
        <v>362</v>
      </c>
      <c r="B85" s="26"/>
      <c r="C85" s="26"/>
    </row>
    <row r="86" spans="1:68" x14ac:dyDescent="0.45">
      <c r="A86" s="26" t="s">
        <v>206</v>
      </c>
      <c r="B86" s="26" t="s">
        <v>201</v>
      </c>
      <c r="C86" s="26">
        <v>8.5</v>
      </c>
      <c r="D86" s="14">
        <f>IF(_xlfn.MINIFS(Annual!E$3:E$1002,Annual!$A$3:$A$1002,Annual_Summary!$A86,Annual!$B$3:$B$1002,Annual_Summary!$B86,Annual!$C$3:$C$1002,Annual_Summary!$C86)&lt;0,0,_xlfn.MINIFS(Annual!E$3:E$1002,Annual!$A$3:$A$1002,Annual_Summary!$A86,Annual!$B$3:$B$1002,Annual_Summary!$B86,Annual!$C$3:$C$1002,Annual_Summary!$C86))</f>
        <v>776.96637541999996</v>
      </c>
      <c r="E86" s="14">
        <f>IF(_xlfn.MINIFS(Annual!F$3:F$1002,Annual!$A$3:$A$1002,Annual_Summary!$A86,Annual!$B$3:$B$1002,Annual_Summary!$B86,Annual!$C$3:$C$1002,Annual_Summary!$C86)&lt;0,0,_xlfn.MINIFS(Annual!F$3:F$1002,Annual!$A$3:$A$1002,Annual_Summary!$A86,Annual!$B$3:$B$1002,Annual_Summary!$B86,Annual!$C$3:$C$1002,Annual_Summary!$C86))</f>
        <v>699.34341703400003</v>
      </c>
      <c r="F86" s="14">
        <f>IF(_xlfn.MINIFS(Annual!G$3:G$1002,Annual!$A$3:$A$1002,Annual_Summary!$A86,Annual!$B$3:$B$1002,Annual_Summary!$B86,Annual!$C$3:$C$1002,Annual_Summary!$C86)&lt;0,0,_xlfn.MINIFS(Annual!G$3:G$1002,Annual!$A$3:$A$1002,Annual_Summary!$A86,Annual!$B$3:$B$1002,Annual_Summary!$B86,Annual!$C$3:$C$1002,Annual_Summary!$C86))</f>
        <v>831.79679616500005</v>
      </c>
      <c r="G86" s="14">
        <f>IF(_xlfn.MINIFS(Annual!H$3:H$1002,Annual!$A$3:$A$1002,Annual_Summary!$A86,Annual!$B$3:$B$1002,Annual_Summary!$B86,Annual!$C$3:$C$1002,Annual_Summary!$C86)&lt;0,0,_xlfn.MINIFS(Annual!H$3:H$1002,Annual!$A$3:$A$1002,Annual_Summary!$A86,Annual!$B$3:$B$1002,Annual_Summary!$B86,Annual!$C$3:$C$1002,Annual_Summary!$C86))</f>
        <v>669.89755453600003</v>
      </c>
      <c r="H86" s="14">
        <f>IF(_xlfn.MINIFS(Annual!I$3:I$1002,Annual!$A$3:$A$1002,Annual_Summary!$A86,Annual!$B$3:$B$1002,Annual_Summary!$B86,Annual!$C$3:$C$1002,Annual_Summary!$C86)&lt;0,0,_xlfn.MINIFS(Annual!I$3:I$1002,Annual!$A$3:$A$1002,Annual_Summary!$A86,Annual!$B$3:$B$1002,Annual_Summary!$B86,Annual!$C$3:$C$1002,Annual_Summary!$C86))</f>
        <v>825.72341623800003</v>
      </c>
      <c r="I86" s="14">
        <f>IF(_xlfn.MINIFS(Annual!J$3:J$1002,Annual!$A$3:$A$1002,Annual_Summary!$A86,Annual!$B$3:$B$1002,Annual_Summary!$B86,Annual!$C$3:$C$1002,Annual_Summary!$C86)&lt;0,0,_xlfn.MINIFS(Annual!J$3:J$1002,Annual!$A$3:$A$1002,Annual_Summary!$A86,Annual!$B$3:$B$1002,Annual_Summary!$B86,Annual!$C$3:$C$1002,Annual_Summary!$C86))</f>
        <v>623.85527838200005</v>
      </c>
      <c r="J86" s="14">
        <f>IF(_xlfn.MINIFS(Annual!K$3:K$1002,Annual!$A$3:$A$1002,Annual_Summary!$A86,Annual!$B$3:$B$1002,Annual_Summary!$B86,Annual!$C$3:$C$1002,Annual_Summary!$C86)&lt;0,0,_xlfn.MINIFS(Annual!K$3:K$1002,Annual!$A$3:$A$1002,Annual_Summary!$A86,Annual!$B$3:$B$1002,Annual_Summary!$B86,Annual!$C$3:$C$1002,Annual_Summary!$C86))</f>
        <v>692.28716470300003</v>
      </c>
      <c r="K86" s="14">
        <f>IF(_xlfn.MINIFS(Annual!L$3:L$1002,Annual!$A$3:$A$1002,Annual_Summary!$A86,Annual!$B$3:$B$1002,Annual_Summary!$B86,Annual!$C$3:$C$1002,Annual_Summary!$C86)&lt;0,0,_xlfn.MINIFS(Annual!L$3:L$1002,Annual!$A$3:$A$1002,Annual_Summary!$A86,Annual!$B$3:$B$1002,Annual_Summary!$B86,Annual!$C$3:$C$1002,Annual_Summary!$C86))</f>
        <v>596.74049905300001</v>
      </c>
      <c r="L86" s="14">
        <f>IF(_xlfn.MINIFS(Annual!M$3:M$1002,Annual!$A$3:$A$1002,Annual_Summary!$A86,Annual!$B$3:$B$1002,Annual_Summary!$B86,Annual!$C$3:$C$1002,Annual_Summary!$C86)&lt;0,0,_xlfn.MINIFS(Annual!M$3:M$1002,Annual!$A$3:$A$1002,Annual_Summary!$A86,Annual!$B$3:$B$1002,Annual_Summary!$B86,Annual!$C$3:$C$1002,Annual_Summary!$C86))</f>
        <v>777.92955324399998</v>
      </c>
      <c r="M86" s="14">
        <f>IF(_xlfn.MINIFS(Annual!N$3:N$1002,Annual!$A$3:$A$1002,Annual_Summary!$A86,Annual!$B$3:$B$1002,Annual_Summary!$B86,Annual!$C$3:$C$1002,Annual_Summary!$C86)&lt;0,0,_xlfn.MINIFS(Annual!N$3:N$1002,Annual!$A$3:$A$1002,Annual_Summary!$A86,Annual!$B$3:$B$1002,Annual_Summary!$B86,Annual!$C$3:$C$1002,Annual_Summary!$C86))</f>
        <v>769.76966977200004</v>
      </c>
      <c r="N86" s="14">
        <f>IF(_xlfn.MINIFS(Annual!O$3:O$1002,Annual!$A$3:$A$1002,Annual_Summary!$A86,Annual!$B$3:$B$1002,Annual_Summary!$B86,Annual!$C$3:$C$1002,Annual_Summary!$C86)&lt;0,0,_xlfn.MINIFS(Annual!O$3:O$1002,Annual!$A$3:$A$1002,Annual_Summary!$A86,Annual!$B$3:$B$1002,Annual_Summary!$B86,Annual!$C$3:$C$1002,Annual_Summary!$C86))</f>
        <v>806.259526016</v>
      </c>
      <c r="O86" s="14">
        <f>IF(_xlfn.MINIFS(Annual!P$3:P$1002,Annual!$A$3:$A$1002,Annual_Summary!$A86,Annual!$B$3:$B$1002,Annual_Summary!$B86,Annual!$C$3:$C$1002,Annual_Summary!$C86)&lt;0,0,_xlfn.MINIFS(Annual!P$3:P$1002,Annual!$A$3:$A$1002,Annual_Summary!$A86,Annual!$B$3:$B$1002,Annual_Summary!$B86,Annual!$C$3:$C$1002,Annual_Summary!$C86))</f>
        <v>776.04717635500003</v>
      </c>
      <c r="P86" s="14">
        <f>IF(_xlfn.MINIFS(Annual!Q$3:Q$1002,Annual!$A$3:$A$1002,Annual_Summary!$A86,Annual!$B$3:$B$1002,Annual_Summary!$B86,Annual!$C$3:$C$1002,Annual_Summary!$C86)&lt;0,0,_xlfn.MINIFS(Annual!Q$3:Q$1002,Annual!$A$3:$A$1002,Annual_Summary!$A86,Annual!$B$3:$B$1002,Annual_Summary!$B86,Annual!$C$3:$C$1002,Annual_Summary!$C86))</f>
        <v>771.67726663400003</v>
      </c>
      <c r="Q86" s="14">
        <f>IF(_xlfn.MINIFS(Annual!R$3:R$1002,Annual!$A$3:$A$1002,Annual_Summary!$A86,Annual!$B$3:$B$1002,Annual_Summary!$B86,Annual!$C$3:$C$1002,Annual_Summary!$C86)&lt;0,0,_xlfn.MINIFS(Annual!R$3:R$1002,Annual!$A$3:$A$1002,Annual_Summary!$A86,Annual!$B$3:$B$1002,Annual_Summary!$B86,Annual!$C$3:$C$1002,Annual_Summary!$C86))</f>
        <v>724.28984494199995</v>
      </c>
      <c r="R86" s="14">
        <f>IF(_xlfn.MINIFS(Annual!S$3:S$1002,Annual!$A$3:$A$1002,Annual_Summary!$A86,Annual!$B$3:$B$1002,Annual_Summary!$B86,Annual!$C$3:$C$1002,Annual_Summary!$C86)&lt;0,0,_xlfn.MINIFS(Annual!S$3:S$1002,Annual!$A$3:$A$1002,Annual_Summary!$A86,Annual!$B$3:$B$1002,Annual_Summary!$B86,Annual!$C$3:$C$1002,Annual_Summary!$C86))</f>
        <v>658.86572202599996</v>
      </c>
      <c r="S86" s="14">
        <f>IF(_xlfn.MINIFS(Annual!T$3:T$1002,Annual!$A$3:$A$1002,Annual_Summary!$A86,Annual!$B$3:$B$1002,Annual_Summary!$B86,Annual!$C$3:$C$1002,Annual_Summary!$C86)&lt;0,0,_xlfn.MINIFS(Annual!T$3:T$1002,Annual!$A$3:$A$1002,Annual_Summary!$A86,Annual!$B$3:$B$1002,Annual_Summary!$B86,Annual!$C$3:$C$1002,Annual_Summary!$C86))</f>
        <v>543.364827988</v>
      </c>
      <c r="T86" s="14">
        <f>IF(_xlfn.MINIFS(Annual!U$3:U$1002,Annual!$A$3:$A$1002,Annual_Summary!$A86,Annual!$B$3:$B$1002,Annual_Summary!$B86,Annual!$C$3:$C$1002,Annual_Summary!$C86)&lt;0,0,_xlfn.MINIFS(Annual!U$3:U$1002,Annual!$A$3:$A$1002,Annual_Summary!$A86,Annual!$B$3:$B$1002,Annual_Summary!$B86,Annual!$C$3:$C$1002,Annual_Summary!$C86))</f>
        <v>780.67769006000003</v>
      </c>
      <c r="U86" s="14">
        <f>IF(_xlfn.MINIFS(Annual!V$3:V$1002,Annual!$A$3:$A$1002,Annual_Summary!$A86,Annual!$B$3:$B$1002,Annual_Summary!$B86,Annual!$C$3:$C$1002,Annual_Summary!$C86)&lt;0,0,_xlfn.MINIFS(Annual!V$3:V$1002,Annual!$A$3:$A$1002,Annual_Summary!$A86,Annual!$B$3:$B$1002,Annual_Summary!$B86,Annual!$C$3:$C$1002,Annual_Summary!$C86))</f>
        <v>840.015893323</v>
      </c>
      <c r="V86" s="14">
        <f>IF(_xlfn.MINIFS(Annual!W$3:W$1002,Annual!$A$3:$A$1002,Annual_Summary!$A86,Annual!$B$3:$B$1002,Annual_Summary!$B86,Annual!$C$3:$C$1002,Annual_Summary!$C86)&lt;0,0,_xlfn.MINIFS(Annual!W$3:W$1002,Annual!$A$3:$A$1002,Annual_Summary!$A86,Annual!$B$3:$B$1002,Annual_Summary!$B86,Annual!$C$3:$C$1002,Annual_Summary!$C86))</f>
        <v>739.450307877</v>
      </c>
      <c r="W86" s="14">
        <f>IF(_xlfn.MINIFS(Annual!X$3:X$1002,Annual!$A$3:$A$1002,Annual_Summary!$A86,Annual!$B$3:$B$1002,Annual_Summary!$B86,Annual!$C$3:$C$1002,Annual_Summary!$C86)&lt;0,0,_xlfn.MINIFS(Annual!X$3:X$1002,Annual!$A$3:$A$1002,Annual_Summary!$A86,Annual!$B$3:$B$1002,Annual_Summary!$B86,Annual!$C$3:$C$1002,Annual_Summary!$C86))</f>
        <v>651.88353821099997</v>
      </c>
      <c r="X86" s="14">
        <f>IF(_xlfn.MINIFS(Annual!Y$3:Y$1002,Annual!$A$3:$A$1002,Annual_Summary!$A86,Annual!$B$3:$B$1002,Annual_Summary!$B86,Annual!$C$3:$C$1002,Annual_Summary!$C86)&lt;0,0,_xlfn.MINIFS(Annual!Y$3:Y$1002,Annual!$A$3:$A$1002,Annual_Summary!$A86,Annual!$B$3:$B$1002,Annual_Summary!$B86,Annual!$C$3:$C$1002,Annual_Summary!$C86))</f>
        <v>776.70139710599994</v>
      </c>
      <c r="Y86" s="14">
        <f>IF(_xlfn.MINIFS(Annual!Z$3:Z$1002,Annual!$A$3:$A$1002,Annual_Summary!$A86,Annual!$B$3:$B$1002,Annual_Summary!$B86,Annual!$C$3:$C$1002,Annual_Summary!$C86)&lt;0,0,_xlfn.MINIFS(Annual!Z$3:Z$1002,Annual!$A$3:$A$1002,Annual_Summary!$A86,Annual!$B$3:$B$1002,Annual_Summary!$B86,Annual!$C$3:$C$1002,Annual_Summary!$C86))</f>
        <v>839.95694472499997</v>
      </c>
      <c r="Z86" s="14">
        <f>IF(_xlfn.MINIFS(Annual!AA$3:AA$1002,Annual!$A$3:$A$1002,Annual_Summary!$A86,Annual!$B$3:$B$1002,Annual_Summary!$B86,Annual!$C$3:$C$1002,Annual_Summary!$C86)&lt;0,0,_xlfn.MINIFS(Annual!AA$3:AA$1002,Annual!$A$3:$A$1002,Annual_Summary!$A86,Annual!$B$3:$B$1002,Annual_Summary!$B86,Annual!$C$3:$C$1002,Annual_Summary!$C86))</f>
        <v>823.58184475099995</v>
      </c>
      <c r="AA86" s="14">
        <f>IF(_xlfn.MINIFS(Annual!AB$3:AB$1002,Annual!$A$3:$A$1002,Annual_Summary!$A86,Annual!$B$3:$B$1002,Annual_Summary!$B86,Annual!$C$3:$C$1002,Annual_Summary!$C86)&lt;0,0,_xlfn.MINIFS(Annual!AB$3:AB$1002,Annual!$A$3:$A$1002,Annual_Summary!$A86,Annual!$B$3:$B$1002,Annual_Summary!$B86,Annual!$C$3:$C$1002,Annual_Summary!$C86))</f>
        <v>642.81890520499996</v>
      </c>
      <c r="AB86" s="14">
        <f>IF(_xlfn.MINIFS(Annual!AC$3:AC$1002,Annual!$A$3:$A$1002,Annual_Summary!$A86,Annual!$B$3:$B$1002,Annual_Summary!$B86,Annual!$C$3:$C$1002,Annual_Summary!$C86)&lt;0,0,_xlfn.MINIFS(Annual!AC$3:AC$1002,Annual!$A$3:$A$1002,Annual_Summary!$A86,Annual!$B$3:$B$1002,Annual_Summary!$B86,Annual!$C$3:$C$1002,Annual_Summary!$C86))</f>
        <v>598.75293279300001</v>
      </c>
      <c r="AC86" s="14">
        <f>IF(_xlfn.MINIFS(Annual!AD$3:AD$1002,Annual!$A$3:$A$1002,Annual_Summary!$A86,Annual!$B$3:$B$1002,Annual_Summary!$B86,Annual!$C$3:$C$1002,Annual_Summary!$C86)&lt;0,0,_xlfn.MINIFS(Annual!AD$3:AD$1002,Annual!$A$3:$A$1002,Annual_Summary!$A86,Annual!$B$3:$B$1002,Annual_Summary!$B86,Annual!$C$3:$C$1002,Annual_Summary!$C86))</f>
        <v>829.85436874799996</v>
      </c>
      <c r="AD86" s="14">
        <f>IF(_xlfn.MINIFS(Annual!AE$3:AE$1002,Annual!$A$3:$A$1002,Annual_Summary!$A86,Annual!$B$3:$B$1002,Annual_Summary!$B86,Annual!$C$3:$C$1002,Annual_Summary!$C86)&lt;0,0,_xlfn.MINIFS(Annual!AE$3:AE$1002,Annual!$A$3:$A$1002,Annual_Summary!$A86,Annual!$B$3:$B$1002,Annual_Summary!$B86,Annual!$C$3:$C$1002,Annual_Summary!$C86))</f>
        <v>885.48487003699995</v>
      </c>
      <c r="AE86" s="14">
        <f>IF(_xlfn.MINIFS(Annual!AF$3:AF$1002,Annual!$A$3:$A$1002,Annual_Summary!$A86,Annual!$B$3:$B$1002,Annual_Summary!$B86,Annual!$C$3:$C$1002,Annual_Summary!$C86)&lt;0,0,_xlfn.MINIFS(Annual!AF$3:AF$1002,Annual!$A$3:$A$1002,Annual_Summary!$A86,Annual!$B$3:$B$1002,Annual_Summary!$B86,Annual!$C$3:$C$1002,Annual_Summary!$C86))</f>
        <v>679.67978633500002</v>
      </c>
      <c r="AF86" s="14">
        <f>IF(_xlfn.MINIFS(Annual!AG$3:AG$1002,Annual!$A$3:$A$1002,Annual_Summary!$A86,Annual!$B$3:$B$1002,Annual_Summary!$B86,Annual!$C$3:$C$1002,Annual_Summary!$C86)&lt;0,0,_xlfn.MINIFS(Annual!AG$3:AG$1002,Annual!$A$3:$A$1002,Annual_Summary!$A86,Annual!$B$3:$B$1002,Annual_Summary!$B86,Annual!$C$3:$C$1002,Annual_Summary!$C86))</f>
        <v>575.19291343500004</v>
      </c>
      <c r="AG86" s="14">
        <f>IF(_xlfn.MINIFS(Annual!AH$3:AH$1002,Annual!$A$3:$A$1002,Annual_Summary!$A86,Annual!$B$3:$B$1002,Annual_Summary!$B86,Annual!$C$3:$C$1002,Annual_Summary!$C86)&lt;0,0,_xlfn.MINIFS(Annual!AH$3:AH$1002,Annual!$A$3:$A$1002,Annual_Summary!$A86,Annual!$B$3:$B$1002,Annual_Summary!$B86,Annual!$C$3:$C$1002,Annual_Summary!$C86))</f>
        <v>747.64963342199997</v>
      </c>
      <c r="AH86" s="14">
        <f>IF(_xlfn.MINIFS(Annual!AI$3:AI$1002,Annual!$A$3:$A$1002,Annual_Summary!$A86,Annual!$B$3:$B$1002,Annual_Summary!$B86,Annual!$C$3:$C$1002,Annual_Summary!$C86)&lt;0,0,_xlfn.MINIFS(Annual!AI$3:AI$1002,Annual!$A$3:$A$1002,Annual_Summary!$A86,Annual!$B$3:$B$1002,Annual_Summary!$B86,Annual!$C$3:$C$1002,Annual_Summary!$C86))</f>
        <v>808.86098397199999</v>
      </c>
      <c r="AI86" s="14">
        <f>IF(_xlfn.MINIFS(Annual!AJ$3:AJ$1002,Annual!$A$3:$A$1002,Annual_Summary!$A86,Annual!$B$3:$B$1002,Annual_Summary!$B86,Annual!$C$3:$C$1002,Annual_Summary!$C86)&lt;0,0,_xlfn.MINIFS(Annual!AJ$3:AJ$1002,Annual!$A$3:$A$1002,Annual_Summary!$A86,Annual!$B$3:$B$1002,Annual_Summary!$B86,Annual!$C$3:$C$1002,Annual_Summary!$C86))</f>
        <v>888.25392339300004</v>
      </c>
      <c r="AJ86" s="14">
        <f>IF(_xlfn.MINIFS(Annual!AK$3:AK$1002,Annual!$A$3:$A$1002,Annual_Summary!$A86,Annual!$B$3:$B$1002,Annual_Summary!$B86,Annual!$C$3:$C$1002,Annual_Summary!$C86)&lt;0,0,_xlfn.MINIFS(Annual!AK$3:AK$1002,Annual!$A$3:$A$1002,Annual_Summary!$A86,Annual!$B$3:$B$1002,Annual_Summary!$B86,Annual!$C$3:$C$1002,Annual_Summary!$C86))</f>
        <v>643.66719153899999</v>
      </c>
      <c r="AK86" s="14">
        <f>IF(_xlfn.MINIFS(Annual!AL$3:AL$1002,Annual!$A$3:$A$1002,Annual_Summary!$A86,Annual!$B$3:$B$1002,Annual_Summary!$B86,Annual!$C$3:$C$1002,Annual_Summary!$C86)&lt;0,0,_xlfn.MINIFS(Annual!AL$3:AL$1002,Annual!$A$3:$A$1002,Annual_Summary!$A86,Annual!$B$3:$B$1002,Annual_Summary!$B86,Annual!$C$3:$C$1002,Annual_Summary!$C86))</f>
        <v>705.51839362700002</v>
      </c>
      <c r="AL86" s="14">
        <f>IF(_xlfn.MINIFS(Annual!AM$3:AM$1002,Annual!$A$3:$A$1002,Annual_Summary!$A86,Annual!$B$3:$B$1002,Annual_Summary!$B86,Annual!$C$3:$C$1002,Annual_Summary!$C86)&lt;0,0,_xlfn.MINIFS(Annual!AM$3:AM$1002,Annual!$A$3:$A$1002,Annual_Summary!$A86,Annual!$B$3:$B$1002,Annual_Summary!$B86,Annual!$C$3:$C$1002,Annual_Summary!$C86))</f>
        <v>751.64973835700005</v>
      </c>
      <c r="AM86" s="14">
        <f>IF(_xlfn.MINIFS(Annual!AN$3:AN$1002,Annual!$A$3:$A$1002,Annual_Summary!$A86,Annual!$B$3:$B$1002,Annual_Summary!$B86,Annual!$C$3:$C$1002,Annual_Summary!$C86)&lt;0,0,_xlfn.MINIFS(Annual!AN$3:AN$1002,Annual!$A$3:$A$1002,Annual_Summary!$A86,Annual!$B$3:$B$1002,Annual_Summary!$B86,Annual!$C$3:$C$1002,Annual_Summary!$C86))</f>
        <v>740.01999497899999</v>
      </c>
      <c r="AN86" s="14">
        <f>IF(_xlfn.MINIFS(Annual!AO$3:AO$1002,Annual!$A$3:$A$1002,Annual_Summary!$A86,Annual!$B$3:$B$1002,Annual_Summary!$B86,Annual!$C$3:$C$1002,Annual_Summary!$C86)&lt;0,0,_xlfn.MINIFS(Annual!AO$3:AO$1002,Annual!$A$3:$A$1002,Annual_Summary!$A86,Annual!$B$3:$B$1002,Annual_Summary!$B86,Annual!$C$3:$C$1002,Annual_Summary!$C86))</f>
        <v>691.23710501000005</v>
      </c>
      <c r="AO86" s="14">
        <f>IF(_xlfn.MINIFS(Annual!AP$3:AP$1002,Annual!$A$3:$A$1002,Annual_Summary!$A86,Annual!$B$3:$B$1002,Annual_Summary!$B86,Annual!$C$3:$C$1002,Annual_Summary!$C86)&lt;0,0,_xlfn.MINIFS(Annual!AP$3:AP$1002,Annual!$A$3:$A$1002,Annual_Summary!$A86,Annual!$B$3:$B$1002,Annual_Summary!$B86,Annual!$C$3:$C$1002,Annual_Summary!$C86))</f>
        <v>755.18583037899998</v>
      </c>
      <c r="AP86" s="14">
        <f>IF(_xlfn.MINIFS(Annual!AQ$3:AQ$1002,Annual!$A$3:$A$1002,Annual_Summary!$A86,Annual!$B$3:$B$1002,Annual_Summary!$B86,Annual!$C$3:$C$1002,Annual_Summary!$C86)&lt;0,0,_xlfn.MINIFS(Annual!AQ$3:AQ$1002,Annual!$A$3:$A$1002,Annual_Summary!$A86,Annual!$B$3:$B$1002,Annual_Summary!$B86,Annual!$C$3:$C$1002,Annual_Summary!$C86))</f>
        <v>593.70680927800004</v>
      </c>
      <c r="AQ86" s="14">
        <f>IF(_xlfn.MINIFS(Annual!AR$3:AR$1002,Annual!$A$3:$A$1002,Annual_Summary!$A86,Annual!$B$3:$B$1002,Annual_Summary!$B86,Annual!$C$3:$C$1002,Annual_Summary!$C86)&lt;0,0,_xlfn.MINIFS(Annual!AR$3:AR$1002,Annual!$A$3:$A$1002,Annual_Summary!$A86,Annual!$B$3:$B$1002,Annual_Summary!$B86,Annual!$C$3:$C$1002,Annual_Summary!$C86))</f>
        <v>689.72006816299995</v>
      </c>
      <c r="AR86" s="14">
        <f>IF(_xlfn.MINIFS(Annual!AS$3:AS$1002,Annual!$A$3:$A$1002,Annual_Summary!$A86,Annual!$B$3:$B$1002,Annual_Summary!$B86,Annual!$C$3:$C$1002,Annual_Summary!$C86)&lt;0,0,_xlfn.MINIFS(Annual!AS$3:AS$1002,Annual!$A$3:$A$1002,Annual_Summary!$A86,Annual!$B$3:$B$1002,Annual_Summary!$B86,Annual!$C$3:$C$1002,Annual_Summary!$C86))</f>
        <v>753.73908015699999</v>
      </c>
      <c r="AS86" s="14">
        <f>IF(_xlfn.MINIFS(Annual!AT$3:AT$1002,Annual!$A$3:$A$1002,Annual_Summary!$A86,Annual!$B$3:$B$1002,Annual_Summary!$B86,Annual!$C$3:$C$1002,Annual_Summary!$C86)&lt;0,0,_xlfn.MINIFS(Annual!AT$3:AT$1002,Annual!$A$3:$A$1002,Annual_Summary!$A86,Annual!$B$3:$B$1002,Annual_Summary!$B86,Annual!$C$3:$C$1002,Annual_Summary!$C86))</f>
        <v>643.84080085100004</v>
      </c>
      <c r="AT86" s="14">
        <f>IF(_xlfn.MINIFS(Annual!AU$3:AU$1002,Annual!$A$3:$A$1002,Annual_Summary!$A86,Annual!$B$3:$B$1002,Annual_Summary!$B86,Annual!$C$3:$C$1002,Annual_Summary!$C86)&lt;0,0,_xlfn.MINIFS(Annual!AU$3:AU$1002,Annual!$A$3:$A$1002,Annual_Summary!$A86,Annual!$B$3:$B$1002,Annual_Summary!$B86,Annual!$C$3:$C$1002,Annual_Summary!$C86))</f>
        <v>665.36378760499997</v>
      </c>
      <c r="AU86" s="14">
        <f>IF(_xlfn.MINIFS(Annual!AV$3:AV$1002,Annual!$A$3:$A$1002,Annual_Summary!$A86,Annual!$B$3:$B$1002,Annual_Summary!$B86,Annual!$C$3:$C$1002,Annual_Summary!$C86)&lt;0,0,_xlfn.MINIFS(Annual!AV$3:AV$1002,Annual!$A$3:$A$1002,Annual_Summary!$A86,Annual!$B$3:$B$1002,Annual_Summary!$B86,Annual!$C$3:$C$1002,Annual_Summary!$C86))</f>
        <v>701.30473613900006</v>
      </c>
      <c r="AV86" s="14">
        <f>IF(_xlfn.MINIFS(Annual!AW$3:AW$1002,Annual!$A$3:$A$1002,Annual_Summary!$A86,Annual!$B$3:$B$1002,Annual_Summary!$B86,Annual!$C$3:$C$1002,Annual_Summary!$C86)&lt;0,0,_xlfn.MINIFS(Annual!AW$3:AW$1002,Annual!$A$3:$A$1002,Annual_Summary!$A86,Annual!$B$3:$B$1002,Annual_Summary!$B86,Annual!$C$3:$C$1002,Annual_Summary!$C86))</f>
        <v>738.56351948300005</v>
      </c>
      <c r="AW86" s="14">
        <f>IF(_xlfn.MINIFS(Annual!AX$3:AX$1002,Annual!$A$3:$A$1002,Annual_Summary!$A86,Annual!$B$3:$B$1002,Annual_Summary!$B86,Annual!$C$3:$C$1002,Annual_Summary!$C86)&lt;0,0,_xlfn.MINIFS(Annual!AX$3:AX$1002,Annual!$A$3:$A$1002,Annual_Summary!$A86,Annual!$B$3:$B$1002,Annual_Summary!$B86,Annual!$C$3:$C$1002,Annual_Summary!$C86))</f>
        <v>803.35017016899997</v>
      </c>
      <c r="AX86" s="14">
        <f>IF(_xlfn.MINIFS(Annual!AY$3:AY$1002,Annual!$A$3:$A$1002,Annual_Summary!$A86,Annual!$B$3:$B$1002,Annual_Summary!$B86,Annual!$C$3:$C$1002,Annual_Summary!$C86)&lt;0,0,_xlfn.MINIFS(Annual!AY$3:AY$1002,Annual!$A$3:$A$1002,Annual_Summary!$A86,Annual!$B$3:$B$1002,Annual_Summary!$B86,Annual!$C$3:$C$1002,Annual_Summary!$C86))</f>
        <v>522.487813555</v>
      </c>
      <c r="AY86" s="14">
        <f>IF(_xlfn.MINIFS(Annual!AZ$3:AZ$1002,Annual!$A$3:$A$1002,Annual_Summary!$A86,Annual!$B$3:$B$1002,Annual_Summary!$B86,Annual!$C$3:$C$1002,Annual_Summary!$C86)&lt;0,0,_xlfn.MINIFS(Annual!AZ$3:AZ$1002,Annual!$A$3:$A$1002,Annual_Summary!$A86,Annual!$B$3:$B$1002,Annual_Summary!$B86,Annual!$C$3:$C$1002,Annual_Summary!$C86))</f>
        <v>647.63150899699997</v>
      </c>
      <c r="AZ86" s="14">
        <f>IF(_xlfn.MINIFS(Annual!BA$3:BA$1002,Annual!$A$3:$A$1002,Annual_Summary!$A86,Annual!$B$3:$B$1002,Annual_Summary!$B86,Annual!$C$3:$C$1002,Annual_Summary!$C86)&lt;0,0,_xlfn.MINIFS(Annual!BA$3:BA$1002,Annual!$A$3:$A$1002,Annual_Summary!$A86,Annual!$B$3:$B$1002,Annual_Summary!$B86,Annual!$C$3:$C$1002,Annual_Summary!$C86))</f>
        <v>624.87337564400002</v>
      </c>
      <c r="BA86" s="14">
        <f>IF(_xlfn.MINIFS(Annual!BB$3:BB$1002,Annual!$A$3:$A$1002,Annual_Summary!$A86,Annual!$B$3:$B$1002,Annual_Summary!$B86,Annual!$C$3:$C$1002,Annual_Summary!$C86)&lt;0,0,_xlfn.MINIFS(Annual!BB$3:BB$1002,Annual!$A$3:$A$1002,Annual_Summary!$A86,Annual!$B$3:$B$1002,Annual_Summary!$B86,Annual!$C$3:$C$1002,Annual_Summary!$C86))</f>
        <v>752.37460604600005</v>
      </c>
      <c r="BB86" s="14">
        <f>IF(_xlfn.MINIFS(Annual!BC$3:BC$1002,Annual!$A$3:$A$1002,Annual_Summary!$A86,Annual!$B$3:$B$1002,Annual_Summary!$B86,Annual!$C$3:$C$1002,Annual_Summary!$C86)&lt;0,0,_xlfn.MINIFS(Annual!BC$3:BC$1002,Annual!$A$3:$A$1002,Annual_Summary!$A86,Annual!$B$3:$B$1002,Annual_Summary!$B86,Annual!$C$3:$C$1002,Annual_Summary!$C86))</f>
        <v>671.77743139200004</v>
      </c>
      <c r="BC86" s="14">
        <f>IF(_xlfn.MINIFS(Annual!BD$3:BD$1002,Annual!$A$3:$A$1002,Annual_Summary!$A86,Annual!$B$3:$B$1002,Annual_Summary!$B86,Annual!$C$3:$C$1002,Annual_Summary!$C86)&lt;0,0,_xlfn.MINIFS(Annual!BD$3:BD$1002,Annual!$A$3:$A$1002,Annual_Summary!$A86,Annual!$B$3:$B$1002,Annual_Summary!$B86,Annual!$C$3:$C$1002,Annual_Summary!$C86))</f>
        <v>849.33024847299998</v>
      </c>
      <c r="BD86" s="14">
        <f>IF(_xlfn.MINIFS(Annual!BE$3:BE$1002,Annual!$A$3:$A$1002,Annual_Summary!$A86,Annual!$B$3:$B$1002,Annual_Summary!$B86,Annual!$C$3:$C$1002,Annual_Summary!$C86)&lt;0,0,_xlfn.MINIFS(Annual!BE$3:BE$1002,Annual!$A$3:$A$1002,Annual_Summary!$A86,Annual!$B$3:$B$1002,Annual_Summary!$B86,Annual!$C$3:$C$1002,Annual_Summary!$C86))</f>
        <v>777.81691006400001</v>
      </c>
      <c r="BE86" s="14">
        <f>IF(_xlfn.MINIFS(Annual!BF$3:BF$1002,Annual!$A$3:$A$1002,Annual_Summary!$A86,Annual!$B$3:$B$1002,Annual_Summary!$B86,Annual!$C$3:$C$1002,Annual_Summary!$C86)&lt;0,0,_xlfn.MINIFS(Annual!BF$3:BF$1002,Annual!$A$3:$A$1002,Annual_Summary!$A86,Annual!$B$3:$B$1002,Annual_Summary!$B86,Annual!$C$3:$C$1002,Annual_Summary!$C86))</f>
        <v>659.370535571</v>
      </c>
      <c r="BF86" s="14">
        <f>IF(_xlfn.MINIFS(Annual!BG$3:BG$1002,Annual!$A$3:$A$1002,Annual_Summary!$A86,Annual!$B$3:$B$1002,Annual_Summary!$B86,Annual!$C$3:$C$1002,Annual_Summary!$C86)&lt;0,0,_xlfn.MINIFS(Annual!BG$3:BG$1002,Annual!$A$3:$A$1002,Annual_Summary!$A86,Annual!$B$3:$B$1002,Annual_Summary!$B86,Annual!$C$3:$C$1002,Annual_Summary!$C86))</f>
        <v>667.26923045499996</v>
      </c>
      <c r="BG86" s="14">
        <f>IF(_xlfn.MINIFS(Annual!BH$3:BH$1002,Annual!$A$3:$A$1002,Annual_Summary!$A86,Annual!$B$3:$B$1002,Annual_Summary!$B86,Annual!$C$3:$C$1002,Annual_Summary!$C86)&lt;0,0,_xlfn.MINIFS(Annual!BH$3:BH$1002,Annual!$A$3:$A$1002,Annual_Summary!$A86,Annual!$B$3:$B$1002,Annual_Summary!$B86,Annual!$C$3:$C$1002,Annual_Summary!$C86))</f>
        <v>721.43387770899994</v>
      </c>
      <c r="BH86" s="14">
        <f>IF(_xlfn.MINIFS(Annual!BI$3:BI$1002,Annual!$A$3:$A$1002,Annual_Summary!$A86,Annual!$B$3:$B$1002,Annual_Summary!$B86,Annual!$C$3:$C$1002,Annual_Summary!$C86)&lt;0,0,_xlfn.MINIFS(Annual!BI$3:BI$1002,Annual!$A$3:$A$1002,Annual_Summary!$A86,Annual!$B$3:$B$1002,Annual_Summary!$B86,Annual!$C$3:$C$1002,Annual_Summary!$C86))</f>
        <v>553.86042067000005</v>
      </c>
      <c r="BI86" s="14">
        <f>IF(_xlfn.MINIFS(Annual!BJ$3:BJ$1002,Annual!$A$3:$A$1002,Annual_Summary!$A86,Annual!$B$3:$B$1002,Annual_Summary!$B86,Annual!$C$3:$C$1002,Annual_Summary!$C86)&lt;0,0,_xlfn.MINIFS(Annual!BJ$3:BJ$1002,Annual!$A$3:$A$1002,Annual_Summary!$A86,Annual!$B$3:$B$1002,Annual_Summary!$B86,Annual!$C$3:$C$1002,Annual_Summary!$C86))</f>
        <v>762.92146656</v>
      </c>
      <c r="BJ86" s="14">
        <f>IF(_xlfn.MINIFS(Annual!BK$3:BK$1002,Annual!$A$3:$A$1002,Annual_Summary!$A86,Annual!$B$3:$B$1002,Annual_Summary!$B86,Annual!$C$3:$C$1002,Annual_Summary!$C86)&lt;0,0,_xlfn.MINIFS(Annual!BK$3:BK$1002,Annual!$A$3:$A$1002,Annual_Summary!$A86,Annual!$B$3:$B$1002,Annual_Summary!$B86,Annual!$C$3:$C$1002,Annual_Summary!$C86))</f>
        <v>602.63539608200006</v>
      </c>
      <c r="BK86" s="14">
        <f>IF(_xlfn.MINIFS(Annual!BL$3:BL$1002,Annual!$A$3:$A$1002,Annual_Summary!$A86,Annual!$B$3:$B$1002,Annual_Summary!$B86,Annual!$C$3:$C$1002,Annual_Summary!$C86)&lt;0,0,_xlfn.MINIFS(Annual!BL$3:BL$1002,Annual!$A$3:$A$1002,Annual_Summary!$A86,Annual!$B$3:$B$1002,Annual_Summary!$B86,Annual!$C$3:$C$1002,Annual_Summary!$C86))</f>
        <v>655.25379026799999</v>
      </c>
      <c r="BL86" s="14">
        <f>IF(_xlfn.MINIFS(Annual!BM$3:BM$1002,Annual!$A$3:$A$1002,Annual_Summary!$A86,Annual!$B$3:$B$1002,Annual_Summary!$B86,Annual!$C$3:$C$1002,Annual_Summary!$C86)&lt;0,0,_xlfn.MINIFS(Annual!BM$3:BM$1002,Annual!$A$3:$A$1002,Annual_Summary!$A86,Annual!$B$3:$B$1002,Annual_Summary!$B86,Annual!$C$3:$C$1002,Annual_Summary!$C86))</f>
        <v>708.81586697099999</v>
      </c>
      <c r="BM86" s="14">
        <f>IF(_xlfn.MINIFS(Annual!BN$3:BN$1002,Annual!$A$3:$A$1002,Annual_Summary!$A86,Annual!$B$3:$B$1002,Annual_Summary!$B86,Annual!$C$3:$C$1002,Annual_Summary!$C86)&lt;0,0,_xlfn.MINIFS(Annual!BN$3:BN$1002,Annual!$A$3:$A$1002,Annual_Summary!$A86,Annual!$B$3:$B$1002,Annual_Summary!$B86,Annual!$C$3:$C$1002,Annual_Summary!$C86))</f>
        <v>605.35010673700003</v>
      </c>
      <c r="BN86" s="14">
        <f>IF(_xlfn.MINIFS(Annual!BO$3:BO$1002,Annual!$A$3:$A$1002,Annual_Summary!$A86,Annual!$B$3:$B$1002,Annual_Summary!$B86,Annual!$C$3:$C$1002,Annual_Summary!$C86)&lt;0,0,_xlfn.MINIFS(Annual!BO$3:BO$1002,Annual!$A$3:$A$1002,Annual_Summary!$A86,Annual!$B$3:$B$1002,Annual_Summary!$B86,Annual!$C$3:$C$1002,Annual_Summary!$C86))</f>
        <v>810.63324767699999</v>
      </c>
      <c r="BO86" s="14">
        <f>IF(_xlfn.MINIFS(Annual!BP$3:BP$1002,Annual!$A$3:$A$1002,Annual_Summary!$A86,Annual!$B$3:$B$1002,Annual_Summary!$B86,Annual!$C$3:$C$1002,Annual_Summary!$C86)&lt;0,0,_xlfn.MINIFS(Annual!BP$3:BP$1002,Annual!$A$3:$A$1002,Annual_Summary!$A86,Annual!$B$3:$B$1002,Annual_Summary!$B86,Annual!$C$3:$C$1002,Annual_Summary!$C86))</f>
        <v>724.60823638199997</v>
      </c>
      <c r="BP86" s="14">
        <f>IF(_xlfn.MINIFS(Annual!BQ$3:BQ$1002,Annual!$A$3:$A$1002,Annual_Summary!$A86,Annual!$B$3:$B$1002,Annual_Summary!$B86,Annual!$C$3:$C$1002,Annual_Summary!$C86)&lt;0,0,_xlfn.MINIFS(Annual!BQ$3:BQ$1002,Annual!$A$3:$A$1002,Annual_Summary!$A86,Annual!$B$3:$B$1002,Annual_Summary!$B86,Annual!$C$3:$C$1002,Annual_Summary!$C86))</f>
        <v>748.27389280099999</v>
      </c>
    </row>
    <row r="87" spans="1:68" x14ac:dyDescent="0.45">
      <c r="A87" s="26" t="s">
        <v>206</v>
      </c>
      <c r="B87" s="26" t="s">
        <v>202</v>
      </c>
      <c r="C87" s="26">
        <v>8.5</v>
      </c>
      <c r="D87" s="14">
        <f>IF(_xlfn.MINIFS(Annual!E$3:E$1002,Annual!$A$3:$A$1002,Annual_Summary!$A87,Annual!$B$3:$B$1002,Annual_Summary!$B87,Annual!$C$3:$C$1002,Annual_Summary!$C87)&lt;0,0,_xlfn.MINIFS(Annual!E$3:E$1002,Annual!$A$3:$A$1002,Annual_Summary!$A87,Annual!$B$3:$B$1002,Annual_Summary!$B87,Annual!$C$3:$C$1002,Annual_Summary!$C87))</f>
        <v>0</v>
      </c>
      <c r="E87" s="14">
        <f>IF(_xlfn.MINIFS(Annual!F$3:F$1002,Annual!$A$3:$A$1002,Annual_Summary!$A87,Annual!$B$3:$B$1002,Annual_Summary!$B87,Annual!$C$3:$C$1002,Annual_Summary!$C87)&lt;0,0,_xlfn.MINIFS(Annual!F$3:F$1002,Annual!$A$3:$A$1002,Annual_Summary!$A87,Annual!$B$3:$B$1002,Annual_Summary!$B87,Annual!$C$3:$C$1002,Annual_Summary!$C87))</f>
        <v>0</v>
      </c>
      <c r="F87" s="14">
        <f>IF(_xlfn.MINIFS(Annual!G$3:G$1002,Annual!$A$3:$A$1002,Annual_Summary!$A87,Annual!$B$3:$B$1002,Annual_Summary!$B87,Annual!$C$3:$C$1002,Annual_Summary!$C87)&lt;0,0,_xlfn.MINIFS(Annual!G$3:G$1002,Annual!$A$3:$A$1002,Annual_Summary!$A87,Annual!$B$3:$B$1002,Annual_Summary!$B87,Annual!$C$3:$C$1002,Annual_Summary!$C87))</f>
        <v>0</v>
      </c>
      <c r="G87" s="14">
        <f>IF(_xlfn.MINIFS(Annual!H$3:H$1002,Annual!$A$3:$A$1002,Annual_Summary!$A87,Annual!$B$3:$B$1002,Annual_Summary!$B87,Annual!$C$3:$C$1002,Annual_Summary!$C87)&lt;0,0,_xlfn.MINIFS(Annual!H$3:H$1002,Annual!$A$3:$A$1002,Annual_Summary!$A87,Annual!$B$3:$B$1002,Annual_Summary!$B87,Annual!$C$3:$C$1002,Annual_Summary!$C87))</f>
        <v>0.40588591938500002</v>
      </c>
      <c r="H87" s="14">
        <f>IF(_xlfn.MINIFS(Annual!I$3:I$1002,Annual!$A$3:$A$1002,Annual_Summary!$A87,Annual!$B$3:$B$1002,Annual_Summary!$B87,Annual!$C$3:$C$1002,Annual_Summary!$C87)&lt;0,0,_xlfn.MINIFS(Annual!I$3:I$1002,Annual!$A$3:$A$1002,Annual_Summary!$A87,Annual!$B$3:$B$1002,Annual_Summary!$B87,Annual!$C$3:$C$1002,Annual_Summary!$C87))</f>
        <v>0</v>
      </c>
      <c r="I87" s="14">
        <f>IF(_xlfn.MINIFS(Annual!J$3:J$1002,Annual!$A$3:$A$1002,Annual_Summary!$A87,Annual!$B$3:$B$1002,Annual_Summary!$B87,Annual!$C$3:$C$1002,Annual_Summary!$C87)&lt;0,0,_xlfn.MINIFS(Annual!J$3:J$1002,Annual!$A$3:$A$1002,Annual_Summary!$A87,Annual!$B$3:$B$1002,Annual_Summary!$B87,Annual!$C$3:$C$1002,Annual_Summary!$C87))</f>
        <v>0</v>
      </c>
      <c r="J87" s="14">
        <f>IF(_xlfn.MINIFS(Annual!K$3:K$1002,Annual!$A$3:$A$1002,Annual_Summary!$A87,Annual!$B$3:$B$1002,Annual_Summary!$B87,Annual!$C$3:$C$1002,Annual_Summary!$C87)&lt;0,0,_xlfn.MINIFS(Annual!K$3:K$1002,Annual!$A$3:$A$1002,Annual_Summary!$A87,Annual!$B$3:$B$1002,Annual_Summary!$B87,Annual!$C$3:$C$1002,Annual_Summary!$C87))</f>
        <v>26.9980482068</v>
      </c>
      <c r="K87" s="14">
        <f>IF(_xlfn.MINIFS(Annual!L$3:L$1002,Annual!$A$3:$A$1002,Annual_Summary!$A87,Annual!$B$3:$B$1002,Annual_Summary!$B87,Annual!$C$3:$C$1002,Annual_Summary!$C87)&lt;0,0,_xlfn.MINIFS(Annual!L$3:L$1002,Annual!$A$3:$A$1002,Annual_Summary!$A87,Annual!$B$3:$B$1002,Annual_Summary!$B87,Annual!$C$3:$C$1002,Annual_Summary!$C87))</f>
        <v>4.43471673193</v>
      </c>
      <c r="L87" s="14">
        <f>IF(_xlfn.MINIFS(Annual!M$3:M$1002,Annual!$A$3:$A$1002,Annual_Summary!$A87,Annual!$B$3:$B$1002,Annual_Summary!$B87,Annual!$C$3:$C$1002,Annual_Summary!$C87)&lt;0,0,_xlfn.MINIFS(Annual!M$3:M$1002,Annual!$A$3:$A$1002,Annual_Summary!$A87,Annual!$B$3:$B$1002,Annual_Summary!$B87,Annual!$C$3:$C$1002,Annual_Summary!$C87))</f>
        <v>64.098848957499996</v>
      </c>
      <c r="M87" s="14">
        <f>IF(_xlfn.MINIFS(Annual!N$3:N$1002,Annual!$A$3:$A$1002,Annual_Summary!$A87,Annual!$B$3:$B$1002,Annual_Summary!$B87,Annual!$C$3:$C$1002,Annual_Summary!$C87)&lt;0,0,_xlfn.MINIFS(Annual!N$3:N$1002,Annual!$A$3:$A$1002,Annual_Summary!$A87,Annual!$B$3:$B$1002,Annual_Summary!$B87,Annual!$C$3:$C$1002,Annual_Summary!$C87))</f>
        <v>0</v>
      </c>
      <c r="N87" s="14">
        <f>IF(_xlfn.MINIFS(Annual!O$3:O$1002,Annual!$A$3:$A$1002,Annual_Summary!$A87,Annual!$B$3:$B$1002,Annual_Summary!$B87,Annual!$C$3:$C$1002,Annual_Summary!$C87)&lt;0,0,_xlfn.MINIFS(Annual!O$3:O$1002,Annual!$A$3:$A$1002,Annual_Summary!$A87,Annual!$B$3:$B$1002,Annual_Summary!$B87,Annual!$C$3:$C$1002,Annual_Summary!$C87))</f>
        <v>111.27130968</v>
      </c>
      <c r="O87" s="14">
        <f>IF(_xlfn.MINIFS(Annual!P$3:P$1002,Annual!$A$3:$A$1002,Annual_Summary!$A87,Annual!$B$3:$B$1002,Annual_Summary!$B87,Annual!$C$3:$C$1002,Annual_Summary!$C87)&lt;0,0,_xlfn.MINIFS(Annual!P$3:P$1002,Annual!$A$3:$A$1002,Annual_Summary!$A87,Annual!$B$3:$B$1002,Annual_Summary!$B87,Annual!$C$3:$C$1002,Annual_Summary!$C87))</f>
        <v>21.9488799284</v>
      </c>
      <c r="P87" s="14">
        <f>IF(_xlfn.MINIFS(Annual!Q$3:Q$1002,Annual!$A$3:$A$1002,Annual_Summary!$A87,Annual!$B$3:$B$1002,Annual_Summary!$B87,Annual!$C$3:$C$1002,Annual_Summary!$C87)&lt;0,0,_xlfn.MINIFS(Annual!Q$3:Q$1002,Annual!$A$3:$A$1002,Annual_Summary!$A87,Annual!$B$3:$B$1002,Annual_Summary!$B87,Annual!$C$3:$C$1002,Annual_Summary!$C87))</f>
        <v>23.1673321556</v>
      </c>
      <c r="Q87" s="14">
        <f>IF(_xlfn.MINIFS(Annual!R$3:R$1002,Annual!$A$3:$A$1002,Annual_Summary!$A87,Annual!$B$3:$B$1002,Annual_Summary!$B87,Annual!$C$3:$C$1002,Annual_Summary!$C87)&lt;0,0,_xlfn.MINIFS(Annual!R$3:R$1002,Annual!$A$3:$A$1002,Annual_Summary!$A87,Annual!$B$3:$B$1002,Annual_Summary!$B87,Annual!$C$3:$C$1002,Annual_Summary!$C87))</f>
        <v>67.181580584599999</v>
      </c>
      <c r="R87" s="14">
        <f>IF(_xlfn.MINIFS(Annual!S$3:S$1002,Annual!$A$3:$A$1002,Annual_Summary!$A87,Annual!$B$3:$B$1002,Annual_Summary!$B87,Annual!$C$3:$C$1002,Annual_Summary!$C87)&lt;0,0,_xlfn.MINIFS(Annual!S$3:S$1002,Annual!$A$3:$A$1002,Annual_Summary!$A87,Annual!$B$3:$B$1002,Annual_Summary!$B87,Annual!$C$3:$C$1002,Annual_Summary!$C87))</f>
        <v>0</v>
      </c>
      <c r="S87" s="14">
        <f>IF(_xlfn.MINIFS(Annual!T$3:T$1002,Annual!$A$3:$A$1002,Annual_Summary!$A87,Annual!$B$3:$B$1002,Annual_Summary!$B87,Annual!$C$3:$C$1002,Annual_Summary!$C87)&lt;0,0,_xlfn.MINIFS(Annual!T$3:T$1002,Annual!$A$3:$A$1002,Annual_Summary!$A87,Annual!$B$3:$B$1002,Annual_Summary!$B87,Annual!$C$3:$C$1002,Annual_Summary!$C87))</f>
        <v>0.69519077613500002</v>
      </c>
      <c r="T87" s="14">
        <f>IF(_xlfn.MINIFS(Annual!U$3:U$1002,Annual!$A$3:$A$1002,Annual_Summary!$A87,Annual!$B$3:$B$1002,Annual_Summary!$B87,Annual!$C$3:$C$1002,Annual_Summary!$C87)&lt;0,0,_xlfn.MINIFS(Annual!U$3:U$1002,Annual!$A$3:$A$1002,Annual_Summary!$A87,Annual!$B$3:$B$1002,Annual_Summary!$B87,Annual!$C$3:$C$1002,Annual_Summary!$C87))</f>
        <v>67.505365849599997</v>
      </c>
      <c r="U87" s="14">
        <f>IF(_xlfn.MINIFS(Annual!V$3:V$1002,Annual!$A$3:$A$1002,Annual_Summary!$A87,Annual!$B$3:$B$1002,Annual_Summary!$B87,Annual!$C$3:$C$1002,Annual_Summary!$C87)&lt;0,0,_xlfn.MINIFS(Annual!V$3:V$1002,Annual!$A$3:$A$1002,Annual_Summary!$A87,Annual!$B$3:$B$1002,Annual_Summary!$B87,Annual!$C$3:$C$1002,Annual_Summary!$C87))</f>
        <v>23.205874067100002</v>
      </c>
      <c r="V87" s="14">
        <f>IF(_xlfn.MINIFS(Annual!W$3:W$1002,Annual!$A$3:$A$1002,Annual_Summary!$A87,Annual!$B$3:$B$1002,Annual_Summary!$B87,Annual!$C$3:$C$1002,Annual_Summary!$C87)&lt;0,0,_xlfn.MINIFS(Annual!W$3:W$1002,Annual!$A$3:$A$1002,Annual_Summary!$A87,Annual!$B$3:$B$1002,Annual_Summary!$B87,Annual!$C$3:$C$1002,Annual_Summary!$C87))</f>
        <v>0</v>
      </c>
      <c r="W87" s="14">
        <f>IF(_xlfn.MINIFS(Annual!X$3:X$1002,Annual!$A$3:$A$1002,Annual_Summary!$A87,Annual!$B$3:$B$1002,Annual_Summary!$B87,Annual!$C$3:$C$1002,Annual_Summary!$C87)&lt;0,0,_xlfn.MINIFS(Annual!X$3:X$1002,Annual!$A$3:$A$1002,Annual_Summary!$A87,Annual!$B$3:$B$1002,Annual_Summary!$B87,Annual!$C$3:$C$1002,Annual_Summary!$C87))</f>
        <v>0</v>
      </c>
      <c r="X87" s="14">
        <f>IF(_xlfn.MINIFS(Annual!Y$3:Y$1002,Annual!$A$3:$A$1002,Annual_Summary!$A87,Annual!$B$3:$B$1002,Annual_Summary!$B87,Annual!$C$3:$C$1002,Annual_Summary!$C87)&lt;0,0,_xlfn.MINIFS(Annual!Y$3:Y$1002,Annual!$A$3:$A$1002,Annual_Summary!$A87,Annual!$B$3:$B$1002,Annual_Summary!$B87,Annual!$C$3:$C$1002,Annual_Summary!$C87))</f>
        <v>0</v>
      </c>
      <c r="Y87" s="14">
        <f>IF(_xlfn.MINIFS(Annual!Z$3:Z$1002,Annual!$A$3:$A$1002,Annual_Summary!$A87,Annual!$B$3:$B$1002,Annual_Summary!$B87,Annual!$C$3:$C$1002,Annual_Summary!$C87)&lt;0,0,_xlfn.MINIFS(Annual!Z$3:Z$1002,Annual!$A$3:$A$1002,Annual_Summary!$A87,Annual!$B$3:$B$1002,Annual_Summary!$B87,Annual!$C$3:$C$1002,Annual_Summary!$C87))</f>
        <v>0</v>
      </c>
      <c r="Z87" s="14">
        <f>IF(_xlfn.MINIFS(Annual!AA$3:AA$1002,Annual!$A$3:$A$1002,Annual_Summary!$A87,Annual!$B$3:$B$1002,Annual_Summary!$B87,Annual!$C$3:$C$1002,Annual_Summary!$C87)&lt;0,0,_xlfn.MINIFS(Annual!AA$3:AA$1002,Annual!$A$3:$A$1002,Annual_Summary!$A87,Annual!$B$3:$B$1002,Annual_Summary!$B87,Annual!$C$3:$C$1002,Annual_Summary!$C87))</f>
        <v>0</v>
      </c>
      <c r="AA87" s="14">
        <f>IF(_xlfn.MINIFS(Annual!AB$3:AB$1002,Annual!$A$3:$A$1002,Annual_Summary!$A87,Annual!$B$3:$B$1002,Annual_Summary!$B87,Annual!$C$3:$C$1002,Annual_Summary!$C87)&lt;0,0,_xlfn.MINIFS(Annual!AB$3:AB$1002,Annual!$A$3:$A$1002,Annual_Summary!$A87,Annual!$B$3:$B$1002,Annual_Summary!$B87,Annual!$C$3:$C$1002,Annual_Summary!$C87))</f>
        <v>115.104628271</v>
      </c>
      <c r="AB87" s="14">
        <f>IF(_xlfn.MINIFS(Annual!AC$3:AC$1002,Annual!$A$3:$A$1002,Annual_Summary!$A87,Annual!$B$3:$B$1002,Annual_Summary!$B87,Annual!$C$3:$C$1002,Annual_Summary!$C87)&lt;0,0,_xlfn.MINIFS(Annual!AC$3:AC$1002,Annual!$A$3:$A$1002,Annual_Summary!$A87,Annual!$B$3:$B$1002,Annual_Summary!$B87,Annual!$C$3:$C$1002,Annual_Summary!$C87))</f>
        <v>104.355455699</v>
      </c>
      <c r="AC87" s="14">
        <f>IF(_xlfn.MINIFS(Annual!AD$3:AD$1002,Annual!$A$3:$A$1002,Annual_Summary!$A87,Annual!$B$3:$B$1002,Annual_Summary!$B87,Annual!$C$3:$C$1002,Annual_Summary!$C87)&lt;0,0,_xlfn.MINIFS(Annual!AD$3:AD$1002,Annual!$A$3:$A$1002,Annual_Summary!$A87,Annual!$B$3:$B$1002,Annual_Summary!$B87,Annual!$C$3:$C$1002,Annual_Summary!$C87))</f>
        <v>108.80576943200001</v>
      </c>
      <c r="AD87" s="14">
        <f>IF(_xlfn.MINIFS(Annual!AE$3:AE$1002,Annual!$A$3:$A$1002,Annual_Summary!$A87,Annual!$B$3:$B$1002,Annual_Summary!$B87,Annual!$C$3:$C$1002,Annual_Summary!$C87)&lt;0,0,_xlfn.MINIFS(Annual!AE$3:AE$1002,Annual!$A$3:$A$1002,Annual_Summary!$A87,Annual!$B$3:$B$1002,Annual_Summary!$B87,Annual!$C$3:$C$1002,Annual_Summary!$C87))</f>
        <v>77.524375333199998</v>
      </c>
      <c r="AE87" s="14">
        <f>IF(_xlfn.MINIFS(Annual!AF$3:AF$1002,Annual!$A$3:$A$1002,Annual_Summary!$A87,Annual!$B$3:$B$1002,Annual_Summary!$B87,Annual!$C$3:$C$1002,Annual_Summary!$C87)&lt;0,0,_xlfn.MINIFS(Annual!AF$3:AF$1002,Annual!$A$3:$A$1002,Annual_Summary!$A87,Annual!$B$3:$B$1002,Annual_Summary!$B87,Annual!$C$3:$C$1002,Annual_Summary!$C87))</f>
        <v>0</v>
      </c>
      <c r="AF87" s="14">
        <f>IF(_xlfn.MINIFS(Annual!AG$3:AG$1002,Annual!$A$3:$A$1002,Annual_Summary!$A87,Annual!$B$3:$B$1002,Annual_Summary!$B87,Annual!$C$3:$C$1002,Annual_Summary!$C87)&lt;0,0,_xlfn.MINIFS(Annual!AG$3:AG$1002,Annual!$A$3:$A$1002,Annual_Summary!$A87,Annual!$B$3:$B$1002,Annual_Summary!$B87,Annual!$C$3:$C$1002,Annual_Summary!$C87))</f>
        <v>36.050793373799998</v>
      </c>
      <c r="AG87" s="14">
        <f>IF(_xlfn.MINIFS(Annual!AH$3:AH$1002,Annual!$A$3:$A$1002,Annual_Summary!$A87,Annual!$B$3:$B$1002,Annual_Summary!$B87,Annual!$C$3:$C$1002,Annual_Summary!$C87)&lt;0,0,_xlfn.MINIFS(Annual!AH$3:AH$1002,Annual!$A$3:$A$1002,Annual_Summary!$A87,Annual!$B$3:$B$1002,Annual_Summary!$B87,Annual!$C$3:$C$1002,Annual_Summary!$C87))</f>
        <v>0</v>
      </c>
      <c r="AH87" s="14">
        <f>IF(_xlfn.MINIFS(Annual!AI$3:AI$1002,Annual!$A$3:$A$1002,Annual_Summary!$A87,Annual!$B$3:$B$1002,Annual_Summary!$B87,Annual!$C$3:$C$1002,Annual_Summary!$C87)&lt;0,0,_xlfn.MINIFS(Annual!AI$3:AI$1002,Annual!$A$3:$A$1002,Annual_Summary!$A87,Annual!$B$3:$B$1002,Annual_Summary!$B87,Annual!$C$3:$C$1002,Annual_Summary!$C87))</f>
        <v>0</v>
      </c>
      <c r="AI87" s="14">
        <f>IF(_xlfn.MINIFS(Annual!AJ$3:AJ$1002,Annual!$A$3:$A$1002,Annual_Summary!$A87,Annual!$B$3:$B$1002,Annual_Summary!$B87,Annual!$C$3:$C$1002,Annual_Summary!$C87)&lt;0,0,_xlfn.MINIFS(Annual!AJ$3:AJ$1002,Annual!$A$3:$A$1002,Annual_Summary!$A87,Annual!$B$3:$B$1002,Annual_Summary!$B87,Annual!$C$3:$C$1002,Annual_Summary!$C87))</f>
        <v>104.99033606499999</v>
      </c>
      <c r="AJ87" s="14">
        <f>IF(_xlfn.MINIFS(Annual!AK$3:AK$1002,Annual!$A$3:$A$1002,Annual_Summary!$A87,Annual!$B$3:$B$1002,Annual_Summary!$B87,Annual!$C$3:$C$1002,Annual_Summary!$C87)&lt;0,0,_xlfn.MINIFS(Annual!AK$3:AK$1002,Annual!$A$3:$A$1002,Annual_Summary!$A87,Annual!$B$3:$B$1002,Annual_Summary!$B87,Annual!$C$3:$C$1002,Annual_Summary!$C87))</f>
        <v>0</v>
      </c>
      <c r="AK87" s="14">
        <f>IF(_xlfn.MINIFS(Annual!AL$3:AL$1002,Annual!$A$3:$A$1002,Annual_Summary!$A87,Annual!$B$3:$B$1002,Annual_Summary!$B87,Annual!$C$3:$C$1002,Annual_Summary!$C87)&lt;0,0,_xlfn.MINIFS(Annual!AL$3:AL$1002,Annual!$A$3:$A$1002,Annual_Summary!$A87,Annual!$B$3:$B$1002,Annual_Summary!$B87,Annual!$C$3:$C$1002,Annual_Summary!$C87))</f>
        <v>0</v>
      </c>
      <c r="AL87" s="14">
        <f>IF(_xlfn.MINIFS(Annual!AM$3:AM$1002,Annual!$A$3:$A$1002,Annual_Summary!$A87,Annual!$B$3:$B$1002,Annual_Summary!$B87,Annual!$C$3:$C$1002,Annual_Summary!$C87)&lt;0,0,_xlfn.MINIFS(Annual!AM$3:AM$1002,Annual!$A$3:$A$1002,Annual_Summary!$A87,Annual!$B$3:$B$1002,Annual_Summary!$B87,Annual!$C$3:$C$1002,Annual_Summary!$C87))</f>
        <v>0</v>
      </c>
      <c r="AM87" s="14">
        <f>IF(_xlfn.MINIFS(Annual!AN$3:AN$1002,Annual!$A$3:$A$1002,Annual_Summary!$A87,Annual!$B$3:$B$1002,Annual_Summary!$B87,Annual!$C$3:$C$1002,Annual_Summary!$C87)&lt;0,0,_xlfn.MINIFS(Annual!AN$3:AN$1002,Annual!$A$3:$A$1002,Annual_Summary!$A87,Annual!$B$3:$B$1002,Annual_Summary!$B87,Annual!$C$3:$C$1002,Annual_Summary!$C87))</f>
        <v>0</v>
      </c>
      <c r="AN87" s="14">
        <f>IF(_xlfn.MINIFS(Annual!AO$3:AO$1002,Annual!$A$3:$A$1002,Annual_Summary!$A87,Annual!$B$3:$B$1002,Annual_Summary!$B87,Annual!$C$3:$C$1002,Annual_Summary!$C87)&lt;0,0,_xlfn.MINIFS(Annual!AO$3:AO$1002,Annual!$A$3:$A$1002,Annual_Summary!$A87,Annual!$B$3:$B$1002,Annual_Summary!$B87,Annual!$C$3:$C$1002,Annual_Summary!$C87))</f>
        <v>0</v>
      </c>
      <c r="AO87" s="14">
        <f>IF(_xlfn.MINIFS(Annual!AP$3:AP$1002,Annual!$A$3:$A$1002,Annual_Summary!$A87,Annual!$B$3:$B$1002,Annual_Summary!$B87,Annual!$C$3:$C$1002,Annual_Summary!$C87)&lt;0,0,_xlfn.MINIFS(Annual!AP$3:AP$1002,Annual!$A$3:$A$1002,Annual_Summary!$A87,Annual!$B$3:$B$1002,Annual_Summary!$B87,Annual!$C$3:$C$1002,Annual_Summary!$C87))</f>
        <v>0</v>
      </c>
      <c r="AP87" s="14">
        <f>IF(_xlfn.MINIFS(Annual!AQ$3:AQ$1002,Annual!$A$3:$A$1002,Annual_Summary!$A87,Annual!$B$3:$B$1002,Annual_Summary!$B87,Annual!$C$3:$C$1002,Annual_Summary!$C87)&lt;0,0,_xlfn.MINIFS(Annual!AQ$3:AQ$1002,Annual!$A$3:$A$1002,Annual_Summary!$A87,Annual!$B$3:$B$1002,Annual_Summary!$B87,Annual!$C$3:$C$1002,Annual_Summary!$C87))</f>
        <v>0</v>
      </c>
      <c r="AQ87" s="14">
        <f>IF(_xlfn.MINIFS(Annual!AR$3:AR$1002,Annual!$A$3:$A$1002,Annual_Summary!$A87,Annual!$B$3:$B$1002,Annual_Summary!$B87,Annual!$C$3:$C$1002,Annual_Summary!$C87)&lt;0,0,_xlfn.MINIFS(Annual!AR$3:AR$1002,Annual!$A$3:$A$1002,Annual_Summary!$A87,Annual!$B$3:$B$1002,Annual_Summary!$B87,Annual!$C$3:$C$1002,Annual_Summary!$C87))</f>
        <v>0</v>
      </c>
      <c r="AR87" s="14">
        <f>IF(_xlfn.MINIFS(Annual!AS$3:AS$1002,Annual!$A$3:$A$1002,Annual_Summary!$A87,Annual!$B$3:$B$1002,Annual_Summary!$B87,Annual!$C$3:$C$1002,Annual_Summary!$C87)&lt;0,0,_xlfn.MINIFS(Annual!AS$3:AS$1002,Annual!$A$3:$A$1002,Annual_Summary!$A87,Annual!$B$3:$B$1002,Annual_Summary!$B87,Annual!$C$3:$C$1002,Annual_Summary!$C87))</f>
        <v>0</v>
      </c>
      <c r="AS87" s="14">
        <f>IF(_xlfn.MINIFS(Annual!AT$3:AT$1002,Annual!$A$3:$A$1002,Annual_Summary!$A87,Annual!$B$3:$B$1002,Annual_Summary!$B87,Annual!$C$3:$C$1002,Annual_Summary!$C87)&lt;0,0,_xlfn.MINIFS(Annual!AT$3:AT$1002,Annual!$A$3:$A$1002,Annual_Summary!$A87,Annual!$B$3:$B$1002,Annual_Summary!$B87,Annual!$C$3:$C$1002,Annual_Summary!$C87))</f>
        <v>0</v>
      </c>
      <c r="AT87" s="14">
        <f>IF(_xlfn.MINIFS(Annual!AU$3:AU$1002,Annual!$A$3:$A$1002,Annual_Summary!$A87,Annual!$B$3:$B$1002,Annual_Summary!$B87,Annual!$C$3:$C$1002,Annual_Summary!$C87)&lt;0,0,_xlfn.MINIFS(Annual!AU$3:AU$1002,Annual!$A$3:$A$1002,Annual_Summary!$A87,Annual!$B$3:$B$1002,Annual_Summary!$B87,Annual!$C$3:$C$1002,Annual_Summary!$C87))</f>
        <v>0</v>
      </c>
      <c r="AU87" s="14">
        <f>IF(_xlfn.MINIFS(Annual!AV$3:AV$1002,Annual!$A$3:$A$1002,Annual_Summary!$A87,Annual!$B$3:$B$1002,Annual_Summary!$B87,Annual!$C$3:$C$1002,Annual_Summary!$C87)&lt;0,0,_xlfn.MINIFS(Annual!AV$3:AV$1002,Annual!$A$3:$A$1002,Annual_Summary!$A87,Annual!$B$3:$B$1002,Annual_Summary!$B87,Annual!$C$3:$C$1002,Annual_Summary!$C87))</f>
        <v>3.05638321683</v>
      </c>
      <c r="AV87" s="14">
        <f>IF(_xlfn.MINIFS(Annual!AW$3:AW$1002,Annual!$A$3:$A$1002,Annual_Summary!$A87,Annual!$B$3:$B$1002,Annual_Summary!$B87,Annual!$C$3:$C$1002,Annual_Summary!$C87)&lt;0,0,_xlfn.MINIFS(Annual!AW$3:AW$1002,Annual!$A$3:$A$1002,Annual_Summary!$A87,Annual!$B$3:$B$1002,Annual_Summary!$B87,Annual!$C$3:$C$1002,Annual_Summary!$C87))</f>
        <v>0</v>
      </c>
      <c r="AW87" s="14">
        <f>IF(_xlfn.MINIFS(Annual!AX$3:AX$1002,Annual!$A$3:$A$1002,Annual_Summary!$A87,Annual!$B$3:$B$1002,Annual_Summary!$B87,Annual!$C$3:$C$1002,Annual_Summary!$C87)&lt;0,0,_xlfn.MINIFS(Annual!AX$3:AX$1002,Annual!$A$3:$A$1002,Annual_Summary!$A87,Annual!$B$3:$B$1002,Annual_Summary!$B87,Annual!$C$3:$C$1002,Annual_Summary!$C87))</f>
        <v>3.9216368417599998</v>
      </c>
      <c r="AX87" s="14">
        <f>IF(_xlfn.MINIFS(Annual!AY$3:AY$1002,Annual!$A$3:$A$1002,Annual_Summary!$A87,Annual!$B$3:$B$1002,Annual_Summary!$B87,Annual!$C$3:$C$1002,Annual_Summary!$C87)&lt;0,0,_xlfn.MINIFS(Annual!AY$3:AY$1002,Annual!$A$3:$A$1002,Annual_Summary!$A87,Annual!$B$3:$B$1002,Annual_Summary!$B87,Annual!$C$3:$C$1002,Annual_Summary!$C87))</f>
        <v>0</v>
      </c>
      <c r="AY87" s="14">
        <f>IF(_xlfn.MINIFS(Annual!AZ$3:AZ$1002,Annual!$A$3:$A$1002,Annual_Summary!$A87,Annual!$B$3:$B$1002,Annual_Summary!$B87,Annual!$C$3:$C$1002,Annual_Summary!$C87)&lt;0,0,_xlfn.MINIFS(Annual!AZ$3:AZ$1002,Annual!$A$3:$A$1002,Annual_Summary!$A87,Annual!$B$3:$B$1002,Annual_Summary!$B87,Annual!$C$3:$C$1002,Annual_Summary!$C87))</f>
        <v>0</v>
      </c>
      <c r="AZ87" s="14">
        <f>IF(_xlfn.MINIFS(Annual!BA$3:BA$1002,Annual!$A$3:$A$1002,Annual_Summary!$A87,Annual!$B$3:$B$1002,Annual_Summary!$B87,Annual!$C$3:$C$1002,Annual_Summary!$C87)&lt;0,0,_xlfn.MINIFS(Annual!BA$3:BA$1002,Annual!$A$3:$A$1002,Annual_Summary!$A87,Annual!$B$3:$B$1002,Annual_Summary!$B87,Annual!$C$3:$C$1002,Annual_Summary!$C87))</f>
        <v>0</v>
      </c>
      <c r="BA87" s="14">
        <f>IF(_xlfn.MINIFS(Annual!BB$3:BB$1002,Annual!$A$3:$A$1002,Annual_Summary!$A87,Annual!$B$3:$B$1002,Annual_Summary!$B87,Annual!$C$3:$C$1002,Annual_Summary!$C87)&lt;0,0,_xlfn.MINIFS(Annual!BB$3:BB$1002,Annual!$A$3:$A$1002,Annual_Summary!$A87,Annual!$B$3:$B$1002,Annual_Summary!$B87,Annual!$C$3:$C$1002,Annual_Summary!$C87))</f>
        <v>40.925873306699998</v>
      </c>
      <c r="BB87" s="14">
        <f>IF(_xlfn.MINIFS(Annual!BC$3:BC$1002,Annual!$A$3:$A$1002,Annual_Summary!$A87,Annual!$B$3:$B$1002,Annual_Summary!$B87,Annual!$C$3:$C$1002,Annual_Summary!$C87)&lt;0,0,_xlfn.MINIFS(Annual!BC$3:BC$1002,Annual!$A$3:$A$1002,Annual_Summary!$A87,Annual!$B$3:$B$1002,Annual_Summary!$B87,Annual!$C$3:$C$1002,Annual_Summary!$C87))</f>
        <v>0</v>
      </c>
      <c r="BC87" s="14">
        <f>IF(_xlfn.MINIFS(Annual!BD$3:BD$1002,Annual!$A$3:$A$1002,Annual_Summary!$A87,Annual!$B$3:$B$1002,Annual_Summary!$B87,Annual!$C$3:$C$1002,Annual_Summary!$C87)&lt;0,0,_xlfn.MINIFS(Annual!BD$3:BD$1002,Annual!$A$3:$A$1002,Annual_Summary!$A87,Annual!$B$3:$B$1002,Annual_Summary!$B87,Annual!$C$3:$C$1002,Annual_Summary!$C87))</f>
        <v>65.406303569800002</v>
      </c>
      <c r="BD87" s="14">
        <f>IF(_xlfn.MINIFS(Annual!BE$3:BE$1002,Annual!$A$3:$A$1002,Annual_Summary!$A87,Annual!$B$3:$B$1002,Annual_Summary!$B87,Annual!$C$3:$C$1002,Annual_Summary!$C87)&lt;0,0,_xlfn.MINIFS(Annual!BE$3:BE$1002,Annual!$A$3:$A$1002,Annual_Summary!$A87,Annual!$B$3:$B$1002,Annual_Summary!$B87,Annual!$C$3:$C$1002,Annual_Summary!$C87))</f>
        <v>0</v>
      </c>
      <c r="BE87" s="14">
        <f>IF(_xlfn.MINIFS(Annual!BF$3:BF$1002,Annual!$A$3:$A$1002,Annual_Summary!$A87,Annual!$B$3:$B$1002,Annual_Summary!$B87,Annual!$C$3:$C$1002,Annual_Summary!$C87)&lt;0,0,_xlfn.MINIFS(Annual!BF$3:BF$1002,Annual!$A$3:$A$1002,Annual_Summary!$A87,Annual!$B$3:$B$1002,Annual_Summary!$B87,Annual!$C$3:$C$1002,Annual_Summary!$C87))</f>
        <v>0</v>
      </c>
      <c r="BF87" s="14">
        <f>IF(_xlfn.MINIFS(Annual!BG$3:BG$1002,Annual!$A$3:$A$1002,Annual_Summary!$A87,Annual!$B$3:$B$1002,Annual_Summary!$B87,Annual!$C$3:$C$1002,Annual_Summary!$C87)&lt;0,0,_xlfn.MINIFS(Annual!BG$3:BG$1002,Annual!$A$3:$A$1002,Annual_Summary!$A87,Annual!$B$3:$B$1002,Annual_Summary!$B87,Annual!$C$3:$C$1002,Annual_Summary!$C87))</f>
        <v>0</v>
      </c>
      <c r="BG87" s="14">
        <f>IF(_xlfn.MINIFS(Annual!BH$3:BH$1002,Annual!$A$3:$A$1002,Annual_Summary!$A87,Annual!$B$3:$B$1002,Annual_Summary!$B87,Annual!$C$3:$C$1002,Annual_Summary!$C87)&lt;0,0,_xlfn.MINIFS(Annual!BH$3:BH$1002,Annual!$A$3:$A$1002,Annual_Summary!$A87,Annual!$B$3:$B$1002,Annual_Summary!$B87,Annual!$C$3:$C$1002,Annual_Summary!$C87))</f>
        <v>0</v>
      </c>
      <c r="BH87" s="14">
        <f>IF(_xlfn.MINIFS(Annual!BI$3:BI$1002,Annual!$A$3:$A$1002,Annual_Summary!$A87,Annual!$B$3:$B$1002,Annual_Summary!$B87,Annual!$C$3:$C$1002,Annual_Summary!$C87)&lt;0,0,_xlfn.MINIFS(Annual!BI$3:BI$1002,Annual!$A$3:$A$1002,Annual_Summary!$A87,Annual!$B$3:$B$1002,Annual_Summary!$B87,Annual!$C$3:$C$1002,Annual_Summary!$C87))</f>
        <v>0</v>
      </c>
      <c r="BI87" s="14">
        <f>IF(_xlfn.MINIFS(Annual!BJ$3:BJ$1002,Annual!$A$3:$A$1002,Annual_Summary!$A87,Annual!$B$3:$B$1002,Annual_Summary!$B87,Annual!$C$3:$C$1002,Annual_Summary!$C87)&lt;0,0,_xlfn.MINIFS(Annual!BJ$3:BJ$1002,Annual!$A$3:$A$1002,Annual_Summary!$A87,Annual!$B$3:$B$1002,Annual_Summary!$B87,Annual!$C$3:$C$1002,Annual_Summary!$C87))</f>
        <v>0</v>
      </c>
      <c r="BJ87" s="14">
        <f>IF(_xlfn.MINIFS(Annual!BK$3:BK$1002,Annual!$A$3:$A$1002,Annual_Summary!$A87,Annual!$B$3:$B$1002,Annual_Summary!$B87,Annual!$C$3:$C$1002,Annual_Summary!$C87)&lt;0,0,_xlfn.MINIFS(Annual!BK$3:BK$1002,Annual!$A$3:$A$1002,Annual_Summary!$A87,Annual!$B$3:$B$1002,Annual_Summary!$B87,Annual!$C$3:$C$1002,Annual_Summary!$C87))</f>
        <v>0</v>
      </c>
      <c r="BK87" s="14">
        <f>IF(_xlfn.MINIFS(Annual!BL$3:BL$1002,Annual!$A$3:$A$1002,Annual_Summary!$A87,Annual!$B$3:$B$1002,Annual_Summary!$B87,Annual!$C$3:$C$1002,Annual_Summary!$C87)&lt;0,0,_xlfn.MINIFS(Annual!BL$3:BL$1002,Annual!$A$3:$A$1002,Annual_Summary!$A87,Annual!$B$3:$B$1002,Annual_Summary!$B87,Annual!$C$3:$C$1002,Annual_Summary!$C87))</f>
        <v>0</v>
      </c>
      <c r="BL87" s="14">
        <f>IF(_xlfn.MINIFS(Annual!BM$3:BM$1002,Annual!$A$3:$A$1002,Annual_Summary!$A87,Annual!$B$3:$B$1002,Annual_Summary!$B87,Annual!$C$3:$C$1002,Annual_Summary!$C87)&lt;0,0,_xlfn.MINIFS(Annual!BM$3:BM$1002,Annual!$A$3:$A$1002,Annual_Summary!$A87,Annual!$B$3:$B$1002,Annual_Summary!$B87,Annual!$C$3:$C$1002,Annual_Summary!$C87))</f>
        <v>0</v>
      </c>
      <c r="BM87" s="14">
        <f>IF(_xlfn.MINIFS(Annual!BN$3:BN$1002,Annual!$A$3:$A$1002,Annual_Summary!$A87,Annual!$B$3:$B$1002,Annual_Summary!$B87,Annual!$C$3:$C$1002,Annual_Summary!$C87)&lt;0,0,_xlfn.MINIFS(Annual!BN$3:BN$1002,Annual!$A$3:$A$1002,Annual_Summary!$A87,Annual!$B$3:$B$1002,Annual_Summary!$B87,Annual!$C$3:$C$1002,Annual_Summary!$C87))</f>
        <v>40.764692324400002</v>
      </c>
      <c r="BN87" s="14">
        <f>IF(_xlfn.MINIFS(Annual!BO$3:BO$1002,Annual!$A$3:$A$1002,Annual_Summary!$A87,Annual!$B$3:$B$1002,Annual_Summary!$B87,Annual!$C$3:$C$1002,Annual_Summary!$C87)&lt;0,0,_xlfn.MINIFS(Annual!BO$3:BO$1002,Annual!$A$3:$A$1002,Annual_Summary!$A87,Annual!$B$3:$B$1002,Annual_Summary!$B87,Annual!$C$3:$C$1002,Annual_Summary!$C87))</f>
        <v>10.068196394999999</v>
      </c>
      <c r="BO87" s="14">
        <f>IF(_xlfn.MINIFS(Annual!BP$3:BP$1002,Annual!$A$3:$A$1002,Annual_Summary!$A87,Annual!$B$3:$B$1002,Annual_Summary!$B87,Annual!$C$3:$C$1002,Annual_Summary!$C87)&lt;0,0,_xlfn.MINIFS(Annual!BP$3:BP$1002,Annual!$A$3:$A$1002,Annual_Summary!$A87,Annual!$B$3:$B$1002,Annual_Summary!$B87,Annual!$C$3:$C$1002,Annual_Summary!$C87))</f>
        <v>0</v>
      </c>
      <c r="BP87" s="14">
        <f>IF(_xlfn.MINIFS(Annual!BQ$3:BQ$1002,Annual!$A$3:$A$1002,Annual_Summary!$A87,Annual!$B$3:$B$1002,Annual_Summary!$B87,Annual!$C$3:$C$1002,Annual_Summary!$C87)&lt;0,0,_xlfn.MINIFS(Annual!BQ$3:BQ$1002,Annual!$A$3:$A$1002,Annual_Summary!$A87,Annual!$B$3:$B$1002,Annual_Summary!$B87,Annual!$C$3:$C$1002,Annual_Summary!$C87))</f>
        <v>34.115813352399996</v>
      </c>
    </row>
    <row r="88" spans="1:68" x14ac:dyDescent="0.45">
      <c r="A88" s="26" t="s">
        <v>206</v>
      </c>
      <c r="B88" s="26" t="s">
        <v>203</v>
      </c>
      <c r="C88" s="26">
        <v>8.5</v>
      </c>
      <c r="D88" s="14">
        <f>IF(_xlfn.MINIFS(Annual!E$3:E$1002,Annual!$A$3:$A$1002,Annual_Summary!$A88,Annual!$B$3:$B$1002,Annual_Summary!$B88,Annual!$C$3:$C$1002,Annual_Summary!$C88)&lt;0,0,_xlfn.MINIFS(Annual!E$3:E$1002,Annual!$A$3:$A$1002,Annual_Summary!$A88,Annual!$B$3:$B$1002,Annual_Summary!$B88,Annual!$C$3:$C$1002,Annual_Summary!$C88))</f>
        <v>1993.9253498800001</v>
      </c>
      <c r="E88" s="14">
        <f>IF(_xlfn.MINIFS(Annual!F$3:F$1002,Annual!$A$3:$A$1002,Annual_Summary!$A88,Annual!$B$3:$B$1002,Annual_Summary!$B88,Annual!$C$3:$C$1002,Annual_Summary!$C88)&lt;0,0,_xlfn.MINIFS(Annual!F$3:F$1002,Annual!$A$3:$A$1002,Annual_Summary!$A88,Annual!$B$3:$B$1002,Annual_Summary!$B88,Annual!$C$3:$C$1002,Annual_Summary!$C88))</f>
        <v>1546.06792258</v>
      </c>
      <c r="F88" s="14">
        <f>IF(_xlfn.MINIFS(Annual!G$3:G$1002,Annual!$A$3:$A$1002,Annual_Summary!$A88,Annual!$B$3:$B$1002,Annual_Summary!$B88,Annual!$C$3:$C$1002,Annual_Summary!$C88)&lt;0,0,_xlfn.MINIFS(Annual!G$3:G$1002,Annual!$A$3:$A$1002,Annual_Summary!$A88,Annual!$B$3:$B$1002,Annual_Summary!$B88,Annual!$C$3:$C$1002,Annual_Summary!$C88))</f>
        <v>1715.5970337000001</v>
      </c>
      <c r="G88" s="14">
        <f>IF(_xlfn.MINIFS(Annual!H$3:H$1002,Annual!$A$3:$A$1002,Annual_Summary!$A88,Annual!$B$3:$B$1002,Annual_Summary!$B88,Annual!$C$3:$C$1002,Annual_Summary!$C88)&lt;0,0,_xlfn.MINIFS(Annual!H$3:H$1002,Annual!$A$3:$A$1002,Annual_Summary!$A88,Annual!$B$3:$B$1002,Annual_Summary!$B88,Annual!$C$3:$C$1002,Annual_Summary!$C88))</f>
        <v>1721.7874847999999</v>
      </c>
      <c r="H88" s="14">
        <f>IF(_xlfn.MINIFS(Annual!I$3:I$1002,Annual!$A$3:$A$1002,Annual_Summary!$A88,Annual!$B$3:$B$1002,Annual_Summary!$B88,Annual!$C$3:$C$1002,Annual_Summary!$C88)&lt;0,0,_xlfn.MINIFS(Annual!I$3:I$1002,Annual!$A$3:$A$1002,Annual_Summary!$A88,Annual!$B$3:$B$1002,Annual_Summary!$B88,Annual!$C$3:$C$1002,Annual_Summary!$C88))</f>
        <v>1811.01594052</v>
      </c>
      <c r="I88" s="14">
        <f>IF(_xlfn.MINIFS(Annual!J$3:J$1002,Annual!$A$3:$A$1002,Annual_Summary!$A88,Annual!$B$3:$B$1002,Annual_Summary!$B88,Annual!$C$3:$C$1002,Annual_Summary!$C88)&lt;0,0,_xlfn.MINIFS(Annual!J$3:J$1002,Annual!$A$3:$A$1002,Annual_Summary!$A88,Annual!$B$3:$B$1002,Annual_Summary!$B88,Annual!$C$3:$C$1002,Annual_Summary!$C88))</f>
        <v>1051.7863001999999</v>
      </c>
      <c r="J88" s="14">
        <f>IF(_xlfn.MINIFS(Annual!K$3:K$1002,Annual!$A$3:$A$1002,Annual_Summary!$A88,Annual!$B$3:$B$1002,Annual_Summary!$B88,Annual!$C$3:$C$1002,Annual_Summary!$C88)&lt;0,0,_xlfn.MINIFS(Annual!K$3:K$1002,Annual!$A$3:$A$1002,Annual_Summary!$A88,Annual!$B$3:$B$1002,Annual_Summary!$B88,Annual!$C$3:$C$1002,Annual_Summary!$C88))</f>
        <v>1588.46139573</v>
      </c>
      <c r="K88" s="14">
        <f>IF(_xlfn.MINIFS(Annual!L$3:L$1002,Annual!$A$3:$A$1002,Annual_Summary!$A88,Annual!$B$3:$B$1002,Annual_Summary!$B88,Annual!$C$3:$C$1002,Annual_Summary!$C88)&lt;0,0,_xlfn.MINIFS(Annual!L$3:L$1002,Annual!$A$3:$A$1002,Annual_Summary!$A88,Annual!$B$3:$B$1002,Annual_Summary!$B88,Annual!$C$3:$C$1002,Annual_Summary!$C88))</f>
        <v>1188.3233924199999</v>
      </c>
      <c r="L88" s="14">
        <f>IF(_xlfn.MINIFS(Annual!M$3:M$1002,Annual!$A$3:$A$1002,Annual_Summary!$A88,Annual!$B$3:$B$1002,Annual_Summary!$B88,Annual!$C$3:$C$1002,Annual_Summary!$C88)&lt;0,0,_xlfn.MINIFS(Annual!M$3:M$1002,Annual!$A$3:$A$1002,Annual_Summary!$A88,Annual!$B$3:$B$1002,Annual_Summary!$B88,Annual!$C$3:$C$1002,Annual_Summary!$C88))</f>
        <v>1574.2238305000001</v>
      </c>
      <c r="M88" s="14">
        <f>IF(_xlfn.MINIFS(Annual!N$3:N$1002,Annual!$A$3:$A$1002,Annual_Summary!$A88,Annual!$B$3:$B$1002,Annual_Summary!$B88,Annual!$C$3:$C$1002,Annual_Summary!$C88)&lt;0,0,_xlfn.MINIFS(Annual!N$3:N$1002,Annual!$A$3:$A$1002,Annual_Summary!$A88,Annual!$B$3:$B$1002,Annual_Summary!$B88,Annual!$C$3:$C$1002,Annual_Summary!$C88))</f>
        <v>1756.7359486</v>
      </c>
      <c r="N88" s="14">
        <f>IF(_xlfn.MINIFS(Annual!O$3:O$1002,Annual!$A$3:$A$1002,Annual_Summary!$A88,Annual!$B$3:$B$1002,Annual_Summary!$B88,Annual!$C$3:$C$1002,Annual_Summary!$C88)&lt;0,0,_xlfn.MINIFS(Annual!O$3:O$1002,Annual!$A$3:$A$1002,Annual_Summary!$A88,Annual!$B$3:$B$1002,Annual_Summary!$B88,Annual!$C$3:$C$1002,Annual_Summary!$C88))</f>
        <v>1759.5170963099999</v>
      </c>
      <c r="O88" s="14">
        <f>IF(_xlfn.MINIFS(Annual!P$3:P$1002,Annual!$A$3:$A$1002,Annual_Summary!$A88,Annual!$B$3:$B$1002,Annual_Summary!$B88,Annual!$C$3:$C$1002,Annual_Summary!$C88)&lt;0,0,_xlfn.MINIFS(Annual!P$3:P$1002,Annual!$A$3:$A$1002,Annual_Summary!$A88,Annual!$B$3:$B$1002,Annual_Summary!$B88,Annual!$C$3:$C$1002,Annual_Summary!$C88))</f>
        <v>1970.25992954</v>
      </c>
      <c r="P88" s="14">
        <f>IF(_xlfn.MINIFS(Annual!Q$3:Q$1002,Annual!$A$3:$A$1002,Annual_Summary!$A88,Annual!$B$3:$B$1002,Annual_Summary!$B88,Annual!$C$3:$C$1002,Annual_Summary!$C88)&lt;0,0,_xlfn.MINIFS(Annual!Q$3:Q$1002,Annual!$A$3:$A$1002,Annual_Summary!$A88,Annual!$B$3:$B$1002,Annual_Summary!$B88,Annual!$C$3:$C$1002,Annual_Summary!$C88))</f>
        <v>1758.81851856</v>
      </c>
      <c r="Q88" s="14">
        <f>IF(_xlfn.MINIFS(Annual!R$3:R$1002,Annual!$A$3:$A$1002,Annual_Summary!$A88,Annual!$B$3:$B$1002,Annual_Summary!$B88,Annual!$C$3:$C$1002,Annual_Summary!$C88)&lt;0,0,_xlfn.MINIFS(Annual!R$3:R$1002,Annual!$A$3:$A$1002,Annual_Summary!$A88,Annual!$B$3:$B$1002,Annual_Summary!$B88,Annual!$C$3:$C$1002,Annual_Summary!$C88))</f>
        <v>1795.50093464</v>
      </c>
      <c r="R88" s="14">
        <f>IF(_xlfn.MINIFS(Annual!S$3:S$1002,Annual!$A$3:$A$1002,Annual_Summary!$A88,Annual!$B$3:$B$1002,Annual_Summary!$B88,Annual!$C$3:$C$1002,Annual_Summary!$C88)&lt;0,0,_xlfn.MINIFS(Annual!S$3:S$1002,Annual!$A$3:$A$1002,Annual_Summary!$A88,Annual!$B$3:$B$1002,Annual_Summary!$B88,Annual!$C$3:$C$1002,Annual_Summary!$C88))</f>
        <v>690.61878723400002</v>
      </c>
      <c r="S88" s="14">
        <f>IF(_xlfn.MINIFS(Annual!T$3:T$1002,Annual!$A$3:$A$1002,Annual_Summary!$A88,Annual!$B$3:$B$1002,Annual_Summary!$B88,Annual!$C$3:$C$1002,Annual_Summary!$C88)&lt;0,0,_xlfn.MINIFS(Annual!T$3:T$1002,Annual!$A$3:$A$1002,Annual_Summary!$A88,Annual!$B$3:$B$1002,Annual_Summary!$B88,Annual!$C$3:$C$1002,Annual_Summary!$C88))</f>
        <v>1178.1394853100001</v>
      </c>
      <c r="T88" s="14">
        <f>IF(_xlfn.MINIFS(Annual!U$3:U$1002,Annual!$A$3:$A$1002,Annual_Summary!$A88,Annual!$B$3:$B$1002,Annual_Summary!$B88,Annual!$C$3:$C$1002,Annual_Summary!$C88)&lt;0,0,_xlfn.MINIFS(Annual!U$3:U$1002,Annual!$A$3:$A$1002,Annual_Summary!$A88,Annual!$B$3:$B$1002,Annual_Summary!$B88,Annual!$C$3:$C$1002,Annual_Summary!$C88))</f>
        <v>1963.6622363199999</v>
      </c>
      <c r="U88" s="14">
        <f>IF(_xlfn.MINIFS(Annual!V$3:V$1002,Annual!$A$3:$A$1002,Annual_Summary!$A88,Annual!$B$3:$B$1002,Annual_Summary!$B88,Annual!$C$3:$C$1002,Annual_Summary!$C88)&lt;0,0,_xlfn.MINIFS(Annual!V$3:V$1002,Annual!$A$3:$A$1002,Annual_Summary!$A88,Annual!$B$3:$B$1002,Annual_Summary!$B88,Annual!$C$3:$C$1002,Annual_Summary!$C88))</f>
        <v>1738.38908713</v>
      </c>
      <c r="V88" s="14">
        <f>IF(_xlfn.MINIFS(Annual!W$3:W$1002,Annual!$A$3:$A$1002,Annual_Summary!$A88,Annual!$B$3:$B$1002,Annual_Summary!$B88,Annual!$C$3:$C$1002,Annual_Summary!$C88)&lt;0,0,_xlfn.MINIFS(Annual!W$3:W$1002,Annual!$A$3:$A$1002,Annual_Summary!$A88,Annual!$B$3:$B$1002,Annual_Summary!$B88,Annual!$C$3:$C$1002,Annual_Summary!$C88))</f>
        <v>1605.9825202699999</v>
      </c>
      <c r="W88" s="14">
        <f>IF(_xlfn.MINIFS(Annual!X$3:X$1002,Annual!$A$3:$A$1002,Annual_Summary!$A88,Annual!$B$3:$B$1002,Annual_Summary!$B88,Annual!$C$3:$C$1002,Annual_Summary!$C88)&lt;0,0,_xlfn.MINIFS(Annual!X$3:X$1002,Annual!$A$3:$A$1002,Annual_Summary!$A88,Annual!$B$3:$B$1002,Annual_Summary!$B88,Annual!$C$3:$C$1002,Annual_Summary!$C88))</f>
        <v>798.59569922900005</v>
      </c>
      <c r="X88" s="14">
        <f>IF(_xlfn.MINIFS(Annual!Y$3:Y$1002,Annual!$A$3:$A$1002,Annual_Summary!$A88,Annual!$B$3:$B$1002,Annual_Summary!$B88,Annual!$C$3:$C$1002,Annual_Summary!$C88)&lt;0,0,_xlfn.MINIFS(Annual!Y$3:Y$1002,Annual!$A$3:$A$1002,Annual_Summary!$A88,Annual!$B$3:$B$1002,Annual_Summary!$B88,Annual!$C$3:$C$1002,Annual_Summary!$C88))</f>
        <v>1944.0172342400001</v>
      </c>
      <c r="Y88" s="14">
        <f>IF(_xlfn.MINIFS(Annual!Z$3:Z$1002,Annual!$A$3:$A$1002,Annual_Summary!$A88,Annual!$B$3:$B$1002,Annual_Summary!$B88,Annual!$C$3:$C$1002,Annual_Summary!$C88)&lt;0,0,_xlfn.MINIFS(Annual!Z$3:Z$1002,Annual!$A$3:$A$1002,Annual_Summary!$A88,Annual!$B$3:$B$1002,Annual_Summary!$B88,Annual!$C$3:$C$1002,Annual_Summary!$C88))</f>
        <v>1947.38096946</v>
      </c>
      <c r="Z88" s="14">
        <f>IF(_xlfn.MINIFS(Annual!AA$3:AA$1002,Annual!$A$3:$A$1002,Annual_Summary!$A88,Annual!$B$3:$B$1002,Annual_Summary!$B88,Annual!$C$3:$C$1002,Annual_Summary!$C88)&lt;0,0,_xlfn.MINIFS(Annual!AA$3:AA$1002,Annual!$A$3:$A$1002,Annual_Summary!$A88,Annual!$B$3:$B$1002,Annual_Summary!$B88,Annual!$C$3:$C$1002,Annual_Summary!$C88))</f>
        <v>1602.34207087</v>
      </c>
      <c r="AA88" s="14">
        <f>IF(_xlfn.MINIFS(Annual!AB$3:AB$1002,Annual!$A$3:$A$1002,Annual_Summary!$A88,Annual!$B$3:$B$1002,Annual_Summary!$B88,Annual!$C$3:$C$1002,Annual_Summary!$C88)&lt;0,0,_xlfn.MINIFS(Annual!AB$3:AB$1002,Annual!$A$3:$A$1002,Annual_Summary!$A88,Annual!$B$3:$B$1002,Annual_Summary!$B88,Annual!$C$3:$C$1002,Annual_Summary!$C88))</f>
        <v>1939.9131975099999</v>
      </c>
      <c r="AB88" s="14">
        <f>IF(_xlfn.MINIFS(Annual!AC$3:AC$1002,Annual!$A$3:$A$1002,Annual_Summary!$A88,Annual!$B$3:$B$1002,Annual_Summary!$B88,Annual!$C$3:$C$1002,Annual_Summary!$C88)&lt;0,0,_xlfn.MINIFS(Annual!AC$3:AC$1002,Annual!$A$3:$A$1002,Annual_Summary!$A88,Annual!$B$3:$B$1002,Annual_Summary!$B88,Annual!$C$3:$C$1002,Annual_Summary!$C88))</f>
        <v>1248.8152287600001</v>
      </c>
      <c r="AC88" s="14">
        <f>IF(_xlfn.MINIFS(Annual!AD$3:AD$1002,Annual!$A$3:$A$1002,Annual_Summary!$A88,Annual!$B$3:$B$1002,Annual_Summary!$B88,Annual!$C$3:$C$1002,Annual_Summary!$C88)&lt;0,0,_xlfn.MINIFS(Annual!AD$3:AD$1002,Annual!$A$3:$A$1002,Annual_Summary!$A88,Annual!$B$3:$B$1002,Annual_Summary!$B88,Annual!$C$3:$C$1002,Annual_Summary!$C88))</f>
        <v>2068.2800518399999</v>
      </c>
      <c r="AD88" s="14">
        <f>IF(_xlfn.MINIFS(Annual!AE$3:AE$1002,Annual!$A$3:$A$1002,Annual_Summary!$A88,Annual!$B$3:$B$1002,Annual_Summary!$B88,Annual!$C$3:$C$1002,Annual_Summary!$C88)&lt;0,0,_xlfn.MINIFS(Annual!AE$3:AE$1002,Annual!$A$3:$A$1002,Annual_Summary!$A88,Annual!$B$3:$B$1002,Annual_Summary!$B88,Annual!$C$3:$C$1002,Annual_Summary!$C88))</f>
        <v>2101.7841725899998</v>
      </c>
      <c r="AE88" s="14">
        <f>IF(_xlfn.MINIFS(Annual!AF$3:AF$1002,Annual!$A$3:$A$1002,Annual_Summary!$A88,Annual!$B$3:$B$1002,Annual_Summary!$B88,Annual!$C$3:$C$1002,Annual_Summary!$C88)&lt;0,0,_xlfn.MINIFS(Annual!AF$3:AF$1002,Annual!$A$3:$A$1002,Annual_Summary!$A88,Annual!$B$3:$B$1002,Annual_Summary!$B88,Annual!$C$3:$C$1002,Annual_Summary!$C88))</f>
        <v>1639.6932266599999</v>
      </c>
      <c r="AF88" s="14">
        <f>IF(_xlfn.MINIFS(Annual!AG$3:AG$1002,Annual!$A$3:$A$1002,Annual_Summary!$A88,Annual!$B$3:$B$1002,Annual_Summary!$B88,Annual!$C$3:$C$1002,Annual_Summary!$C88)&lt;0,0,_xlfn.MINIFS(Annual!AG$3:AG$1002,Annual!$A$3:$A$1002,Annual_Summary!$A88,Annual!$B$3:$B$1002,Annual_Summary!$B88,Annual!$C$3:$C$1002,Annual_Summary!$C88))</f>
        <v>1084.7549080199999</v>
      </c>
      <c r="AG88" s="14">
        <f>IF(_xlfn.MINIFS(Annual!AH$3:AH$1002,Annual!$A$3:$A$1002,Annual_Summary!$A88,Annual!$B$3:$B$1002,Annual_Summary!$B88,Annual!$C$3:$C$1002,Annual_Summary!$C88)&lt;0,0,_xlfn.MINIFS(Annual!AH$3:AH$1002,Annual!$A$3:$A$1002,Annual_Summary!$A88,Annual!$B$3:$B$1002,Annual_Summary!$B88,Annual!$C$3:$C$1002,Annual_Summary!$C88))</f>
        <v>1526.4366454399999</v>
      </c>
      <c r="AH88" s="14">
        <f>IF(_xlfn.MINIFS(Annual!AI$3:AI$1002,Annual!$A$3:$A$1002,Annual_Summary!$A88,Annual!$B$3:$B$1002,Annual_Summary!$B88,Annual!$C$3:$C$1002,Annual_Summary!$C88)&lt;0,0,_xlfn.MINIFS(Annual!AI$3:AI$1002,Annual!$A$3:$A$1002,Annual_Summary!$A88,Annual!$B$3:$B$1002,Annual_Summary!$B88,Annual!$C$3:$C$1002,Annual_Summary!$C88))</f>
        <v>1343.1722543000001</v>
      </c>
      <c r="AI88" s="14">
        <f>IF(_xlfn.MINIFS(Annual!AJ$3:AJ$1002,Annual!$A$3:$A$1002,Annual_Summary!$A88,Annual!$B$3:$B$1002,Annual_Summary!$B88,Annual!$C$3:$C$1002,Annual_Summary!$C88)&lt;0,0,_xlfn.MINIFS(Annual!AJ$3:AJ$1002,Annual!$A$3:$A$1002,Annual_Summary!$A88,Annual!$B$3:$B$1002,Annual_Summary!$B88,Annual!$C$3:$C$1002,Annual_Summary!$C88))</f>
        <v>2182.8436396799998</v>
      </c>
      <c r="AJ88" s="14">
        <f>IF(_xlfn.MINIFS(Annual!AK$3:AK$1002,Annual!$A$3:$A$1002,Annual_Summary!$A88,Annual!$B$3:$B$1002,Annual_Summary!$B88,Annual!$C$3:$C$1002,Annual_Summary!$C88)&lt;0,0,_xlfn.MINIFS(Annual!AK$3:AK$1002,Annual!$A$3:$A$1002,Annual_Summary!$A88,Annual!$B$3:$B$1002,Annual_Summary!$B88,Annual!$C$3:$C$1002,Annual_Summary!$C88))</f>
        <v>1130.0024784499999</v>
      </c>
      <c r="AK88" s="14">
        <f>IF(_xlfn.MINIFS(Annual!AL$3:AL$1002,Annual!$A$3:$A$1002,Annual_Summary!$A88,Annual!$B$3:$B$1002,Annual_Summary!$B88,Annual!$C$3:$C$1002,Annual_Summary!$C88)&lt;0,0,_xlfn.MINIFS(Annual!AL$3:AL$1002,Annual!$A$3:$A$1002,Annual_Summary!$A88,Annual!$B$3:$B$1002,Annual_Summary!$B88,Annual!$C$3:$C$1002,Annual_Summary!$C88))</f>
        <v>1870.8799655800001</v>
      </c>
      <c r="AL88" s="14">
        <f>IF(_xlfn.MINIFS(Annual!AM$3:AM$1002,Annual!$A$3:$A$1002,Annual_Summary!$A88,Annual!$B$3:$B$1002,Annual_Summary!$B88,Annual!$C$3:$C$1002,Annual_Summary!$C88)&lt;0,0,_xlfn.MINIFS(Annual!AM$3:AM$1002,Annual!$A$3:$A$1002,Annual_Summary!$A88,Annual!$B$3:$B$1002,Annual_Summary!$B88,Annual!$C$3:$C$1002,Annual_Summary!$C88))</f>
        <v>1766.075137</v>
      </c>
      <c r="AM88" s="14">
        <f>IF(_xlfn.MINIFS(Annual!AN$3:AN$1002,Annual!$A$3:$A$1002,Annual_Summary!$A88,Annual!$B$3:$B$1002,Annual_Summary!$B88,Annual!$C$3:$C$1002,Annual_Summary!$C88)&lt;0,0,_xlfn.MINIFS(Annual!AN$3:AN$1002,Annual!$A$3:$A$1002,Annual_Summary!$A88,Annual!$B$3:$B$1002,Annual_Summary!$B88,Annual!$C$3:$C$1002,Annual_Summary!$C88))</f>
        <v>2070.2217283199998</v>
      </c>
      <c r="AN88" s="14">
        <f>IF(_xlfn.MINIFS(Annual!AO$3:AO$1002,Annual!$A$3:$A$1002,Annual_Summary!$A88,Annual!$B$3:$B$1002,Annual_Summary!$B88,Annual!$C$3:$C$1002,Annual_Summary!$C88)&lt;0,0,_xlfn.MINIFS(Annual!AO$3:AO$1002,Annual!$A$3:$A$1002,Annual_Summary!$A88,Annual!$B$3:$B$1002,Annual_Summary!$B88,Annual!$C$3:$C$1002,Annual_Summary!$C88))</f>
        <v>1545.5604524299999</v>
      </c>
      <c r="AO88" s="14">
        <f>IF(_xlfn.MINIFS(Annual!AP$3:AP$1002,Annual!$A$3:$A$1002,Annual_Summary!$A88,Annual!$B$3:$B$1002,Annual_Summary!$B88,Annual!$C$3:$C$1002,Annual_Summary!$C88)&lt;0,0,_xlfn.MINIFS(Annual!AP$3:AP$1002,Annual!$A$3:$A$1002,Annual_Summary!$A88,Annual!$B$3:$B$1002,Annual_Summary!$B88,Annual!$C$3:$C$1002,Annual_Summary!$C88))</f>
        <v>1576.1571814700001</v>
      </c>
      <c r="AP88" s="14">
        <f>IF(_xlfn.MINIFS(Annual!AQ$3:AQ$1002,Annual!$A$3:$A$1002,Annual_Summary!$A88,Annual!$B$3:$B$1002,Annual_Summary!$B88,Annual!$C$3:$C$1002,Annual_Summary!$C88)&lt;0,0,_xlfn.MINIFS(Annual!AQ$3:AQ$1002,Annual!$A$3:$A$1002,Annual_Summary!$A88,Annual!$B$3:$B$1002,Annual_Summary!$B88,Annual!$C$3:$C$1002,Annual_Summary!$C88))</f>
        <v>1340.2400738199999</v>
      </c>
      <c r="AQ88" s="14">
        <f>IF(_xlfn.MINIFS(Annual!AR$3:AR$1002,Annual!$A$3:$A$1002,Annual_Summary!$A88,Annual!$B$3:$B$1002,Annual_Summary!$B88,Annual!$C$3:$C$1002,Annual_Summary!$C88)&lt;0,0,_xlfn.MINIFS(Annual!AR$3:AR$1002,Annual!$A$3:$A$1002,Annual_Summary!$A88,Annual!$B$3:$B$1002,Annual_Summary!$B88,Annual!$C$3:$C$1002,Annual_Summary!$C88))</f>
        <v>1112.7371991699999</v>
      </c>
      <c r="AR88" s="14">
        <f>IF(_xlfn.MINIFS(Annual!AS$3:AS$1002,Annual!$A$3:$A$1002,Annual_Summary!$A88,Annual!$B$3:$B$1002,Annual_Summary!$B88,Annual!$C$3:$C$1002,Annual_Summary!$C88)&lt;0,0,_xlfn.MINIFS(Annual!AS$3:AS$1002,Annual!$A$3:$A$1002,Annual_Summary!$A88,Annual!$B$3:$B$1002,Annual_Summary!$B88,Annual!$C$3:$C$1002,Annual_Summary!$C88))</f>
        <v>1970.11920556</v>
      </c>
      <c r="AS88" s="14">
        <f>IF(_xlfn.MINIFS(Annual!AT$3:AT$1002,Annual!$A$3:$A$1002,Annual_Summary!$A88,Annual!$B$3:$B$1002,Annual_Summary!$B88,Annual!$C$3:$C$1002,Annual_Summary!$C88)&lt;0,0,_xlfn.MINIFS(Annual!AT$3:AT$1002,Annual!$A$3:$A$1002,Annual_Summary!$A88,Annual!$B$3:$B$1002,Annual_Summary!$B88,Annual!$C$3:$C$1002,Annual_Summary!$C88))</f>
        <v>1579.19558452</v>
      </c>
      <c r="AT88" s="14">
        <f>IF(_xlfn.MINIFS(Annual!AU$3:AU$1002,Annual!$A$3:$A$1002,Annual_Summary!$A88,Annual!$B$3:$B$1002,Annual_Summary!$B88,Annual!$C$3:$C$1002,Annual_Summary!$C88)&lt;0,0,_xlfn.MINIFS(Annual!AU$3:AU$1002,Annual!$A$3:$A$1002,Annual_Summary!$A88,Annual!$B$3:$B$1002,Annual_Summary!$B88,Annual!$C$3:$C$1002,Annual_Summary!$C88))</f>
        <v>1548.1134563600001</v>
      </c>
      <c r="AU88" s="14">
        <f>IF(_xlfn.MINIFS(Annual!AV$3:AV$1002,Annual!$A$3:$A$1002,Annual_Summary!$A88,Annual!$B$3:$B$1002,Annual_Summary!$B88,Annual!$C$3:$C$1002,Annual_Summary!$C88)&lt;0,0,_xlfn.MINIFS(Annual!AV$3:AV$1002,Annual!$A$3:$A$1002,Annual_Summary!$A88,Annual!$B$3:$B$1002,Annual_Summary!$B88,Annual!$C$3:$C$1002,Annual_Summary!$C88))</f>
        <v>1792.35530374</v>
      </c>
      <c r="AV88" s="14">
        <f>IF(_xlfn.MINIFS(Annual!AW$3:AW$1002,Annual!$A$3:$A$1002,Annual_Summary!$A88,Annual!$B$3:$B$1002,Annual_Summary!$B88,Annual!$C$3:$C$1002,Annual_Summary!$C88)&lt;0,0,_xlfn.MINIFS(Annual!AW$3:AW$1002,Annual!$A$3:$A$1002,Annual_Summary!$A88,Annual!$B$3:$B$1002,Annual_Summary!$B88,Annual!$C$3:$C$1002,Annual_Summary!$C88))</f>
        <v>1887.0948488199999</v>
      </c>
      <c r="AW88" s="14">
        <f>IF(_xlfn.MINIFS(Annual!AX$3:AX$1002,Annual!$A$3:$A$1002,Annual_Summary!$A88,Annual!$B$3:$B$1002,Annual_Summary!$B88,Annual!$C$3:$C$1002,Annual_Summary!$C88)&lt;0,0,_xlfn.MINIFS(Annual!AX$3:AX$1002,Annual!$A$3:$A$1002,Annual_Summary!$A88,Annual!$B$3:$B$1002,Annual_Summary!$B88,Annual!$C$3:$C$1002,Annual_Summary!$C88))</f>
        <v>1967.41064095</v>
      </c>
      <c r="AX88" s="14">
        <f>IF(_xlfn.MINIFS(Annual!AY$3:AY$1002,Annual!$A$3:$A$1002,Annual_Summary!$A88,Annual!$B$3:$B$1002,Annual_Summary!$B88,Annual!$C$3:$C$1002,Annual_Summary!$C88)&lt;0,0,_xlfn.MINIFS(Annual!AY$3:AY$1002,Annual!$A$3:$A$1002,Annual_Summary!$A88,Annual!$B$3:$B$1002,Annual_Summary!$B88,Annual!$C$3:$C$1002,Annual_Summary!$C88))</f>
        <v>1693.0169597399999</v>
      </c>
      <c r="AY88" s="14">
        <f>IF(_xlfn.MINIFS(Annual!AZ$3:AZ$1002,Annual!$A$3:$A$1002,Annual_Summary!$A88,Annual!$B$3:$B$1002,Annual_Summary!$B88,Annual!$C$3:$C$1002,Annual_Summary!$C88)&lt;0,0,_xlfn.MINIFS(Annual!AZ$3:AZ$1002,Annual!$A$3:$A$1002,Annual_Summary!$A88,Annual!$B$3:$B$1002,Annual_Summary!$B88,Annual!$C$3:$C$1002,Annual_Summary!$C88))</f>
        <v>1353.4660097399999</v>
      </c>
      <c r="AZ88" s="14">
        <f>IF(_xlfn.MINIFS(Annual!BA$3:BA$1002,Annual!$A$3:$A$1002,Annual_Summary!$A88,Annual!$B$3:$B$1002,Annual_Summary!$B88,Annual!$C$3:$C$1002,Annual_Summary!$C88)&lt;0,0,_xlfn.MINIFS(Annual!BA$3:BA$1002,Annual!$A$3:$A$1002,Annual_Summary!$A88,Annual!$B$3:$B$1002,Annual_Summary!$B88,Annual!$C$3:$C$1002,Annual_Summary!$C88))</f>
        <v>1249.35076753</v>
      </c>
      <c r="BA88" s="14">
        <f>IF(_xlfn.MINIFS(Annual!BB$3:BB$1002,Annual!$A$3:$A$1002,Annual_Summary!$A88,Annual!$B$3:$B$1002,Annual_Summary!$B88,Annual!$C$3:$C$1002,Annual_Summary!$C88)&lt;0,0,_xlfn.MINIFS(Annual!BB$3:BB$1002,Annual!$A$3:$A$1002,Annual_Summary!$A88,Annual!$B$3:$B$1002,Annual_Summary!$B88,Annual!$C$3:$C$1002,Annual_Summary!$C88))</f>
        <v>1517.7562115600001</v>
      </c>
      <c r="BB88" s="14">
        <f>IF(_xlfn.MINIFS(Annual!BC$3:BC$1002,Annual!$A$3:$A$1002,Annual_Summary!$A88,Annual!$B$3:$B$1002,Annual_Summary!$B88,Annual!$C$3:$C$1002,Annual_Summary!$C88)&lt;0,0,_xlfn.MINIFS(Annual!BC$3:BC$1002,Annual!$A$3:$A$1002,Annual_Summary!$A88,Annual!$B$3:$B$1002,Annual_Summary!$B88,Annual!$C$3:$C$1002,Annual_Summary!$C88))</f>
        <v>1542.22228419</v>
      </c>
      <c r="BC88" s="14">
        <f>IF(_xlfn.MINIFS(Annual!BD$3:BD$1002,Annual!$A$3:$A$1002,Annual_Summary!$A88,Annual!$B$3:$B$1002,Annual_Summary!$B88,Annual!$C$3:$C$1002,Annual_Summary!$C88)&lt;0,0,_xlfn.MINIFS(Annual!BD$3:BD$1002,Annual!$A$3:$A$1002,Annual_Summary!$A88,Annual!$B$3:$B$1002,Annual_Summary!$B88,Annual!$C$3:$C$1002,Annual_Summary!$C88))</f>
        <v>2194.4338787400002</v>
      </c>
      <c r="BD88" s="14">
        <f>IF(_xlfn.MINIFS(Annual!BE$3:BE$1002,Annual!$A$3:$A$1002,Annual_Summary!$A88,Annual!$B$3:$B$1002,Annual_Summary!$B88,Annual!$C$3:$C$1002,Annual_Summary!$C88)&lt;0,0,_xlfn.MINIFS(Annual!BE$3:BE$1002,Annual!$A$3:$A$1002,Annual_Summary!$A88,Annual!$B$3:$B$1002,Annual_Summary!$B88,Annual!$C$3:$C$1002,Annual_Summary!$C88))</f>
        <v>1653.8885565400001</v>
      </c>
      <c r="BE88" s="14">
        <f>IF(_xlfn.MINIFS(Annual!BF$3:BF$1002,Annual!$A$3:$A$1002,Annual_Summary!$A88,Annual!$B$3:$B$1002,Annual_Summary!$B88,Annual!$C$3:$C$1002,Annual_Summary!$C88)&lt;0,0,_xlfn.MINIFS(Annual!BF$3:BF$1002,Annual!$A$3:$A$1002,Annual_Summary!$A88,Annual!$B$3:$B$1002,Annual_Summary!$B88,Annual!$C$3:$C$1002,Annual_Summary!$C88))</f>
        <v>1779.8871999600001</v>
      </c>
      <c r="BF88" s="14">
        <f>IF(_xlfn.MINIFS(Annual!BG$3:BG$1002,Annual!$A$3:$A$1002,Annual_Summary!$A88,Annual!$B$3:$B$1002,Annual_Summary!$B88,Annual!$C$3:$C$1002,Annual_Summary!$C88)&lt;0,0,_xlfn.MINIFS(Annual!BG$3:BG$1002,Annual!$A$3:$A$1002,Annual_Summary!$A88,Annual!$B$3:$B$1002,Annual_Summary!$B88,Annual!$C$3:$C$1002,Annual_Summary!$C88))</f>
        <v>1578.2996402199999</v>
      </c>
      <c r="BG88" s="14">
        <f>IF(_xlfn.MINIFS(Annual!BH$3:BH$1002,Annual!$A$3:$A$1002,Annual_Summary!$A88,Annual!$B$3:$B$1002,Annual_Summary!$B88,Annual!$C$3:$C$1002,Annual_Summary!$C88)&lt;0,0,_xlfn.MINIFS(Annual!BH$3:BH$1002,Annual!$A$3:$A$1002,Annual_Summary!$A88,Annual!$B$3:$B$1002,Annual_Summary!$B88,Annual!$C$3:$C$1002,Annual_Summary!$C88))</f>
        <v>1931.9031153200001</v>
      </c>
      <c r="BH88" s="14">
        <f>IF(_xlfn.MINIFS(Annual!BI$3:BI$1002,Annual!$A$3:$A$1002,Annual_Summary!$A88,Annual!$B$3:$B$1002,Annual_Summary!$B88,Annual!$C$3:$C$1002,Annual_Summary!$C88)&lt;0,0,_xlfn.MINIFS(Annual!BI$3:BI$1002,Annual!$A$3:$A$1002,Annual_Summary!$A88,Annual!$B$3:$B$1002,Annual_Summary!$B88,Annual!$C$3:$C$1002,Annual_Summary!$C88))</f>
        <v>1136.5472604900001</v>
      </c>
      <c r="BI88" s="14">
        <f>IF(_xlfn.MINIFS(Annual!BJ$3:BJ$1002,Annual!$A$3:$A$1002,Annual_Summary!$A88,Annual!$B$3:$B$1002,Annual_Summary!$B88,Annual!$C$3:$C$1002,Annual_Summary!$C88)&lt;0,0,_xlfn.MINIFS(Annual!BJ$3:BJ$1002,Annual!$A$3:$A$1002,Annual_Summary!$A88,Annual!$B$3:$B$1002,Annual_Summary!$B88,Annual!$C$3:$C$1002,Annual_Summary!$C88))</f>
        <v>1821.36232752</v>
      </c>
      <c r="BJ88" s="14">
        <f>IF(_xlfn.MINIFS(Annual!BK$3:BK$1002,Annual!$A$3:$A$1002,Annual_Summary!$A88,Annual!$B$3:$B$1002,Annual_Summary!$B88,Annual!$C$3:$C$1002,Annual_Summary!$C88)&lt;0,0,_xlfn.MINIFS(Annual!BK$3:BK$1002,Annual!$A$3:$A$1002,Annual_Summary!$A88,Annual!$B$3:$B$1002,Annual_Summary!$B88,Annual!$C$3:$C$1002,Annual_Summary!$C88))</f>
        <v>1588.9401821199999</v>
      </c>
      <c r="BK88" s="14">
        <f>IF(_xlfn.MINIFS(Annual!BL$3:BL$1002,Annual!$A$3:$A$1002,Annual_Summary!$A88,Annual!$B$3:$B$1002,Annual_Summary!$B88,Annual!$C$3:$C$1002,Annual_Summary!$C88)&lt;0,0,_xlfn.MINIFS(Annual!BL$3:BL$1002,Annual!$A$3:$A$1002,Annual_Summary!$A88,Annual!$B$3:$B$1002,Annual_Summary!$B88,Annual!$C$3:$C$1002,Annual_Summary!$C88))</f>
        <v>1466.47717719</v>
      </c>
      <c r="BL88" s="14">
        <f>IF(_xlfn.MINIFS(Annual!BM$3:BM$1002,Annual!$A$3:$A$1002,Annual_Summary!$A88,Annual!$B$3:$B$1002,Annual_Summary!$B88,Annual!$C$3:$C$1002,Annual_Summary!$C88)&lt;0,0,_xlfn.MINIFS(Annual!BM$3:BM$1002,Annual!$A$3:$A$1002,Annual_Summary!$A88,Annual!$B$3:$B$1002,Annual_Summary!$B88,Annual!$C$3:$C$1002,Annual_Summary!$C88))</f>
        <v>1894.1144744799999</v>
      </c>
      <c r="BM88" s="14">
        <f>IF(_xlfn.MINIFS(Annual!BN$3:BN$1002,Annual!$A$3:$A$1002,Annual_Summary!$A88,Annual!$B$3:$B$1002,Annual_Summary!$B88,Annual!$C$3:$C$1002,Annual_Summary!$C88)&lt;0,0,_xlfn.MINIFS(Annual!BN$3:BN$1002,Annual!$A$3:$A$1002,Annual_Summary!$A88,Annual!$B$3:$B$1002,Annual_Summary!$B88,Annual!$C$3:$C$1002,Annual_Summary!$C88))</f>
        <v>1336.0968493099999</v>
      </c>
      <c r="BN88" s="14">
        <f>IF(_xlfn.MINIFS(Annual!BO$3:BO$1002,Annual!$A$3:$A$1002,Annual_Summary!$A88,Annual!$B$3:$B$1002,Annual_Summary!$B88,Annual!$C$3:$C$1002,Annual_Summary!$C88)&lt;0,0,_xlfn.MINIFS(Annual!BO$3:BO$1002,Annual!$A$3:$A$1002,Annual_Summary!$A88,Annual!$B$3:$B$1002,Annual_Summary!$B88,Annual!$C$3:$C$1002,Annual_Summary!$C88))</f>
        <v>1951.7621003300001</v>
      </c>
      <c r="BO88" s="14">
        <f>IF(_xlfn.MINIFS(Annual!BP$3:BP$1002,Annual!$A$3:$A$1002,Annual_Summary!$A88,Annual!$B$3:$B$1002,Annual_Summary!$B88,Annual!$C$3:$C$1002,Annual_Summary!$C88)&lt;0,0,_xlfn.MINIFS(Annual!BP$3:BP$1002,Annual!$A$3:$A$1002,Annual_Summary!$A88,Annual!$B$3:$B$1002,Annual_Summary!$B88,Annual!$C$3:$C$1002,Annual_Summary!$C88))</f>
        <v>1483.09610976</v>
      </c>
      <c r="BP88" s="14">
        <f>IF(_xlfn.MINIFS(Annual!BQ$3:BQ$1002,Annual!$A$3:$A$1002,Annual_Summary!$A88,Annual!$B$3:$B$1002,Annual_Summary!$B88,Annual!$C$3:$C$1002,Annual_Summary!$C88)&lt;0,0,_xlfn.MINIFS(Annual!BQ$3:BQ$1002,Annual!$A$3:$A$1002,Annual_Summary!$A88,Annual!$B$3:$B$1002,Annual_Summary!$B88,Annual!$C$3:$C$1002,Annual_Summary!$C88))</f>
        <v>1323.8257165</v>
      </c>
    </row>
    <row r="89" spans="1:68" x14ac:dyDescent="0.45">
      <c r="A89" s="26" t="s">
        <v>206</v>
      </c>
      <c r="B89" s="26" t="s">
        <v>204</v>
      </c>
      <c r="C89" s="26">
        <v>8.5</v>
      </c>
      <c r="D89" s="14">
        <f>IF(_xlfn.MINIFS(Annual!E$3:E$1002,Annual!$A$3:$A$1002,Annual_Summary!$A89,Annual!$B$3:$B$1002,Annual_Summary!$B89,Annual!$C$3:$C$1002,Annual_Summary!$C89)&lt;0,0,_xlfn.MINIFS(Annual!E$3:E$1002,Annual!$A$3:$A$1002,Annual_Summary!$A89,Annual!$B$3:$B$1002,Annual_Summary!$B89,Annual!$C$3:$C$1002,Annual_Summary!$C89))</f>
        <v>751.00075840800002</v>
      </c>
      <c r="E89" s="14">
        <f>IF(_xlfn.MINIFS(Annual!F$3:F$1002,Annual!$A$3:$A$1002,Annual_Summary!$A89,Annual!$B$3:$B$1002,Annual_Summary!$B89,Annual!$C$3:$C$1002,Annual_Summary!$C89)&lt;0,0,_xlfn.MINIFS(Annual!F$3:F$1002,Annual!$A$3:$A$1002,Annual_Summary!$A89,Annual!$B$3:$B$1002,Annual_Summary!$B89,Annual!$C$3:$C$1002,Annual_Summary!$C89))</f>
        <v>725.84830516199997</v>
      </c>
      <c r="F89" s="14">
        <f>IF(_xlfn.MINIFS(Annual!G$3:G$1002,Annual!$A$3:$A$1002,Annual_Summary!$A89,Annual!$B$3:$B$1002,Annual_Summary!$B89,Annual!$C$3:$C$1002,Annual_Summary!$C89)&lt;0,0,_xlfn.MINIFS(Annual!G$3:G$1002,Annual!$A$3:$A$1002,Annual_Summary!$A89,Annual!$B$3:$B$1002,Annual_Summary!$B89,Annual!$C$3:$C$1002,Annual_Summary!$C89))</f>
        <v>847.56866024800001</v>
      </c>
      <c r="G89" s="14">
        <f>IF(_xlfn.MINIFS(Annual!H$3:H$1002,Annual!$A$3:$A$1002,Annual_Summary!$A89,Annual!$B$3:$B$1002,Annual_Summary!$B89,Annual!$C$3:$C$1002,Annual_Summary!$C89)&lt;0,0,_xlfn.MINIFS(Annual!H$3:H$1002,Annual!$A$3:$A$1002,Annual_Summary!$A89,Annual!$B$3:$B$1002,Annual_Summary!$B89,Annual!$C$3:$C$1002,Annual_Summary!$C89))</f>
        <v>457.258102979</v>
      </c>
      <c r="H89" s="14">
        <f>IF(_xlfn.MINIFS(Annual!I$3:I$1002,Annual!$A$3:$A$1002,Annual_Summary!$A89,Annual!$B$3:$B$1002,Annual_Summary!$B89,Annual!$C$3:$C$1002,Annual_Summary!$C89)&lt;0,0,_xlfn.MINIFS(Annual!I$3:I$1002,Annual!$A$3:$A$1002,Annual_Summary!$A89,Annual!$B$3:$B$1002,Annual_Summary!$B89,Annual!$C$3:$C$1002,Annual_Summary!$C89))</f>
        <v>648.41473928400001</v>
      </c>
      <c r="I89" s="14">
        <f>IF(_xlfn.MINIFS(Annual!J$3:J$1002,Annual!$A$3:$A$1002,Annual_Summary!$A89,Annual!$B$3:$B$1002,Annual_Summary!$B89,Annual!$C$3:$C$1002,Annual_Summary!$C89)&lt;0,0,_xlfn.MINIFS(Annual!J$3:J$1002,Annual!$A$3:$A$1002,Annual_Summary!$A89,Annual!$B$3:$B$1002,Annual_Summary!$B89,Annual!$C$3:$C$1002,Annual_Summary!$C89))</f>
        <v>637.15925141599996</v>
      </c>
      <c r="J89" s="14">
        <f>IF(_xlfn.MINIFS(Annual!K$3:K$1002,Annual!$A$3:$A$1002,Annual_Summary!$A89,Annual!$B$3:$B$1002,Annual_Summary!$B89,Annual!$C$3:$C$1002,Annual_Summary!$C89)&lt;0,0,_xlfn.MINIFS(Annual!K$3:K$1002,Annual!$A$3:$A$1002,Annual_Summary!$A89,Annual!$B$3:$B$1002,Annual_Summary!$B89,Annual!$C$3:$C$1002,Annual_Summary!$C89))</f>
        <v>460.80851609400003</v>
      </c>
      <c r="K89" s="14">
        <f>IF(_xlfn.MINIFS(Annual!L$3:L$1002,Annual!$A$3:$A$1002,Annual_Summary!$A89,Annual!$B$3:$B$1002,Annual_Summary!$B89,Annual!$C$3:$C$1002,Annual_Summary!$C89)&lt;0,0,_xlfn.MINIFS(Annual!L$3:L$1002,Annual!$A$3:$A$1002,Annual_Summary!$A89,Annual!$B$3:$B$1002,Annual_Summary!$B89,Annual!$C$3:$C$1002,Annual_Summary!$C89))</f>
        <v>496.50020053700001</v>
      </c>
      <c r="L89" s="14">
        <f>IF(_xlfn.MINIFS(Annual!M$3:M$1002,Annual!$A$3:$A$1002,Annual_Summary!$A89,Annual!$B$3:$B$1002,Annual_Summary!$B89,Annual!$C$3:$C$1002,Annual_Summary!$C89)&lt;0,0,_xlfn.MINIFS(Annual!M$3:M$1002,Annual!$A$3:$A$1002,Annual_Summary!$A89,Annual!$B$3:$B$1002,Annual_Summary!$B89,Annual!$C$3:$C$1002,Annual_Summary!$C89))</f>
        <v>910.78747038899996</v>
      </c>
      <c r="M89" s="14">
        <f>IF(_xlfn.MINIFS(Annual!N$3:N$1002,Annual!$A$3:$A$1002,Annual_Summary!$A89,Annual!$B$3:$B$1002,Annual_Summary!$B89,Annual!$C$3:$C$1002,Annual_Summary!$C89)&lt;0,0,_xlfn.MINIFS(Annual!N$3:N$1002,Annual!$A$3:$A$1002,Annual_Summary!$A89,Annual!$B$3:$B$1002,Annual_Summary!$B89,Annual!$C$3:$C$1002,Annual_Summary!$C89))</f>
        <v>540.79516410400004</v>
      </c>
      <c r="N89" s="14">
        <f>IF(_xlfn.MINIFS(Annual!O$3:O$1002,Annual!$A$3:$A$1002,Annual_Summary!$A89,Annual!$B$3:$B$1002,Annual_Summary!$B89,Annual!$C$3:$C$1002,Annual_Summary!$C89)&lt;0,0,_xlfn.MINIFS(Annual!O$3:O$1002,Annual!$A$3:$A$1002,Annual_Summary!$A89,Annual!$B$3:$B$1002,Annual_Summary!$B89,Annual!$C$3:$C$1002,Annual_Summary!$C89))</f>
        <v>480.24522247700003</v>
      </c>
      <c r="O89" s="14">
        <f>IF(_xlfn.MINIFS(Annual!P$3:P$1002,Annual!$A$3:$A$1002,Annual_Summary!$A89,Annual!$B$3:$B$1002,Annual_Summary!$B89,Annual!$C$3:$C$1002,Annual_Summary!$C89)&lt;0,0,_xlfn.MINIFS(Annual!P$3:P$1002,Annual!$A$3:$A$1002,Annual_Summary!$A89,Annual!$B$3:$B$1002,Annual_Summary!$B89,Annual!$C$3:$C$1002,Annual_Summary!$C89))</f>
        <v>661.95174068200004</v>
      </c>
      <c r="P89" s="14">
        <f>IF(_xlfn.MINIFS(Annual!Q$3:Q$1002,Annual!$A$3:$A$1002,Annual_Summary!$A89,Annual!$B$3:$B$1002,Annual_Summary!$B89,Annual!$C$3:$C$1002,Annual_Summary!$C89)&lt;0,0,_xlfn.MINIFS(Annual!Q$3:Q$1002,Annual!$A$3:$A$1002,Annual_Summary!$A89,Annual!$B$3:$B$1002,Annual_Summary!$B89,Annual!$C$3:$C$1002,Annual_Summary!$C89))</f>
        <v>601.99747846000002</v>
      </c>
      <c r="Q89" s="14">
        <f>IF(_xlfn.MINIFS(Annual!R$3:R$1002,Annual!$A$3:$A$1002,Annual_Summary!$A89,Annual!$B$3:$B$1002,Annual_Summary!$B89,Annual!$C$3:$C$1002,Annual_Summary!$C89)&lt;0,0,_xlfn.MINIFS(Annual!R$3:R$1002,Annual!$A$3:$A$1002,Annual_Summary!$A89,Annual!$B$3:$B$1002,Annual_Summary!$B89,Annual!$C$3:$C$1002,Annual_Summary!$C89))</f>
        <v>466.02247966200002</v>
      </c>
      <c r="R89" s="14">
        <f>IF(_xlfn.MINIFS(Annual!S$3:S$1002,Annual!$A$3:$A$1002,Annual_Summary!$A89,Annual!$B$3:$B$1002,Annual_Summary!$B89,Annual!$C$3:$C$1002,Annual_Summary!$C89)&lt;0,0,_xlfn.MINIFS(Annual!S$3:S$1002,Annual!$A$3:$A$1002,Annual_Summary!$A89,Annual!$B$3:$B$1002,Annual_Summary!$B89,Annual!$C$3:$C$1002,Annual_Summary!$C89))</f>
        <v>725.296234314</v>
      </c>
      <c r="S89" s="14">
        <f>IF(_xlfn.MINIFS(Annual!T$3:T$1002,Annual!$A$3:$A$1002,Annual_Summary!$A89,Annual!$B$3:$B$1002,Annual_Summary!$B89,Annual!$C$3:$C$1002,Annual_Summary!$C89)&lt;0,0,_xlfn.MINIFS(Annual!T$3:T$1002,Annual!$A$3:$A$1002,Annual_Summary!$A89,Annual!$B$3:$B$1002,Annual_Summary!$B89,Annual!$C$3:$C$1002,Annual_Summary!$C89))</f>
        <v>500.46380451800002</v>
      </c>
      <c r="T89" s="14">
        <f>IF(_xlfn.MINIFS(Annual!U$3:U$1002,Annual!$A$3:$A$1002,Annual_Summary!$A89,Annual!$B$3:$B$1002,Annual_Summary!$B89,Annual!$C$3:$C$1002,Annual_Summary!$C89)&lt;0,0,_xlfn.MINIFS(Annual!U$3:U$1002,Annual!$A$3:$A$1002,Annual_Summary!$A89,Annual!$B$3:$B$1002,Annual_Summary!$B89,Annual!$C$3:$C$1002,Annual_Summary!$C89))</f>
        <v>644.97011176000001</v>
      </c>
      <c r="U89" s="14">
        <f>IF(_xlfn.MINIFS(Annual!V$3:V$1002,Annual!$A$3:$A$1002,Annual_Summary!$A89,Annual!$B$3:$B$1002,Annual_Summary!$B89,Annual!$C$3:$C$1002,Annual_Summary!$C89)&lt;0,0,_xlfn.MINIFS(Annual!V$3:V$1002,Annual!$A$3:$A$1002,Annual_Summary!$A89,Annual!$B$3:$B$1002,Annual_Summary!$B89,Annual!$C$3:$C$1002,Annual_Summary!$C89))</f>
        <v>834.39647918200001</v>
      </c>
      <c r="V89" s="14">
        <f>IF(_xlfn.MINIFS(Annual!W$3:W$1002,Annual!$A$3:$A$1002,Annual_Summary!$A89,Annual!$B$3:$B$1002,Annual_Summary!$B89,Annual!$C$3:$C$1002,Annual_Summary!$C89)&lt;0,0,_xlfn.MINIFS(Annual!W$3:W$1002,Annual!$A$3:$A$1002,Annual_Summary!$A89,Annual!$B$3:$B$1002,Annual_Summary!$B89,Annual!$C$3:$C$1002,Annual_Summary!$C89))</f>
        <v>599.40374741300002</v>
      </c>
      <c r="W89" s="14">
        <f>IF(_xlfn.MINIFS(Annual!X$3:X$1002,Annual!$A$3:$A$1002,Annual_Summary!$A89,Annual!$B$3:$B$1002,Annual_Summary!$B89,Annual!$C$3:$C$1002,Annual_Summary!$C89)&lt;0,0,_xlfn.MINIFS(Annual!X$3:X$1002,Annual!$A$3:$A$1002,Annual_Summary!$A89,Annual!$B$3:$B$1002,Annual_Summary!$B89,Annual!$C$3:$C$1002,Annual_Summary!$C89))</f>
        <v>406.57385627100001</v>
      </c>
      <c r="X89" s="14">
        <f>IF(_xlfn.MINIFS(Annual!Y$3:Y$1002,Annual!$A$3:$A$1002,Annual_Summary!$A89,Annual!$B$3:$B$1002,Annual_Summary!$B89,Annual!$C$3:$C$1002,Annual_Summary!$C89)&lt;0,0,_xlfn.MINIFS(Annual!Y$3:Y$1002,Annual!$A$3:$A$1002,Annual_Summary!$A89,Annual!$B$3:$B$1002,Annual_Summary!$B89,Annual!$C$3:$C$1002,Annual_Summary!$C89))</f>
        <v>399.63554295500001</v>
      </c>
      <c r="Y89" s="14">
        <f>IF(_xlfn.MINIFS(Annual!Z$3:Z$1002,Annual!$A$3:$A$1002,Annual_Summary!$A89,Annual!$B$3:$B$1002,Annual_Summary!$B89,Annual!$C$3:$C$1002,Annual_Summary!$C89)&lt;0,0,_xlfn.MINIFS(Annual!Z$3:Z$1002,Annual!$A$3:$A$1002,Annual_Summary!$A89,Annual!$B$3:$B$1002,Annual_Summary!$B89,Annual!$C$3:$C$1002,Annual_Summary!$C89))</f>
        <v>631.51562500800003</v>
      </c>
      <c r="Z89" s="14">
        <f>IF(_xlfn.MINIFS(Annual!AA$3:AA$1002,Annual!$A$3:$A$1002,Annual_Summary!$A89,Annual!$B$3:$B$1002,Annual_Summary!$B89,Annual!$C$3:$C$1002,Annual_Summary!$C89)&lt;0,0,_xlfn.MINIFS(Annual!AA$3:AA$1002,Annual!$A$3:$A$1002,Annual_Summary!$A89,Annual!$B$3:$B$1002,Annual_Summary!$B89,Annual!$C$3:$C$1002,Annual_Summary!$C89))</f>
        <v>748.83166927299999</v>
      </c>
      <c r="AA89" s="14">
        <f>IF(_xlfn.MINIFS(Annual!AB$3:AB$1002,Annual!$A$3:$A$1002,Annual_Summary!$A89,Annual!$B$3:$B$1002,Annual_Summary!$B89,Annual!$C$3:$C$1002,Annual_Summary!$C89)&lt;0,0,_xlfn.MINIFS(Annual!AB$3:AB$1002,Annual!$A$3:$A$1002,Annual_Summary!$A89,Annual!$B$3:$B$1002,Annual_Summary!$B89,Annual!$C$3:$C$1002,Annual_Summary!$C89))</f>
        <v>427.10224103500002</v>
      </c>
      <c r="AB89" s="14">
        <f>IF(_xlfn.MINIFS(Annual!AC$3:AC$1002,Annual!$A$3:$A$1002,Annual_Summary!$A89,Annual!$B$3:$B$1002,Annual_Summary!$B89,Annual!$C$3:$C$1002,Annual_Summary!$C89)&lt;0,0,_xlfn.MINIFS(Annual!AC$3:AC$1002,Annual!$A$3:$A$1002,Annual_Summary!$A89,Annual!$B$3:$B$1002,Annual_Summary!$B89,Annual!$C$3:$C$1002,Annual_Summary!$C89))</f>
        <v>640.93783083899996</v>
      </c>
      <c r="AC89" s="14">
        <f>IF(_xlfn.MINIFS(Annual!AD$3:AD$1002,Annual!$A$3:$A$1002,Annual_Summary!$A89,Annual!$B$3:$B$1002,Annual_Summary!$B89,Annual!$C$3:$C$1002,Annual_Summary!$C89)&lt;0,0,_xlfn.MINIFS(Annual!AD$3:AD$1002,Annual!$A$3:$A$1002,Annual_Summary!$A89,Annual!$B$3:$B$1002,Annual_Summary!$B89,Annual!$C$3:$C$1002,Annual_Summary!$C89))</f>
        <v>818.41112205100001</v>
      </c>
      <c r="AD89" s="14">
        <f>IF(_xlfn.MINIFS(Annual!AE$3:AE$1002,Annual!$A$3:$A$1002,Annual_Summary!$A89,Annual!$B$3:$B$1002,Annual_Summary!$B89,Annual!$C$3:$C$1002,Annual_Summary!$C89)&lt;0,0,_xlfn.MINIFS(Annual!AE$3:AE$1002,Annual!$A$3:$A$1002,Annual_Summary!$A89,Annual!$B$3:$B$1002,Annual_Summary!$B89,Annual!$C$3:$C$1002,Annual_Summary!$C89))</f>
        <v>669.30316900299999</v>
      </c>
      <c r="AE89" s="14">
        <f>IF(_xlfn.MINIFS(Annual!AF$3:AF$1002,Annual!$A$3:$A$1002,Annual_Summary!$A89,Annual!$B$3:$B$1002,Annual_Summary!$B89,Annual!$C$3:$C$1002,Annual_Summary!$C89)&lt;0,0,_xlfn.MINIFS(Annual!AF$3:AF$1002,Annual!$A$3:$A$1002,Annual_Summary!$A89,Annual!$B$3:$B$1002,Annual_Summary!$B89,Annual!$C$3:$C$1002,Annual_Summary!$C89))</f>
        <v>372.69515673299998</v>
      </c>
      <c r="AF89" s="14">
        <f>IF(_xlfn.MINIFS(Annual!AG$3:AG$1002,Annual!$A$3:$A$1002,Annual_Summary!$A89,Annual!$B$3:$B$1002,Annual_Summary!$B89,Annual!$C$3:$C$1002,Annual_Summary!$C89)&lt;0,0,_xlfn.MINIFS(Annual!AG$3:AG$1002,Annual!$A$3:$A$1002,Annual_Summary!$A89,Annual!$B$3:$B$1002,Annual_Summary!$B89,Annual!$C$3:$C$1002,Annual_Summary!$C89))</f>
        <v>450.91711594700001</v>
      </c>
      <c r="AG89" s="14">
        <f>IF(_xlfn.MINIFS(Annual!AH$3:AH$1002,Annual!$A$3:$A$1002,Annual_Summary!$A89,Annual!$B$3:$B$1002,Annual_Summary!$B89,Annual!$C$3:$C$1002,Annual_Summary!$C89)&lt;0,0,_xlfn.MINIFS(Annual!AH$3:AH$1002,Annual!$A$3:$A$1002,Annual_Summary!$A89,Annual!$B$3:$B$1002,Annual_Summary!$B89,Annual!$C$3:$C$1002,Annual_Summary!$C89))</f>
        <v>461.188854596</v>
      </c>
      <c r="AH89" s="14">
        <f>IF(_xlfn.MINIFS(Annual!AI$3:AI$1002,Annual!$A$3:$A$1002,Annual_Summary!$A89,Annual!$B$3:$B$1002,Annual_Summary!$B89,Annual!$C$3:$C$1002,Annual_Summary!$C89)&lt;0,0,_xlfn.MINIFS(Annual!AI$3:AI$1002,Annual!$A$3:$A$1002,Annual_Summary!$A89,Annual!$B$3:$B$1002,Annual_Summary!$B89,Annual!$C$3:$C$1002,Annual_Summary!$C89))</f>
        <v>513.22666143799995</v>
      </c>
      <c r="AI89" s="14">
        <f>IF(_xlfn.MINIFS(Annual!AJ$3:AJ$1002,Annual!$A$3:$A$1002,Annual_Summary!$A89,Annual!$B$3:$B$1002,Annual_Summary!$B89,Annual!$C$3:$C$1002,Annual_Summary!$C89)&lt;0,0,_xlfn.MINIFS(Annual!AJ$3:AJ$1002,Annual!$A$3:$A$1002,Annual_Summary!$A89,Annual!$B$3:$B$1002,Annual_Summary!$B89,Annual!$C$3:$C$1002,Annual_Summary!$C89))</f>
        <v>528.984934178</v>
      </c>
      <c r="AJ89" s="14">
        <f>IF(_xlfn.MINIFS(Annual!AK$3:AK$1002,Annual!$A$3:$A$1002,Annual_Summary!$A89,Annual!$B$3:$B$1002,Annual_Summary!$B89,Annual!$C$3:$C$1002,Annual_Summary!$C89)&lt;0,0,_xlfn.MINIFS(Annual!AK$3:AK$1002,Annual!$A$3:$A$1002,Annual_Summary!$A89,Annual!$B$3:$B$1002,Annual_Summary!$B89,Annual!$C$3:$C$1002,Annual_Summary!$C89))</f>
        <v>823.27350446399998</v>
      </c>
      <c r="AK89" s="14">
        <f>IF(_xlfn.MINIFS(Annual!AL$3:AL$1002,Annual!$A$3:$A$1002,Annual_Summary!$A89,Annual!$B$3:$B$1002,Annual_Summary!$B89,Annual!$C$3:$C$1002,Annual_Summary!$C89)&lt;0,0,_xlfn.MINIFS(Annual!AL$3:AL$1002,Annual!$A$3:$A$1002,Annual_Summary!$A89,Annual!$B$3:$B$1002,Annual_Summary!$B89,Annual!$C$3:$C$1002,Annual_Summary!$C89))</f>
        <v>575.55211906099998</v>
      </c>
      <c r="AL89" s="14">
        <f>IF(_xlfn.MINIFS(Annual!AM$3:AM$1002,Annual!$A$3:$A$1002,Annual_Summary!$A89,Annual!$B$3:$B$1002,Annual_Summary!$B89,Annual!$C$3:$C$1002,Annual_Summary!$C89)&lt;0,0,_xlfn.MINIFS(Annual!AM$3:AM$1002,Annual!$A$3:$A$1002,Annual_Summary!$A89,Annual!$B$3:$B$1002,Annual_Summary!$B89,Annual!$C$3:$C$1002,Annual_Summary!$C89))</f>
        <v>757.54192744900001</v>
      </c>
      <c r="AM89" s="14">
        <f>IF(_xlfn.MINIFS(Annual!AN$3:AN$1002,Annual!$A$3:$A$1002,Annual_Summary!$A89,Annual!$B$3:$B$1002,Annual_Summary!$B89,Annual!$C$3:$C$1002,Annual_Summary!$C89)&lt;0,0,_xlfn.MINIFS(Annual!AN$3:AN$1002,Annual!$A$3:$A$1002,Annual_Summary!$A89,Annual!$B$3:$B$1002,Annual_Summary!$B89,Annual!$C$3:$C$1002,Annual_Summary!$C89))</f>
        <v>445.76254702799997</v>
      </c>
      <c r="AN89" s="14">
        <f>IF(_xlfn.MINIFS(Annual!AO$3:AO$1002,Annual!$A$3:$A$1002,Annual_Summary!$A89,Annual!$B$3:$B$1002,Annual_Summary!$B89,Annual!$C$3:$C$1002,Annual_Summary!$C89)&lt;0,0,_xlfn.MINIFS(Annual!AO$3:AO$1002,Annual!$A$3:$A$1002,Annual_Summary!$A89,Annual!$B$3:$B$1002,Annual_Summary!$B89,Annual!$C$3:$C$1002,Annual_Summary!$C89))</f>
        <v>939.59646287600003</v>
      </c>
      <c r="AO89" s="14">
        <f>IF(_xlfn.MINIFS(Annual!AP$3:AP$1002,Annual!$A$3:$A$1002,Annual_Summary!$A89,Annual!$B$3:$B$1002,Annual_Summary!$B89,Annual!$C$3:$C$1002,Annual_Summary!$C89)&lt;0,0,_xlfn.MINIFS(Annual!AP$3:AP$1002,Annual!$A$3:$A$1002,Annual_Summary!$A89,Annual!$B$3:$B$1002,Annual_Summary!$B89,Annual!$C$3:$C$1002,Annual_Summary!$C89))</f>
        <v>794.20447009899999</v>
      </c>
      <c r="AP89" s="14">
        <f>IF(_xlfn.MINIFS(Annual!AQ$3:AQ$1002,Annual!$A$3:$A$1002,Annual_Summary!$A89,Annual!$B$3:$B$1002,Annual_Summary!$B89,Annual!$C$3:$C$1002,Annual_Summary!$C89)&lt;0,0,_xlfn.MINIFS(Annual!AQ$3:AQ$1002,Annual!$A$3:$A$1002,Annual_Summary!$A89,Annual!$B$3:$B$1002,Annual_Summary!$B89,Annual!$C$3:$C$1002,Annual_Summary!$C89))</f>
        <v>376.02097214100002</v>
      </c>
      <c r="AQ89" s="14">
        <f>IF(_xlfn.MINIFS(Annual!AR$3:AR$1002,Annual!$A$3:$A$1002,Annual_Summary!$A89,Annual!$B$3:$B$1002,Annual_Summary!$B89,Annual!$C$3:$C$1002,Annual_Summary!$C89)&lt;0,0,_xlfn.MINIFS(Annual!AR$3:AR$1002,Annual!$A$3:$A$1002,Annual_Summary!$A89,Annual!$B$3:$B$1002,Annual_Summary!$B89,Annual!$C$3:$C$1002,Annual_Summary!$C89))</f>
        <v>783.432414236</v>
      </c>
      <c r="AR89" s="14">
        <f>IF(_xlfn.MINIFS(Annual!AS$3:AS$1002,Annual!$A$3:$A$1002,Annual_Summary!$A89,Annual!$B$3:$B$1002,Annual_Summary!$B89,Annual!$C$3:$C$1002,Annual_Summary!$C89)&lt;0,0,_xlfn.MINIFS(Annual!AS$3:AS$1002,Annual!$A$3:$A$1002,Annual_Summary!$A89,Annual!$B$3:$B$1002,Annual_Summary!$B89,Annual!$C$3:$C$1002,Annual_Summary!$C89))</f>
        <v>637.69169435100002</v>
      </c>
      <c r="AS89" s="14">
        <f>IF(_xlfn.MINIFS(Annual!AT$3:AT$1002,Annual!$A$3:$A$1002,Annual_Summary!$A89,Annual!$B$3:$B$1002,Annual_Summary!$B89,Annual!$C$3:$C$1002,Annual_Summary!$C89)&lt;0,0,_xlfn.MINIFS(Annual!AT$3:AT$1002,Annual!$A$3:$A$1002,Annual_Summary!$A89,Annual!$B$3:$B$1002,Annual_Summary!$B89,Annual!$C$3:$C$1002,Annual_Summary!$C89))</f>
        <v>454.33335697899997</v>
      </c>
      <c r="AT89" s="14">
        <f>IF(_xlfn.MINIFS(Annual!AU$3:AU$1002,Annual!$A$3:$A$1002,Annual_Summary!$A89,Annual!$B$3:$B$1002,Annual_Summary!$B89,Annual!$C$3:$C$1002,Annual_Summary!$C89)&lt;0,0,_xlfn.MINIFS(Annual!AU$3:AU$1002,Annual!$A$3:$A$1002,Annual_Summary!$A89,Annual!$B$3:$B$1002,Annual_Summary!$B89,Annual!$C$3:$C$1002,Annual_Summary!$C89))</f>
        <v>563.89244546199996</v>
      </c>
      <c r="AU89" s="14">
        <f>IF(_xlfn.MINIFS(Annual!AV$3:AV$1002,Annual!$A$3:$A$1002,Annual_Summary!$A89,Annual!$B$3:$B$1002,Annual_Summary!$B89,Annual!$C$3:$C$1002,Annual_Summary!$C89)&lt;0,0,_xlfn.MINIFS(Annual!AV$3:AV$1002,Annual!$A$3:$A$1002,Annual_Summary!$A89,Annual!$B$3:$B$1002,Annual_Summary!$B89,Annual!$C$3:$C$1002,Annual_Summary!$C89))</f>
        <v>359.475439193</v>
      </c>
      <c r="AV89" s="14">
        <f>IF(_xlfn.MINIFS(Annual!AW$3:AW$1002,Annual!$A$3:$A$1002,Annual_Summary!$A89,Annual!$B$3:$B$1002,Annual_Summary!$B89,Annual!$C$3:$C$1002,Annual_Summary!$C89)&lt;0,0,_xlfn.MINIFS(Annual!AW$3:AW$1002,Annual!$A$3:$A$1002,Annual_Summary!$A89,Annual!$B$3:$B$1002,Annual_Summary!$B89,Annual!$C$3:$C$1002,Annual_Summary!$C89))</f>
        <v>706.73723962300005</v>
      </c>
      <c r="AW89" s="14">
        <f>IF(_xlfn.MINIFS(Annual!AX$3:AX$1002,Annual!$A$3:$A$1002,Annual_Summary!$A89,Annual!$B$3:$B$1002,Annual_Summary!$B89,Annual!$C$3:$C$1002,Annual_Summary!$C89)&lt;0,0,_xlfn.MINIFS(Annual!AX$3:AX$1002,Annual!$A$3:$A$1002,Annual_Summary!$A89,Annual!$B$3:$B$1002,Annual_Summary!$B89,Annual!$C$3:$C$1002,Annual_Summary!$C89))</f>
        <v>460.61992530800001</v>
      </c>
      <c r="AX89" s="14">
        <f>IF(_xlfn.MINIFS(Annual!AY$3:AY$1002,Annual!$A$3:$A$1002,Annual_Summary!$A89,Annual!$B$3:$B$1002,Annual_Summary!$B89,Annual!$C$3:$C$1002,Annual_Summary!$C89)&lt;0,0,_xlfn.MINIFS(Annual!AY$3:AY$1002,Annual!$A$3:$A$1002,Annual_Summary!$A89,Annual!$B$3:$B$1002,Annual_Summary!$B89,Annual!$C$3:$C$1002,Annual_Summary!$C89))</f>
        <v>477.56760212799998</v>
      </c>
      <c r="AY89" s="14">
        <f>IF(_xlfn.MINIFS(Annual!AZ$3:AZ$1002,Annual!$A$3:$A$1002,Annual_Summary!$A89,Annual!$B$3:$B$1002,Annual_Summary!$B89,Annual!$C$3:$C$1002,Annual_Summary!$C89)&lt;0,0,_xlfn.MINIFS(Annual!AZ$3:AZ$1002,Annual!$A$3:$A$1002,Annual_Summary!$A89,Annual!$B$3:$B$1002,Annual_Summary!$B89,Annual!$C$3:$C$1002,Annual_Summary!$C89))</f>
        <v>594.64764327099999</v>
      </c>
      <c r="AZ89" s="14">
        <f>IF(_xlfn.MINIFS(Annual!BA$3:BA$1002,Annual!$A$3:$A$1002,Annual_Summary!$A89,Annual!$B$3:$B$1002,Annual_Summary!$B89,Annual!$C$3:$C$1002,Annual_Summary!$C89)&lt;0,0,_xlfn.MINIFS(Annual!BA$3:BA$1002,Annual!$A$3:$A$1002,Annual_Summary!$A89,Annual!$B$3:$B$1002,Annual_Summary!$B89,Annual!$C$3:$C$1002,Annual_Summary!$C89))</f>
        <v>481.82226852899998</v>
      </c>
      <c r="BA89" s="14">
        <f>IF(_xlfn.MINIFS(Annual!BB$3:BB$1002,Annual!$A$3:$A$1002,Annual_Summary!$A89,Annual!$B$3:$B$1002,Annual_Summary!$B89,Annual!$C$3:$C$1002,Annual_Summary!$C89)&lt;0,0,_xlfn.MINIFS(Annual!BB$3:BB$1002,Annual!$A$3:$A$1002,Annual_Summary!$A89,Annual!$B$3:$B$1002,Annual_Summary!$B89,Annual!$C$3:$C$1002,Annual_Summary!$C89))</f>
        <v>433.742922464</v>
      </c>
      <c r="BB89" s="14">
        <f>IF(_xlfn.MINIFS(Annual!BC$3:BC$1002,Annual!$A$3:$A$1002,Annual_Summary!$A89,Annual!$B$3:$B$1002,Annual_Summary!$B89,Annual!$C$3:$C$1002,Annual_Summary!$C89)&lt;0,0,_xlfn.MINIFS(Annual!BC$3:BC$1002,Annual!$A$3:$A$1002,Annual_Summary!$A89,Annual!$B$3:$B$1002,Annual_Summary!$B89,Annual!$C$3:$C$1002,Annual_Summary!$C89))</f>
        <v>604.05638551499999</v>
      </c>
      <c r="BC89" s="14">
        <f>IF(_xlfn.MINIFS(Annual!BD$3:BD$1002,Annual!$A$3:$A$1002,Annual_Summary!$A89,Annual!$B$3:$B$1002,Annual_Summary!$B89,Annual!$C$3:$C$1002,Annual_Summary!$C89)&lt;0,0,_xlfn.MINIFS(Annual!BD$3:BD$1002,Annual!$A$3:$A$1002,Annual_Summary!$A89,Annual!$B$3:$B$1002,Annual_Summary!$B89,Annual!$C$3:$C$1002,Annual_Summary!$C89))</f>
        <v>617.80657853499997</v>
      </c>
      <c r="BD89" s="14">
        <f>IF(_xlfn.MINIFS(Annual!BE$3:BE$1002,Annual!$A$3:$A$1002,Annual_Summary!$A89,Annual!$B$3:$B$1002,Annual_Summary!$B89,Annual!$C$3:$C$1002,Annual_Summary!$C89)&lt;0,0,_xlfn.MINIFS(Annual!BE$3:BE$1002,Annual!$A$3:$A$1002,Annual_Summary!$A89,Annual!$B$3:$B$1002,Annual_Summary!$B89,Annual!$C$3:$C$1002,Annual_Summary!$C89))</f>
        <v>674.72958270300001</v>
      </c>
      <c r="BE89" s="14">
        <f>IF(_xlfn.MINIFS(Annual!BF$3:BF$1002,Annual!$A$3:$A$1002,Annual_Summary!$A89,Annual!$B$3:$B$1002,Annual_Summary!$B89,Annual!$C$3:$C$1002,Annual_Summary!$C89)&lt;0,0,_xlfn.MINIFS(Annual!BF$3:BF$1002,Annual!$A$3:$A$1002,Annual_Summary!$A89,Annual!$B$3:$B$1002,Annual_Summary!$B89,Annual!$C$3:$C$1002,Annual_Summary!$C89))</f>
        <v>709.39231663099997</v>
      </c>
      <c r="BF89" s="14">
        <f>IF(_xlfn.MINIFS(Annual!BG$3:BG$1002,Annual!$A$3:$A$1002,Annual_Summary!$A89,Annual!$B$3:$B$1002,Annual_Summary!$B89,Annual!$C$3:$C$1002,Annual_Summary!$C89)&lt;0,0,_xlfn.MINIFS(Annual!BG$3:BG$1002,Annual!$A$3:$A$1002,Annual_Summary!$A89,Annual!$B$3:$B$1002,Annual_Summary!$B89,Annual!$C$3:$C$1002,Annual_Summary!$C89))</f>
        <v>684.33812117699995</v>
      </c>
      <c r="BG89" s="14">
        <f>IF(_xlfn.MINIFS(Annual!BH$3:BH$1002,Annual!$A$3:$A$1002,Annual_Summary!$A89,Annual!$B$3:$B$1002,Annual_Summary!$B89,Annual!$C$3:$C$1002,Annual_Summary!$C89)&lt;0,0,_xlfn.MINIFS(Annual!BH$3:BH$1002,Annual!$A$3:$A$1002,Annual_Summary!$A89,Annual!$B$3:$B$1002,Annual_Summary!$B89,Annual!$C$3:$C$1002,Annual_Summary!$C89))</f>
        <v>689.44525423000005</v>
      </c>
      <c r="BH89" s="14">
        <f>IF(_xlfn.MINIFS(Annual!BI$3:BI$1002,Annual!$A$3:$A$1002,Annual_Summary!$A89,Annual!$B$3:$B$1002,Annual_Summary!$B89,Annual!$C$3:$C$1002,Annual_Summary!$C89)&lt;0,0,_xlfn.MINIFS(Annual!BI$3:BI$1002,Annual!$A$3:$A$1002,Annual_Summary!$A89,Annual!$B$3:$B$1002,Annual_Summary!$B89,Annual!$C$3:$C$1002,Annual_Summary!$C89))</f>
        <v>528.66264061799995</v>
      </c>
      <c r="BI89" s="14">
        <f>IF(_xlfn.MINIFS(Annual!BJ$3:BJ$1002,Annual!$A$3:$A$1002,Annual_Summary!$A89,Annual!$B$3:$B$1002,Annual_Summary!$B89,Annual!$C$3:$C$1002,Annual_Summary!$C89)&lt;0,0,_xlfn.MINIFS(Annual!BJ$3:BJ$1002,Annual!$A$3:$A$1002,Annual_Summary!$A89,Annual!$B$3:$B$1002,Annual_Summary!$B89,Annual!$C$3:$C$1002,Annual_Summary!$C89))</f>
        <v>737.35563879799997</v>
      </c>
      <c r="BJ89" s="14">
        <f>IF(_xlfn.MINIFS(Annual!BK$3:BK$1002,Annual!$A$3:$A$1002,Annual_Summary!$A89,Annual!$B$3:$B$1002,Annual_Summary!$B89,Annual!$C$3:$C$1002,Annual_Summary!$C89)&lt;0,0,_xlfn.MINIFS(Annual!BK$3:BK$1002,Annual!$A$3:$A$1002,Annual_Summary!$A89,Annual!$B$3:$B$1002,Annual_Summary!$B89,Annual!$C$3:$C$1002,Annual_Summary!$C89))</f>
        <v>773.64215214299998</v>
      </c>
      <c r="BK89" s="14">
        <f>IF(_xlfn.MINIFS(Annual!BL$3:BL$1002,Annual!$A$3:$A$1002,Annual_Summary!$A89,Annual!$B$3:$B$1002,Annual_Summary!$B89,Annual!$C$3:$C$1002,Annual_Summary!$C89)&lt;0,0,_xlfn.MINIFS(Annual!BL$3:BL$1002,Annual!$A$3:$A$1002,Annual_Summary!$A89,Annual!$B$3:$B$1002,Annual_Summary!$B89,Annual!$C$3:$C$1002,Annual_Summary!$C89))</f>
        <v>489.17588815200003</v>
      </c>
      <c r="BL89" s="14">
        <f>IF(_xlfn.MINIFS(Annual!BM$3:BM$1002,Annual!$A$3:$A$1002,Annual_Summary!$A89,Annual!$B$3:$B$1002,Annual_Summary!$B89,Annual!$C$3:$C$1002,Annual_Summary!$C89)&lt;0,0,_xlfn.MINIFS(Annual!BM$3:BM$1002,Annual!$A$3:$A$1002,Annual_Summary!$A89,Annual!$B$3:$B$1002,Annual_Summary!$B89,Annual!$C$3:$C$1002,Annual_Summary!$C89))</f>
        <v>563.33672008899998</v>
      </c>
      <c r="BM89" s="14">
        <f>IF(_xlfn.MINIFS(Annual!BN$3:BN$1002,Annual!$A$3:$A$1002,Annual_Summary!$A89,Annual!$B$3:$B$1002,Annual_Summary!$B89,Annual!$C$3:$C$1002,Annual_Summary!$C89)&lt;0,0,_xlfn.MINIFS(Annual!BN$3:BN$1002,Annual!$A$3:$A$1002,Annual_Summary!$A89,Annual!$B$3:$B$1002,Annual_Summary!$B89,Annual!$C$3:$C$1002,Annual_Summary!$C89))</f>
        <v>338.96239410700002</v>
      </c>
      <c r="BN89" s="14">
        <f>IF(_xlfn.MINIFS(Annual!BO$3:BO$1002,Annual!$A$3:$A$1002,Annual_Summary!$A89,Annual!$B$3:$B$1002,Annual_Summary!$B89,Annual!$C$3:$C$1002,Annual_Summary!$C89)&lt;0,0,_xlfn.MINIFS(Annual!BO$3:BO$1002,Annual!$A$3:$A$1002,Annual_Summary!$A89,Annual!$B$3:$B$1002,Annual_Summary!$B89,Annual!$C$3:$C$1002,Annual_Summary!$C89))</f>
        <v>851.39069092900002</v>
      </c>
      <c r="BO89" s="14">
        <f>IF(_xlfn.MINIFS(Annual!BP$3:BP$1002,Annual!$A$3:$A$1002,Annual_Summary!$A89,Annual!$B$3:$B$1002,Annual_Summary!$B89,Annual!$C$3:$C$1002,Annual_Summary!$C89)&lt;0,0,_xlfn.MINIFS(Annual!BP$3:BP$1002,Annual!$A$3:$A$1002,Annual_Summary!$A89,Annual!$B$3:$B$1002,Annual_Summary!$B89,Annual!$C$3:$C$1002,Annual_Summary!$C89))</f>
        <v>486.16492465300001</v>
      </c>
      <c r="BP89" s="14">
        <f>IF(_xlfn.MINIFS(Annual!BQ$3:BQ$1002,Annual!$A$3:$A$1002,Annual_Summary!$A89,Annual!$B$3:$B$1002,Annual_Summary!$B89,Annual!$C$3:$C$1002,Annual_Summary!$C89)&lt;0,0,_xlfn.MINIFS(Annual!BQ$3:BQ$1002,Annual!$A$3:$A$1002,Annual_Summary!$A89,Annual!$B$3:$B$1002,Annual_Summary!$B89,Annual!$C$3:$C$1002,Annual_Summary!$C89))</f>
        <v>228.38348715999999</v>
      </c>
    </row>
    <row r="90" spans="1:68" x14ac:dyDescent="0.45">
      <c r="A90" s="26" t="s">
        <v>206</v>
      </c>
      <c r="B90" s="26" t="s">
        <v>205</v>
      </c>
      <c r="C90" s="26">
        <v>8.5</v>
      </c>
      <c r="D90" s="14">
        <f>IF(_xlfn.MINIFS(Annual!E$3:E$1002,Annual!$A$3:$A$1002,Annual_Summary!$A90,Annual!$B$3:$B$1002,Annual_Summary!$B90,Annual!$C$3:$C$1002,Annual_Summary!$C90)&lt;0,0,_xlfn.MINIFS(Annual!E$3:E$1002,Annual!$A$3:$A$1002,Annual_Summary!$A90,Annual!$B$3:$B$1002,Annual_Summary!$B90,Annual!$C$3:$C$1002,Annual_Summary!$C90))</f>
        <v>0</v>
      </c>
      <c r="E90" s="14">
        <f>IF(_xlfn.MINIFS(Annual!F$3:F$1002,Annual!$A$3:$A$1002,Annual_Summary!$A90,Annual!$B$3:$B$1002,Annual_Summary!$B90,Annual!$C$3:$C$1002,Annual_Summary!$C90)&lt;0,0,_xlfn.MINIFS(Annual!F$3:F$1002,Annual!$A$3:$A$1002,Annual_Summary!$A90,Annual!$B$3:$B$1002,Annual_Summary!$B90,Annual!$C$3:$C$1002,Annual_Summary!$C90))</f>
        <v>0</v>
      </c>
      <c r="F90" s="14">
        <f>IF(_xlfn.MINIFS(Annual!G$3:G$1002,Annual!$A$3:$A$1002,Annual_Summary!$A90,Annual!$B$3:$B$1002,Annual_Summary!$B90,Annual!$C$3:$C$1002,Annual_Summary!$C90)&lt;0,0,_xlfn.MINIFS(Annual!G$3:G$1002,Annual!$A$3:$A$1002,Annual_Summary!$A90,Annual!$B$3:$B$1002,Annual_Summary!$B90,Annual!$C$3:$C$1002,Annual_Summary!$C90))</f>
        <v>0</v>
      </c>
      <c r="G90" s="14">
        <f>IF(_xlfn.MINIFS(Annual!H$3:H$1002,Annual!$A$3:$A$1002,Annual_Summary!$A90,Annual!$B$3:$B$1002,Annual_Summary!$B90,Annual!$C$3:$C$1002,Annual_Summary!$C90)&lt;0,0,_xlfn.MINIFS(Annual!H$3:H$1002,Annual!$A$3:$A$1002,Annual_Summary!$A90,Annual!$B$3:$B$1002,Annual_Summary!$B90,Annual!$C$3:$C$1002,Annual_Summary!$C90))</f>
        <v>0</v>
      </c>
      <c r="H90" s="14">
        <f>IF(_xlfn.MINIFS(Annual!I$3:I$1002,Annual!$A$3:$A$1002,Annual_Summary!$A90,Annual!$B$3:$B$1002,Annual_Summary!$B90,Annual!$C$3:$C$1002,Annual_Summary!$C90)&lt;0,0,_xlfn.MINIFS(Annual!I$3:I$1002,Annual!$A$3:$A$1002,Annual_Summary!$A90,Annual!$B$3:$B$1002,Annual_Summary!$B90,Annual!$C$3:$C$1002,Annual_Summary!$C90))</f>
        <v>0</v>
      </c>
      <c r="I90" s="14">
        <f>IF(_xlfn.MINIFS(Annual!J$3:J$1002,Annual!$A$3:$A$1002,Annual_Summary!$A90,Annual!$B$3:$B$1002,Annual_Summary!$B90,Annual!$C$3:$C$1002,Annual_Summary!$C90)&lt;0,0,_xlfn.MINIFS(Annual!J$3:J$1002,Annual!$A$3:$A$1002,Annual_Summary!$A90,Annual!$B$3:$B$1002,Annual_Summary!$B90,Annual!$C$3:$C$1002,Annual_Summary!$C90))</f>
        <v>0</v>
      </c>
      <c r="J90" s="14">
        <f>IF(_xlfn.MINIFS(Annual!K$3:K$1002,Annual!$A$3:$A$1002,Annual_Summary!$A90,Annual!$B$3:$B$1002,Annual_Summary!$B90,Annual!$C$3:$C$1002,Annual_Summary!$C90)&lt;0,0,_xlfn.MINIFS(Annual!K$3:K$1002,Annual!$A$3:$A$1002,Annual_Summary!$A90,Annual!$B$3:$B$1002,Annual_Summary!$B90,Annual!$C$3:$C$1002,Annual_Summary!$C90))</f>
        <v>0</v>
      </c>
      <c r="K90" s="14">
        <f>IF(_xlfn.MINIFS(Annual!L$3:L$1002,Annual!$A$3:$A$1002,Annual_Summary!$A90,Annual!$B$3:$B$1002,Annual_Summary!$B90,Annual!$C$3:$C$1002,Annual_Summary!$C90)&lt;0,0,_xlfn.MINIFS(Annual!L$3:L$1002,Annual!$A$3:$A$1002,Annual_Summary!$A90,Annual!$B$3:$B$1002,Annual_Summary!$B90,Annual!$C$3:$C$1002,Annual_Summary!$C90))</f>
        <v>0</v>
      </c>
      <c r="L90" s="14">
        <f>IF(_xlfn.MINIFS(Annual!M$3:M$1002,Annual!$A$3:$A$1002,Annual_Summary!$A90,Annual!$B$3:$B$1002,Annual_Summary!$B90,Annual!$C$3:$C$1002,Annual_Summary!$C90)&lt;0,0,_xlfn.MINIFS(Annual!M$3:M$1002,Annual!$A$3:$A$1002,Annual_Summary!$A90,Annual!$B$3:$B$1002,Annual_Summary!$B90,Annual!$C$3:$C$1002,Annual_Summary!$C90))</f>
        <v>0</v>
      </c>
      <c r="M90" s="14">
        <f>IF(_xlfn.MINIFS(Annual!N$3:N$1002,Annual!$A$3:$A$1002,Annual_Summary!$A90,Annual!$B$3:$B$1002,Annual_Summary!$B90,Annual!$C$3:$C$1002,Annual_Summary!$C90)&lt;0,0,_xlfn.MINIFS(Annual!N$3:N$1002,Annual!$A$3:$A$1002,Annual_Summary!$A90,Annual!$B$3:$B$1002,Annual_Summary!$B90,Annual!$C$3:$C$1002,Annual_Summary!$C90))</f>
        <v>0</v>
      </c>
      <c r="N90" s="14">
        <f>IF(_xlfn.MINIFS(Annual!O$3:O$1002,Annual!$A$3:$A$1002,Annual_Summary!$A90,Annual!$B$3:$B$1002,Annual_Summary!$B90,Annual!$C$3:$C$1002,Annual_Summary!$C90)&lt;0,0,_xlfn.MINIFS(Annual!O$3:O$1002,Annual!$A$3:$A$1002,Annual_Summary!$A90,Annual!$B$3:$B$1002,Annual_Summary!$B90,Annual!$C$3:$C$1002,Annual_Summary!$C90))</f>
        <v>0</v>
      </c>
      <c r="O90" s="14">
        <f>IF(_xlfn.MINIFS(Annual!P$3:P$1002,Annual!$A$3:$A$1002,Annual_Summary!$A90,Annual!$B$3:$B$1002,Annual_Summary!$B90,Annual!$C$3:$C$1002,Annual_Summary!$C90)&lt;0,0,_xlfn.MINIFS(Annual!P$3:P$1002,Annual!$A$3:$A$1002,Annual_Summary!$A90,Annual!$B$3:$B$1002,Annual_Summary!$B90,Annual!$C$3:$C$1002,Annual_Summary!$C90))</f>
        <v>0</v>
      </c>
      <c r="P90" s="14">
        <f>IF(_xlfn.MINIFS(Annual!Q$3:Q$1002,Annual!$A$3:$A$1002,Annual_Summary!$A90,Annual!$B$3:$B$1002,Annual_Summary!$B90,Annual!$C$3:$C$1002,Annual_Summary!$C90)&lt;0,0,_xlfn.MINIFS(Annual!Q$3:Q$1002,Annual!$A$3:$A$1002,Annual_Summary!$A90,Annual!$B$3:$B$1002,Annual_Summary!$B90,Annual!$C$3:$C$1002,Annual_Summary!$C90))</f>
        <v>0</v>
      </c>
      <c r="Q90" s="14">
        <f>IF(_xlfn.MINIFS(Annual!R$3:R$1002,Annual!$A$3:$A$1002,Annual_Summary!$A90,Annual!$B$3:$B$1002,Annual_Summary!$B90,Annual!$C$3:$C$1002,Annual_Summary!$C90)&lt;0,0,_xlfn.MINIFS(Annual!R$3:R$1002,Annual!$A$3:$A$1002,Annual_Summary!$A90,Annual!$B$3:$B$1002,Annual_Summary!$B90,Annual!$C$3:$C$1002,Annual_Summary!$C90))</f>
        <v>0</v>
      </c>
      <c r="R90" s="14">
        <f>IF(_xlfn.MINIFS(Annual!S$3:S$1002,Annual!$A$3:$A$1002,Annual_Summary!$A90,Annual!$B$3:$B$1002,Annual_Summary!$B90,Annual!$C$3:$C$1002,Annual_Summary!$C90)&lt;0,0,_xlfn.MINIFS(Annual!S$3:S$1002,Annual!$A$3:$A$1002,Annual_Summary!$A90,Annual!$B$3:$B$1002,Annual_Summary!$B90,Annual!$C$3:$C$1002,Annual_Summary!$C90))</f>
        <v>0</v>
      </c>
      <c r="S90" s="14">
        <f>IF(_xlfn.MINIFS(Annual!T$3:T$1002,Annual!$A$3:$A$1002,Annual_Summary!$A90,Annual!$B$3:$B$1002,Annual_Summary!$B90,Annual!$C$3:$C$1002,Annual_Summary!$C90)&lt;0,0,_xlfn.MINIFS(Annual!T$3:T$1002,Annual!$A$3:$A$1002,Annual_Summary!$A90,Annual!$B$3:$B$1002,Annual_Summary!$B90,Annual!$C$3:$C$1002,Annual_Summary!$C90))</f>
        <v>0</v>
      </c>
      <c r="T90" s="14">
        <f>IF(_xlfn.MINIFS(Annual!U$3:U$1002,Annual!$A$3:$A$1002,Annual_Summary!$A90,Annual!$B$3:$B$1002,Annual_Summary!$B90,Annual!$C$3:$C$1002,Annual_Summary!$C90)&lt;0,0,_xlfn.MINIFS(Annual!U$3:U$1002,Annual!$A$3:$A$1002,Annual_Summary!$A90,Annual!$B$3:$B$1002,Annual_Summary!$B90,Annual!$C$3:$C$1002,Annual_Summary!$C90))</f>
        <v>11.3157892889</v>
      </c>
      <c r="U90" s="14">
        <f>IF(_xlfn.MINIFS(Annual!V$3:V$1002,Annual!$A$3:$A$1002,Annual_Summary!$A90,Annual!$B$3:$B$1002,Annual_Summary!$B90,Annual!$C$3:$C$1002,Annual_Summary!$C90)&lt;0,0,_xlfn.MINIFS(Annual!V$3:V$1002,Annual!$A$3:$A$1002,Annual_Summary!$A90,Annual!$B$3:$B$1002,Annual_Summary!$B90,Annual!$C$3:$C$1002,Annual_Summary!$C90))</f>
        <v>0</v>
      </c>
      <c r="V90" s="14">
        <f>IF(_xlfn.MINIFS(Annual!W$3:W$1002,Annual!$A$3:$A$1002,Annual_Summary!$A90,Annual!$B$3:$B$1002,Annual_Summary!$B90,Annual!$C$3:$C$1002,Annual_Summary!$C90)&lt;0,0,_xlfn.MINIFS(Annual!W$3:W$1002,Annual!$A$3:$A$1002,Annual_Summary!$A90,Annual!$B$3:$B$1002,Annual_Summary!$B90,Annual!$C$3:$C$1002,Annual_Summary!$C90))</f>
        <v>0</v>
      </c>
      <c r="W90" s="14">
        <f>IF(_xlfn.MINIFS(Annual!X$3:X$1002,Annual!$A$3:$A$1002,Annual_Summary!$A90,Annual!$B$3:$B$1002,Annual_Summary!$B90,Annual!$C$3:$C$1002,Annual_Summary!$C90)&lt;0,0,_xlfn.MINIFS(Annual!X$3:X$1002,Annual!$A$3:$A$1002,Annual_Summary!$A90,Annual!$B$3:$B$1002,Annual_Summary!$B90,Annual!$C$3:$C$1002,Annual_Summary!$C90))</f>
        <v>0</v>
      </c>
      <c r="X90" s="14">
        <f>IF(_xlfn.MINIFS(Annual!Y$3:Y$1002,Annual!$A$3:$A$1002,Annual_Summary!$A90,Annual!$B$3:$B$1002,Annual_Summary!$B90,Annual!$C$3:$C$1002,Annual_Summary!$C90)&lt;0,0,_xlfn.MINIFS(Annual!Y$3:Y$1002,Annual!$A$3:$A$1002,Annual_Summary!$A90,Annual!$B$3:$B$1002,Annual_Summary!$B90,Annual!$C$3:$C$1002,Annual_Summary!$C90))</f>
        <v>5.8917618955100002</v>
      </c>
      <c r="Y90" s="14">
        <f>IF(_xlfn.MINIFS(Annual!Z$3:Z$1002,Annual!$A$3:$A$1002,Annual_Summary!$A90,Annual!$B$3:$B$1002,Annual_Summary!$B90,Annual!$C$3:$C$1002,Annual_Summary!$C90)&lt;0,0,_xlfn.MINIFS(Annual!Z$3:Z$1002,Annual!$A$3:$A$1002,Annual_Summary!$A90,Annual!$B$3:$B$1002,Annual_Summary!$B90,Annual!$C$3:$C$1002,Annual_Summary!$C90))</f>
        <v>0</v>
      </c>
      <c r="Z90" s="14">
        <f>IF(_xlfn.MINIFS(Annual!AA$3:AA$1002,Annual!$A$3:$A$1002,Annual_Summary!$A90,Annual!$B$3:$B$1002,Annual_Summary!$B90,Annual!$C$3:$C$1002,Annual_Summary!$C90)&lt;0,0,_xlfn.MINIFS(Annual!AA$3:AA$1002,Annual!$A$3:$A$1002,Annual_Summary!$A90,Annual!$B$3:$B$1002,Annual_Summary!$B90,Annual!$C$3:$C$1002,Annual_Summary!$C90))</f>
        <v>0</v>
      </c>
      <c r="AA90" s="14">
        <f>IF(_xlfn.MINIFS(Annual!AB$3:AB$1002,Annual!$A$3:$A$1002,Annual_Summary!$A90,Annual!$B$3:$B$1002,Annual_Summary!$B90,Annual!$C$3:$C$1002,Annual_Summary!$C90)&lt;0,0,_xlfn.MINIFS(Annual!AB$3:AB$1002,Annual!$A$3:$A$1002,Annual_Summary!$A90,Annual!$B$3:$B$1002,Annual_Summary!$B90,Annual!$C$3:$C$1002,Annual_Summary!$C90))</f>
        <v>0</v>
      </c>
      <c r="AB90" s="14">
        <f>IF(_xlfn.MINIFS(Annual!AC$3:AC$1002,Annual!$A$3:$A$1002,Annual_Summary!$A90,Annual!$B$3:$B$1002,Annual_Summary!$B90,Annual!$C$3:$C$1002,Annual_Summary!$C90)&lt;0,0,_xlfn.MINIFS(Annual!AC$3:AC$1002,Annual!$A$3:$A$1002,Annual_Summary!$A90,Annual!$B$3:$B$1002,Annual_Summary!$B90,Annual!$C$3:$C$1002,Annual_Summary!$C90))</f>
        <v>0</v>
      </c>
      <c r="AC90" s="14">
        <f>IF(_xlfn.MINIFS(Annual!AD$3:AD$1002,Annual!$A$3:$A$1002,Annual_Summary!$A90,Annual!$B$3:$B$1002,Annual_Summary!$B90,Annual!$C$3:$C$1002,Annual_Summary!$C90)&lt;0,0,_xlfn.MINIFS(Annual!AD$3:AD$1002,Annual!$A$3:$A$1002,Annual_Summary!$A90,Annual!$B$3:$B$1002,Annual_Summary!$B90,Annual!$C$3:$C$1002,Annual_Summary!$C90))</f>
        <v>0</v>
      </c>
      <c r="AD90" s="14">
        <f>IF(_xlfn.MINIFS(Annual!AE$3:AE$1002,Annual!$A$3:$A$1002,Annual_Summary!$A90,Annual!$B$3:$B$1002,Annual_Summary!$B90,Annual!$C$3:$C$1002,Annual_Summary!$C90)&lt;0,0,_xlfn.MINIFS(Annual!AE$3:AE$1002,Annual!$A$3:$A$1002,Annual_Summary!$A90,Annual!$B$3:$B$1002,Annual_Summary!$B90,Annual!$C$3:$C$1002,Annual_Summary!$C90))</f>
        <v>0</v>
      </c>
      <c r="AE90" s="14">
        <f>IF(_xlfn.MINIFS(Annual!AF$3:AF$1002,Annual!$A$3:$A$1002,Annual_Summary!$A90,Annual!$B$3:$B$1002,Annual_Summary!$B90,Annual!$C$3:$C$1002,Annual_Summary!$C90)&lt;0,0,_xlfn.MINIFS(Annual!AF$3:AF$1002,Annual!$A$3:$A$1002,Annual_Summary!$A90,Annual!$B$3:$B$1002,Annual_Summary!$B90,Annual!$C$3:$C$1002,Annual_Summary!$C90))</f>
        <v>0</v>
      </c>
      <c r="AF90" s="14">
        <f>IF(_xlfn.MINIFS(Annual!AG$3:AG$1002,Annual!$A$3:$A$1002,Annual_Summary!$A90,Annual!$B$3:$B$1002,Annual_Summary!$B90,Annual!$C$3:$C$1002,Annual_Summary!$C90)&lt;0,0,_xlfn.MINIFS(Annual!AG$3:AG$1002,Annual!$A$3:$A$1002,Annual_Summary!$A90,Annual!$B$3:$B$1002,Annual_Summary!$B90,Annual!$C$3:$C$1002,Annual_Summary!$C90))</f>
        <v>0</v>
      </c>
      <c r="AG90" s="14">
        <f>IF(_xlfn.MINIFS(Annual!AH$3:AH$1002,Annual!$A$3:$A$1002,Annual_Summary!$A90,Annual!$B$3:$B$1002,Annual_Summary!$B90,Annual!$C$3:$C$1002,Annual_Summary!$C90)&lt;0,0,_xlfn.MINIFS(Annual!AH$3:AH$1002,Annual!$A$3:$A$1002,Annual_Summary!$A90,Annual!$B$3:$B$1002,Annual_Summary!$B90,Annual!$C$3:$C$1002,Annual_Summary!$C90))</f>
        <v>3.0519422601700001</v>
      </c>
      <c r="AH90" s="14">
        <f>IF(_xlfn.MINIFS(Annual!AI$3:AI$1002,Annual!$A$3:$A$1002,Annual_Summary!$A90,Annual!$B$3:$B$1002,Annual_Summary!$B90,Annual!$C$3:$C$1002,Annual_Summary!$C90)&lt;0,0,_xlfn.MINIFS(Annual!AI$3:AI$1002,Annual!$A$3:$A$1002,Annual_Summary!$A90,Annual!$B$3:$B$1002,Annual_Summary!$B90,Annual!$C$3:$C$1002,Annual_Summary!$C90))</f>
        <v>14.1836333143</v>
      </c>
      <c r="AI90" s="14">
        <f>IF(_xlfn.MINIFS(Annual!AJ$3:AJ$1002,Annual!$A$3:$A$1002,Annual_Summary!$A90,Annual!$B$3:$B$1002,Annual_Summary!$B90,Annual!$C$3:$C$1002,Annual_Summary!$C90)&lt;0,0,_xlfn.MINIFS(Annual!AJ$3:AJ$1002,Annual!$A$3:$A$1002,Annual_Summary!$A90,Annual!$B$3:$B$1002,Annual_Summary!$B90,Annual!$C$3:$C$1002,Annual_Summary!$C90))</f>
        <v>0</v>
      </c>
      <c r="AJ90" s="14">
        <f>IF(_xlfn.MINIFS(Annual!AK$3:AK$1002,Annual!$A$3:$A$1002,Annual_Summary!$A90,Annual!$B$3:$B$1002,Annual_Summary!$B90,Annual!$C$3:$C$1002,Annual_Summary!$C90)&lt;0,0,_xlfn.MINIFS(Annual!AK$3:AK$1002,Annual!$A$3:$A$1002,Annual_Summary!$A90,Annual!$B$3:$B$1002,Annual_Summary!$B90,Annual!$C$3:$C$1002,Annual_Summary!$C90))</f>
        <v>0</v>
      </c>
      <c r="AK90" s="14">
        <f>IF(_xlfn.MINIFS(Annual!AL$3:AL$1002,Annual!$A$3:$A$1002,Annual_Summary!$A90,Annual!$B$3:$B$1002,Annual_Summary!$B90,Annual!$C$3:$C$1002,Annual_Summary!$C90)&lt;0,0,_xlfn.MINIFS(Annual!AL$3:AL$1002,Annual!$A$3:$A$1002,Annual_Summary!$A90,Annual!$B$3:$B$1002,Annual_Summary!$B90,Annual!$C$3:$C$1002,Annual_Summary!$C90))</f>
        <v>0</v>
      </c>
      <c r="AL90" s="14">
        <f>IF(_xlfn.MINIFS(Annual!AM$3:AM$1002,Annual!$A$3:$A$1002,Annual_Summary!$A90,Annual!$B$3:$B$1002,Annual_Summary!$B90,Annual!$C$3:$C$1002,Annual_Summary!$C90)&lt;0,0,_xlfn.MINIFS(Annual!AM$3:AM$1002,Annual!$A$3:$A$1002,Annual_Summary!$A90,Annual!$B$3:$B$1002,Annual_Summary!$B90,Annual!$C$3:$C$1002,Annual_Summary!$C90))</f>
        <v>0</v>
      </c>
      <c r="AM90" s="14">
        <f>IF(_xlfn.MINIFS(Annual!AN$3:AN$1002,Annual!$A$3:$A$1002,Annual_Summary!$A90,Annual!$B$3:$B$1002,Annual_Summary!$B90,Annual!$C$3:$C$1002,Annual_Summary!$C90)&lt;0,0,_xlfn.MINIFS(Annual!AN$3:AN$1002,Annual!$A$3:$A$1002,Annual_Summary!$A90,Annual!$B$3:$B$1002,Annual_Summary!$B90,Annual!$C$3:$C$1002,Annual_Summary!$C90))</f>
        <v>0</v>
      </c>
      <c r="AN90" s="14">
        <f>IF(_xlfn.MINIFS(Annual!AO$3:AO$1002,Annual!$A$3:$A$1002,Annual_Summary!$A90,Annual!$B$3:$B$1002,Annual_Summary!$B90,Annual!$C$3:$C$1002,Annual_Summary!$C90)&lt;0,0,_xlfn.MINIFS(Annual!AO$3:AO$1002,Annual!$A$3:$A$1002,Annual_Summary!$A90,Annual!$B$3:$B$1002,Annual_Summary!$B90,Annual!$C$3:$C$1002,Annual_Summary!$C90))</f>
        <v>0</v>
      </c>
      <c r="AO90" s="14">
        <f>IF(_xlfn.MINIFS(Annual!AP$3:AP$1002,Annual!$A$3:$A$1002,Annual_Summary!$A90,Annual!$B$3:$B$1002,Annual_Summary!$B90,Annual!$C$3:$C$1002,Annual_Summary!$C90)&lt;0,0,_xlfn.MINIFS(Annual!AP$3:AP$1002,Annual!$A$3:$A$1002,Annual_Summary!$A90,Annual!$B$3:$B$1002,Annual_Summary!$B90,Annual!$C$3:$C$1002,Annual_Summary!$C90))</f>
        <v>0</v>
      </c>
      <c r="AP90" s="14">
        <f>IF(_xlfn.MINIFS(Annual!AQ$3:AQ$1002,Annual!$A$3:$A$1002,Annual_Summary!$A90,Annual!$B$3:$B$1002,Annual_Summary!$B90,Annual!$C$3:$C$1002,Annual_Summary!$C90)&lt;0,0,_xlfn.MINIFS(Annual!AQ$3:AQ$1002,Annual!$A$3:$A$1002,Annual_Summary!$A90,Annual!$B$3:$B$1002,Annual_Summary!$B90,Annual!$C$3:$C$1002,Annual_Summary!$C90))</f>
        <v>0</v>
      </c>
      <c r="AQ90" s="14">
        <f>IF(_xlfn.MINIFS(Annual!AR$3:AR$1002,Annual!$A$3:$A$1002,Annual_Summary!$A90,Annual!$B$3:$B$1002,Annual_Summary!$B90,Annual!$C$3:$C$1002,Annual_Summary!$C90)&lt;0,0,_xlfn.MINIFS(Annual!AR$3:AR$1002,Annual!$A$3:$A$1002,Annual_Summary!$A90,Annual!$B$3:$B$1002,Annual_Summary!$B90,Annual!$C$3:$C$1002,Annual_Summary!$C90))</f>
        <v>0</v>
      </c>
      <c r="AR90" s="14">
        <f>IF(_xlfn.MINIFS(Annual!AS$3:AS$1002,Annual!$A$3:$A$1002,Annual_Summary!$A90,Annual!$B$3:$B$1002,Annual_Summary!$B90,Annual!$C$3:$C$1002,Annual_Summary!$C90)&lt;0,0,_xlfn.MINIFS(Annual!AS$3:AS$1002,Annual!$A$3:$A$1002,Annual_Summary!$A90,Annual!$B$3:$B$1002,Annual_Summary!$B90,Annual!$C$3:$C$1002,Annual_Summary!$C90))</f>
        <v>0</v>
      </c>
      <c r="AS90" s="14">
        <f>IF(_xlfn.MINIFS(Annual!AT$3:AT$1002,Annual!$A$3:$A$1002,Annual_Summary!$A90,Annual!$B$3:$B$1002,Annual_Summary!$B90,Annual!$C$3:$C$1002,Annual_Summary!$C90)&lt;0,0,_xlfn.MINIFS(Annual!AT$3:AT$1002,Annual!$A$3:$A$1002,Annual_Summary!$A90,Annual!$B$3:$B$1002,Annual_Summary!$B90,Annual!$C$3:$C$1002,Annual_Summary!$C90))</f>
        <v>0</v>
      </c>
      <c r="AT90" s="14">
        <f>IF(_xlfn.MINIFS(Annual!AU$3:AU$1002,Annual!$A$3:$A$1002,Annual_Summary!$A90,Annual!$B$3:$B$1002,Annual_Summary!$B90,Annual!$C$3:$C$1002,Annual_Summary!$C90)&lt;0,0,_xlfn.MINIFS(Annual!AU$3:AU$1002,Annual!$A$3:$A$1002,Annual_Summary!$A90,Annual!$B$3:$B$1002,Annual_Summary!$B90,Annual!$C$3:$C$1002,Annual_Summary!$C90))</f>
        <v>0</v>
      </c>
      <c r="AU90" s="14">
        <f>IF(_xlfn.MINIFS(Annual!AV$3:AV$1002,Annual!$A$3:$A$1002,Annual_Summary!$A90,Annual!$B$3:$B$1002,Annual_Summary!$B90,Annual!$C$3:$C$1002,Annual_Summary!$C90)&lt;0,0,_xlfn.MINIFS(Annual!AV$3:AV$1002,Annual!$A$3:$A$1002,Annual_Summary!$A90,Annual!$B$3:$B$1002,Annual_Summary!$B90,Annual!$C$3:$C$1002,Annual_Summary!$C90))</f>
        <v>0</v>
      </c>
      <c r="AV90" s="14">
        <f>IF(_xlfn.MINIFS(Annual!AW$3:AW$1002,Annual!$A$3:$A$1002,Annual_Summary!$A90,Annual!$B$3:$B$1002,Annual_Summary!$B90,Annual!$C$3:$C$1002,Annual_Summary!$C90)&lt;0,0,_xlfn.MINIFS(Annual!AW$3:AW$1002,Annual!$A$3:$A$1002,Annual_Summary!$A90,Annual!$B$3:$B$1002,Annual_Summary!$B90,Annual!$C$3:$C$1002,Annual_Summary!$C90))</f>
        <v>0</v>
      </c>
      <c r="AW90" s="14">
        <f>IF(_xlfn.MINIFS(Annual!AX$3:AX$1002,Annual!$A$3:$A$1002,Annual_Summary!$A90,Annual!$B$3:$B$1002,Annual_Summary!$B90,Annual!$C$3:$C$1002,Annual_Summary!$C90)&lt;0,0,_xlfn.MINIFS(Annual!AX$3:AX$1002,Annual!$A$3:$A$1002,Annual_Summary!$A90,Annual!$B$3:$B$1002,Annual_Summary!$B90,Annual!$C$3:$C$1002,Annual_Summary!$C90))</f>
        <v>0</v>
      </c>
      <c r="AX90" s="14">
        <f>IF(_xlfn.MINIFS(Annual!AY$3:AY$1002,Annual!$A$3:$A$1002,Annual_Summary!$A90,Annual!$B$3:$B$1002,Annual_Summary!$B90,Annual!$C$3:$C$1002,Annual_Summary!$C90)&lt;0,0,_xlfn.MINIFS(Annual!AY$3:AY$1002,Annual!$A$3:$A$1002,Annual_Summary!$A90,Annual!$B$3:$B$1002,Annual_Summary!$B90,Annual!$C$3:$C$1002,Annual_Summary!$C90))</f>
        <v>0</v>
      </c>
      <c r="AY90" s="14">
        <f>IF(_xlfn.MINIFS(Annual!AZ$3:AZ$1002,Annual!$A$3:$A$1002,Annual_Summary!$A90,Annual!$B$3:$B$1002,Annual_Summary!$B90,Annual!$C$3:$C$1002,Annual_Summary!$C90)&lt;0,0,_xlfn.MINIFS(Annual!AZ$3:AZ$1002,Annual!$A$3:$A$1002,Annual_Summary!$A90,Annual!$B$3:$B$1002,Annual_Summary!$B90,Annual!$C$3:$C$1002,Annual_Summary!$C90))</f>
        <v>0</v>
      </c>
      <c r="AZ90" s="14">
        <f>IF(_xlfn.MINIFS(Annual!BA$3:BA$1002,Annual!$A$3:$A$1002,Annual_Summary!$A90,Annual!$B$3:$B$1002,Annual_Summary!$B90,Annual!$C$3:$C$1002,Annual_Summary!$C90)&lt;0,0,_xlfn.MINIFS(Annual!BA$3:BA$1002,Annual!$A$3:$A$1002,Annual_Summary!$A90,Annual!$B$3:$B$1002,Annual_Summary!$B90,Annual!$C$3:$C$1002,Annual_Summary!$C90))</f>
        <v>0</v>
      </c>
      <c r="BA90" s="14">
        <f>IF(_xlfn.MINIFS(Annual!BB$3:BB$1002,Annual!$A$3:$A$1002,Annual_Summary!$A90,Annual!$B$3:$B$1002,Annual_Summary!$B90,Annual!$C$3:$C$1002,Annual_Summary!$C90)&lt;0,0,_xlfn.MINIFS(Annual!BB$3:BB$1002,Annual!$A$3:$A$1002,Annual_Summary!$A90,Annual!$B$3:$B$1002,Annual_Summary!$B90,Annual!$C$3:$C$1002,Annual_Summary!$C90))</f>
        <v>0</v>
      </c>
      <c r="BB90" s="14">
        <f>IF(_xlfn.MINIFS(Annual!BC$3:BC$1002,Annual!$A$3:$A$1002,Annual_Summary!$A90,Annual!$B$3:$B$1002,Annual_Summary!$B90,Annual!$C$3:$C$1002,Annual_Summary!$C90)&lt;0,0,_xlfn.MINIFS(Annual!BC$3:BC$1002,Annual!$A$3:$A$1002,Annual_Summary!$A90,Annual!$B$3:$B$1002,Annual_Summary!$B90,Annual!$C$3:$C$1002,Annual_Summary!$C90))</f>
        <v>0</v>
      </c>
      <c r="BC90" s="14">
        <f>IF(_xlfn.MINIFS(Annual!BD$3:BD$1002,Annual!$A$3:$A$1002,Annual_Summary!$A90,Annual!$B$3:$B$1002,Annual_Summary!$B90,Annual!$C$3:$C$1002,Annual_Summary!$C90)&lt;0,0,_xlfn.MINIFS(Annual!BD$3:BD$1002,Annual!$A$3:$A$1002,Annual_Summary!$A90,Annual!$B$3:$B$1002,Annual_Summary!$B90,Annual!$C$3:$C$1002,Annual_Summary!$C90))</f>
        <v>0</v>
      </c>
      <c r="BD90" s="14">
        <f>IF(_xlfn.MINIFS(Annual!BE$3:BE$1002,Annual!$A$3:$A$1002,Annual_Summary!$A90,Annual!$B$3:$B$1002,Annual_Summary!$B90,Annual!$C$3:$C$1002,Annual_Summary!$C90)&lt;0,0,_xlfn.MINIFS(Annual!BE$3:BE$1002,Annual!$A$3:$A$1002,Annual_Summary!$A90,Annual!$B$3:$B$1002,Annual_Summary!$B90,Annual!$C$3:$C$1002,Annual_Summary!$C90))</f>
        <v>0</v>
      </c>
      <c r="BE90" s="14">
        <f>IF(_xlfn.MINIFS(Annual!BF$3:BF$1002,Annual!$A$3:$A$1002,Annual_Summary!$A90,Annual!$B$3:$B$1002,Annual_Summary!$B90,Annual!$C$3:$C$1002,Annual_Summary!$C90)&lt;0,0,_xlfn.MINIFS(Annual!BF$3:BF$1002,Annual!$A$3:$A$1002,Annual_Summary!$A90,Annual!$B$3:$B$1002,Annual_Summary!$B90,Annual!$C$3:$C$1002,Annual_Summary!$C90))</f>
        <v>0</v>
      </c>
      <c r="BF90" s="14">
        <f>IF(_xlfn.MINIFS(Annual!BG$3:BG$1002,Annual!$A$3:$A$1002,Annual_Summary!$A90,Annual!$B$3:$B$1002,Annual_Summary!$B90,Annual!$C$3:$C$1002,Annual_Summary!$C90)&lt;0,0,_xlfn.MINIFS(Annual!BG$3:BG$1002,Annual!$A$3:$A$1002,Annual_Summary!$A90,Annual!$B$3:$B$1002,Annual_Summary!$B90,Annual!$C$3:$C$1002,Annual_Summary!$C90))</f>
        <v>0</v>
      </c>
      <c r="BG90" s="14">
        <f>IF(_xlfn.MINIFS(Annual!BH$3:BH$1002,Annual!$A$3:$A$1002,Annual_Summary!$A90,Annual!$B$3:$B$1002,Annual_Summary!$B90,Annual!$C$3:$C$1002,Annual_Summary!$C90)&lt;0,0,_xlfn.MINIFS(Annual!BH$3:BH$1002,Annual!$A$3:$A$1002,Annual_Summary!$A90,Annual!$B$3:$B$1002,Annual_Summary!$B90,Annual!$C$3:$C$1002,Annual_Summary!$C90))</f>
        <v>0</v>
      </c>
      <c r="BH90" s="14">
        <f>IF(_xlfn.MINIFS(Annual!BI$3:BI$1002,Annual!$A$3:$A$1002,Annual_Summary!$A90,Annual!$B$3:$B$1002,Annual_Summary!$B90,Annual!$C$3:$C$1002,Annual_Summary!$C90)&lt;0,0,_xlfn.MINIFS(Annual!BI$3:BI$1002,Annual!$A$3:$A$1002,Annual_Summary!$A90,Annual!$B$3:$B$1002,Annual_Summary!$B90,Annual!$C$3:$C$1002,Annual_Summary!$C90))</f>
        <v>0</v>
      </c>
      <c r="BI90" s="14">
        <f>IF(_xlfn.MINIFS(Annual!BJ$3:BJ$1002,Annual!$A$3:$A$1002,Annual_Summary!$A90,Annual!$B$3:$B$1002,Annual_Summary!$B90,Annual!$C$3:$C$1002,Annual_Summary!$C90)&lt;0,0,_xlfn.MINIFS(Annual!BJ$3:BJ$1002,Annual!$A$3:$A$1002,Annual_Summary!$A90,Annual!$B$3:$B$1002,Annual_Summary!$B90,Annual!$C$3:$C$1002,Annual_Summary!$C90))</f>
        <v>0</v>
      </c>
      <c r="BJ90" s="14">
        <f>IF(_xlfn.MINIFS(Annual!BK$3:BK$1002,Annual!$A$3:$A$1002,Annual_Summary!$A90,Annual!$B$3:$B$1002,Annual_Summary!$B90,Annual!$C$3:$C$1002,Annual_Summary!$C90)&lt;0,0,_xlfn.MINIFS(Annual!BK$3:BK$1002,Annual!$A$3:$A$1002,Annual_Summary!$A90,Annual!$B$3:$B$1002,Annual_Summary!$B90,Annual!$C$3:$C$1002,Annual_Summary!$C90))</f>
        <v>0</v>
      </c>
      <c r="BK90" s="14">
        <f>IF(_xlfn.MINIFS(Annual!BL$3:BL$1002,Annual!$A$3:$A$1002,Annual_Summary!$A90,Annual!$B$3:$B$1002,Annual_Summary!$B90,Annual!$C$3:$C$1002,Annual_Summary!$C90)&lt;0,0,_xlfn.MINIFS(Annual!BL$3:BL$1002,Annual!$A$3:$A$1002,Annual_Summary!$A90,Annual!$B$3:$B$1002,Annual_Summary!$B90,Annual!$C$3:$C$1002,Annual_Summary!$C90))</f>
        <v>0</v>
      </c>
      <c r="BL90" s="14">
        <f>IF(_xlfn.MINIFS(Annual!BM$3:BM$1002,Annual!$A$3:$A$1002,Annual_Summary!$A90,Annual!$B$3:$B$1002,Annual_Summary!$B90,Annual!$C$3:$C$1002,Annual_Summary!$C90)&lt;0,0,_xlfn.MINIFS(Annual!BM$3:BM$1002,Annual!$A$3:$A$1002,Annual_Summary!$A90,Annual!$B$3:$B$1002,Annual_Summary!$B90,Annual!$C$3:$C$1002,Annual_Summary!$C90))</f>
        <v>0</v>
      </c>
      <c r="BM90" s="14">
        <f>IF(_xlfn.MINIFS(Annual!BN$3:BN$1002,Annual!$A$3:$A$1002,Annual_Summary!$A90,Annual!$B$3:$B$1002,Annual_Summary!$B90,Annual!$C$3:$C$1002,Annual_Summary!$C90)&lt;0,0,_xlfn.MINIFS(Annual!BN$3:BN$1002,Annual!$A$3:$A$1002,Annual_Summary!$A90,Annual!$B$3:$B$1002,Annual_Summary!$B90,Annual!$C$3:$C$1002,Annual_Summary!$C90))</f>
        <v>0</v>
      </c>
      <c r="BN90" s="14">
        <f>IF(_xlfn.MINIFS(Annual!BO$3:BO$1002,Annual!$A$3:$A$1002,Annual_Summary!$A90,Annual!$B$3:$B$1002,Annual_Summary!$B90,Annual!$C$3:$C$1002,Annual_Summary!$C90)&lt;0,0,_xlfn.MINIFS(Annual!BO$3:BO$1002,Annual!$A$3:$A$1002,Annual_Summary!$A90,Annual!$B$3:$B$1002,Annual_Summary!$B90,Annual!$C$3:$C$1002,Annual_Summary!$C90))</f>
        <v>0</v>
      </c>
      <c r="BO90" s="14">
        <f>IF(_xlfn.MINIFS(Annual!BP$3:BP$1002,Annual!$A$3:$A$1002,Annual_Summary!$A90,Annual!$B$3:$B$1002,Annual_Summary!$B90,Annual!$C$3:$C$1002,Annual_Summary!$C90)&lt;0,0,_xlfn.MINIFS(Annual!BP$3:BP$1002,Annual!$A$3:$A$1002,Annual_Summary!$A90,Annual!$B$3:$B$1002,Annual_Summary!$B90,Annual!$C$3:$C$1002,Annual_Summary!$C90))</f>
        <v>0</v>
      </c>
      <c r="BP90" s="14">
        <f>IF(_xlfn.MINIFS(Annual!BQ$3:BQ$1002,Annual!$A$3:$A$1002,Annual_Summary!$A90,Annual!$B$3:$B$1002,Annual_Summary!$B90,Annual!$C$3:$C$1002,Annual_Summary!$C90)&lt;0,0,_xlfn.MINIFS(Annual!BQ$3:BQ$1002,Annual!$A$3:$A$1002,Annual_Summary!$A90,Annual!$B$3:$B$1002,Annual_Summary!$B90,Annual!$C$3:$C$1002,Annual_Summary!$C90))</f>
        <v>0</v>
      </c>
    </row>
    <row r="91" spans="1:68" x14ac:dyDescent="0.45">
      <c r="A91" s="26" t="s">
        <v>361</v>
      </c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</row>
    <row r="92" spans="1:68" x14ac:dyDescent="0.45">
      <c r="A92" s="26" t="s">
        <v>206</v>
      </c>
      <c r="B92" s="26" t="s">
        <v>201</v>
      </c>
      <c r="C92" s="26">
        <v>8.5</v>
      </c>
      <c r="D92" s="14">
        <f>AVERAGEIFS(Annual!E$3:E$1002,Annual!$A$3:$A$1002,Annual_Summary!$A92,Annual!$B$3:$B$1002,Annual_Summary!$B92,Annual!$C$3:$C$1002,Annual_Summary!$C92)</f>
        <v>1112.9730633192</v>
      </c>
      <c r="E92" s="14">
        <f>AVERAGEIFS(Annual!F$3:F$1002,Annual!$A$3:$A$1002,Annual_Summary!$A92,Annual!$B$3:$B$1002,Annual_Summary!$B92,Annual!$C$3:$C$1002,Annual_Summary!$C92)</f>
        <v>1058.39489575165</v>
      </c>
      <c r="F92" s="14">
        <f>AVERAGEIFS(Annual!G$3:G$1002,Annual!$A$3:$A$1002,Annual_Summary!$A92,Annual!$B$3:$B$1002,Annual_Summary!$B92,Annual!$C$3:$C$1002,Annual_Summary!$C92)</f>
        <v>1047.0696005067998</v>
      </c>
      <c r="G92" s="14">
        <f>AVERAGEIFS(Annual!H$3:H$1002,Annual!$A$3:$A$1002,Annual_Summary!$A92,Annual!$B$3:$B$1002,Annual_Summary!$B92,Annual!$C$3:$C$1002,Annual_Summary!$C92)</f>
        <v>941.45843130799983</v>
      </c>
      <c r="H92" s="14">
        <f>AVERAGEIFS(Annual!I$3:I$1002,Annual!$A$3:$A$1002,Annual_Summary!$A92,Annual!$B$3:$B$1002,Annual_Summary!$B92,Annual!$C$3:$C$1002,Annual_Summary!$C92)</f>
        <v>1047.1382284507999</v>
      </c>
      <c r="I92" s="14">
        <f>AVERAGEIFS(Annual!J$3:J$1002,Annual!$A$3:$A$1002,Annual_Summary!$A92,Annual!$B$3:$B$1002,Annual_Summary!$B92,Annual!$C$3:$C$1002,Annual_Summary!$C92)</f>
        <v>1053.3567237995999</v>
      </c>
      <c r="J92" s="14">
        <f>AVERAGEIFS(Annual!K$3:K$1002,Annual!$A$3:$A$1002,Annual_Summary!$A92,Annual!$B$3:$B$1002,Annual_Summary!$B92,Annual!$C$3:$C$1002,Annual_Summary!$C92)</f>
        <v>1034.8974206012499</v>
      </c>
      <c r="K92" s="14">
        <f>AVERAGEIFS(Annual!L$3:L$1002,Annual!$A$3:$A$1002,Annual_Summary!$A92,Annual!$B$3:$B$1002,Annual_Summary!$B92,Annual!$C$3:$C$1002,Annual_Summary!$C92)</f>
        <v>1021.3694124377998</v>
      </c>
      <c r="L92" s="14">
        <f>AVERAGEIFS(Annual!M$3:M$1002,Annual!$A$3:$A$1002,Annual_Summary!$A92,Annual!$B$3:$B$1002,Annual_Summary!$B92,Annual!$C$3:$C$1002,Annual_Summary!$C92)</f>
        <v>1071.4866194086001</v>
      </c>
      <c r="M92" s="14">
        <f>AVERAGEIFS(Annual!N$3:N$1002,Annual!$A$3:$A$1002,Annual_Summary!$A92,Annual!$B$3:$B$1002,Annual_Summary!$B92,Annual!$C$3:$C$1002,Annual_Summary!$C92)</f>
        <v>1018.6704394581499</v>
      </c>
      <c r="N92" s="14">
        <f>AVERAGEIFS(Annual!O$3:O$1002,Annual!$A$3:$A$1002,Annual_Summary!$A92,Annual!$B$3:$B$1002,Annual_Summary!$B92,Annual!$C$3:$C$1002,Annual_Summary!$C92)</f>
        <v>1015.7696921341001</v>
      </c>
      <c r="O92" s="14">
        <f>AVERAGEIFS(Annual!P$3:P$1002,Annual!$A$3:$A$1002,Annual_Summary!$A92,Annual!$B$3:$B$1002,Annual_Summary!$B92,Annual!$C$3:$C$1002,Annual_Summary!$C92)</f>
        <v>1060.1201003954</v>
      </c>
      <c r="P92" s="14">
        <f>AVERAGEIFS(Annual!Q$3:Q$1002,Annual!$A$3:$A$1002,Annual_Summary!$A92,Annual!$B$3:$B$1002,Annual_Summary!$B92,Annual!$C$3:$C$1002,Annual_Summary!$C92)</f>
        <v>1086.3809827062501</v>
      </c>
      <c r="Q92" s="14">
        <f>AVERAGEIFS(Annual!R$3:R$1002,Annual!$A$3:$A$1002,Annual_Summary!$A92,Annual!$B$3:$B$1002,Annual_Summary!$B92,Annual!$C$3:$C$1002,Annual_Summary!$C92)</f>
        <v>1057.5896479656499</v>
      </c>
      <c r="R92" s="14">
        <f>AVERAGEIFS(Annual!S$3:S$1002,Annual!$A$3:$A$1002,Annual_Summary!$A92,Annual!$B$3:$B$1002,Annual_Summary!$B92,Annual!$C$3:$C$1002,Annual_Summary!$C92)</f>
        <v>1013.85113578305</v>
      </c>
      <c r="S92" s="14">
        <f>AVERAGEIFS(Annual!T$3:T$1002,Annual!$A$3:$A$1002,Annual_Summary!$A92,Annual!$B$3:$B$1002,Annual_Summary!$B92,Annual!$C$3:$C$1002,Annual_Summary!$C92)</f>
        <v>970.97357614334999</v>
      </c>
      <c r="T92" s="14">
        <f>AVERAGEIFS(Annual!U$3:U$1002,Annual!$A$3:$A$1002,Annual_Summary!$A92,Annual!$B$3:$B$1002,Annual_Summary!$B92,Annual!$C$3:$C$1002,Annual_Summary!$C92)</f>
        <v>1108.3472041929499</v>
      </c>
      <c r="U92" s="14">
        <f>AVERAGEIFS(Annual!V$3:V$1002,Annual!$A$3:$A$1002,Annual_Summary!$A92,Annual!$B$3:$B$1002,Annual_Summary!$B92,Annual!$C$3:$C$1002,Annual_Summary!$C92)</f>
        <v>1086.09162611075</v>
      </c>
      <c r="V92" s="14">
        <f>AVERAGEIFS(Annual!W$3:W$1002,Annual!$A$3:$A$1002,Annual_Summary!$A92,Annual!$B$3:$B$1002,Annual_Summary!$B92,Annual!$C$3:$C$1002,Annual_Summary!$C92)</f>
        <v>1010.98064344945</v>
      </c>
      <c r="W92" s="14">
        <f>AVERAGEIFS(Annual!X$3:X$1002,Annual!$A$3:$A$1002,Annual_Summary!$A92,Annual!$B$3:$B$1002,Annual_Summary!$B92,Annual!$C$3:$C$1002,Annual_Summary!$C92)</f>
        <v>1013.5828983970999</v>
      </c>
      <c r="X92" s="14">
        <f>AVERAGEIFS(Annual!Y$3:Y$1002,Annual!$A$3:$A$1002,Annual_Summary!$A92,Annual!$B$3:$B$1002,Annual_Summary!$B92,Annual!$C$3:$C$1002,Annual_Summary!$C92)</f>
        <v>1030.1194578846498</v>
      </c>
      <c r="Y92" s="14">
        <f>AVERAGEIFS(Annual!Z$3:Z$1002,Annual!$A$3:$A$1002,Annual_Summary!$A92,Annual!$B$3:$B$1002,Annual_Summary!$B92,Annual!$C$3:$C$1002,Annual_Summary!$C92)</f>
        <v>1042.03965926875</v>
      </c>
      <c r="Z92" s="14">
        <f>AVERAGEIFS(Annual!AA$3:AA$1002,Annual!$A$3:$A$1002,Annual_Summary!$A92,Annual!$B$3:$B$1002,Annual_Summary!$B92,Annual!$C$3:$C$1002,Annual_Summary!$C92)</f>
        <v>1117.9386734397999</v>
      </c>
      <c r="AA92" s="14">
        <f>AVERAGEIFS(Annual!AB$3:AB$1002,Annual!$A$3:$A$1002,Annual_Summary!$A92,Annual!$B$3:$B$1002,Annual_Summary!$B92,Annual!$C$3:$C$1002,Annual_Summary!$C92)</f>
        <v>1032.6829923672999</v>
      </c>
      <c r="AB92" s="14">
        <f>AVERAGEIFS(Annual!AC$3:AC$1002,Annual!$A$3:$A$1002,Annual_Summary!$A92,Annual!$B$3:$B$1002,Annual_Summary!$B92,Annual!$C$3:$C$1002,Annual_Summary!$C92)</f>
        <v>1014.8515822321499</v>
      </c>
      <c r="AC92" s="14">
        <f>AVERAGEIFS(Annual!AD$3:AD$1002,Annual!$A$3:$A$1002,Annual_Summary!$A92,Annual!$B$3:$B$1002,Annual_Summary!$B92,Annual!$C$3:$C$1002,Annual_Summary!$C92)</f>
        <v>1120.4492489489</v>
      </c>
      <c r="AD92" s="14">
        <f>AVERAGEIFS(Annual!AE$3:AE$1002,Annual!$A$3:$A$1002,Annual_Summary!$A92,Annual!$B$3:$B$1002,Annual_Summary!$B92,Annual!$C$3:$C$1002,Annual_Summary!$C92)</f>
        <v>1044.7754181877501</v>
      </c>
      <c r="AE92" s="14">
        <f>AVERAGEIFS(Annual!AF$3:AF$1002,Annual!$A$3:$A$1002,Annual_Summary!$A92,Annual!$B$3:$B$1002,Annual_Summary!$B92,Annual!$C$3:$C$1002,Annual_Summary!$C92)</f>
        <v>1037.36893644015</v>
      </c>
      <c r="AF92" s="14">
        <f>AVERAGEIFS(Annual!AG$3:AG$1002,Annual!$A$3:$A$1002,Annual_Summary!$A92,Annual!$B$3:$B$1002,Annual_Summary!$B92,Annual!$C$3:$C$1002,Annual_Summary!$C92)</f>
        <v>994.82381172125008</v>
      </c>
      <c r="AG92" s="14">
        <f>AVERAGEIFS(Annual!AH$3:AH$1002,Annual!$A$3:$A$1002,Annual_Summary!$A92,Annual!$B$3:$B$1002,Annual_Summary!$B92,Annual!$C$3:$C$1002,Annual_Summary!$C92)</f>
        <v>1034.1922486547498</v>
      </c>
      <c r="AH92" s="14">
        <f>AVERAGEIFS(Annual!AI$3:AI$1002,Annual!$A$3:$A$1002,Annual_Summary!$A92,Annual!$B$3:$B$1002,Annual_Summary!$B92,Annual!$C$3:$C$1002,Annual_Summary!$C92)</f>
        <v>1037.1947447857499</v>
      </c>
      <c r="AI92" s="14">
        <f>AVERAGEIFS(Annual!AJ$3:AJ$1002,Annual!$A$3:$A$1002,Annual_Summary!$A92,Annual!$B$3:$B$1002,Annual_Summary!$B92,Annual!$C$3:$C$1002,Annual_Summary!$C92)</f>
        <v>1142.64484712125</v>
      </c>
      <c r="AJ92" s="14">
        <f>AVERAGEIFS(Annual!AK$3:AK$1002,Annual!$A$3:$A$1002,Annual_Summary!$A92,Annual!$B$3:$B$1002,Annual_Summary!$B92,Annual!$C$3:$C$1002,Annual_Summary!$C92)</f>
        <v>1104.5520703920997</v>
      </c>
      <c r="AK92" s="14">
        <f>AVERAGEIFS(Annual!AL$3:AL$1002,Annual!$A$3:$A$1002,Annual_Summary!$A92,Annual!$B$3:$B$1002,Annual_Summary!$B92,Annual!$C$3:$C$1002,Annual_Summary!$C92)</f>
        <v>1029.0862551033001</v>
      </c>
      <c r="AL92" s="14">
        <f>AVERAGEIFS(Annual!AM$3:AM$1002,Annual!$A$3:$A$1002,Annual_Summary!$A92,Annual!$B$3:$B$1002,Annual_Summary!$B92,Annual!$C$3:$C$1002,Annual_Summary!$C92)</f>
        <v>1090.1062142805999</v>
      </c>
      <c r="AM92" s="14">
        <f>AVERAGEIFS(Annual!AN$3:AN$1002,Annual!$A$3:$A$1002,Annual_Summary!$A92,Annual!$B$3:$B$1002,Annual_Summary!$B92,Annual!$C$3:$C$1002,Annual_Summary!$C92)</f>
        <v>1116.1332743032999</v>
      </c>
      <c r="AN92" s="14">
        <f>AVERAGEIFS(Annual!AO$3:AO$1002,Annual!$A$3:$A$1002,Annual_Summary!$A92,Annual!$B$3:$B$1002,Annual_Summary!$B92,Annual!$C$3:$C$1002,Annual_Summary!$C92)</f>
        <v>977.96453494034995</v>
      </c>
      <c r="AO92" s="14">
        <f>AVERAGEIFS(Annual!AP$3:AP$1002,Annual!$A$3:$A$1002,Annual_Summary!$A92,Annual!$B$3:$B$1002,Annual_Summary!$B92,Annual!$C$3:$C$1002,Annual_Summary!$C92)</f>
        <v>999.55410133040004</v>
      </c>
      <c r="AP92" s="14">
        <f>AVERAGEIFS(Annual!AQ$3:AQ$1002,Annual!$A$3:$A$1002,Annual_Summary!$A92,Annual!$B$3:$B$1002,Annual_Summary!$B92,Annual!$C$3:$C$1002,Annual_Summary!$C92)</f>
        <v>1039.9456404179498</v>
      </c>
      <c r="AQ92" s="14">
        <f>AVERAGEIFS(Annual!AR$3:AR$1002,Annual!$A$3:$A$1002,Annual_Summary!$A92,Annual!$B$3:$B$1002,Annual_Summary!$B92,Annual!$C$3:$C$1002,Annual_Summary!$C92)</f>
        <v>1088.7065755982001</v>
      </c>
      <c r="AR92" s="14">
        <f>AVERAGEIFS(Annual!AS$3:AS$1002,Annual!$A$3:$A$1002,Annual_Summary!$A92,Annual!$B$3:$B$1002,Annual_Summary!$B92,Annual!$C$3:$C$1002,Annual_Summary!$C92)</f>
        <v>1092.2212827783999</v>
      </c>
      <c r="AS92" s="14">
        <f>AVERAGEIFS(Annual!AT$3:AT$1002,Annual!$A$3:$A$1002,Annual_Summary!$A92,Annual!$B$3:$B$1002,Annual_Summary!$B92,Annual!$C$3:$C$1002,Annual_Summary!$C92)</f>
        <v>996.51646060535018</v>
      </c>
      <c r="AT92" s="14">
        <f>AVERAGEIFS(Annual!AU$3:AU$1002,Annual!$A$3:$A$1002,Annual_Summary!$A92,Annual!$B$3:$B$1002,Annual_Summary!$B92,Annual!$C$3:$C$1002,Annual_Summary!$C92)</f>
        <v>1077.9438208533002</v>
      </c>
      <c r="AU92" s="14">
        <f>AVERAGEIFS(Annual!AV$3:AV$1002,Annual!$A$3:$A$1002,Annual_Summary!$A92,Annual!$B$3:$B$1002,Annual_Summary!$B92,Annual!$C$3:$C$1002,Annual_Summary!$C92)</f>
        <v>1111.21110079085</v>
      </c>
      <c r="AV92" s="14">
        <f>AVERAGEIFS(Annual!AW$3:AW$1002,Annual!$A$3:$A$1002,Annual_Summary!$A92,Annual!$B$3:$B$1002,Annual_Summary!$B92,Annual!$C$3:$C$1002,Annual_Summary!$C92)</f>
        <v>1099.5142895393501</v>
      </c>
      <c r="AW92" s="14">
        <f>AVERAGEIFS(Annual!AX$3:AX$1002,Annual!$A$3:$A$1002,Annual_Summary!$A92,Annual!$B$3:$B$1002,Annual_Summary!$B92,Annual!$C$3:$C$1002,Annual_Summary!$C92)</f>
        <v>1071.5833988121001</v>
      </c>
      <c r="AX92" s="14">
        <f>AVERAGEIFS(Annual!AY$3:AY$1002,Annual!$A$3:$A$1002,Annual_Summary!$A92,Annual!$B$3:$B$1002,Annual_Summary!$B92,Annual!$C$3:$C$1002,Annual_Summary!$C92)</f>
        <v>1109.1990190254498</v>
      </c>
      <c r="AY92" s="14">
        <f>AVERAGEIFS(Annual!AZ$3:AZ$1002,Annual!$A$3:$A$1002,Annual_Summary!$A92,Annual!$B$3:$B$1002,Annual_Summary!$B92,Annual!$C$3:$C$1002,Annual_Summary!$C92)</f>
        <v>1021.7002843888</v>
      </c>
      <c r="AZ92" s="14">
        <f>AVERAGEIFS(Annual!BA$3:BA$1002,Annual!$A$3:$A$1002,Annual_Summary!$A92,Annual!$B$3:$B$1002,Annual_Summary!$B92,Annual!$C$3:$C$1002,Annual_Summary!$C92)</f>
        <v>976.4306619596</v>
      </c>
      <c r="BA92" s="14">
        <f>AVERAGEIFS(Annual!BB$3:BB$1002,Annual!$A$3:$A$1002,Annual_Summary!$A92,Annual!$B$3:$B$1002,Annual_Summary!$B92,Annual!$C$3:$C$1002,Annual_Summary!$C92)</f>
        <v>1041.5682758342002</v>
      </c>
      <c r="BB92" s="14">
        <f>AVERAGEIFS(Annual!BC$3:BC$1002,Annual!$A$3:$A$1002,Annual_Summary!$A92,Annual!$B$3:$B$1002,Annual_Summary!$B92,Annual!$C$3:$C$1002,Annual_Summary!$C92)</f>
        <v>1008.7743466530501</v>
      </c>
      <c r="BC92" s="14">
        <f>AVERAGEIFS(Annual!BD$3:BD$1002,Annual!$A$3:$A$1002,Annual_Summary!$A92,Annual!$B$3:$B$1002,Annual_Summary!$B92,Annual!$C$3:$C$1002,Annual_Summary!$C92)</f>
        <v>1084.21059408415</v>
      </c>
      <c r="BD92" s="14">
        <f>AVERAGEIFS(Annual!BE$3:BE$1002,Annual!$A$3:$A$1002,Annual_Summary!$A92,Annual!$B$3:$B$1002,Annual_Summary!$B92,Annual!$C$3:$C$1002,Annual_Summary!$C92)</f>
        <v>1045.0796347609999</v>
      </c>
      <c r="BE92" s="14">
        <f>AVERAGEIFS(Annual!BF$3:BF$1002,Annual!$A$3:$A$1002,Annual_Summary!$A92,Annual!$B$3:$B$1002,Annual_Summary!$B92,Annual!$C$3:$C$1002,Annual_Summary!$C92)</f>
        <v>984.91807312874994</v>
      </c>
      <c r="BF92" s="14">
        <f>AVERAGEIFS(Annual!BG$3:BG$1002,Annual!$A$3:$A$1002,Annual_Summary!$A92,Annual!$B$3:$B$1002,Annual_Summary!$B92,Annual!$C$3:$C$1002,Annual_Summary!$C92)</f>
        <v>1022.8064773624999</v>
      </c>
      <c r="BG92" s="14">
        <f>AVERAGEIFS(Annual!BH$3:BH$1002,Annual!$A$3:$A$1002,Annual_Summary!$A92,Annual!$B$3:$B$1002,Annual_Summary!$B92,Annual!$C$3:$C$1002,Annual_Summary!$C92)</f>
        <v>1052.03973229755</v>
      </c>
      <c r="BH92" s="14">
        <f>AVERAGEIFS(Annual!BI$3:BI$1002,Annual!$A$3:$A$1002,Annual_Summary!$A92,Annual!$B$3:$B$1002,Annual_Summary!$B92,Annual!$C$3:$C$1002,Annual_Summary!$C92)</f>
        <v>1013.7259316243001</v>
      </c>
      <c r="BI92" s="14">
        <f>AVERAGEIFS(Annual!BJ$3:BJ$1002,Annual!$A$3:$A$1002,Annual_Summary!$A92,Annual!$B$3:$B$1002,Annual_Summary!$B92,Annual!$C$3:$C$1002,Annual_Summary!$C92)</f>
        <v>1069.8599240775002</v>
      </c>
      <c r="BJ92" s="14">
        <f>AVERAGEIFS(Annual!BK$3:BK$1002,Annual!$A$3:$A$1002,Annual_Summary!$A92,Annual!$B$3:$B$1002,Annual_Summary!$B92,Annual!$C$3:$C$1002,Annual_Summary!$C92)</f>
        <v>1033.2841655818499</v>
      </c>
      <c r="BK92" s="14">
        <f>AVERAGEIFS(Annual!BL$3:BL$1002,Annual!$A$3:$A$1002,Annual_Summary!$A92,Annual!$B$3:$B$1002,Annual_Summary!$B92,Annual!$C$3:$C$1002,Annual_Summary!$C92)</f>
        <v>968.40512889845013</v>
      </c>
      <c r="BL92" s="14">
        <f>AVERAGEIFS(Annual!BM$3:BM$1002,Annual!$A$3:$A$1002,Annual_Summary!$A92,Annual!$B$3:$B$1002,Annual_Summary!$B92,Annual!$C$3:$C$1002,Annual_Summary!$C92)</f>
        <v>1022.0239512484497</v>
      </c>
      <c r="BM92" s="14">
        <f>AVERAGEIFS(Annual!BN$3:BN$1002,Annual!$A$3:$A$1002,Annual_Summary!$A92,Annual!$B$3:$B$1002,Annual_Summary!$B92,Annual!$C$3:$C$1002,Annual_Summary!$C92)</f>
        <v>996.12473414179999</v>
      </c>
      <c r="BN92" s="14">
        <f>AVERAGEIFS(Annual!BO$3:BO$1002,Annual!$A$3:$A$1002,Annual_Summary!$A92,Annual!$B$3:$B$1002,Annual_Summary!$B92,Annual!$C$3:$C$1002,Annual_Summary!$C92)</f>
        <v>1092.8745335924</v>
      </c>
      <c r="BO92" s="14">
        <f>AVERAGEIFS(Annual!BP$3:BP$1002,Annual!$A$3:$A$1002,Annual_Summary!$A92,Annual!$B$3:$B$1002,Annual_Summary!$B92,Annual!$C$3:$C$1002,Annual_Summary!$C92)</f>
        <v>1027.9332834586999</v>
      </c>
      <c r="BP92" s="14">
        <f>AVERAGEIFS(Annual!BQ$3:BQ$1002,Annual!$A$3:$A$1002,Annual_Summary!$A92,Annual!$B$3:$B$1002,Annual_Summary!$B92,Annual!$C$3:$C$1002,Annual_Summary!$C92)</f>
        <v>983.53940197609995</v>
      </c>
    </row>
    <row r="93" spans="1:68" x14ac:dyDescent="0.45">
      <c r="A93" s="26" t="s">
        <v>206</v>
      </c>
      <c r="B93" s="26" t="s">
        <v>202</v>
      </c>
      <c r="C93" s="26">
        <v>8.5</v>
      </c>
      <c r="D93" s="14">
        <f>AVERAGEIFS(Annual!E$3:E$1002,Annual!$A$3:$A$1002,Annual_Summary!$A93,Annual!$B$3:$B$1002,Annual_Summary!$B93,Annual!$C$3:$C$1002,Annual_Summary!$C93)</f>
        <v>471.7734365458</v>
      </c>
      <c r="E93" s="14">
        <f>AVERAGEIFS(Annual!F$3:F$1002,Annual!$A$3:$A$1002,Annual_Summary!$A93,Annual!$B$3:$B$1002,Annual_Summary!$B93,Annual!$C$3:$C$1002,Annual_Summary!$C93)</f>
        <v>331.61147915367508</v>
      </c>
      <c r="F93" s="14">
        <f>AVERAGEIFS(Annual!G$3:G$1002,Annual!$A$3:$A$1002,Annual_Summary!$A93,Annual!$B$3:$B$1002,Annual_Summary!$B93,Annual!$C$3:$C$1002,Annual_Summary!$C93)</f>
        <v>315.284408829825</v>
      </c>
      <c r="G93" s="14">
        <f>AVERAGEIFS(Annual!H$3:H$1002,Annual!$A$3:$A$1002,Annual_Summary!$A93,Annual!$B$3:$B$1002,Annual_Summary!$B93,Annual!$C$3:$C$1002,Annual_Summary!$C93)</f>
        <v>236.68519314213978</v>
      </c>
      <c r="H93" s="14">
        <f>AVERAGEIFS(Annual!I$3:I$1002,Annual!$A$3:$A$1002,Annual_Summary!$A93,Annual!$B$3:$B$1002,Annual_Summary!$B93,Annual!$C$3:$C$1002,Annual_Summary!$C93)</f>
        <v>262.23327849497502</v>
      </c>
      <c r="I93" s="14">
        <f>AVERAGEIFS(Annual!J$3:J$1002,Annual!$A$3:$A$1002,Annual_Summary!$A93,Annual!$B$3:$B$1002,Annual_Summary!$B93,Annual!$C$3:$C$1002,Annual_Summary!$C93)</f>
        <v>308.43621054614749</v>
      </c>
      <c r="J93" s="14">
        <f>AVERAGEIFS(Annual!K$3:K$1002,Annual!$A$3:$A$1002,Annual_Summary!$A93,Annual!$B$3:$B$1002,Annual_Summary!$B93,Annual!$C$3:$C$1002,Annual_Summary!$C93)</f>
        <v>376.83874371293007</v>
      </c>
      <c r="K93" s="14">
        <f>AVERAGEIFS(Annual!L$3:L$1002,Annual!$A$3:$A$1002,Annual_Summary!$A93,Annual!$B$3:$B$1002,Annual_Summary!$B93,Annual!$C$3:$C$1002,Annual_Summary!$C93)</f>
        <v>375.95133901224642</v>
      </c>
      <c r="L93" s="14">
        <f>AVERAGEIFS(Annual!M$3:M$1002,Annual!$A$3:$A$1002,Annual_Summary!$A93,Annual!$B$3:$B$1002,Annual_Summary!$B93,Annual!$C$3:$C$1002,Annual_Summary!$C93)</f>
        <v>292.74728048700501</v>
      </c>
      <c r="M93" s="14">
        <f>AVERAGEIFS(Annual!N$3:N$1002,Annual!$A$3:$A$1002,Annual_Summary!$A93,Annual!$B$3:$B$1002,Annual_Summary!$B93,Annual!$C$3:$C$1002,Annual_Summary!$C93)</f>
        <v>335.36070415082503</v>
      </c>
      <c r="N93" s="14">
        <f>AVERAGEIFS(Annual!O$3:O$1002,Annual!$A$3:$A$1002,Annual_Summary!$A93,Annual!$B$3:$B$1002,Annual_Summary!$B93,Annual!$C$3:$C$1002,Annual_Summary!$C93)</f>
        <v>512.2745126655999</v>
      </c>
      <c r="O93" s="14">
        <f>AVERAGEIFS(Annual!P$3:P$1002,Annual!$A$3:$A$1002,Annual_Summary!$A93,Annual!$B$3:$B$1002,Annual_Summary!$B93,Annual!$C$3:$C$1002,Annual_Summary!$C93)</f>
        <v>306.42518254085991</v>
      </c>
      <c r="P93" s="14">
        <f>AVERAGEIFS(Annual!Q$3:Q$1002,Annual!$A$3:$A$1002,Annual_Summary!$A93,Annual!$B$3:$B$1002,Annual_Summary!$B93,Annual!$C$3:$C$1002,Annual_Summary!$C93)</f>
        <v>316.93651717948001</v>
      </c>
      <c r="Q93" s="14">
        <f>AVERAGEIFS(Annual!R$3:R$1002,Annual!$A$3:$A$1002,Annual_Summary!$A93,Annual!$B$3:$B$1002,Annual_Summary!$B93,Annual!$C$3:$C$1002,Annual_Summary!$C93)</f>
        <v>380.66686753537999</v>
      </c>
      <c r="R93" s="14">
        <f>AVERAGEIFS(Annual!S$3:S$1002,Annual!$A$3:$A$1002,Annual_Summary!$A93,Annual!$B$3:$B$1002,Annual_Summary!$B93,Annual!$C$3:$C$1002,Annual_Summary!$C93)</f>
        <v>242.99166144177497</v>
      </c>
      <c r="S93" s="14">
        <f>AVERAGEIFS(Annual!T$3:T$1002,Annual!$A$3:$A$1002,Annual_Summary!$A93,Annual!$B$3:$B$1002,Annual_Summary!$B93,Annual!$C$3:$C$1002,Annual_Summary!$C93)</f>
        <v>308.29209397896182</v>
      </c>
      <c r="T93" s="14">
        <f>AVERAGEIFS(Annual!U$3:U$1002,Annual!$A$3:$A$1002,Annual_Summary!$A93,Annual!$B$3:$B$1002,Annual_Summary!$B93,Annual!$C$3:$C$1002,Annual_Summary!$C93)</f>
        <v>290.51973667143506</v>
      </c>
      <c r="U93" s="14">
        <f>AVERAGEIFS(Annual!V$3:V$1002,Annual!$A$3:$A$1002,Annual_Summary!$A93,Annual!$B$3:$B$1002,Annual_Summary!$B93,Annual!$C$3:$C$1002,Annual_Summary!$C93)</f>
        <v>355.69398827255998</v>
      </c>
      <c r="V93" s="14">
        <f>AVERAGEIFS(Annual!W$3:W$1002,Annual!$A$3:$A$1002,Annual_Summary!$A93,Annual!$B$3:$B$1002,Annual_Summary!$B93,Annual!$C$3:$C$1002,Annual_Summary!$C93)</f>
        <v>306.62726745356497</v>
      </c>
      <c r="W93" s="14">
        <f>AVERAGEIFS(Annual!X$3:X$1002,Annual!$A$3:$A$1002,Annual_Summary!$A93,Annual!$B$3:$B$1002,Annual_Summary!$B93,Annual!$C$3:$C$1002,Annual_Summary!$C93)</f>
        <v>305.65956801629</v>
      </c>
      <c r="X93" s="14">
        <f>AVERAGEIFS(Annual!Y$3:Y$1002,Annual!$A$3:$A$1002,Annual_Summary!$A93,Annual!$B$3:$B$1002,Annual_Summary!$B93,Annual!$C$3:$C$1002,Annual_Summary!$C93)</f>
        <v>273.26322057946999</v>
      </c>
      <c r="Y93" s="14">
        <f>AVERAGEIFS(Annual!Z$3:Z$1002,Annual!$A$3:$A$1002,Annual_Summary!$A93,Annual!$B$3:$B$1002,Annual_Summary!$B93,Annual!$C$3:$C$1002,Annual_Summary!$C93)</f>
        <v>362.45561887474997</v>
      </c>
      <c r="Z93" s="14">
        <f>AVERAGEIFS(Annual!AA$3:AA$1002,Annual!$A$3:$A$1002,Annual_Summary!$A93,Annual!$B$3:$B$1002,Annual_Summary!$B93,Annual!$C$3:$C$1002,Annual_Summary!$C93)</f>
        <v>239.84017303136503</v>
      </c>
      <c r="AA93" s="14">
        <f>AVERAGEIFS(Annual!AB$3:AB$1002,Annual!$A$3:$A$1002,Annual_Summary!$A93,Annual!$B$3:$B$1002,Annual_Summary!$B93,Annual!$C$3:$C$1002,Annual_Summary!$C93)</f>
        <v>346.58505117199996</v>
      </c>
      <c r="AB93" s="14">
        <f>AVERAGEIFS(Annual!AC$3:AC$1002,Annual!$A$3:$A$1002,Annual_Summary!$A93,Annual!$B$3:$B$1002,Annual_Summary!$B93,Annual!$C$3:$C$1002,Annual_Summary!$C93)</f>
        <v>339.06926610670001</v>
      </c>
      <c r="AC93" s="14">
        <f>AVERAGEIFS(Annual!AD$3:AD$1002,Annual!$A$3:$A$1002,Annual_Summary!$A93,Annual!$B$3:$B$1002,Annual_Summary!$B93,Annual!$C$3:$C$1002,Annual_Summary!$C93)</f>
        <v>294.53970273444997</v>
      </c>
      <c r="AD93" s="14">
        <f>AVERAGEIFS(Annual!AE$3:AE$1002,Annual!$A$3:$A$1002,Annual_Summary!$A93,Annual!$B$3:$B$1002,Annual_Summary!$B93,Annual!$C$3:$C$1002,Annual_Summary!$C93)</f>
        <v>309.24370908345497</v>
      </c>
      <c r="AE93" s="14">
        <f>AVERAGEIFS(Annual!AF$3:AF$1002,Annual!$A$3:$A$1002,Annual_Summary!$A93,Annual!$B$3:$B$1002,Annual_Summary!$B93,Annual!$C$3:$C$1002,Annual_Summary!$C93)</f>
        <v>312.38729851284495</v>
      </c>
      <c r="AF93" s="14">
        <f>AVERAGEIFS(Annual!AG$3:AG$1002,Annual!$A$3:$A$1002,Annual_Summary!$A93,Annual!$B$3:$B$1002,Annual_Summary!$B93,Annual!$C$3:$C$1002,Annual_Summary!$C93)</f>
        <v>367.82126102930999</v>
      </c>
      <c r="AG93" s="14">
        <f>AVERAGEIFS(Annual!AH$3:AH$1002,Annual!$A$3:$A$1002,Annual_Summary!$A93,Annual!$B$3:$B$1002,Annual_Summary!$B93,Annual!$C$3:$C$1002,Annual_Summary!$C93)</f>
        <v>298.072152162755</v>
      </c>
      <c r="AH93" s="14">
        <f>AVERAGEIFS(Annual!AI$3:AI$1002,Annual!$A$3:$A$1002,Annual_Summary!$A93,Annual!$B$3:$B$1002,Annual_Summary!$B93,Annual!$C$3:$C$1002,Annual_Summary!$C93)</f>
        <v>256.30828638793548</v>
      </c>
      <c r="AI93" s="14">
        <f>AVERAGEIFS(Annual!AJ$3:AJ$1002,Annual!$A$3:$A$1002,Annual_Summary!$A93,Annual!$B$3:$B$1002,Annual_Summary!$B93,Annual!$C$3:$C$1002,Annual_Summary!$C93)</f>
        <v>485.74004515519994</v>
      </c>
      <c r="AJ93" s="14">
        <f>AVERAGEIFS(Annual!AK$3:AK$1002,Annual!$A$3:$A$1002,Annual_Summary!$A93,Annual!$B$3:$B$1002,Annual_Summary!$B93,Annual!$C$3:$C$1002,Annual_Summary!$C93)</f>
        <v>461.62505306681652</v>
      </c>
      <c r="AK93" s="14">
        <f>AVERAGEIFS(Annual!AL$3:AL$1002,Annual!$A$3:$A$1002,Annual_Summary!$A93,Annual!$B$3:$B$1002,Annual_Summary!$B93,Annual!$C$3:$C$1002,Annual_Summary!$C93)</f>
        <v>355.97138031749296</v>
      </c>
      <c r="AL93" s="14">
        <f>AVERAGEIFS(Annual!AM$3:AM$1002,Annual!$A$3:$A$1002,Annual_Summary!$A93,Annual!$B$3:$B$1002,Annual_Summary!$B93,Annual!$C$3:$C$1002,Annual_Summary!$C93)</f>
        <v>298.30450288612502</v>
      </c>
      <c r="AM93" s="14">
        <f>AVERAGEIFS(Annual!AN$3:AN$1002,Annual!$A$3:$A$1002,Annual_Summary!$A93,Annual!$B$3:$B$1002,Annual_Summary!$B93,Annual!$C$3:$C$1002,Annual_Summary!$C93)</f>
        <v>359.50722437592998</v>
      </c>
      <c r="AN93" s="14">
        <f>AVERAGEIFS(Annual!AO$3:AO$1002,Annual!$A$3:$A$1002,Annual_Summary!$A93,Annual!$B$3:$B$1002,Annual_Summary!$B93,Annual!$C$3:$C$1002,Annual_Summary!$C93)</f>
        <v>323.27362397710004</v>
      </c>
      <c r="AO93" s="14">
        <f>AVERAGEIFS(Annual!AP$3:AP$1002,Annual!$A$3:$A$1002,Annual_Summary!$A93,Annual!$B$3:$B$1002,Annual_Summary!$B93,Annual!$C$3:$C$1002,Annual_Summary!$C93)</f>
        <v>265.73071421604499</v>
      </c>
      <c r="AP93" s="14">
        <f>AVERAGEIFS(Annual!AQ$3:AQ$1002,Annual!$A$3:$A$1002,Annual_Summary!$A93,Annual!$B$3:$B$1002,Annual_Summary!$B93,Annual!$C$3:$C$1002,Annual_Summary!$C93)</f>
        <v>154.50584119242751</v>
      </c>
      <c r="AQ93" s="14">
        <f>AVERAGEIFS(Annual!AR$3:AR$1002,Annual!$A$3:$A$1002,Annual_Summary!$A93,Annual!$B$3:$B$1002,Annual_Summary!$B93,Annual!$C$3:$C$1002,Annual_Summary!$C93)</f>
        <v>404.57119346018999</v>
      </c>
      <c r="AR93" s="14">
        <f>AVERAGEIFS(Annual!AS$3:AS$1002,Annual!$A$3:$A$1002,Annual_Summary!$A93,Annual!$B$3:$B$1002,Annual_Summary!$B93,Annual!$C$3:$C$1002,Annual_Summary!$C93)</f>
        <v>291.40984519341998</v>
      </c>
      <c r="AS93" s="14">
        <f>AVERAGEIFS(Annual!AT$3:AT$1002,Annual!$A$3:$A$1002,Annual_Summary!$A93,Annual!$B$3:$B$1002,Annual_Summary!$B93,Annual!$C$3:$C$1002,Annual_Summary!$C93)</f>
        <v>277.75610604688507</v>
      </c>
      <c r="AT93" s="14">
        <f>AVERAGEIFS(Annual!AU$3:AU$1002,Annual!$A$3:$A$1002,Annual_Summary!$A93,Annual!$B$3:$B$1002,Annual_Summary!$B93,Annual!$C$3:$C$1002,Annual_Summary!$C93)</f>
        <v>374.42322134732001</v>
      </c>
      <c r="AU93" s="14">
        <f>AVERAGEIFS(Annual!AV$3:AV$1002,Annual!$A$3:$A$1002,Annual_Summary!$A93,Annual!$B$3:$B$1002,Annual_Summary!$B93,Annual!$C$3:$C$1002,Annual_Summary!$C93)</f>
        <v>369.15059596495649</v>
      </c>
      <c r="AV93" s="14">
        <f>AVERAGEIFS(Annual!AW$3:AW$1002,Annual!$A$3:$A$1002,Annual_Summary!$A93,Annual!$B$3:$B$1002,Annual_Summary!$B93,Annual!$C$3:$C$1002,Annual_Summary!$C93)</f>
        <v>297.62027637662504</v>
      </c>
      <c r="AW93" s="14">
        <f>AVERAGEIFS(Annual!AX$3:AX$1002,Annual!$A$3:$A$1002,Annual_Summary!$A93,Annual!$B$3:$B$1002,Annual_Summary!$B93,Annual!$C$3:$C$1002,Annual_Summary!$C93)</f>
        <v>275.79878045925796</v>
      </c>
      <c r="AX93" s="14">
        <f>AVERAGEIFS(Annual!AY$3:AY$1002,Annual!$A$3:$A$1002,Annual_Summary!$A93,Annual!$B$3:$B$1002,Annual_Summary!$B93,Annual!$C$3:$C$1002,Annual_Summary!$C93)</f>
        <v>345.784839905605</v>
      </c>
      <c r="AY93" s="14">
        <f>AVERAGEIFS(Annual!AZ$3:AZ$1002,Annual!$A$3:$A$1002,Annual_Summary!$A93,Annual!$B$3:$B$1002,Annual_Summary!$B93,Annual!$C$3:$C$1002,Annual_Summary!$C93)</f>
        <v>256.45852716269599</v>
      </c>
      <c r="AZ93" s="14">
        <f>AVERAGEIFS(Annual!BA$3:BA$1002,Annual!$A$3:$A$1002,Annual_Summary!$A93,Annual!$B$3:$B$1002,Annual_Summary!$B93,Annual!$C$3:$C$1002,Annual_Summary!$C93)</f>
        <v>195.92337149234007</v>
      </c>
      <c r="BA93" s="14">
        <f>AVERAGEIFS(Annual!BB$3:BB$1002,Annual!$A$3:$A$1002,Annual_Summary!$A93,Annual!$B$3:$B$1002,Annual_Summary!$B93,Annual!$C$3:$C$1002,Annual_Summary!$C93)</f>
        <v>330.99363579237007</v>
      </c>
      <c r="BB93" s="14">
        <f>AVERAGEIFS(Annual!BC$3:BC$1002,Annual!$A$3:$A$1002,Annual_Summary!$A93,Annual!$B$3:$B$1002,Annual_Summary!$B93,Annual!$C$3:$C$1002,Annual_Summary!$C93)</f>
        <v>188.64593810356303</v>
      </c>
      <c r="BC93" s="14">
        <f>AVERAGEIFS(Annual!BD$3:BD$1002,Annual!$A$3:$A$1002,Annual_Summary!$A93,Annual!$B$3:$B$1002,Annual_Summary!$B93,Annual!$C$3:$C$1002,Annual_Summary!$C93)</f>
        <v>297.23313286748999</v>
      </c>
      <c r="BD93" s="14">
        <f>AVERAGEIFS(Annual!BE$3:BE$1002,Annual!$A$3:$A$1002,Annual_Summary!$A93,Annual!$B$3:$B$1002,Annual_Summary!$B93,Annual!$C$3:$C$1002,Annual_Summary!$C93)</f>
        <v>303.51300247535607</v>
      </c>
      <c r="BE93" s="14">
        <f>AVERAGEIFS(Annual!BF$3:BF$1002,Annual!$A$3:$A$1002,Annual_Summary!$A93,Annual!$B$3:$B$1002,Annual_Summary!$B93,Annual!$C$3:$C$1002,Annual_Summary!$C93)</f>
        <v>181.28999868650504</v>
      </c>
      <c r="BF93" s="14">
        <f>AVERAGEIFS(Annual!BG$3:BG$1002,Annual!$A$3:$A$1002,Annual_Summary!$A93,Annual!$B$3:$B$1002,Annual_Summary!$B93,Annual!$C$3:$C$1002,Annual_Summary!$C93)</f>
        <v>276.57410565829497</v>
      </c>
      <c r="BG93" s="14">
        <f>AVERAGEIFS(Annual!BH$3:BH$1002,Annual!$A$3:$A$1002,Annual_Summary!$A93,Annual!$B$3:$B$1002,Annual_Summary!$B93,Annual!$C$3:$C$1002,Annual_Summary!$C93)</f>
        <v>188.08706387061596</v>
      </c>
      <c r="BH93" s="14">
        <f>AVERAGEIFS(Annual!BI$3:BI$1002,Annual!$A$3:$A$1002,Annual_Summary!$A93,Annual!$B$3:$B$1002,Annual_Summary!$B93,Annual!$C$3:$C$1002,Annual_Summary!$C93)</f>
        <v>287.73540015421497</v>
      </c>
      <c r="BI93" s="14">
        <f>AVERAGEIFS(Annual!BJ$3:BJ$1002,Annual!$A$3:$A$1002,Annual_Summary!$A93,Annual!$B$3:$B$1002,Annual_Summary!$B93,Annual!$C$3:$C$1002,Annual_Summary!$C93)</f>
        <v>287.93257834838494</v>
      </c>
      <c r="BJ93" s="14">
        <f>AVERAGEIFS(Annual!BK$3:BK$1002,Annual!$A$3:$A$1002,Annual_Summary!$A93,Annual!$B$3:$B$1002,Annual_Summary!$B93,Annual!$C$3:$C$1002,Annual_Summary!$C93)</f>
        <v>171.69531753184</v>
      </c>
      <c r="BK93" s="14">
        <f>AVERAGEIFS(Annual!BL$3:BL$1002,Annual!$A$3:$A$1002,Annual_Summary!$A93,Annual!$B$3:$B$1002,Annual_Summary!$B93,Annual!$C$3:$C$1002,Annual_Summary!$C93)</f>
        <v>266.49993147808499</v>
      </c>
      <c r="BL93" s="14">
        <f>AVERAGEIFS(Annual!BM$3:BM$1002,Annual!$A$3:$A$1002,Annual_Summary!$A93,Annual!$B$3:$B$1002,Annual_Summary!$B93,Annual!$C$3:$C$1002,Annual_Summary!$C93)</f>
        <v>178.97193902399502</v>
      </c>
      <c r="BM93" s="14">
        <f>AVERAGEIFS(Annual!BN$3:BN$1002,Annual!$A$3:$A$1002,Annual_Summary!$A93,Annual!$B$3:$B$1002,Annual_Summary!$B93,Annual!$C$3:$C$1002,Annual_Summary!$C93)</f>
        <v>290.72851030672501</v>
      </c>
      <c r="BN93" s="14">
        <f>AVERAGEIFS(Annual!BO$3:BO$1002,Annual!$A$3:$A$1002,Annual_Summary!$A93,Annual!$B$3:$B$1002,Annual_Summary!$B93,Annual!$C$3:$C$1002,Annual_Summary!$C93)</f>
        <v>348.50026567217492</v>
      </c>
      <c r="BO93" s="14">
        <f>AVERAGEIFS(Annual!BP$3:BP$1002,Annual!$A$3:$A$1002,Annual_Summary!$A93,Annual!$B$3:$B$1002,Annual_Summary!$B93,Annual!$C$3:$C$1002,Annual_Summary!$C93)</f>
        <v>294.22829160277001</v>
      </c>
      <c r="BP93" s="14">
        <f>AVERAGEIFS(Annual!BQ$3:BQ$1002,Annual!$A$3:$A$1002,Annual_Summary!$A93,Annual!$B$3:$B$1002,Annual_Summary!$B93,Annual!$C$3:$C$1002,Annual_Summary!$C93)</f>
        <v>280.32681487820503</v>
      </c>
    </row>
    <row r="94" spans="1:68" x14ac:dyDescent="0.45">
      <c r="A94" s="26" t="s">
        <v>206</v>
      </c>
      <c r="B94" s="26" t="s">
        <v>203</v>
      </c>
      <c r="C94" s="26">
        <v>8.5</v>
      </c>
      <c r="D94" s="14">
        <f>AVERAGEIFS(Annual!E$3:E$1002,Annual!$A$3:$A$1002,Annual_Summary!$A94,Annual!$B$3:$B$1002,Annual_Summary!$B94,Annual!$C$3:$C$1002,Annual_Summary!$C94)</f>
        <v>2830.3570398020001</v>
      </c>
      <c r="E94" s="14">
        <f>AVERAGEIFS(Annual!F$3:F$1002,Annual!$A$3:$A$1002,Annual_Summary!$A94,Annual!$B$3:$B$1002,Annual_Summary!$B94,Annual!$C$3:$C$1002,Annual_Summary!$C94)</f>
        <v>2679.0230995535003</v>
      </c>
      <c r="F94" s="14">
        <f>AVERAGEIFS(Annual!G$3:G$1002,Annual!$A$3:$A$1002,Annual_Summary!$A94,Annual!$B$3:$B$1002,Annual_Summary!$B94,Annual!$C$3:$C$1002,Annual_Summary!$C94)</f>
        <v>2661.6490566635002</v>
      </c>
      <c r="G94" s="14">
        <f>AVERAGEIFS(Annual!H$3:H$1002,Annual!$A$3:$A$1002,Annual_Summary!$A94,Annual!$B$3:$B$1002,Annual_Summary!$B94,Annual!$C$3:$C$1002,Annual_Summary!$C94)</f>
        <v>2439.0123347499989</v>
      </c>
      <c r="H94" s="14">
        <f>AVERAGEIFS(Annual!I$3:I$1002,Annual!$A$3:$A$1002,Annual_Summary!$A94,Annual!$B$3:$B$1002,Annual_Summary!$B94,Annual!$C$3:$C$1002,Annual_Summary!$C94)</f>
        <v>2651.1487569175006</v>
      </c>
      <c r="I94" s="14">
        <f>AVERAGEIFS(Annual!J$3:J$1002,Annual!$A$3:$A$1002,Annual_Summary!$A94,Annual!$B$3:$B$1002,Annual_Summary!$B94,Annual!$C$3:$C$1002,Annual_Summary!$C94)</f>
        <v>2658.0848968279997</v>
      </c>
      <c r="J94" s="14">
        <f>AVERAGEIFS(Annual!K$3:K$1002,Annual!$A$3:$A$1002,Annual_Summary!$A94,Annual!$B$3:$B$1002,Annual_Summary!$B94,Annual!$C$3:$C$1002,Annual_Summary!$C94)</f>
        <v>2749.4595175085005</v>
      </c>
      <c r="K94" s="14">
        <f>AVERAGEIFS(Annual!L$3:L$1002,Annual!$A$3:$A$1002,Annual_Summary!$A94,Annual!$B$3:$B$1002,Annual_Summary!$B94,Annual!$C$3:$C$1002,Annual_Summary!$C94)</f>
        <v>2549.9899476444998</v>
      </c>
      <c r="L94" s="14">
        <f>AVERAGEIFS(Annual!M$3:M$1002,Annual!$A$3:$A$1002,Annual_Summary!$A94,Annual!$B$3:$B$1002,Annual_Summary!$B94,Annual!$C$3:$C$1002,Annual_Summary!$C94)</f>
        <v>2643.2998382220003</v>
      </c>
      <c r="M94" s="14">
        <f>AVERAGEIFS(Annual!N$3:N$1002,Annual!$A$3:$A$1002,Annual_Summary!$A94,Annual!$B$3:$B$1002,Annual_Summary!$B94,Annual!$C$3:$C$1002,Annual_Summary!$C94)</f>
        <v>2589.2786681095004</v>
      </c>
      <c r="N94" s="14">
        <f>AVERAGEIFS(Annual!O$3:O$1002,Annual!$A$3:$A$1002,Annual_Summary!$A94,Annual!$B$3:$B$1002,Annual_Summary!$B94,Annual!$C$3:$C$1002,Annual_Summary!$C94)</f>
        <v>2486.6868398734996</v>
      </c>
      <c r="O94" s="14">
        <f>AVERAGEIFS(Annual!P$3:P$1002,Annual!$A$3:$A$1002,Annual_Summary!$A94,Annual!$B$3:$B$1002,Annual_Summary!$B94,Annual!$C$3:$C$1002,Annual_Summary!$C94)</f>
        <v>2805.9031800895</v>
      </c>
      <c r="P94" s="14">
        <f>AVERAGEIFS(Annual!Q$3:Q$1002,Annual!$A$3:$A$1002,Annual_Summary!$A94,Annual!$B$3:$B$1002,Annual_Summary!$B94,Annual!$C$3:$C$1002,Annual_Summary!$C94)</f>
        <v>2788.9084517030001</v>
      </c>
      <c r="Q94" s="14">
        <f>AVERAGEIFS(Annual!R$3:R$1002,Annual!$A$3:$A$1002,Annual_Summary!$A94,Annual!$B$3:$B$1002,Annual_Summary!$B94,Annual!$C$3:$C$1002,Annual_Summary!$C94)</f>
        <v>2592.1879747480002</v>
      </c>
      <c r="R94" s="14">
        <f>AVERAGEIFS(Annual!S$3:S$1002,Annual!$A$3:$A$1002,Annual_Summary!$A94,Annual!$B$3:$B$1002,Annual_Summary!$B94,Annual!$C$3:$C$1002,Annual_Summary!$C94)</f>
        <v>2453.1909247887002</v>
      </c>
      <c r="S94" s="14">
        <f>AVERAGEIFS(Annual!T$3:T$1002,Annual!$A$3:$A$1002,Annual_Summary!$A94,Annual!$B$3:$B$1002,Annual_Summary!$B94,Annual!$C$3:$C$1002,Annual_Summary!$C94)</f>
        <v>2578.5080846335004</v>
      </c>
      <c r="T94" s="14">
        <f>AVERAGEIFS(Annual!U$3:U$1002,Annual!$A$3:$A$1002,Annual_Summary!$A94,Annual!$B$3:$B$1002,Annual_Summary!$B94,Annual!$C$3:$C$1002,Annual_Summary!$C94)</f>
        <v>2913.7380787984994</v>
      </c>
      <c r="U94" s="14">
        <f>AVERAGEIFS(Annual!V$3:V$1002,Annual!$A$3:$A$1002,Annual_Summary!$A94,Annual!$B$3:$B$1002,Annual_Summary!$B94,Annual!$C$3:$C$1002,Annual_Summary!$C94)</f>
        <v>2681.5609433085001</v>
      </c>
      <c r="V94" s="14">
        <f>AVERAGEIFS(Annual!W$3:W$1002,Annual!$A$3:$A$1002,Annual_Summary!$A94,Annual!$B$3:$B$1002,Annual_Summary!$B94,Annual!$C$3:$C$1002,Annual_Summary!$C94)</f>
        <v>2546.1617803065001</v>
      </c>
      <c r="W94" s="14">
        <f>AVERAGEIFS(Annual!X$3:X$1002,Annual!$A$3:$A$1002,Annual_Summary!$A94,Annual!$B$3:$B$1002,Annual_Summary!$B94,Annual!$C$3:$C$1002,Annual_Summary!$C94)</f>
        <v>2570.9643029674503</v>
      </c>
      <c r="X94" s="14">
        <f>AVERAGEIFS(Annual!Y$3:Y$1002,Annual!$A$3:$A$1002,Annual_Summary!$A94,Annual!$B$3:$B$1002,Annual_Summary!$B94,Annual!$C$3:$C$1002,Annual_Summary!$C94)</f>
        <v>2723.4437904720007</v>
      </c>
      <c r="Y94" s="14">
        <f>AVERAGEIFS(Annual!Z$3:Z$1002,Annual!$A$3:$A$1002,Annual_Summary!$A94,Annual!$B$3:$B$1002,Annual_Summary!$B94,Annual!$C$3:$C$1002,Annual_Summary!$C94)</f>
        <v>2686.2929017830002</v>
      </c>
      <c r="Z94" s="14">
        <f>AVERAGEIFS(Annual!AA$3:AA$1002,Annual!$A$3:$A$1002,Annual_Summary!$A94,Annual!$B$3:$B$1002,Annual_Summary!$B94,Annual!$C$3:$C$1002,Annual_Summary!$C94)</f>
        <v>2875.1530082244999</v>
      </c>
      <c r="AA94" s="14">
        <f>AVERAGEIFS(Annual!AB$3:AB$1002,Annual!$A$3:$A$1002,Annual_Summary!$A94,Annual!$B$3:$B$1002,Annual_Summary!$B94,Annual!$C$3:$C$1002,Annual_Summary!$C94)</f>
        <v>2585.2341015679999</v>
      </c>
      <c r="AB94" s="14">
        <f>AVERAGEIFS(Annual!AC$3:AC$1002,Annual!$A$3:$A$1002,Annual_Summary!$A94,Annual!$B$3:$B$1002,Annual_Summary!$B94,Annual!$C$3:$C$1002,Annual_Summary!$C94)</f>
        <v>2509.5727491245002</v>
      </c>
      <c r="AC94" s="14">
        <f>AVERAGEIFS(Annual!AD$3:AD$1002,Annual!$A$3:$A$1002,Annual_Summary!$A94,Annual!$B$3:$B$1002,Annual_Summary!$B94,Annual!$C$3:$C$1002,Annual_Summary!$C94)</f>
        <v>2774.4887287609999</v>
      </c>
      <c r="AD94" s="14">
        <f>AVERAGEIFS(Annual!AE$3:AE$1002,Annual!$A$3:$A$1002,Annual_Summary!$A94,Annual!$B$3:$B$1002,Annual_Summary!$B94,Annual!$C$3:$C$1002,Annual_Summary!$C94)</f>
        <v>2712.4725828689998</v>
      </c>
      <c r="AE94" s="14">
        <f>AVERAGEIFS(Annual!AF$3:AF$1002,Annual!$A$3:$A$1002,Annual_Summary!$A94,Annual!$B$3:$B$1002,Annual_Summary!$B94,Annual!$C$3:$C$1002,Annual_Summary!$C94)</f>
        <v>2700.3139011345002</v>
      </c>
      <c r="AF94" s="14">
        <f>AVERAGEIFS(Annual!AG$3:AG$1002,Annual!$A$3:$A$1002,Annual_Summary!$A94,Annual!$B$3:$B$1002,Annual_Summary!$B94,Annual!$C$3:$C$1002,Annual_Summary!$C94)</f>
        <v>2379.6095576510006</v>
      </c>
      <c r="AG94" s="14">
        <f>AVERAGEIFS(Annual!AH$3:AH$1002,Annual!$A$3:$A$1002,Annual_Summary!$A94,Annual!$B$3:$B$1002,Annual_Summary!$B94,Annual!$C$3:$C$1002,Annual_Summary!$C94)</f>
        <v>2752.9590517414999</v>
      </c>
      <c r="AH94" s="14">
        <f>AVERAGEIFS(Annual!AI$3:AI$1002,Annual!$A$3:$A$1002,Annual_Summary!$A94,Annual!$B$3:$B$1002,Annual_Summary!$B94,Annual!$C$3:$C$1002,Annual_Summary!$C94)</f>
        <v>2755.4464382740007</v>
      </c>
      <c r="AI94" s="14">
        <f>AVERAGEIFS(Annual!AJ$3:AJ$1002,Annual!$A$3:$A$1002,Annual_Summary!$A94,Annual!$B$3:$B$1002,Annual_Summary!$B94,Annual!$C$3:$C$1002,Annual_Summary!$C94)</f>
        <v>2849.4511361975005</v>
      </c>
      <c r="AJ94" s="14">
        <f>AVERAGEIFS(Annual!AK$3:AK$1002,Annual!$A$3:$A$1002,Annual_Summary!$A94,Annual!$B$3:$B$1002,Annual_Summary!$B94,Annual!$C$3:$C$1002,Annual_Summary!$C94)</f>
        <v>2741.0477308639997</v>
      </c>
      <c r="AK94" s="14">
        <f>AVERAGEIFS(Annual!AL$3:AL$1002,Annual!$A$3:$A$1002,Annual_Summary!$A94,Annual!$B$3:$B$1002,Annual_Summary!$B94,Annual!$C$3:$C$1002,Annual_Summary!$C94)</f>
        <v>2553.7418261785006</v>
      </c>
      <c r="AL94" s="14">
        <f>AVERAGEIFS(Annual!AM$3:AM$1002,Annual!$A$3:$A$1002,Annual_Summary!$A94,Annual!$B$3:$B$1002,Annual_Summary!$B94,Annual!$C$3:$C$1002,Annual_Summary!$C94)</f>
        <v>2769.6702996590002</v>
      </c>
      <c r="AM94" s="14">
        <f>AVERAGEIFS(Annual!AN$3:AN$1002,Annual!$A$3:$A$1002,Annual_Summary!$A94,Annual!$B$3:$B$1002,Annual_Summary!$B94,Annual!$C$3:$C$1002,Annual_Summary!$C94)</f>
        <v>2743.5822119949999</v>
      </c>
      <c r="AN94" s="14">
        <f>AVERAGEIFS(Annual!AO$3:AO$1002,Annual!$A$3:$A$1002,Annual_Summary!$A94,Annual!$B$3:$B$1002,Annual_Summary!$B94,Annual!$C$3:$C$1002,Annual_Summary!$C94)</f>
        <v>2347.6901733634995</v>
      </c>
      <c r="AO94" s="14">
        <f>AVERAGEIFS(Annual!AP$3:AP$1002,Annual!$A$3:$A$1002,Annual_Summary!$A94,Annual!$B$3:$B$1002,Annual_Summary!$B94,Annual!$C$3:$C$1002,Annual_Summary!$C94)</f>
        <v>2498.86656657</v>
      </c>
      <c r="AP94" s="14">
        <f>AVERAGEIFS(Annual!AQ$3:AQ$1002,Annual!$A$3:$A$1002,Annual_Summary!$A94,Annual!$B$3:$B$1002,Annual_Summary!$B94,Annual!$C$3:$C$1002,Annual_Summary!$C94)</f>
        <v>2694.4971254365</v>
      </c>
      <c r="AQ94" s="14">
        <f>AVERAGEIFS(Annual!AR$3:AR$1002,Annual!$A$3:$A$1002,Annual_Summary!$A94,Annual!$B$3:$B$1002,Annual_Summary!$B94,Annual!$C$3:$C$1002,Annual_Summary!$C94)</f>
        <v>2716.9366710960003</v>
      </c>
      <c r="AR94" s="14">
        <f>AVERAGEIFS(Annual!AS$3:AS$1002,Annual!$A$3:$A$1002,Annual_Summary!$A94,Annual!$B$3:$B$1002,Annual_Summary!$B94,Annual!$C$3:$C$1002,Annual_Summary!$C94)</f>
        <v>2825.4261159185003</v>
      </c>
      <c r="AS94" s="14">
        <f>AVERAGEIFS(Annual!AT$3:AT$1002,Annual!$A$3:$A$1002,Annual_Summary!$A94,Annual!$B$3:$B$1002,Annual_Summary!$B94,Annual!$C$3:$C$1002,Annual_Summary!$C94)</f>
        <v>2646.9561279175</v>
      </c>
      <c r="AT94" s="14">
        <f>AVERAGEIFS(Annual!AU$3:AU$1002,Annual!$A$3:$A$1002,Annual_Summary!$A94,Annual!$B$3:$B$1002,Annual_Summary!$B94,Annual!$C$3:$C$1002,Annual_Summary!$C94)</f>
        <v>2657.4322127134997</v>
      </c>
      <c r="AU94" s="14">
        <f>AVERAGEIFS(Annual!AV$3:AV$1002,Annual!$A$3:$A$1002,Annual_Summary!$A94,Annual!$B$3:$B$1002,Annual_Summary!$B94,Annual!$C$3:$C$1002,Annual_Summary!$C94)</f>
        <v>2752.6656422620003</v>
      </c>
      <c r="AV94" s="14">
        <f>AVERAGEIFS(Annual!AW$3:AW$1002,Annual!$A$3:$A$1002,Annual_Summary!$A94,Annual!$B$3:$B$1002,Annual_Summary!$B94,Annual!$C$3:$C$1002,Annual_Summary!$C94)</f>
        <v>2960.0308714644998</v>
      </c>
      <c r="AW94" s="14">
        <f>AVERAGEIFS(Annual!AX$3:AX$1002,Annual!$A$3:$A$1002,Annual_Summary!$A94,Annual!$B$3:$B$1002,Annual_Summary!$B94,Annual!$C$3:$C$1002,Annual_Summary!$C94)</f>
        <v>2882.1205704840004</v>
      </c>
      <c r="AX94" s="14">
        <f>AVERAGEIFS(Annual!AY$3:AY$1002,Annual!$A$3:$A$1002,Annual_Summary!$A94,Annual!$B$3:$B$1002,Annual_Summary!$B94,Annual!$C$3:$C$1002,Annual_Summary!$C94)</f>
        <v>2717.2157484959998</v>
      </c>
      <c r="AY94" s="14">
        <f>AVERAGEIFS(Annual!AZ$3:AZ$1002,Annual!$A$3:$A$1002,Annual_Summary!$A94,Annual!$B$3:$B$1002,Annual_Summary!$B94,Annual!$C$3:$C$1002,Annual_Summary!$C94)</f>
        <v>2699.7638223804997</v>
      </c>
      <c r="AZ94" s="14">
        <f>AVERAGEIFS(Annual!BA$3:BA$1002,Annual!$A$3:$A$1002,Annual_Summary!$A94,Annual!$B$3:$B$1002,Annual_Summary!$B94,Annual!$C$3:$C$1002,Annual_Summary!$C94)</f>
        <v>2585.6847541224997</v>
      </c>
      <c r="BA94" s="14">
        <f>AVERAGEIFS(Annual!BB$3:BB$1002,Annual!$A$3:$A$1002,Annual_Summary!$A94,Annual!$B$3:$B$1002,Annual_Summary!$B94,Annual!$C$3:$C$1002,Annual_Summary!$C94)</f>
        <v>2610.2558220765004</v>
      </c>
      <c r="BB94" s="14">
        <f>AVERAGEIFS(Annual!BC$3:BC$1002,Annual!$A$3:$A$1002,Annual_Summary!$A94,Annual!$B$3:$B$1002,Annual_Summary!$B94,Annual!$C$3:$C$1002,Annual_Summary!$C94)</f>
        <v>2668.6357223719997</v>
      </c>
      <c r="BC94" s="14">
        <f>AVERAGEIFS(Annual!BD$3:BD$1002,Annual!$A$3:$A$1002,Annual_Summary!$A94,Annual!$B$3:$B$1002,Annual_Summary!$B94,Annual!$C$3:$C$1002,Annual_Summary!$C94)</f>
        <v>2877.6043184530004</v>
      </c>
      <c r="BD94" s="14">
        <f>AVERAGEIFS(Annual!BE$3:BE$1002,Annual!$A$3:$A$1002,Annual_Summary!$A94,Annual!$B$3:$B$1002,Annual_Summary!$B94,Annual!$C$3:$C$1002,Annual_Summary!$C94)</f>
        <v>2683.4262004405005</v>
      </c>
      <c r="BE94" s="14">
        <f>AVERAGEIFS(Annual!BF$3:BF$1002,Annual!$A$3:$A$1002,Annual_Summary!$A94,Annual!$B$3:$B$1002,Annual_Summary!$B94,Annual!$C$3:$C$1002,Annual_Summary!$C94)</f>
        <v>2643.943361952</v>
      </c>
      <c r="BF94" s="14">
        <f>AVERAGEIFS(Annual!BG$3:BG$1002,Annual!$A$3:$A$1002,Annual_Summary!$A94,Annual!$B$3:$B$1002,Annual_Summary!$B94,Annual!$C$3:$C$1002,Annual_Summary!$C94)</f>
        <v>2683.5389361385</v>
      </c>
      <c r="BG94" s="14">
        <f>AVERAGEIFS(Annual!BH$3:BH$1002,Annual!$A$3:$A$1002,Annual_Summary!$A94,Annual!$B$3:$B$1002,Annual_Summary!$B94,Annual!$C$3:$C$1002,Annual_Summary!$C94)</f>
        <v>2741.0144691854989</v>
      </c>
      <c r="BH94" s="14">
        <f>AVERAGEIFS(Annual!BI$3:BI$1002,Annual!$A$3:$A$1002,Annual_Summary!$A94,Annual!$B$3:$B$1002,Annual_Summary!$B94,Annual!$C$3:$C$1002,Annual_Summary!$C94)</f>
        <v>2576.6099707714998</v>
      </c>
      <c r="BI94" s="14">
        <f>AVERAGEIFS(Annual!BJ$3:BJ$1002,Annual!$A$3:$A$1002,Annual_Summary!$A94,Annual!$B$3:$B$1002,Annual_Summary!$B94,Annual!$C$3:$C$1002,Annual_Summary!$C94)</f>
        <v>2715.4471485615004</v>
      </c>
      <c r="BJ94" s="14">
        <f>AVERAGEIFS(Annual!BK$3:BK$1002,Annual!$A$3:$A$1002,Annual_Summary!$A94,Annual!$B$3:$B$1002,Annual_Summary!$B94,Annual!$C$3:$C$1002,Annual_Summary!$C94)</f>
        <v>2668.6166150665003</v>
      </c>
      <c r="BK94" s="14">
        <f>AVERAGEIFS(Annual!BL$3:BL$1002,Annual!$A$3:$A$1002,Annual_Summary!$A94,Annual!$B$3:$B$1002,Annual_Summary!$B94,Annual!$C$3:$C$1002,Annual_Summary!$C94)</f>
        <v>2467.6490159720001</v>
      </c>
      <c r="BL94" s="14">
        <f>AVERAGEIFS(Annual!BM$3:BM$1002,Annual!$A$3:$A$1002,Annual_Summary!$A94,Annual!$B$3:$B$1002,Annual_Summary!$B94,Annual!$C$3:$C$1002,Annual_Summary!$C94)</f>
        <v>2718.6559789889998</v>
      </c>
      <c r="BM94" s="14">
        <f>AVERAGEIFS(Annual!BN$3:BN$1002,Annual!$A$3:$A$1002,Annual_Summary!$A94,Annual!$B$3:$B$1002,Annual_Summary!$B94,Annual!$C$3:$C$1002,Annual_Summary!$C94)</f>
        <v>2610.2541979030002</v>
      </c>
      <c r="BN94" s="14">
        <f>AVERAGEIFS(Annual!BO$3:BO$1002,Annual!$A$3:$A$1002,Annual_Summary!$A94,Annual!$B$3:$B$1002,Annual_Summary!$B94,Annual!$C$3:$C$1002,Annual_Summary!$C94)</f>
        <v>2687.5988752504995</v>
      </c>
      <c r="BO94" s="14">
        <f>AVERAGEIFS(Annual!BP$3:BP$1002,Annual!$A$3:$A$1002,Annual_Summary!$A94,Annual!$B$3:$B$1002,Annual_Summary!$B94,Annual!$C$3:$C$1002,Annual_Summary!$C94)</f>
        <v>2692.4136908569999</v>
      </c>
      <c r="BP94" s="14">
        <f>AVERAGEIFS(Annual!BQ$3:BQ$1002,Annual!$A$3:$A$1002,Annual_Summary!$A94,Annual!$B$3:$B$1002,Annual_Summary!$B94,Annual!$C$3:$C$1002,Annual_Summary!$C94)</f>
        <v>2518.5034574725005</v>
      </c>
    </row>
    <row r="95" spans="1:68" x14ac:dyDescent="0.45">
      <c r="A95" s="26" t="s">
        <v>206</v>
      </c>
      <c r="B95" s="26" t="s">
        <v>204</v>
      </c>
      <c r="C95" s="26">
        <v>8.5</v>
      </c>
      <c r="D95" s="14">
        <f>AVERAGEIFS(Annual!E$3:E$1002,Annual!$A$3:$A$1002,Annual_Summary!$A95,Annual!$B$3:$B$1002,Annual_Summary!$B95,Annual!$C$3:$C$1002,Annual_Summary!$C95)</f>
        <v>1102.49085895845</v>
      </c>
      <c r="E95" s="14">
        <f>AVERAGEIFS(Annual!F$3:F$1002,Annual!$A$3:$A$1002,Annual_Summary!$A95,Annual!$B$3:$B$1002,Annual_Summary!$B95,Annual!$C$3:$C$1002,Annual_Summary!$C95)</f>
        <v>1183.5252466734</v>
      </c>
      <c r="F95" s="14">
        <f>AVERAGEIFS(Annual!G$3:G$1002,Annual!$A$3:$A$1002,Annual_Summary!$A95,Annual!$B$3:$B$1002,Annual_Summary!$B95,Annual!$C$3:$C$1002,Annual_Summary!$C95)</f>
        <v>1147.9103129952503</v>
      </c>
      <c r="G95" s="14">
        <f>AVERAGEIFS(Annual!H$3:H$1002,Annual!$A$3:$A$1002,Annual_Summary!$A95,Annual!$B$3:$B$1002,Annual_Summary!$B95,Annual!$C$3:$C$1002,Annual_Summary!$C95)</f>
        <v>1047.1892208255999</v>
      </c>
      <c r="H95" s="14">
        <f>AVERAGEIFS(Annual!I$3:I$1002,Annual!$A$3:$A$1002,Annual_Summary!$A95,Annual!$B$3:$B$1002,Annual_Summary!$B95,Annual!$C$3:$C$1002,Annual_Summary!$C95)</f>
        <v>1229.0976625100498</v>
      </c>
      <c r="I95" s="14">
        <f>AVERAGEIFS(Annual!J$3:J$1002,Annual!$A$3:$A$1002,Annual_Summary!$A95,Annual!$B$3:$B$1002,Annual_Summary!$B95,Annual!$C$3:$C$1002,Annual_Summary!$C95)</f>
        <v>1197.1223558012503</v>
      </c>
      <c r="J95" s="14">
        <f>AVERAGEIFS(Annual!K$3:K$1002,Annual!$A$3:$A$1002,Annual_Summary!$A95,Annual!$B$3:$B$1002,Annual_Summary!$B95,Annual!$C$3:$C$1002,Annual_Summary!$C95)</f>
        <v>971.90316374835004</v>
      </c>
      <c r="K95" s="14">
        <f>AVERAGEIFS(Annual!L$3:L$1002,Annual!$A$3:$A$1002,Annual_Summary!$A95,Annual!$B$3:$B$1002,Annual_Summary!$B95,Annual!$C$3:$C$1002,Annual_Summary!$C95)</f>
        <v>1115.653177448</v>
      </c>
      <c r="L95" s="14">
        <f>AVERAGEIFS(Annual!M$3:M$1002,Annual!$A$3:$A$1002,Annual_Summary!$A95,Annual!$B$3:$B$1002,Annual_Summary!$B95,Annual!$C$3:$C$1002,Annual_Summary!$C95)</f>
        <v>1302.1012270665499</v>
      </c>
      <c r="M95" s="14">
        <f>AVERAGEIFS(Annual!N$3:N$1002,Annual!$A$3:$A$1002,Annual_Summary!$A95,Annual!$B$3:$B$1002,Annual_Summary!$B95,Annual!$C$3:$C$1002,Annual_Summary!$C95)</f>
        <v>1114.3587484161003</v>
      </c>
      <c r="N95" s="14">
        <f>AVERAGEIFS(Annual!O$3:O$1002,Annual!$A$3:$A$1002,Annual_Summary!$A95,Annual!$B$3:$B$1002,Annual_Summary!$B95,Annual!$C$3:$C$1002,Annual_Summary!$C95)</f>
        <v>1011.7758990901</v>
      </c>
      <c r="O95" s="14">
        <f>AVERAGEIFS(Annual!P$3:P$1002,Annual!$A$3:$A$1002,Annual_Summary!$A95,Annual!$B$3:$B$1002,Annual_Summary!$B95,Annual!$C$3:$C$1002,Annual_Summary!$C95)</f>
        <v>1102.51146008815</v>
      </c>
      <c r="P95" s="14">
        <f>AVERAGEIFS(Annual!Q$3:Q$1002,Annual!$A$3:$A$1002,Annual_Summary!$A95,Annual!$B$3:$B$1002,Annual_Summary!$B95,Annual!$C$3:$C$1002,Annual_Summary!$C95)</f>
        <v>1202.4325273458003</v>
      </c>
      <c r="Q95" s="14">
        <f>AVERAGEIFS(Annual!R$3:R$1002,Annual!$A$3:$A$1002,Annual_Summary!$A95,Annual!$B$3:$B$1002,Annual_Summary!$B95,Annual!$C$3:$C$1002,Annual_Summary!$C95)</f>
        <v>1204.14984421605</v>
      </c>
      <c r="R95" s="14">
        <f>AVERAGEIFS(Annual!S$3:S$1002,Annual!$A$3:$A$1002,Annual_Summary!$A95,Annual!$B$3:$B$1002,Annual_Summary!$B95,Annual!$C$3:$C$1002,Annual_Summary!$C95)</f>
        <v>1304.3511732616003</v>
      </c>
      <c r="S95" s="14">
        <f>AVERAGEIFS(Annual!T$3:T$1002,Annual!$A$3:$A$1002,Annual_Summary!$A95,Annual!$B$3:$B$1002,Annual_Summary!$B95,Annual!$C$3:$C$1002,Annual_Summary!$C95)</f>
        <v>958.37841494154998</v>
      </c>
      <c r="T95" s="14">
        <f>AVERAGEIFS(Annual!U$3:U$1002,Annual!$A$3:$A$1002,Annual_Summary!$A95,Annual!$B$3:$B$1002,Annual_Summary!$B95,Annual!$C$3:$C$1002,Annual_Summary!$C95)</f>
        <v>1182.5648247413999</v>
      </c>
      <c r="U95" s="14">
        <f>AVERAGEIFS(Annual!V$3:V$1002,Annual!$A$3:$A$1002,Annual_Summary!$A95,Annual!$B$3:$B$1002,Annual_Summary!$B95,Annual!$C$3:$C$1002,Annual_Summary!$C95)</f>
        <v>1249.3647054148</v>
      </c>
      <c r="V95" s="14">
        <f>AVERAGEIFS(Annual!W$3:W$1002,Annual!$A$3:$A$1002,Annual_Summary!$A95,Annual!$B$3:$B$1002,Annual_Summary!$B95,Annual!$C$3:$C$1002,Annual_Summary!$C95)</f>
        <v>1145.0782158386498</v>
      </c>
      <c r="W95" s="14">
        <f>AVERAGEIFS(Annual!X$3:X$1002,Annual!$A$3:$A$1002,Annual_Summary!$A95,Annual!$B$3:$B$1002,Annual_Summary!$B95,Annual!$C$3:$C$1002,Annual_Summary!$C95)</f>
        <v>1138.8348329125499</v>
      </c>
      <c r="X95" s="14">
        <f>AVERAGEIFS(Annual!Y$3:Y$1002,Annual!$A$3:$A$1002,Annual_Summary!$A95,Annual!$B$3:$B$1002,Annual_Summary!$B95,Annual!$C$3:$C$1002,Annual_Summary!$C95)</f>
        <v>1070.3918600433999</v>
      </c>
      <c r="Y95" s="14">
        <f>AVERAGEIFS(Annual!Z$3:Z$1002,Annual!$A$3:$A$1002,Annual_Summary!$A95,Annual!$B$3:$B$1002,Annual_Summary!$B95,Annual!$C$3:$C$1002,Annual_Summary!$C95)</f>
        <v>1087.1689644463499</v>
      </c>
      <c r="Z95" s="14">
        <f>AVERAGEIFS(Annual!AA$3:AA$1002,Annual!$A$3:$A$1002,Annual_Summary!$A95,Annual!$B$3:$B$1002,Annual_Summary!$B95,Annual!$C$3:$C$1002,Annual_Summary!$C95)</f>
        <v>1294.4536459951501</v>
      </c>
      <c r="AA95" s="14">
        <f>AVERAGEIFS(Annual!AB$3:AB$1002,Annual!$A$3:$A$1002,Annual_Summary!$A95,Annual!$B$3:$B$1002,Annual_Summary!$B95,Annual!$C$3:$C$1002,Annual_Summary!$C95)</f>
        <v>1147.8027092126499</v>
      </c>
      <c r="AB95" s="14">
        <f>AVERAGEIFS(Annual!AC$3:AC$1002,Annual!$A$3:$A$1002,Annual_Summary!$A95,Annual!$B$3:$B$1002,Annual_Summary!$B95,Annual!$C$3:$C$1002,Annual_Summary!$C95)</f>
        <v>1169.8284060614001</v>
      </c>
      <c r="AC95" s="14">
        <f>AVERAGEIFS(Annual!AD$3:AD$1002,Annual!$A$3:$A$1002,Annual_Summary!$A95,Annual!$B$3:$B$1002,Annual_Summary!$B95,Annual!$C$3:$C$1002,Annual_Summary!$C95)</f>
        <v>1356.7788242510501</v>
      </c>
      <c r="AD95" s="14">
        <f>AVERAGEIFS(Annual!AE$3:AE$1002,Annual!$A$3:$A$1002,Annual_Summary!$A95,Annual!$B$3:$B$1002,Annual_Summary!$B95,Annual!$C$3:$C$1002,Annual_Summary!$C95)</f>
        <v>1100.7280080826997</v>
      </c>
      <c r="AE95" s="14">
        <f>AVERAGEIFS(Annual!AF$3:AF$1002,Annual!$A$3:$A$1002,Annual_Summary!$A95,Annual!$B$3:$B$1002,Annual_Summary!$B95,Annual!$C$3:$C$1002,Annual_Summary!$C95)</f>
        <v>1106.760526327</v>
      </c>
      <c r="AF95" s="14">
        <f>AVERAGEIFS(Annual!AG$3:AG$1002,Annual!$A$3:$A$1002,Annual_Summary!$A95,Annual!$B$3:$B$1002,Annual_Summary!$B95,Annual!$C$3:$C$1002,Annual_Summary!$C95)</f>
        <v>1173.3739867699001</v>
      </c>
      <c r="AG95" s="14">
        <f>AVERAGEIFS(Annual!AH$3:AH$1002,Annual!$A$3:$A$1002,Annual_Summary!$A95,Annual!$B$3:$B$1002,Annual_Summary!$B95,Annual!$C$3:$C$1002,Annual_Summary!$C95)</f>
        <v>1039.2873996272501</v>
      </c>
      <c r="AH95" s="14">
        <f>AVERAGEIFS(Annual!AI$3:AI$1002,Annual!$A$3:$A$1002,Annual_Summary!$A95,Annual!$B$3:$B$1002,Annual_Summary!$B95,Annual!$C$3:$C$1002,Annual_Summary!$C95)</f>
        <v>1081.3137308231001</v>
      </c>
      <c r="AI95" s="14">
        <f>AVERAGEIFS(Annual!AJ$3:AJ$1002,Annual!$A$3:$A$1002,Annual_Summary!$A95,Annual!$B$3:$B$1002,Annual_Summary!$B95,Annual!$C$3:$C$1002,Annual_Summary!$C95)</f>
        <v>1185.4500508380997</v>
      </c>
      <c r="AJ95" s="14">
        <f>AVERAGEIFS(Annual!AK$3:AK$1002,Annual!$A$3:$A$1002,Annual_Summary!$A95,Annual!$B$3:$B$1002,Annual_Summary!$B95,Annual!$C$3:$C$1002,Annual_Summary!$C95)</f>
        <v>1187.2431644107496</v>
      </c>
      <c r="AK95" s="14">
        <f>AVERAGEIFS(Annual!AL$3:AL$1002,Annual!$A$3:$A$1002,Annual_Summary!$A95,Annual!$B$3:$B$1002,Annual_Summary!$B95,Annual!$C$3:$C$1002,Annual_Summary!$C95)</f>
        <v>1166.6271246664999</v>
      </c>
      <c r="AL95" s="14">
        <f>AVERAGEIFS(Annual!AM$3:AM$1002,Annual!$A$3:$A$1002,Annual_Summary!$A95,Annual!$B$3:$B$1002,Annual_Summary!$B95,Annual!$C$3:$C$1002,Annual_Summary!$C95)</f>
        <v>1244.4596242290004</v>
      </c>
      <c r="AM95" s="14">
        <f>AVERAGEIFS(Annual!AN$3:AN$1002,Annual!$A$3:$A$1002,Annual_Summary!$A95,Annual!$B$3:$B$1002,Annual_Summary!$B95,Annual!$C$3:$C$1002,Annual_Summary!$C95)</f>
        <v>1314.9720343924503</v>
      </c>
      <c r="AN95" s="14">
        <f>AVERAGEIFS(Annual!AO$3:AO$1002,Annual!$A$3:$A$1002,Annual_Summary!$A95,Annual!$B$3:$B$1002,Annual_Summary!$B95,Annual!$C$3:$C$1002,Annual_Summary!$C95)</f>
        <v>1202.3286666384497</v>
      </c>
      <c r="AO95" s="14">
        <f>AVERAGEIFS(Annual!AP$3:AP$1002,Annual!$A$3:$A$1002,Annual_Summary!$A95,Annual!$B$3:$B$1002,Annual_Summary!$B95,Annual!$C$3:$C$1002,Annual_Summary!$C95)</f>
        <v>1187.0853499514001</v>
      </c>
      <c r="AP95" s="14">
        <f>AVERAGEIFS(Annual!AQ$3:AQ$1002,Annual!$A$3:$A$1002,Annual_Summary!$A95,Annual!$B$3:$B$1002,Annual_Summary!$B95,Annual!$C$3:$C$1002,Annual_Summary!$C95)</f>
        <v>1255.1270419830503</v>
      </c>
      <c r="AQ95" s="14">
        <f>AVERAGEIFS(Annual!AR$3:AR$1002,Annual!$A$3:$A$1002,Annual_Summary!$A95,Annual!$B$3:$B$1002,Annual_Summary!$B95,Annual!$C$3:$C$1002,Annual_Summary!$C95)</f>
        <v>1198.0986718647498</v>
      </c>
      <c r="AR95" s="14">
        <f>AVERAGEIFS(Annual!AS$3:AS$1002,Annual!$A$3:$A$1002,Annual_Summary!$A95,Annual!$B$3:$B$1002,Annual_Summary!$B95,Annual!$C$3:$C$1002,Annual_Summary!$C95)</f>
        <v>1220.3025331491503</v>
      </c>
      <c r="AS95" s="14">
        <f>AVERAGEIFS(Annual!AT$3:AT$1002,Annual!$A$3:$A$1002,Annual_Summary!$A95,Annual!$B$3:$B$1002,Annual_Summary!$B95,Annual!$C$3:$C$1002,Annual_Summary!$C95)</f>
        <v>1036.8059548400001</v>
      </c>
      <c r="AT95" s="14">
        <f>AVERAGEIFS(Annual!AU$3:AU$1002,Annual!$A$3:$A$1002,Annual_Summary!$A95,Annual!$B$3:$B$1002,Annual_Summary!$B95,Annual!$C$3:$C$1002,Annual_Summary!$C95)</f>
        <v>1242.4947009265502</v>
      </c>
      <c r="AU95" s="14">
        <f>AVERAGEIFS(Annual!AV$3:AV$1002,Annual!$A$3:$A$1002,Annual_Summary!$A95,Annual!$B$3:$B$1002,Annual_Summary!$B95,Annual!$C$3:$C$1002,Annual_Summary!$C95)</f>
        <v>1280.8883144123499</v>
      </c>
      <c r="AV95" s="14">
        <f>AVERAGEIFS(Annual!AW$3:AW$1002,Annual!$A$3:$A$1002,Annual_Summary!$A95,Annual!$B$3:$B$1002,Annual_Summary!$B95,Annual!$C$3:$C$1002,Annual_Summary!$C95)</f>
        <v>1121.9826681195998</v>
      </c>
      <c r="AW95" s="14">
        <f>AVERAGEIFS(Annual!AX$3:AX$1002,Annual!$A$3:$A$1002,Annual_Summary!$A95,Annual!$B$3:$B$1002,Annual_Summary!$B95,Annual!$C$3:$C$1002,Annual_Summary!$C95)</f>
        <v>1106.9697846419499</v>
      </c>
      <c r="AX95" s="14">
        <f>AVERAGEIFS(Annual!AY$3:AY$1002,Annual!$A$3:$A$1002,Annual_Summary!$A95,Annual!$B$3:$B$1002,Annual_Summary!$B95,Annual!$C$3:$C$1002,Annual_Summary!$C95)</f>
        <v>1310.9701102983499</v>
      </c>
      <c r="AY95" s="14">
        <f>AVERAGEIFS(Annual!AZ$3:AZ$1002,Annual!$A$3:$A$1002,Annual_Summary!$A95,Annual!$B$3:$B$1002,Annual_Summary!$B95,Annual!$C$3:$C$1002,Annual_Summary!$C95)</f>
        <v>1106.5306081621998</v>
      </c>
      <c r="AZ95" s="14">
        <f>AVERAGEIFS(Annual!BA$3:BA$1002,Annual!$A$3:$A$1002,Annual_Summary!$A95,Annual!$B$3:$B$1002,Annual_Summary!$B95,Annual!$C$3:$C$1002,Annual_Summary!$C95)</f>
        <v>1092.0515266715001</v>
      </c>
      <c r="BA95" s="14">
        <f>AVERAGEIFS(Annual!BB$3:BB$1002,Annual!$A$3:$A$1002,Annual_Summary!$A95,Annual!$B$3:$B$1002,Annual_Summary!$B95,Annual!$C$3:$C$1002,Annual_Summary!$C95)</f>
        <v>1187.2660552576501</v>
      </c>
      <c r="BB95" s="14">
        <f>AVERAGEIFS(Annual!BC$3:BC$1002,Annual!$A$3:$A$1002,Annual_Summary!$A95,Annual!$B$3:$B$1002,Annual_Summary!$B95,Annual!$C$3:$C$1002,Annual_Summary!$C95)</f>
        <v>1134.0935429082997</v>
      </c>
      <c r="BC95" s="14">
        <f>AVERAGEIFS(Annual!BD$3:BD$1002,Annual!$A$3:$A$1002,Annual_Summary!$A95,Annual!$B$3:$B$1002,Annual_Summary!$B95,Annual!$C$3:$C$1002,Annual_Summary!$C95)</f>
        <v>1133.95076689095</v>
      </c>
      <c r="BD95" s="14">
        <f>AVERAGEIFS(Annual!BE$3:BE$1002,Annual!$A$3:$A$1002,Annual_Summary!$A95,Annual!$B$3:$B$1002,Annual_Summary!$B95,Annual!$C$3:$C$1002,Annual_Summary!$C95)</f>
        <v>1155.3294242606501</v>
      </c>
      <c r="BE95" s="14">
        <f>AVERAGEIFS(Annual!BF$3:BF$1002,Annual!$A$3:$A$1002,Annual_Summary!$A95,Annual!$B$3:$B$1002,Annual_Summary!$B95,Annual!$C$3:$C$1002,Annual_Summary!$C95)</f>
        <v>1082.9322685330001</v>
      </c>
      <c r="BF95" s="14">
        <f>AVERAGEIFS(Annual!BG$3:BG$1002,Annual!$A$3:$A$1002,Annual_Summary!$A95,Annual!$B$3:$B$1002,Annual_Summary!$B95,Annual!$C$3:$C$1002,Annual_Summary!$C95)</f>
        <v>1079.1473127530003</v>
      </c>
      <c r="BG95" s="14">
        <f>AVERAGEIFS(Annual!BH$3:BH$1002,Annual!$A$3:$A$1002,Annual_Summary!$A95,Annual!$B$3:$B$1002,Annual_Summary!$B95,Annual!$C$3:$C$1002,Annual_Summary!$C95)</f>
        <v>1254.326281845</v>
      </c>
      <c r="BH95" s="14">
        <f>AVERAGEIFS(Annual!BI$3:BI$1002,Annual!$A$3:$A$1002,Annual_Summary!$A95,Annual!$B$3:$B$1002,Annual_Summary!$B95,Annual!$C$3:$C$1002,Annual_Summary!$C95)</f>
        <v>1156.7264550061</v>
      </c>
      <c r="BI95" s="14">
        <f>AVERAGEIFS(Annual!BJ$3:BJ$1002,Annual!$A$3:$A$1002,Annual_Summary!$A95,Annual!$B$3:$B$1002,Annual_Summary!$B95,Annual!$C$3:$C$1002,Annual_Summary!$C95)</f>
        <v>1246.6326416441</v>
      </c>
      <c r="BJ95" s="14">
        <f>AVERAGEIFS(Annual!BK$3:BK$1002,Annual!$A$3:$A$1002,Annual_Summary!$A95,Annual!$B$3:$B$1002,Annual_Summary!$B95,Annual!$C$3:$C$1002,Annual_Summary!$C95)</f>
        <v>1253.3651842120503</v>
      </c>
      <c r="BK95" s="14">
        <f>AVERAGEIFS(Annual!BL$3:BL$1002,Annual!$A$3:$A$1002,Annual_Summary!$A95,Annual!$B$3:$B$1002,Annual_Summary!$B95,Annual!$C$3:$C$1002,Annual_Summary!$C95)</f>
        <v>1107.4576993994501</v>
      </c>
      <c r="BL95" s="14">
        <f>AVERAGEIFS(Annual!BM$3:BM$1002,Annual!$A$3:$A$1002,Annual_Summary!$A95,Annual!$B$3:$B$1002,Annual_Summary!$B95,Annual!$C$3:$C$1002,Annual_Summary!$C95)</f>
        <v>1163.4217037885496</v>
      </c>
      <c r="BM95" s="14">
        <f>AVERAGEIFS(Annual!BN$3:BN$1002,Annual!$A$3:$A$1002,Annual_Summary!$A95,Annual!$B$3:$B$1002,Annual_Summary!$B95,Annual!$C$3:$C$1002,Annual_Summary!$C95)</f>
        <v>1051.2275278793002</v>
      </c>
      <c r="BN95" s="14">
        <f>AVERAGEIFS(Annual!BO$3:BO$1002,Annual!$A$3:$A$1002,Annual_Summary!$A95,Annual!$B$3:$B$1002,Annual_Summary!$B95,Annual!$C$3:$C$1002,Annual_Summary!$C95)</f>
        <v>1295.1350681417498</v>
      </c>
      <c r="BO95" s="14">
        <f>AVERAGEIFS(Annual!BP$3:BP$1002,Annual!$A$3:$A$1002,Annual_Summary!$A95,Annual!$B$3:$B$1002,Annual_Summary!$B95,Annual!$C$3:$C$1002,Annual_Summary!$C95)</f>
        <v>1101.9485656884997</v>
      </c>
      <c r="BP95" s="14">
        <f>AVERAGEIFS(Annual!BQ$3:BQ$1002,Annual!$A$3:$A$1002,Annual_Summary!$A95,Annual!$B$3:$B$1002,Annual_Summary!$B95,Annual!$C$3:$C$1002,Annual_Summary!$C95)</f>
        <v>1109.6163205958499</v>
      </c>
    </row>
    <row r="96" spans="1:68" x14ac:dyDescent="0.45">
      <c r="A96" s="26" t="s">
        <v>206</v>
      </c>
      <c r="B96" s="26" t="s">
        <v>205</v>
      </c>
      <c r="C96" s="26">
        <v>8.5</v>
      </c>
      <c r="D96" s="14">
        <f>AVERAGEIFS(Annual!E$3:E$1002,Annual!$A$3:$A$1002,Annual_Summary!$A96,Annual!$B$3:$B$1002,Annual_Summary!$B96,Annual!$C$3:$C$1002,Annual_Summary!$C96)</f>
        <v>55.747707939091505</v>
      </c>
      <c r="E96" s="14">
        <f>AVERAGEIFS(Annual!F$3:F$1002,Annual!$A$3:$A$1002,Annual_Summary!$A96,Annual!$B$3:$B$1002,Annual_Summary!$B96,Annual!$C$3:$C$1002,Annual_Summary!$C96)</f>
        <v>45.062261661772695</v>
      </c>
      <c r="F96" s="14">
        <f>AVERAGEIFS(Annual!G$3:G$1002,Annual!$A$3:$A$1002,Annual_Summary!$A96,Annual!$B$3:$B$1002,Annual_Summary!$B96,Annual!$C$3:$C$1002,Annual_Summary!$C96)</f>
        <v>60.139124930360005</v>
      </c>
      <c r="G96" s="14">
        <f>AVERAGEIFS(Annual!H$3:H$1002,Annual!$A$3:$A$1002,Annual_Summary!$A96,Annual!$B$3:$B$1002,Annual_Summary!$B96,Annual!$C$3:$C$1002,Annual_Summary!$C96)</f>
        <v>47.065363504640999</v>
      </c>
      <c r="H96" s="14">
        <f>AVERAGEIFS(Annual!I$3:I$1002,Annual!$A$3:$A$1002,Annual_Summary!$A96,Annual!$B$3:$B$1002,Annual_Summary!$B96,Annual!$C$3:$C$1002,Annual_Summary!$C96)</f>
        <v>50.981983507620498</v>
      </c>
      <c r="I96" s="14">
        <f>AVERAGEIFS(Annual!J$3:J$1002,Annual!$A$3:$A$1002,Annual_Summary!$A96,Annual!$B$3:$B$1002,Annual_Summary!$B96,Annual!$C$3:$C$1002,Annual_Summary!$C96)</f>
        <v>54.564562573955001</v>
      </c>
      <c r="J96" s="14">
        <f>AVERAGEIFS(Annual!K$3:K$1002,Annual!$A$3:$A$1002,Annual_Summary!$A96,Annual!$B$3:$B$1002,Annual_Summary!$B96,Annual!$C$3:$C$1002,Annual_Summary!$C96)</f>
        <v>41.431093798663504</v>
      </c>
      <c r="K96" s="14">
        <f>AVERAGEIFS(Annual!L$3:L$1002,Annual!$A$3:$A$1002,Annual_Summary!$A96,Annual!$B$3:$B$1002,Annual_Summary!$B96,Annual!$C$3:$C$1002,Annual_Summary!$C96)</f>
        <v>49.367706603908999</v>
      </c>
      <c r="L96" s="14">
        <f>AVERAGEIFS(Annual!M$3:M$1002,Annual!$A$3:$A$1002,Annual_Summary!$A96,Annual!$B$3:$B$1002,Annual_Summary!$B96,Annual!$C$3:$C$1002,Annual_Summary!$C96)</f>
        <v>51.252486704742992</v>
      </c>
      <c r="M96" s="14">
        <f>AVERAGEIFS(Annual!N$3:N$1002,Annual!$A$3:$A$1002,Annual_Summary!$A96,Annual!$B$3:$B$1002,Annual_Summary!$B96,Annual!$C$3:$C$1002,Annual_Summary!$C96)</f>
        <v>39.921757005712998</v>
      </c>
      <c r="N96" s="14">
        <f>AVERAGEIFS(Annual!O$3:O$1002,Annual!$A$3:$A$1002,Annual_Summary!$A96,Annual!$B$3:$B$1002,Annual_Summary!$B96,Annual!$C$3:$C$1002,Annual_Summary!$C96)</f>
        <v>50.126443141982506</v>
      </c>
      <c r="O96" s="14">
        <f>AVERAGEIFS(Annual!P$3:P$1002,Annual!$A$3:$A$1002,Annual_Summary!$A96,Annual!$B$3:$B$1002,Annual_Summary!$B96,Annual!$C$3:$C$1002,Annual_Summary!$C96)</f>
        <v>35.074912612710499</v>
      </c>
      <c r="P96" s="14">
        <f>AVERAGEIFS(Annual!Q$3:Q$1002,Annual!$A$3:$A$1002,Annual_Summary!$A96,Annual!$B$3:$B$1002,Annual_Summary!$B96,Annual!$C$3:$C$1002,Annual_Summary!$C96)</f>
        <v>43.546593698800507</v>
      </c>
      <c r="Q96" s="14">
        <f>AVERAGEIFS(Annual!R$3:R$1002,Annual!$A$3:$A$1002,Annual_Summary!$A96,Annual!$B$3:$B$1002,Annual_Summary!$B96,Annual!$C$3:$C$1002,Annual_Summary!$C96)</f>
        <v>58.828560863286512</v>
      </c>
      <c r="R96" s="14">
        <f>AVERAGEIFS(Annual!S$3:S$1002,Annual!$A$3:$A$1002,Annual_Summary!$A96,Annual!$B$3:$B$1002,Annual_Summary!$B96,Annual!$C$3:$C$1002,Annual_Summary!$C96)</f>
        <v>47.612789052128498</v>
      </c>
      <c r="S96" s="14">
        <f>AVERAGEIFS(Annual!T$3:T$1002,Annual!$A$3:$A$1002,Annual_Summary!$A96,Annual!$B$3:$B$1002,Annual_Summary!$B96,Annual!$C$3:$C$1002,Annual_Summary!$C96)</f>
        <v>45.572372081138504</v>
      </c>
      <c r="T96" s="14">
        <f>AVERAGEIFS(Annual!U$3:U$1002,Annual!$A$3:$A$1002,Annual_Summary!$A96,Annual!$B$3:$B$1002,Annual_Summary!$B96,Annual!$C$3:$C$1002,Annual_Summary!$C96)</f>
        <v>55.372490382925001</v>
      </c>
      <c r="U96" s="14">
        <f>AVERAGEIFS(Annual!V$3:V$1002,Annual!$A$3:$A$1002,Annual_Summary!$A96,Annual!$B$3:$B$1002,Annual_Summary!$B96,Annual!$C$3:$C$1002,Annual_Summary!$C96)</f>
        <v>62.854660357230998</v>
      </c>
      <c r="V96" s="14">
        <f>AVERAGEIFS(Annual!W$3:W$1002,Annual!$A$3:$A$1002,Annual_Summary!$A96,Annual!$B$3:$B$1002,Annual_Summary!$B96,Annual!$C$3:$C$1002,Annual_Summary!$C96)</f>
        <v>42.408916298361994</v>
      </c>
      <c r="W96" s="14">
        <f>AVERAGEIFS(Annual!X$3:X$1002,Annual!$A$3:$A$1002,Annual_Summary!$A96,Annual!$B$3:$B$1002,Annual_Summary!$B96,Annual!$C$3:$C$1002,Annual_Summary!$C96)</f>
        <v>43.930579468347005</v>
      </c>
      <c r="X96" s="14">
        <f>AVERAGEIFS(Annual!Y$3:Y$1002,Annual!$A$3:$A$1002,Annual_Summary!$A96,Annual!$B$3:$B$1002,Annual_Summary!$B96,Annual!$C$3:$C$1002,Annual_Summary!$C96)</f>
        <v>60.103236012145487</v>
      </c>
      <c r="Y96" s="14">
        <f>AVERAGEIFS(Annual!Z$3:Z$1002,Annual!$A$3:$A$1002,Annual_Summary!$A96,Annual!$B$3:$B$1002,Annual_Summary!$B96,Annual!$C$3:$C$1002,Annual_Summary!$C96)</f>
        <v>38.469692799484498</v>
      </c>
      <c r="Z96" s="14">
        <f>AVERAGEIFS(Annual!AA$3:AA$1002,Annual!$A$3:$A$1002,Annual_Summary!$A96,Annual!$B$3:$B$1002,Annual_Summary!$B96,Annual!$C$3:$C$1002,Annual_Summary!$C96)</f>
        <v>58.7400815397055</v>
      </c>
      <c r="AA96" s="14">
        <f>AVERAGEIFS(Annual!AB$3:AB$1002,Annual!$A$3:$A$1002,Annual_Summary!$A96,Annual!$B$3:$B$1002,Annual_Summary!$B96,Annual!$C$3:$C$1002,Annual_Summary!$C96)</f>
        <v>56.912519137536506</v>
      </c>
      <c r="AB96" s="14">
        <f>AVERAGEIFS(Annual!AC$3:AC$1002,Annual!$A$3:$A$1002,Annual_Summary!$A96,Annual!$B$3:$B$1002,Annual_Summary!$B96,Annual!$C$3:$C$1002,Annual_Summary!$C96)</f>
        <v>45.584658988755002</v>
      </c>
      <c r="AC96" s="14">
        <f>AVERAGEIFS(Annual!AD$3:AD$1002,Annual!$A$3:$A$1002,Annual_Summary!$A96,Annual!$B$3:$B$1002,Annual_Summary!$B96,Annual!$C$3:$C$1002,Annual_Summary!$C96)</f>
        <v>60.593921073299995</v>
      </c>
      <c r="AD96" s="14">
        <f>AVERAGEIFS(Annual!AE$3:AE$1002,Annual!$A$3:$A$1002,Annual_Summary!$A96,Annual!$B$3:$B$1002,Annual_Summary!$B96,Annual!$C$3:$C$1002,Annual_Summary!$C96)</f>
        <v>54.924528790265491</v>
      </c>
      <c r="AE96" s="14">
        <f>AVERAGEIFS(Annual!AF$3:AF$1002,Annual!$A$3:$A$1002,Annual_Summary!$A96,Annual!$B$3:$B$1002,Annual_Summary!$B96,Annual!$C$3:$C$1002,Annual_Summary!$C96)</f>
        <v>36.696191283737996</v>
      </c>
      <c r="AF96" s="14">
        <f>AVERAGEIFS(Annual!AG$3:AG$1002,Annual!$A$3:$A$1002,Annual_Summary!$A96,Annual!$B$3:$B$1002,Annual_Summary!$B96,Annual!$C$3:$C$1002,Annual_Summary!$C96)</f>
        <v>59.978877037332005</v>
      </c>
      <c r="AG96" s="14">
        <f>AVERAGEIFS(Annual!AH$3:AH$1002,Annual!$A$3:$A$1002,Annual_Summary!$A96,Annual!$B$3:$B$1002,Annual_Summary!$B96,Annual!$C$3:$C$1002,Annual_Summary!$C96)</f>
        <v>55.038246352603508</v>
      </c>
      <c r="AH96" s="14">
        <f>AVERAGEIFS(Annual!AI$3:AI$1002,Annual!$A$3:$A$1002,Annual_Summary!$A96,Annual!$B$3:$B$1002,Annual_Summary!$B96,Annual!$C$3:$C$1002,Annual_Summary!$C96)</f>
        <v>53.188916440954998</v>
      </c>
      <c r="AI96" s="14">
        <f>AVERAGEIFS(Annual!AJ$3:AJ$1002,Annual!$A$3:$A$1002,Annual_Summary!$A96,Annual!$B$3:$B$1002,Annual_Summary!$B96,Annual!$C$3:$C$1002,Annual_Summary!$C96)</f>
        <v>57.926523309108994</v>
      </c>
      <c r="AJ96" s="14">
        <f>AVERAGEIFS(Annual!AK$3:AK$1002,Annual!$A$3:$A$1002,Annual_Summary!$A96,Annual!$B$3:$B$1002,Annual_Summary!$B96,Annual!$C$3:$C$1002,Annual_Summary!$C96)</f>
        <v>34.596327171168909</v>
      </c>
      <c r="AK96" s="14">
        <f>AVERAGEIFS(Annual!AL$3:AL$1002,Annual!$A$3:$A$1002,Annual_Summary!$A96,Annual!$B$3:$B$1002,Annual_Summary!$B96,Annual!$C$3:$C$1002,Annual_Summary!$C96)</f>
        <v>44.433963748229502</v>
      </c>
      <c r="AL96" s="14">
        <f>AVERAGEIFS(Annual!AM$3:AM$1002,Annual!$A$3:$A$1002,Annual_Summary!$A96,Annual!$B$3:$B$1002,Annual_Summary!$B96,Annual!$C$3:$C$1002,Annual_Summary!$C96)</f>
        <v>45.107163440550487</v>
      </c>
      <c r="AM96" s="14">
        <f>AVERAGEIFS(Annual!AN$3:AN$1002,Annual!$A$3:$A$1002,Annual_Summary!$A96,Annual!$B$3:$B$1002,Annual_Summary!$B96,Annual!$C$3:$C$1002,Annual_Summary!$C96)</f>
        <v>52.353743332133</v>
      </c>
      <c r="AN96" s="14">
        <f>AVERAGEIFS(Annual!AO$3:AO$1002,Annual!$A$3:$A$1002,Annual_Summary!$A96,Annual!$B$3:$B$1002,Annual_Summary!$B96,Annual!$C$3:$C$1002,Annual_Summary!$C96)</f>
        <v>41.050782080460962</v>
      </c>
      <c r="AO96" s="14">
        <f>AVERAGEIFS(Annual!AP$3:AP$1002,Annual!$A$3:$A$1002,Annual_Summary!$A96,Annual!$B$3:$B$1002,Annual_Summary!$B96,Annual!$C$3:$C$1002,Annual_Summary!$C96)</f>
        <v>49.497850937609996</v>
      </c>
      <c r="AP96" s="14">
        <f>AVERAGEIFS(Annual!AQ$3:AQ$1002,Annual!$A$3:$A$1002,Annual_Summary!$A96,Annual!$B$3:$B$1002,Annual_Summary!$B96,Annual!$C$3:$C$1002,Annual_Summary!$C96)</f>
        <v>51.915269332693001</v>
      </c>
      <c r="AQ96" s="14">
        <f>AVERAGEIFS(Annual!AR$3:AR$1002,Annual!$A$3:$A$1002,Annual_Summary!$A96,Annual!$B$3:$B$1002,Annual_Summary!$B96,Annual!$C$3:$C$1002,Annual_Summary!$C96)</f>
        <v>40.794210393019306</v>
      </c>
      <c r="AR96" s="14">
        <f>AVERAGEIFS(Annual!AS$3:AS$1002,Annual!$A$3:$A$1002,Annual_Summary!$A96,Annual!$B$3:$B$1002,Annual_Summary!$B96,Annual!$C$3:$C$1002,Annual_Summary!$C96)</f>
        <v>39.152095942915004</v>
      </c>
      <c r="AS96" s="14">
        <f>AVERAGEIFS(Annual!AT$3:AT$1002,Annual!$A$3:$A$1002,Annual_Summary!$A96,Annual!$B$3:$B$1002,Annual_Summary!$B96,Annual!$C$3:$C$1002,Annual_Summary!$C96)</f>
        <v>31.292848969054994</v>
      </c>
      <c r="AT96" s="14">
        <f>AVERAGEIFS(Annual!AU$3:AU$1002,Annual!$A$3:$A$1002,Annual_Summary!$A96,Annual!$B$3:$B$1002,Annual_Summary!$B96,Annual!$C$3:$C$1002,Annual_Summary!$C96)</f>
        <v>34.338203469766</v>
      </c>
      <c r="AU96" s="14">
        <f>AVERAGEIFS(Annual!AV$3:AV$1002,Annual!$A$3:$A$1002,Annual_Summary!$A96,Annual!$B$3:$B$1002,Annual_Summary!$B96,Annual!$C$3:$C$1002,Annual_Summary!$C96)</f>
        <v>49.255796147314996</v>
      </c>
      <c r="AV96" s="14">
        <f>AVERAGEIFS(Annual!AW$3:AW$1002,Annual!$A$3:$A$1002,Annual_Summary!$A96,Annual!$B$3:$B$1002,Annual_Summary!$B96,Annual!$C$3:$C$1002,Annual_Summary!$C96)</f>
        <v>27.772027169250002</v>
      </c>
      <c r="AW96" s="14">
        <f>AVERAGEIFS(Annual!AX$3:AX$1002,Annual!$A$3:$A$1002,Annual_Summary!$A96,Annual!$B$3:$B$1002,Annual_Summary!$B96,Annual!$C$3:$C$1002,Annual_Summary!$C96)</f>
        <v>28.749123592816499</v>
      </c>
      <c r="AX96" s="14">
        <f>AVERAGEIFS(Annual!AY$3:AY$1002,Annual!$A$3:$A$1002,Annual_Summary!$A96,Annual!$B$3:$B$1002,Annual_Summary!$B96,Annual!$C$3:$C$1002,Annual_Summary!$C96)</f>
        <v>60.238047825216995</v>
      </c>
      <c r="AY96" s="14">
        <f>AVERAGEIFS(Annual!AZ$3:AZ$1002,Annual!$A$3:$A$1002,Annual_Summary!$A96,Annual!$B$3:$B$1002,Annual_Summary!$B96,Annual!$C$3:$C$1002,Annual_Summary!$C96)</f>
        <v>30.574851496560502</v>
      </c>
      <c r="AZ96" s="14">
        <f>AVERAGEIFS(Annual!BA$3:BA$1002,Annual!$A$3:$A$1002,Annual_Summary!$A96,Annual!$B$3:$B$1002,Annual_Summary!$B96,Annual!$C$3:$C$1002,Annual_Summary!$C96)</f>
        <v>37.006360533282496</v>
      </c>
      <c r="BA96" s="14">
        <f>AVERAGEIFS(Annual!BB$3:BB$1002,Annual!$A$3:$A$1002,Annual_Summary!$A96,Annual!$B$3:$B$1002,Annual_Summary!$B96,Annual!$C$3:$C$1002,Annual_Summary!$C96)</f>
        <v>40.899199147005497</v>
      </c>
      <c r="BB96" s="14">
        <f>AVERAGEIFS(Annual!BC$3:BC$1002,Annual!$A$3:$A$1002,Annual_Summary!$A96,Annual!$B$3:$B$1002,Annual_Summary!$B96,Annual!$C$3:$C$1002,Annual_Summary!$C96)</f>
        <v>42.213006587187991</v>
      </c>
      <c r="BC96" s="14">
        <f>AVERAGEIFS(Annual!BD$3:BD$1002,Annual!$A$3:$A$1002,Annual_Summary!$A96,Annual!$B$3:$B$1002,Annual_Summary!$B96,Annual!$C$3:$C$1002,Annual_Summary!$C96)</f>
        <v>36.969538714351003</v>
      </c>
      <c r="BD96" s="14">
        <f>AVERAGEIFS(Annual!BE$3:BE$1002,Annual!$A$3:$A$1002,Annual_Summary!$A96,Annual!$B$3:$B$1002,Annual_Summary!$B96,Annual!$C$3:$C$1002,Annual_Summary!$C96)</f>
        <v>44.682576975490505</v>
      </c>
      <c r="BE96" s="14">
        <f>AVERAGEIFS(Annual!BF$3:BF$1002,Annual!$A$3:$A$1002,Annual_Summary!$A96,Annual!$B$3:$B$1002,Annual_Summary!$B96,Annual!$C$3:$C$1002,Annual_Summary!$C96)</f>
        <v>37.494678167679503</v>
      </c>
      <c r="BF96" s="14">
        <f>AVERAGEIFS(Annual!BG$3:BG$1002,Annual!$A$3:$A$1002,Annual_Summary!$A96,Annual!$B$3:$B$1002,Annual_Summary!$B96,Annual!$C$3:$C$1002,Annual_Summary!$C96)</f>
        <v>49.91312964513299</v>
      </c>
      <c r="BG96" s="14">
        <f>AVERAGEIFS(Annual!BH$3:BH$1002,Annual!$A$3:$A$1002,Annual_Summary!$A96,Annual!$B$3:$B$1002,Annual_Summary!$B96,Annual!$C$3:$C$1002,Annual_Summary!$C96)</f>
        <v>30.953287302297497</v>
      </c>
      <c r="BH96" s="14">
        <f>AVERAGEIFS(Annual!BI$3:BI$1002,Annual!$A$3:$A$1002,Annual_Summary!$A96,Annual!$B$3:$B$1002,Annual_Summary!$B96,Annual!$C$3:$C$1002,Annual_Summary!$C96)</f>
        <v>39.065208259458998</v>
      </c>
      <c r="BI96" s="14">
        <f>AVERAGEIFS(Annual!BJ$3:BJ$1002,Annual!$A$3:$A$1002,Annual_Summary!$A96,Annual!$B$3:$B$1002,Annual_Summary!$B96,Annual!$C$3:$C$1002,Annual_Summary!$C96)</f>
        <v>34.477547544535597</v>
      </c>
      <c r="BJ96" s="14">
        <f>AVERAGEIFS(Annual!BK$3:BK$1002,Annual!$A$3:$A$1002,Annual_Summary!$A96,Annual!$B$3:$B$1002,Annual_Summary!$B96,Annual!$C$3:$C$1002,Annual_Summary!$C96)</f>
        <v>36.6341456223495</v>
      </c>
      <c r="BK96" s="14">
        <f>AVERAGEIFS(Annual!BL$3:BL$1002,Annual!$A$3:$A$1002,Annual_Summary!$A96,Annual!$B$3:$B$1002,Annual_Summary!$B96,Annual!$C$3:$C$1002,Annual_Summary!$C96)</f>
        <v>35.201439467646495</v>
      </c>
      <c r="BL96" s="14">
        <f>AVERAGEIFS(Annual!BM$3:BM$1002,Annual!$A$3:$A$1002,Annual_Summary!$A96,Annual!$B$3:$B$1002,Annual_Summary!$B96,Annual!$C$3:$C$1002,Annual_Summary!$C96)</f>
        <v>32.944063018955006</v>
      </c>
      <c r="BM96" s="14">
        <f>AVERAGEIFS(Annual!BN$3:BN$1002,Annual!$A$3:$A$1002,Annual_Summary!$A96,Annual!$B$3:$B$1002,Annual_Summary!$B96,Annual!$C$3:$C$1002,Annual_Summary!$C96)</f>
        <v>37.374570877590997</v>
      </c>
      <c r="BN96" s="14">
        <f>AVERAGEIFS(Annual!BO$3:BO$1002,Annual!$A$3:$A$1002,Annual_Summary!$A96,Annual!$B$3:$B$1002,Annual_Summary!$B96,Annual!$C$3:$C$1002,Annual_Summary!$C96)</f>
        <v>37.469171146235006</v>
      </c>
      <c r="BO96" s="14">
        <f>AVERAGEIFS(Annual!BP$3:BP$1002,Annual!$A$3:$A$1002,Annual_Summary!$A96,Annual!$B$3:$B$1002,Annual_Summary!$B96,Annual!$C$3:$C$1002,Annual_Summary!$C96)</f>
        <v>30.518308600230007</v>
      </c>
      <c r="BP96" s="14">
        <f>AVERAGEIFS(Annual!BQ$3:BQ$1002,Annual!$A$3:$A$1002,Annual_Summary!$A96,Annual!$B$3:$B$1002,Annual_Summary!$B96,Annual!$C$3:$C$1002,Annual_Summary!$C96)</f>
        <v>31.497647698245004</v>
      </c>
    </row>
    <row r="97" spans="1:68" x14ac:dyDescent="0.45">
      <c r="A97" s="26" t="s">
        <v>363</v>
      </c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</row>
    <row r="98" spans="1:68" x14ac:dyDescent="0.45">
      <c r="A98" s="26" t="s">
        <v>206</v>
      </c>
      <c r="B98" s="26" t="s">
        <v>201</v>
      </c>
      <c r="C98" s="26">
        <v>8.5</v>
      </c>
      <c r="D98" s="14">
        <f>_xlfn.MAXIFS(Annual!E$3:E$1002,Annual!$A$3:$A$1002,Annual_Summary!$A98,Annual!$B$3:$B$1002,Annual_Summary!$B98,Annual!$C$3:$C$1002,Annual_Summary!$C98)</f>
        <v>1380.19612551</v>
      </c>
      <c r="E98" s="14">
        <f>_xlfn.MAXIFS(Annual!F$3:F$1002,Annual!$A$3:$A$1002,Annual_Summary!$A98,Annual!$B$3:$B$1002,Annual_Summary!$B98,Annual!$C$3:$C$1002,Annual_Summary!$C98)</f>
        <v>1642.9474079300001</v>
      </c>
      <c r="F98" s="14">
        <f>_xlfn.MAXIFS(Annual!G$3:G$1002,Annual!$A$3:$A$1002,Annual_Summary!$A98,Annual!$B$3:$B$1002,Annual_Summary!$B98,Annual!$C$3:$C$1002,Annual_Summary!$C98)</f>
        <v>1243.5060619400001</v>
      </c>
      <c r="G98" s="14">
        <f>_xlfn.MAXIFS(Annual!H$3:H$1002,Annual!$A$3:$A$1002,Annual_Summary!$A98,Annual!$B$3:$B$1002,Annual_Summary!$B98,Annual!$C$3:$C$1002,Annual_Summary!$C98)</f>
        <v>1210.5449172000001</v>
      </c>
      <c r="H98" s="14">
        <f>_xlfn.MAXIFS(Annual!I$3:I$1002,Annual!$A$3:$A$1002,Annual_Summary!$A98,Annual!$B$3:$B$1002,Annual_Summary!$B98,Annual!$C$3:$C$1002,Annual_Summary!$C98)</f>
        <v>1310.14031578</v>
      </c>
      <c r="I98" s="14">
        <f>_xlfn.MAXIFS(Annual!J$3:J$1002,Annual!$A$3:$A$1002,Annual_Summary!$A98,Annual!$B$3:$B$1002,Annual_Summary!$B98,Annual!$C$3:$C$1002,Annual_Summary!$C98)</f>
        <v>1380.4864712399999</v>
      </c>
      <c r="J98" s="14">
        <f>_xlfn.MAXIFS(Annual!K$3:K$1002,Annual!$A$3:$A$1002,Annual_Summary!$A98,Annual!$B$3:$B$1002,Annual_Summary!$B98,Annual!$C$3:$C$1002,Annual_Summary!$C98)</f>
        <v>1362.36288251</v>
      </c>
      <c r="K98" s="14">
        <f>_xlfn.MAXIFS(Annual!L$3:L$1002,Annual!$A$3:$A$1002,Annual_Summary!$A98,Annual!$B$3:$B$1002,Annual_Summary!$B98,Annual!$C$3:$C$1002,Annual_Summary!$C98)</f>
        <v>1407.64742361</v>
      </c>
      <c r="L98" s="14">
        <f>_xlfn.MAXIFS(Annual!M$3:M$1002,Annual!$A$3:$A$1002,Annual_Summary!$A98,Annual!$B$3:$B$1002,Annual_Summary!$B98,Annual!$C$3:$C$1002,Annual_Summary!$C98)</f>
        <v>1382.97934725</v>
      </c>
      <c r="M98" s="14">
        <f>_xlfn.MAXIFS(Annual!N$3:N$1002,Annual!$A$3:$A$1002,Annual_Summary!$A98,Annual!$B$3:$B$1002,Annual_Summary!$B98,Annual!$C$3:$C$1002,Annual_Summary!$C98)</f>
        <v>1374.5096143000001</v>
      </c>
      <c r="N98" s="14">
        <f>_xlfn.MAXIFS(Annual!O$3:O$1002,Annual!$A$3:$A$1002,Annual_Summary!$A98,Annual!$B$3:$B$1002,Annual_Summary!$B98,Annual!$C$3:$C$1002,Annual_Summary!$C98)</f>
        <v>1257.4197390300001</v>
      </c>
      <c r="O98" s="14">
        <f>_xlfn.MAXIFS(Annual!P$3:P$1002,Annual!$A$3:$A$1002,Annual_Summary!$A98,Annual!$B$3:$B$1002,Annual_Summary!$B98,Annual!$C$3:$C$1002,Annual_Summary!$C98)</f>
        <v>1495.84225156</v>
      </c>
      <c r="P98" s="14">
        <f>_xlfn.MAXIFS(Annual!Q$3:Q$1002,Annual!$A$3:$A$1002,Annual_Summary!$A98,Annual!$B$3:$B$1002,Annual_Summary!$B98,Annual!$C$3:$C$1002,Annual_Summary!$C98)</f>
        <v>1337.68086176</v>
      </c>
      <c r="Q98" s="14">
        <f>_xlfn.MAXIFS(Annual!R$3:R$1002,Annual!$A$3:$A$1002,Annual_Summary!$A98,Annual!$B$3:$B$1002,Annual_Summary!$B98,Annual!$C$3:$C$1002,Annual_Summary!$C98)</f>
        <v>1366.7047462999999</v>
      </c>
      <c r="R98" s="14">
        <f>_xlfn.MAXIFS(Annual!S$3:S$1002,Annual!$A$3:$A$1002,Annual_Summary!$A98,Annual!$B$3:$B$1002,Annual_Summary!$B98,Annual!$C$3:$C$1002,Annual_Summary!$C98)</f>
        <v>1511.7584042799999</v>
      </c>
      <c r="S98" s="14">
        <f>_xlfn.MAXIFS(Annual!T$3:T$1002,Annual!$A$3:$A$1002,Annual_Summary!$A98,Annual!$B$3:$B$1002,Annual_Summary!$B98,Annual!$C$3:$C$1002,Annual_Summary!$C98)</f>
        <v>1323.30088897</v>
      </c>
      <c r="T98" s="14">
        <f>_xlfn.MAXIFS(Annual!U$3:U$1002,Annual!$A$3:$A$1002,Annual_Summary!$A98,Annual!$B$3:$B$1002,Annual_Summary!$B98,Annual!$C$3:$C$1002,Annual_Summary!$C98)</f>
        <v>1435.9897231</v>
      </c>
      <c r="U98" s="14">
        <f>_xlfn.MAXIFS(Annual!V$3:V$1002,Annual!$A$3:$A$1002,Annual_Summary!$A98,Annual!$B$3:$B$1002,Annual_Summary!$B98,Annual!$C$3:$C$1002,Annual_Summary!$C98)</f>
        <v>1273.55673912</v>
      </c>
      <c r="V98" s="14">
        <f>_xlfn.MAXIFS(Annual!W$3:W$1002,Annual!$A$3:$A$1002,Annual_Summary!$A98,Annual!$B$3:$B$1002,Annual_Summary!$B98,Annual!$C$3:$C$1002,Annual_Summary!$C98)</f>
        <v>1247.0108603199999</v>
      </c>
      <c r="W98" s="14">
        <f>_xlfn.MAXIFS(Annual!X$3:X$1002,Annual!$A$3:$A$1002,Annual_Summary!$A98,Annual!$B$3:$B$1002,Annual_Summary!$B98,Annual!$C$3:$C$1002,Annual_Summary!$C98)</f>
        <v>1427.0298189800001</v>
      </c>
      <c r="X98" s="14">
        <f>_xlfn.MAXIFS(Annual!Y$3:Y$1002,Annual!$A$3:$A$1002,Annual_Summary!$A98,Annual!$B$3:$B$1002,Annual_Summary!$B98,Annual!$C$3:$C$1002,Annual_Summary!$C98)</f>
        <v>1244.1773109400001</v>
      </c>
      <c r="Y98" s="14">
        <f>_xlfn.MAXIFS(Annual!Z$3:Z$1002,Annual!$A$3:$A$1002,Annual_Summary!$A98,Annual!$B$3:$B$1002,Annual_Summary!$B98,Annual!$C$3:$C$1002,Annual_Summary!$C98)</f>
        <v>1402.18299985</v>
      </c>
      <c r="Z98" s="14">
        <f>_xlfn.MAXIFS(Annual!AA$3:AA$1002,Annual!$A$3:$A$1002,Annual_Summary!$A98,Annual!$B$3:$B$1002,Annual_Summary!$B98,Annual!$C$3:$C$1002,Annual_Summary!$C98)</f>
        <v>1359.3787152100001</v>
      </c>
      <c r="AA98" s="14">
        <f>_xlfn.MAXIFS(Annual!AB$3:AB$1002,Annual!$A$3:$A$1002,Annual_Summary!$A98,Annual!$B$3:$B$1002,Annual_Summary!$B98,Annual!$C$3:$C$1002,Annual_Summary!$C98)</f>
        <v>1434.6405641399999</v>
      </c>
      <c r="AB98" s="14">
        <f>_xlfn.MAXIFS(Annual!AC$3:AC$1002,Annual!$A$3:$A$1002,Annual_Summary!$A98,Annual!$B$3:$B$1002,Annual_Summary!$B98,Annual!$C$3:$C$1002,Annual_Summary!$C98)</f>
        <v>1366.65130017</v>
      </c>
      <c r="AC98" s="14">
        <f>_xlfn.MAXIFS(Annual!AD$3:AD$1002,Annual!$A$3:$A$1002,Annual_Summary!$A98,Annual!$B$3:$B$1002,Annual_Summary!$B98,Annual!$C$3:$C$1002,Annual_Summary!$C98)</f>
        <v>1349.18851879</v>
      </c>
      <c r="AD98" s="14">
        <f>_xlfn.MAXIFS(Annual!AE$3:AE$1002,Annual!$A$3:$A$1002,Annual_Summary!$A98,Annual!$B$3:$B$1002,Annual_Summary!$B98,Annual!$C$3:$C$1002,Annual_Summary!$C98)</f>
        <v>1203.4163756</v>
      </c>
      <c r="AE98" s="14">
        <f>_xlfn.MAXIFS(Annual!AF$3:AF$1002,Annual!$A$3:$A$1002,Annual_Summary!$A98,Annual!$B$3:$B$1002,Annual_Summary!$B98,Annual!$C$3:$C$1002,Annual_Summary!$C98)</f>
        <v>1296.7696903000001</v>
      </c>
      <c r="AF98" s="14">
        <f>_xlfn.MAXIFS(Annual!AG$3:AG$1002,Annual!$A$3:$A$1002,Annual_Summary!$A98,Annual!$B$3:$B$1002,Annual_Summary!$B98,Annual!$C$3:$C$1002,Annual_Summary!$C98)</f>
        <v>1264.95165077</v>
      </c>
      <c r="AG98" s="14">
        <f>_xlfn.MAXIFS(Annual!AH$3:AH$1002,Annual!$A$3:$A$1002,Annual_Summary!$A98,Annual!$B$3:$B$1002,Annual_Summary!$B98,Annual!$C$3:$C$1002,Annual_Summary!$C98)</f>
        <v>1362.36882474</v>
      </c>
      <c r="AH98" s="14">
        <f>_xlfn.MAXIFS(Annual!AI$3:AI$1002,Annual!$A$3:$A$1002,Annual_Summary!$A98,Annual!$B$3:$B$1002,Annual_Summary!$B98,Annual!$C$3:$C$1002,Annual_Summary!$C98)</f>
        <v>1387.1287573300001</v>
      </c>
      <c r="AI98" s="14">
        <f>_xlfn.MAXIFS(Annual!AJ$3:AJ$1002,Annual!$A$3:$A$1002,Annual_Summary!$A98,Annual!$B$3:$B$1002,Annual_Summary!$B98,Annual!$C$3:$C$1002,Annual_Summary!$C98)</f>
        <v>1441.1060693699999</v>
      </c>
      <c r="AJ98" s="14">
        <f>_xlfn.MAXIFS(Annual!AK$3:AK$1002,Annual!$A$3:$A$1002,Annual_Summary!$A98,Annual!$B$3:$B$1002,Annual_Summary!$B98,Annual!$C$3:$C$1002,Annual_Summary!$C98)</f>
        <v>1289.42808784</v>
      </c>
      <c r="AK98" s="14">
        <f>_xlfn.MAXIFS(Annual!AL$3:AL$1002,Annual!$A$3:$A$1002,Annual_Summary!$A98,Annual!$B$3:$B$1002,Annual_Summary!$B98,Annual!$C$3:$C$1002,Annual_Summary!$C98)</f>
        <v>1314.3446430500001</v>
      </c>
      <c r="AL98" s="14">
        <f>_xlfn.MAXIFS(Annual!AM$3:AM$1002,Annual!$A$3:$A$1002,Annual_Summary!$A98,Annual!$B$3:$B$1002,Annual_Summary!$B98,Annual!$C$3:$C$1002,Annual_Summary!$C98)</f>
        <v>1407.0276630999999</v>
      </c>
      <c r="AM98" s="14">
        <f>_xlfn.MAXIFS(Annual!AN$3:AN$1002,Annual!$A$3:$A$1002,Annual_Summary!$A98,Annual!$B$3:$B$1002,Annual_Summary!$B98,Annual!$C$3:$C$1002,Annual_Summary!$C98)</f>
        <v>1496.71478204</v>
      </c>
      <c r="AN98" s="14">
        <f>_xlfn.MAXIFS(Annual!AO$3:AO$1002,Annual!$A$3:$A$1002,Annual_Summary!$A98,Annual!$B$3:$B$1002,Annual_Summary!$B98,Annual!$C$3:$C$1002,Annual_Summary!$C98)</f>
        <v>1194.55881159</v>
      </c>
      <c r="AO98" s="14">
        <f>_xlfn.MAXIFS(Annual!AP$3:AP$1002,Annual!$A$3:$A$1002,Annual_Summary!$A98,Annual!$B$3:$B$1002,Annual_Summary!$B98,Annual!$C$3:$C$1002,Annual_Summary!$C98)</f>
        <v>1461.73089</v>
      </c>
      <c r="AP98" s="14">
        <f>_xlfn.MAXIFS(Annual!AQ$3:AQ$1002,Annual!$A$3:$A$1002,Annual_Summary!$A98,Annual!$B$3:$B$1002,Annual_Summary!$B98,Annual!$C$3:$C$1002,Annual_Summary!$C98)</f>
        <v>1656.04118442</v>
      </c>
      <c r="AQ98" s="14">
        <f>_xlfn.MAXIFS(Annual!AR$3:AR$1002,Annual!$A$3:$A$1002,Annual_Summary!$A98,Annual!$B$3:$B$1002,Annual_Summary!$B98,Annual!$C$3:$C$1002,Annual_Summary!$C98)</f>
        <v>1307.47293322</v>
      </c>
      <c r="AR98" s="14">
        <f>_xlfn.MAXIFS(Annual!AS$3:AS$1002,Annual!$A$3:$A$1002,Annual_Summary!$A98,Annual!$B$3:$B$1002,Annual_Summary!$B98,Annual!$C$3:$C$1002,Annual_Summary!$C98)</f>
        <v>1341.2271888499999</v>
      </c>
      <c r="AS98" s="14">
        <f>_xlfn.MAXIFS(Annual!AT$3:AT$1002,Annual!$A$3:$A$1002,Annual_Summary!$A98,Annual!$B$3:$B$1002,Annual_Summary!$B98,Annual!$C$3:$C$1002,Annual_Summary!$C98)</f>
        <v>1320.63103738</v>
      </c>
      <c r="AT98" s="14">
        <f>_xlfn.MAXIFS(Annual!AU$3:AU$1002,Annual!$A$3:$A$1002,Annual_Summary!$A98,Annual!$B$3:$B$1002,Annual_Summary!$B98,Annual!$C$3:$C$1002,Annual_Summary!$C98)</f>
        <v>1411.49453636</v>
      </c>
      <c r="AU98" s="14">
        <f>_xlfn.MAXIFS(Annual!AV$3:AV$1002,Annual!$A$3:$A$1002,Annual_Summary!$A98,Annual!$B$3:$B$1002,Annual_Summary!$B98,Annual!$C$3:$C$1002,Annual_Summary!$C98)</f>
        <v>1552.69887926</v>
      </c>
      <c r="AV98" s="14">
        <f>_xlfn.MAXIFS(Annual!AW$3:AW$1002,Annual!$A$3:$A$1002,Annual_Summary!$A98,Annual!$B$3:$B$1002,Annual_Summary!$B98,Annual!$C$3:$C$1002,Annual_Summary!$C98)</f>
        <v>1527.6090929</v>
      </c>
      <c r="AW98" s="14">
        <f>_xlfn.MAXIFS(Annual!AX$3:AX$1002,Annual!$A$3:$A$1002,Annual_Summary!$A98,Annual!$B$3:$B$1002,Annual_Summary!$B98,Annual!$C$3:$C$1002,Annual_Summary!$C98)</f>
        <v>1720.67311518</v>
      </c>
      <c r="AX98" s="14">
        <f>_xlfn.MAXIFS(Annual!AY$3:AY$1002,Annual!$A$3:$A$1002,Annual_Summary!$A98,Annual!$B$3:$B$1002,Annual_Summary!$B98,Annual!$C$3:$C$1002,Annual_Summary!$C98)</f>
        <v>1365.51242155</v>
      </c>
      <c r="AY98" s="14">
        <f>_xlfn.MAXIFS(Annual!AZ$3:AZ$1002,Annual!$A$3:$A$1002,Annual_Summary!$A98,Annual!$B$3:$B$1002,Annual_Summary!$B98,Annual!$C$3:$C$1002,Annual_Summary!$C98)</f>
        <v>1485.1592589500001</v>
      </c>
      <c r="AZ98" s="14">
        <f>_xlfn.MAXIFS(Annual!BA$3:BA$1002,Annual!$A$3:$A$1002,Annual_Summary!$A98,Annual!$B$3:$B$1002,Annual_Summary!$B98,Annual!$C$3:$C$1002,Annual_Summary!$C98)</f>
        <v>1255.98776808</v>
      </c>
      <c r="BA98" s="14">
        <f>_xlfn.MAXIFS(Annual!BB$3:BB$1002,Annual!$A$3:$A$1002,Annual_Summary!$A98,Annual!$B$3:$B$1002,Annual_Summary!$B98,Annual!$C$3:$C$1002,Annual_Summary!$C98)</f>
        <v>1419.2059932100001</v>
      </c>
      <c r="BB98" s="14">
        <f>_xlfn.MAXIFS(Annual!BC$3:BC$1002,Annual!$A$3:$A$1002,Annual_Summary!$A98,Annual!$B$3:$B$1002,Annual_Summary!$B98,Annual!$C$3:$C$1002,Annual_Summary!$C98)</f>
        <v>1424.30534734</v>
      </c>
      <c r="BC98" s="14">
        <f>_xlfn.MAXIFS(Annual!BD$3:BD$1002,Annual!$A$3:$A$1002,Annual_Summary!$A98,Annual!$B$3:$B$1002,Annual_Summary!$B98,Annual!$C$3:$C$1002,Annual_Summary!$C98)</f>
        <v>1364.3028905799999</v>
      </c>
      <c r="BD98" s="14">
        <f>_xlfn.MAXIFS(Annual!BE$3:BE$1002,Annual!$A$3:$A$1002,Annual_Summary!$A98,Annual!$B$3:$B$1002,Annual_Summary!$B98,Annual!$C$3:$C$1002,Annual_Summary!$C98)</f>
        <v>1361.5639567000001</v>
      </c>
      <c r="BE98" s="14">
        <f>_xlfn.MAXIFS(Annual!BF$3:BF$1002,Annual!$A$3:$A$1002,Annual_Summary!$A98,Annual!$B$3:$B$1002,Annual_Summary!$B98,Annual!$C$3:$C$1002,Annual_Summary!$C98)</f>
        <v>1396.0371328700001</v>
      </c>
      <c r="BF98" s="14">
        <f>_xlfn.MAXIFS(Annual!BG$3:BG$1002,Annual!$A$3:$A$1002,Annual_Summary!$A98,Annual!$B$3:$B$1002,Annual_Summary!$B98,Annual!$C$3:$C$1002,Annual_Summary!$C98)</f>
        <v>1340.2910159099999</v>
      </c>
      <c r="BG98" s="14">
        <f>_xlfn.MAXIFS(Annual!BH$3:BH$1002,Annual!$A$3:$A$1002,Annual_Summary!$A98,Annual!$B$3:$B$1002,Annual_Summary!$B98,Annual!$C$3:$C$1002,Annual_Summary!$C98)</f>
        <v>1513.2189612300001</v>
      </c>
      <c r="BH98" s="14">
        <f>_xlfn.MAXIFS(Annual!BI$3:BI$1002,Annual!$A$3:$A$1002,Annual_Summary!$A98,Annual!$B$3:$B$1002,Annual_Summary!$B98,Annual!$C$3:$C$1002,Annual_Summary!$C98)</f>
        <v>1484.1252508099999</v>
      </c>
      <c r="BI98" s="14">
        <f>_xlfn.MAXIFS(Annual!BJ$3:BJ$1002,Annual!$A$3:$A$1002,Annual_Summary!$A98,Annual!$B$3:$B$1002,Annual_Summary!$B98,Annual!$C$3:$C$1002,Annual_Summary!$C98)</f>
        <v>1294.66274092</v>
      </c>
      <c r="BJ98" s="14">
        <f>_xlfn.MAXIFS(Annual!BK$3:BK$1002,Annual!$A$3:$A$1002,Annual_Summary!$A98,Annual!$B$3:$B$1002,Annual_Summary!$B98,Annual!$C$3:$C$1002,Annual_Summary!$C98)</f>
        <v>1414.36987774</v>
      </c>
      <c r="BK98" s="14">
        <f>_xlfn.MAXIFS(Annual!BL$3:BL$1002,Annual!$A$3:$A$1002,Annual_Summary!$A98,Annual!$B$3:$B$1002,Annual_Summary!$B98,Annual!$C$3:$C$1002,Annual_Summary!$C98)</f>
        <v>1403.2574507899999</v>
      </c>
      <c r="BL98" s="14">
        <f>_xlfn.MAXIFS(Annual!BM$3:BM$1002,Annual!$A$3:$A$1002,Annual_Summary!$A98,Annual!$B$3:$B$1002,Annual_Summary!$B98,Annual!$C$3:$C$1002,Annual_Summary!$C98)</f>
        <v>1396.5373866100001</v>
      </c>
      <c r="BM98" s="14">
        <f>_xlfn.MAXIFS(Annual!BN$3:BN$1002,Annual!$A$3:$A$1002,Annual_Summary!$A98,Annual!$B$3:$B$1002,Annual_Summary!$B98,Annual!$C$3:$C$1002,Annual_Summary!$C98)</f>
        <v>1556.51892901</v>
      </c>
      <c r="BN98" s="14">
        <f>_xlfn.MAXIFS(Annual!BO$3:BO$1002,Annual!$A$3:$A$1002,Annual_Summary!$A98,Annual!$B$3:$B$1002,Annual_Summary!$B98,Annual!$C$3:$C$1002,Annual_Summary!$C98)</f>
        <v>1512.7222432399999</v>
      </c>
      <c r="BO98" s="14">
        <f>_xlfn.MAXIFS(Annual!BP$3:BP$1002,Annual!$A$3:$A$1002,Annual_Summary!$A98,Annual!$B$3:$B$1002,Annual_Summary!$B98,Annual!$C$3:$C$1002,Annual_Summary!$C98)</f>
        <v>1326.64779469</v>
      </c>
      <c r="BP98" s="14">
        <f>_xlfn.MAXIFS(Annual!BQ$3:BQ$1002,Annual!$A$3:$A$1002,Annual_Summary!$A98,Annual!$B$3:$B$1002,Annual_Summary!$B98,Annual!$C$3:$C$1002,Annual_Summary!$C98)</f>
        <v>1247.86948231</v>
      </c>
    </row>
    <row r="99" spans="1:68" x14ac:dyDescent="0.45">
      <c r="A99" s="26" t="s">
        <v>206</v>
      </c>
      <c r="B99" s="26" t="s">
        <v>202</v>
      </c>
      <c r="C99" s="26">
        <v>8.5</v>
      </c>
      <c r="D99" s="14">
        <f>_xlfn.MAXIFS(Annual!E$3:E$1002,Annual!$A$3:$A$1002,Annual_Summary!$A99,Annual!$B$3:$B$1002,Annual_Summary!$B99,Annual!$C$3:$C$1002,Annual_Summary!$C99)</f>
        <v>1120.278063</v>
      </c>
      <c r="E99" s="14">
        <f>_xlfn.MAXIFS(Annual!F$3:F$1002,Annual!$A$3:$A$1002,Annual_Summary!$A99,Annual!$B$3:$B$1002,Annual_Summary!$B99,Annual!$C$3:$C$1002,Annual_Summary!$C99)</f>
        <v>735.85125810600005</v>
      </c>
      <c r="F99" s="14">
        <f>_xlfn.MAXIFS(Annual!G$3:G$1002,Annual!$A$3:$A$1002,Annual_Summary!$A99,Annual!$B$3:$B$1002,Annual_Summary!$B99,Annual!$C$3:$C$1002,Annual_Summary!$C99)</f>
        <v>652.96249637799997</v>
      </c>
      <c r="G99" s="14">
        <f>_xlfn.MAXIFS(Annual!H$3:H$1002,Annual!$A$3:$A$1002,Annual_Summary!$A99,Annual!$B$3:$B$1002,Annual_Summary!$B99,Annual!$C$3:$C$1002,Annual_Summary!$C99)</f>
        <v>471.33309814400002</v>
      </c>
      <c r="H99" s="14">
        <f>_xlfn.MAXIFS(Annual!I$3:I$1002,Annual!$A$3:$A$1002,Annual_Summary!$A99,Annual!$B$3:$B$1002,Annual_Summary!$B99,Annual!$C$3:$C$1002,Annual_Summary!$C99)</f>
        <v>662.32470537899997</v>
      </c>
      <c r="I99" s="14">
        <f>_xlfn.MAXIFS(Annual!J$3:J$1002,Annual!$A$3:$A$1002,Annual_Summary!$A99,Annual!$B$3:$B$1002,Annual_Summary!$B99,Annual!$C$3:$C$1002,Annual_Summary!$C99)</f>
        <v>604.66810333499996</v>
      </c>
      <c r="J99" s="14">
        <f>_xlfn.MAXIFS(Annual!K$3:K$1002,Annual!$A$3:$A$1002,Annual_Summary!$A99,Annual!$B$3:$B$1002,Annual_Summary!$B99,Annual!$C$3:$C$1002,Annual_Summary!$C99)</f>
        <v>982.614166587</v>
      </c>
      <c r="K99" s="14">
        <f>_xlfn.MAXIFS(Annual!L$3:L$1002,Annual!$A$3:$A$1002,Annual_Summary!$A99,Annual!$B$3:$B$1002,Annual_Summary!$B99,Annual!$C$3:$C$1002,Annual_Summary!$C99)</f>
        <v>795.33590145000005</v>
      </c>
      <c r="L99" s="14">
        <f>_xlfn.MAXIFS(Annual!M$3:M$1002,Annual!$A$3:$A$1002,Annual_Summary!$A99,Annual!$B$3:$B$1002,Annual_Summary!$B99,Annual!$C$3:$C$1002,Annual_Summary!$C99)</f>
        <v>855.42340059200001</v>
      </c>
      <c r="M99" s="14">
        <f>_xlfn.MAXIFS(Annual!N$3:N$1002,Annual!$A$3:$A$1002,Annual_Summary!$A99,Annual!$B$3:$B$1002,Annual_Summary!$B99,Annual!$C$3:$C$1002,Annual_Summary!$C99)</f>
        <v>1153.3592268499999</v>
      </c>
      <c r="N99" s="14">
        <f>_xlfn.MAXIFS(Annual!O$3:O$1002,Annual!$A$3:$A$1002,Annual_Summary!$A99,Annual!$B$3:$B$1002,Annual_Summary!$B99,Annual!$C$3:$C$1002,Annual_Summary!$C99)</f>
        <v>976.18377799999996</v>
      </c>
      <c r="O99" s="14">
        <f>_xlfn.MAXIFS(Annual!P$3:P$1002,Annual!$A$3:$A$1002,Annual_Summary!$A99,Annual!$B$3:$B$1002,Annual_Summary!$B99,Annual!$C$3:$C$1002,Annual_Summary!$C99)</f>
        <v>888.54714953999996</v>
      </c>
      <c r="P99" s="14">
        <f>_xlfn.MAXIFS(Annual!Q$3:Q$1002,Annual!$A$3:$A$1002,Annual_Summary!$A99,Annual!$B$3:$B$1002,Annual_Summary!$B99,Annual!$C$3:$C$1002,Annual_Summary!$C99)</f>
        <v>850.82530585300003</v>
      </c>
      <c r="Q99" s="14">
        <f>_xlfn.MAXIFS(Annual!R$3:R$1002,Annual!$A$3:$A$1002,Annual_Summary!$A99,Annual!$B$3:$B$1002,Annual_Summary!$B99,Annual!$C$3:$C$1002,Annual_Summary!$C99)</f>
        <v>1208.0866208499999</v>
      </c>
      <c r="R99" s="14">
        <f>_xlfn.MAXIFS(Annual!S$3:S$1002,Annual!$A$3:$A$1002,Annual_Summary!$A99,Annual!$B$3:$B$1002,Annual_Summary!$B99,Annual!$C$3:$C$1002,Annual_Summary!$C99)</f>
        <v>634.09905387100002</v>
      </c>
      <c r="S99" s="14">
        <f>_xlfn.MAXIFS(Annual!T$3:T$1002,Annual!$A$3:$A$1002,Annual_Summary!$A99,Annual!$B$3:$B$1002,Annual_Summary!$B99,Annual!$C$3:$C$1002,Annual_Summary!$C99)</f>
        <v>716.07206346600003</v>
      </c>
      <c r="T99" s="14">
        <f>_xlfn.MAXIFS(Annual!U$3:U$1002,Annual!$A$3:$A$1002,Annual_Summary!$A99,Annual!$B$3:$B$1002,Annual_Summary!$B99,Annual!$C$3:$C$1002,Annual_Summary!$C99)</f>
        <v>939.58746134800003</v>
      </c>
      <c r="U99" s="14">
        <f>_xlfn.MAXIFS(Annual!V$3:V$1002,Annual!$A$3:$A$1002,Annual_Summary!$A99,Annual!$B$3:$B$1002,Annual_Summary!$B99,Annual!$C$3:$C$1002,Annual_Summary!$C99)</f>
        <v>1086.7924289299999</v>
      </c>
      <c r="V99" s="14">
        <f>_xlfn.MAXIFS(Annual!W$3:W$1002,Annual!$A$3:$A$1002,Annual_Summary!$A99,Annual!$B$3:$B$1002,Annual_Summary!$B99,Annual!$C$3:$C$1002,Annual_Summary!$C99)</f>
        <v>895.62010674400005</v>
      </c>
      <c r="W99" s="14">
        <f>_xlfn.MAXIFS(Annual!X$3:X$1002,Annual!$A$3:$A$1002,Annual_Summary!$A99,Annual!$B$3:$B$1002,Annual_Summary!$B99,Annual!$C$3:$C$1002,Annual_Summary!$C99)</f>
        <v>761.93684172300004</v>
      </c>
      <c r="X99" s="14">
        <f>_xlfn.MAXIFS(Annual!Y$3:Y$1002,Annual!$A$3:$A$1002,Annual_Summary!$A99,Annual!$B$3:$B$1002,Annual_Summary!$B99,Annual!$C$3:$C$1002,Annual_Summary!$C99)</f>
        <v>819.91244664400006</v>
      </c>
      <c r="Y99" s="14">
        <f>_xlfn.MAXIFS(Annual!Z$3:Z$1002,Annual!$A$3:$A$1002,Annual_Summary!$A99,Annual!$B$3:$B$1002,Annual_Summary!$B99,Annual!$C$3:$C$1002,Annual_Summary!$C99)</f>
        <v>799.03428437499997</v>
      </c>
      <c r="Z99" s="14">
        <f>_xlfn.MAXIFS(Annual!AA$3:AA$1002,Annual!$A$3:$A$1002,Annual_Summary!$A99,Annual!$B$3:$B$1002,Annual_Summary!$B99,Annual!$C$3:$C$1002,Annual_Summary!$C99)</f>
        <v>625.48332553099999</v>
      </c>
      <c r="AA99" s="14">
        <f>_xlfn.MAXIFS(Annual!AB$3:AB$1002,Annual!$A$3:$A$1002,Annual_Summary!$A99,Annual!$B$3:$B$1002,Annual_Summary!$B99,Annual!$C$3:$C$1002,Annual_Summary!$C99)</f>
        <v>1081.7644349300001</v>
      </c>
      <c r="AB99" s="14">
        <f>_xlfn.MAXIFS(Annual!AC$3:AC$1002,Annual!$A$3:$A$1002,Annual_Summary!$A99,Annual!$B$3:$B$1002,Annual_Summary!$B99,Annual!$C$3:$C$1002,Annual_Summary!$C99)</f>
        <v>1168.1931516100001</v>
      </c>
      <c r="AC99" s="14">
        <f>_xlfn.MAXIFS(Annual!AD$3:AD$1002,Annual!$A$3:$A$1002,Annual_Summary!$A99,Annual!$B$3:$B$1002,Annual_Summary!$B99,Annual!$C$3:$C$1002,Annual_Summary!$C99)</f>
        <v>475.63952663200001</v>
      </c>
      <c r="AD99" s="14">
        <f>_xlfn.MAXIFS(Annual!AE$3:AE$1002,Annual!$A$3:$A$1002,Annual_Summary!$A99,Annual!$B$3:$B$1002,Annual_Summary!$B99,Annual!$C$3:$C$1002,Annual_Summary!$C99)</f>
        <v>886.02996679299997</v>
      </c>
      <c r="AE99" s="14">
        <f>_xlfn.MAXIFS(Annual!AF$3:AF$1002,Annual!$A$3:$A$1002,Annual_Summary!$A99,Annual!$B$3:$B$1002,Annual_Summary!$B99,Annual!$C$3:$C$1002,Annual_Summary!$C99)</f>
        <v>779.84071522299996</v>
      </c>
      <c r="AF99" s="14">
        <f>_xlfn.MAXIFS(Annual!AG$3:AG$1002,Annual!$A$3:$A$1002,Annual_Summary!$A99,Annual!$B$3:$B$1002,Annual_Summary!$B99,Annual!$C$3:$C$1002,Annual_Summary!$C99)</f>
        <v>820.48981259899995</v>
      </c>
      <c r="AG99" s="14">
        <f>_xlfn.MAXIFS(Annual!AH$3:AH$1002,Annual!$A$3:$A$1002,Annual_Summary!$A99,Annual!$B$3:$B$1002,Annual_Summary!$B99,Annual!$C$3:$C$1002,Annual_Summary!$C99)</f>
        <v>670.62979521299997</v>
      </c>
      <c r="AH99" s="14">
        <f>_xlfn.MAXIFS(Annual!AI$3:AI$1002,Annual!$A$3:$A$1002,Annual_Summary!$A99,Annual!$B$3:$B$1002,Annual_Summary!$B99,Annual!$C$3:$C$1002,Annual_Summary!$C99)</f>
        <v>946.75622850900004</v>
      </c>
      <c r="AI99" s="14">
        <f>_xlfn.MAXIFS(Annual!AJ$3:AJ$1002,Annual!$A$3:$A$1002,Annual_Summary!$A99,Annual!$B$3:$B$1002,Annual_Summary!$B99,Annual!$C$3:$C$1002,Annual_Summary!$C99)</f>
        <v>1492.2479507800001</v>
      </c>
      <c r="AJ99" s="14">
        <f>_xlfn.MAXIFS(Annual!AK$3:AK$1002,Annual!$A$3:$A$1002,Annual_Summary!$A99,Annual!$B$3:$B$1002,Annual_Summary!$B99,Annual!$C$3:$C$1002,Annual_Summary!$C99)</f>
        <v>1181.4295468800001</v>
      </c>
      <c r="AK99" s="14">
        <f>_xlfn.MAXIFS(Annual!AL$3:AL$1002,Annual!$A$3:$A$1002,Annual_Summary!$A99,Annual!$B$3:$B$1002,Annual_Summary!$B99,Annual!$C$3:$C$1002,Annual_Summary!$C99)</f>
        <v>1224.3487626199999</v>
      </c>
      <c r="AL99" s="14">
        <f>_xlfn.MAXIFS(Annual!AM$3:AM$1002,Annual!$A$3:$A$1002,Annual_Summary!$A99,Annual!$B$3:$B$1002,Annual_Summary!$B99,Annual!$C$3:$C$1002,Annual_Summary!$C99)</f>
        <v>553.20117185000004</v>
      </c>
      <c r="AM99" s="14">
        <f>_xlfn.MAXIFS(Annual!AN$3:AN$1002,Annual!$A$3:$A$1002,Annual_Summary!$A99,Annual!$B$3:$B$1002,Annual_Summary!$B99,Annual!$C$3:$C$1002,Annual_Summary!$C99)</f>
        <v>1060.7534718300001</v>
      </c>
      <c r="AN99" s="14">
        <f>_xlfn.MAXIFS(Annual!AO$3:AO$1002,Annual!$A$3:$A$1002,Annual_Summary!$A99,Annual!$B$3:$B$1002,Annual_Summary!$B99,Annual!$C$3:$C$1002,Annual_Summary!$C99)</f>
        <v>670.00575304300003</v>
      </c>
      <c r="AO99" s="14">
        <f>_xlfn.MAXIFS(Annual!AP$3:AP$1002,Annual!$A$3:$A$1002,Annual_Summary!$A99,Annual!$B$3:$B$1002,Annual_Summary!$B99,Annual!$C$3:$C$1002,Annual_Summary!$C99)</f>
        <v>577.85405338999999</v>
      </c>
      <c r="AP99" s="14">
        <f>_xlfn.MAXIFS(Annual!AQ$3:AQ$1002,Annual!$A$3:$A$1002,Annual_Summary!$A99,Annual!$B$3:$B$1002,Annual_Summary!$B99,Annual!$C$3:$C$1002,Annual_Summary!$C99)</f>
        <v>377.89914777500002</v>
      </c>
      <c r="AQ99" s="14">
        <f>_xlfn.MAXIFS(Annual!AR$3:AR$1002,Annual!$A$3:$A$1002,Annual_Summary!$A99,Annual!$B$3:$B$1002,Annual_Summary!$B99,Annual!$C$3:$C$1002,Annual_Summary!$C99)</f>
        <v>1101.4348548999999</v>
      </c>
      <c r="AR99" s="14">
        <f>_xlfn.MAXIFS(Annual!AS$3:AS$1002,Annual!$A$3:$A$1002,Annual_Summary!$A99,Annual!$B$3:$B$1002,Annual_Summary!$B99,Annual!$C$3:$C$1002,Annual_Summary!$C99)</f>
        <v>874.27804239600005</v>
      </c>
      <c r="AS99" s="14">
        <f>_xlfn.MAXIFS(Annual!AT$3:AT$1002,Annual!$A$3:$A$1002,Annual_Summary!$A99,Annual!$B$3:$B$1002,Annual_Summary!$B99,Annual!$C$3:$C$1002,Annual_Summary!$C99)</f>
        <v>800.37361135399999</v>
      </c>
      <c r="AT99" s="14">
        <f>_xlfn.MAXIFS(Annual!AU$3:AU$1002,Annual!$A$3:$A$1002,Annual_Summary!$A99,Annual!$B$3:$B$1002,Annual_Summary!$B99,Annual!$C$3:$C$1002,Annual_Summary!$C99)</f>
        <v>1012.46863601</v>
      </c>
      <c r="AU99" s="14">
        <f>_xlfn.MAXIFS(Annual!AV$3:AV$1002,Annual!$A$3:$A$1002,Annual_Summary!$A99,Annual!$B$3:$B$1002,Annual_Summary!$B99,Annual!$C$3:$C$1002,Annual_Summary!$C99)</f>
        <v>827.95859336499996</v>
      </c>
      <c r="AV99" s="14">
        <f>_xlfn.MAXIFS(Annual!AW$3:AW$1002,Annual!$A$3:$A$1002,Annual_Summary!$A99,Annual!$B$3:$B$1002,Annual_Summary!$B99,Annual!$C$3:$C$1002,Annual_Summary!$C99)</f>
        <v>983.64541546400005</v>
      </c>
      <c r="AW99" s="14">
        <f>_xlfn.MAXIFS(Annual!AX$3:AX$1002,Annual!$A$3:$A$1002,Annual_Summary!$A99,Annual!$B$3:$B$1002,Annual_Summary!$B99,Annual!$C$3:$C$1002,Annual_Summary!$C99)</f>
        <v>658.76850814299996</v>
      </c>
      <c r="AX99" s="14">
        <f>_xlfn.MAXIFS(Annual!AY$3:AY$1002,Annual!$A$3:$A$1002,Annual_Summary!$A99,Annual!$B$3:$B$1002,Annual_Summary!$B99,Annual!$C$3:$C$1002,Annual_Summary!$C99)</f>
        <v>1067.47047602</v>
      </c>
      <c r="AY99" s="14">
        <f>_xlfn.MAXIFS(Annual!AZ$3:AZ$1002,Annual!$A$3:$A$1002,Annual_Summary!$A99,Annual!$B$3:$B$1002,Annual_Summary!$B99,Annual!$C$3:$C$1002,Annual_Summary!$C99)</f>
        <v>712.45871385999999</v>
      </c>
      <c r="AZ99" s="14">
        <f>_xlfn.MAXIFS(Annual!BA$3:BA$1002,Annual!$A$3:$A$1002,Annual_Summary!$A99,Annual!$B$3:$B$1002,Annual_Summary!$B99,Annual!$C$3:$C$1002,Annual_Summary!$C99)</f>
        <v>627.18690308700002</v>
      </c>
      <c r="BA99" s="14">
        <f>_xlfn.MAXIFS(Annual!BB$3:BB$1002,Annual!$A$3:$A$1002,Annual_Summary!$A99,Annual!$B$3:$B$1002,Annual_Summary!$B99,Annual!$C$3:$C$1002,Annual_Summary!$C99)</f>
        <v>969.37054645199999</v>
      </c>
      <c r="BB99" s="14">
        <f>_xlfn.MAXIFS(Annual!BC$3:BC$1002,Annual!$A$3:$A$1002,Annual_Summary!$A99,Annual!$B$3:$B$1002,Annual_Summary!$B99,Annual!$C$3:$C$1002,Annual_Summary!$C99)</f>
        <v>557.39609358899997</v>
      </c>
      <c r="BC99" s="14">
        <f>_xlfn.MAXIFS(Annual!BD$3:BD$1002,Annual!$A$3:$A$1002,Annual_Summary!$A99,Annual!$B$3:$B$1002,Annual_Summary!$B99,Annual!$C$3:$C$1002,Annual_Summary!$C99)</f>
        <v>937.26964044099998</v>
      </c>
      <c r="BD99" s="14">
        <f>_xlfn.MAXIFS(Annual!BE$3:BE$1002,Annual!$A$3:$A$1002,Annual_Summary!$A99,Annual!$B$3:$B$1002,Annual_Summary!$B99,Annual!$C$3:$C$1002,Annual_Summary!$C99)</f>
        <v>590.17164204000005</v>
      </c>
      <c r="BE99" s="14">
        <f>_xlfn.MAXIFS(Annual!BF$3:BF$1002,Annual!$A$3:$A$1002,Annual_Summary!$A99,Annual!$B$3:$B$1002,Annual_Summary!$B99,Annual!$C$3:$C$1002,Annual_Summary!$C99)</f>
        <v>535.68904035699995</v>
      </c>
      <c r="BF99" s="14">
        <f>_xlfn.MAXIFS(Annual!BG$3:BG$1002,Annual!$A$3:$A$1002,Annual_Summary!$A99,Annual!$B$3:$B$1002,Annual_Summary!$B99,Annual!$C$3:$C$1002,Annual_Summary!$C99)</f>
        <v>738.77380525800004</v>
      </c>
      <c r="BG99" s="14">
        <f>_xlfn.MAXIFS(Annual!BH$3:BH$1002,Annual!$A$3:$A$1002,Annual_Summary!$A99,Annual!$B$3:$B$1002,Annual_Summary!$B99,Annual!$C$3:$C$1002,Annual_Summary!$C99)</f>
        <v>628.29235079800003</v>
      </c>
      <c r="BH99" s="14">
        <f>_xlfn.MAXIFS(Annual!BI$3:BI$1002,Annual!$A$3:$A$1002,Annual_Summary!$A99,Annual!$B$3:$B$1002,Annual_Summary!$B99,Annual!$C$3:$C$1002,Annual_Summary!$C99)</f>
        <v>1170.1523660600001</v>
      </c>
      <c r="BI99" s="14">
        <f>_xlfn.MAXIFS(Annual!BJ$3:BJ$1002,Annual!$A$3:$A$1002,Annual_Summary!$A99,Annual!$B$3:$B$1002,Annual_Summary!$B99,Annual!$C$3:$C$1002,Annual_Summary!$C99)</f>
        <v>872.49202902399998</v>
      </c>
      <c r="BJ99" s="14">
        <f>_xlfn.MAXIFS(Annual!BK$3:BK$1002,Annual!$A$3:$A$1002,Annual_Summary!$A99,Annual!$B$3:$B$1002,Annual_Summary!$B99,Annual!$C$3:$C$1002,Annual_Summary!$C99)</f>
        <v>775.44347435600002</v>
      </c>
      <c r="BK99" s="14">
        <f>_xlfn.MAXIFS(Annual!BL$3:BL$1002,Annual!$A$3:$A$1002,Annual_Summary!$A99,Annual!$B$3:$B$1002,Annual_Summary!$B99,Annual!$C$3:$C$1002,Annual_Summary!$C99)</f>
        <v>785.43708286100002</v>
      </c>
      <c r="BL99" s="14">
        <f>_xlfn.MAXIFS(Annual!BM$3:BM$1002,Annual!$A$3:$A$1002,Annual_Summary!$A99,Annual!$B$3:$B$1002,Annual_Summary!$B99,Annual!$C$3:$C$1002,Annual_Summary!$C99)</f>
        <v>416.09741948099997</v>
      </c>
      <c r="BM99" s="14">
        <f>_xlfn.MAXIFS(Annual!BN$3:BN$1002,Annual!$A$3:$A$1002,Annual_Summary!$A99,Annual!$B$3:$B$1002,Annual_Summary!$B99,Annual!$C$3:$C$1002,Annual_Summary!$C99)</f>
        <v>899.386157658</v>
      </c>
      <c r="BN99" s="14">
        <f>_xlfn.MAXIFS(Annual!BO$3:BO$1002,Annual!$A$3:$A$1002,Annual_Summary!$A99,Annual!$B$3:$B$1002,Annual_Summary!$B99,Annual!$C$3:$C$1002,Annual_Summary!$C99)</f>
        <v>990.74150229899999</v>
      </c>
      <c r="BO99" s="14">
        <f>_xlfn.MAXIFS(Annual!BP$3:BP$1002,Annual!$A$3:$A$1002,Annual_Summary!$A99,Annual!$B$3:$B$1002,Annual_Summary!$B99,Annual!$C$3:$C$1002,Annual_Summary!$C99)</f>
        <v>763.20520320100002</v>
      </c>
      <c r="BP99" s="14">
        <f>_xlfn.MAXIFS(Annual!BQ$3:BQ$1002,Annual!$A$3:$A$1002,Annual_Summary!$A99,Annual!$B$3:$B$1002,Annual_Summary!$B99,Annual!$C$3:$C$1002,Annual_Summary!$C99)</f>
        <v>685.63457002400003</v>
      </c>
    </row>
    <row r="100" spans="1:68" x14ac:dyDescent="0.45">
      <c r="A100" s="26" t="s">
        <v>206</v>
      </c>
      <c r="B100" s="26" t="s">
        <v>203</v>
      </c>
      <c r="C100" s="26">
        <v>8.5</v>
      </c>
      <c r="D100" s="14">
        <f>_xlfn.MAXIFS(Annual!E$3:E$1002,Annual!$A$3:$A$1002,Annual_Summary!$A100,Annual!$B$3:$B$1002,Annual_Summary!$B100,Annual!$C$3:$C$1002,Annual_Summary!$C100)</f>
        <v>4179.2839551799998</v>
      </c>
      <c r="E100" s="14">
        <f>_xlfn.MAXIFS(Annual!F$3:F$1002,Annual!$A$3:$A$1002,Annual_Summary!$A100,Annual!$B$3:$B$1002,Annual_Summary!$B100,Annual!$C$3:$C$1002,Annual_Summary!$C100)</f>
        <v>4042.4693482799998</v>
      </c>
      <c r="F100" s="14">
        <f>_xlfn.MAXIFS(Annual!G$3:G$1002,Annual!$A$3:$A$1002,Annual_Summary!$A100,Annual!$B$3:$B$1002,Annual_Summary!$B100,Annual!$C$3:$C$1002,Annual_Summary!$C100)</f>
        <v>3389.9209765199998</v>
      </c>
      <c r="G100" s="14">
        <f>_xlfn.MAXIFS(Annual!H$3:H$1002,Annual!$A$3:$A$1002,Annual_Summary!$A100,Annual!$B$3:$B$1002,Annual_Summary!$B100,Annual!$C$3:$C$1002,Annual_Summary!$C100)</f>
        <v>3679.9278356899999</v>
      </c>
      <c r="H100" s="14">
        <f>_xlfn.MAXIFS(Annual!I$3:I$1002,Annual!$A$3:$A$1002,Annual_Summary!$A100,Annual!$B$3:$B$1002,Annual_Summary!$B100,Annual!$C$3:$C$1002,Annual_Summary!$C100)</f>
        <v>3401.0658774399999</v>
      </c>
      <c r="I100" s="14">
        <f>_xlfn.MAXIFS(Annual!J$3:J$1002,Annual!$A$3:$A$1002,Annual_Summary!$A100,Annual!$B$3:$B$1002,Annual_Summary!$B100,Annual!$C$3:$C$1002,Annual_Summary!$C100)</f>
        <v>3649.7225330800002</v>
      </c>
      <c r="J100" s="14">
        <f>_xlfn.MAXIFS(Annual!K$3:K$1002,Annual!$A$3:$A$1002,Annual_Summary!$A100,Annual!$B$3:$B$1002,Annual_Summary!$B100,Annual!$C$3:$C$1002,Annual_Summary!$C100)</f>
        <v>3764.5913097399998</v>
      </c>
      <c r="K100" s="14">
        <f>_xlfn.MAXIFS(Annual!L$3:L$1002,Annual!$A$3:$A$1002,Annual_Summary!$A100,Annual!$B$3:$B$1002,Annual_Summary!$B100,Annual!$C$3:$C$1002,Annual_Summary!$C100)</f>
        <v>3908.4751571299998</v>
      </c>
      <c r="L100" s="14">
        <f>_xlfn.MAXIFS(Annual!M$3:M$1002,Annual!$A$3:$A$1002,Annual_Summary!$A100,Annual!$B$3:$B$1002,Annual_Summary!$B100,Annual!$C$3:$C$1002,Annual_Summary!$C100)</f>
        <v>4046.6362120700001</v>
      </c>
      <c r="M100" s="14">
        <f>_xlfn.MAXIFS(Annual!N$3:N$1002,Annual!$A$3:$A$1002,Annual_Summary!$A100,Annual!$B$3:$B$1002,Annual_Summary!$B100,Annual!$C$3:$C$1002,Annual_Summary!$C100)</f>
        <v>3440.5409323499998</v>
      </c>
      <c r="N100" s="14">
        <f>_xlfn.MAXIFS(Annual!O$3:O$1002,Annual!$A$3:$A$1002,Annual_Summary!$A100,Annual!$B$3:$B$1002,Annual_Summary!$B100,Annual!$C$3:$C$1002,Annual_Summary!$C100)</f>
        <v>3916.3457711999999</v>
      </c>
      <c r="O100" s="14">
        <f>_xlfn.MAXIFS(Annual!P$3:P$1002,Annual!$A$3:$A$1002,Annual_Summary!$A100,Annual!$B$3:$B$1002,Annual_Summary!$B100,Annual!$C$3:$C$1002,Annual_Summary!$C100)</f>
        <v>4251.9193855699996</v>
      </c>
      <c r="P100" s="14">
        <f>_xlfn.MAXIFS(Annual!Q$3:Q$1002,Annual!$A$3:$A$1002,Annual_Summary!$A100,Annual!$B$3:$B$1002,Annual_Summary!$B100,Annual!$C$3:$C$1002,Annual_Summary!$C100)</f>
        <v>3606.2496255800002</v>
      </c>
      <c r="Q100" s="14">
        <f>_xlfn.MAXIFS(Annual!R$3:R$1002,Annual!$A$3:$A$1002,Annual_Summary!$A100,Annual!$B$3:$B$1002,Annual_Summary!$B100,Annual!$C$3:$C$1002,Annual_Summary!$C100)</f>
        <v>3775.48446431</v>
      </c>
      <c r="R100" s="14">
        <f>_xlfn.MAXIFS(Annual!S$3:S$1002,Annual!$A$3:$A$1002,Annual_Summary!$A100,Annual!$B$3:$B$1002,Annual_Summary!$B100,Annual!$C$3:$C$1002,Annual_Summary!$C100)</f>
        <v>3537.9288398600002</v>
      </c>
      <c r="S100" s="14">
        <f>_xlfn.MAXIFS(Annual!T$3:T$1002,Annual!$A$3:$A$1002,Annual_Summary!$A100,Annual!$B$3:$B$1002,Annual_Summary!$B100,Annual!$C$3:$C$1002,Annual_Summary!$C100)</f>
        <v>4051.8275197900002</v>
      </c>
      <c r="T100" s="14">
        <f>_xlfn.MAXIFS(Annual!U$3:U$1002,Annual!$A$3:$A$1002,Annual_Summary!$A100,Annual!$B$3:$B$1002,Annual_Summary!$B100,Annual!$C$3:$C$1002,Annual_Summary!$C100)</f>
        <v>4147.0729432600001</v>
      </c>
      <c r="U100" s="14">
        <f>_xlfn.MAXIFS(Annual!V$3:V$1002,Annual!$A$3:$A$1002,Annual_Summary!$A100,Annual!$B$3:$B$1002,Annual_Summary!$B100,Annual!$C$3:$C$1002,Annual_Summary!$C100)</f>
        <v>3583.9229794900002</v>
      </c>
      <c r="V100" s="14">
        <f>_xlfn.MAXIFS(Annual!W$3:W$1002,Annual!$A$3:$A$1002,Annual_Summary!$A100,Annual!$B$3:$B$1002,Annual_Summary!$B100,Annual!$C$3:$C$1002,Annual_Summary!$C100)</f>
        <v>3097.0424405700001</v>
      </c>
      <c r="W100" s="14">
        <f>_xlfn.MAXIFS(Annual!X$3:X$1002,Annual!$A$3:$A$1002,Annual_Summary!$A100,Annual!$B$3:$B$1002,Annual_Summary!$B100,Annual!$C$3:$C$1002,Annual_Summary!$C100)</f>
        <v>4126.1497559999998</v>
      </c>
      <c r="X100" s="14">
        <f>_xlfn.MAXIFS(Annual!Y$3:Y$1002,Annual!$A$3:$A$1002,Annual_Summary!$A100,Annual!$B$3:$B$1002,Annual_Summary!$B100,Annual!$C$3:$C$1002,Annual_Summary!$C100)</f>
        <v>3809.5745200900001</v>
      </c>
      <c r="Y100" s="14">
        <f>_xlfn.MAXIFS(Annual!Z$3:Z$1002,Annual!$A$3:$A$1002,Annual_Summary!$A100,Annual!$B$3:$B$1002,Annual_Summary!$B100,Annual!$C$3:$C$1002,Annual_Summary!$C100)</f>
        <v>3959.68090699</v>
      </c>
      <c r="Z100" s="14">
        <f>_xlfn.MAXIFS(Annual!AA$3:AA$1002,Annual!$A$3:$A$1002,Annual_Summary!$A100,Annual!$B$3:$B$1002,Annual_Summary!$B100,Annual!$C$3:$C$1002,Annual_Summary!$C100)</f>
        <v>3659.0961514999999</v>
      </c>
      <c r="AA100" s="14">
        <f>_xlfn.MAXIFS(Annual!AB$3:AB$1002,Annual!$A$3:$A$1002,Annual_Summary!$A100,Annual!$B$3:$B$1002,Annual_Summary!$B100,Annual!$C$3:$C$1002,Annual_Summary!$C100)</f>
        <v>4003.4100643000002</v>
      </c>
      <c r="AB100" s="14">
        <f>_xlfn.MAXIFS(Annual!AC$3:AC$1002,Annual!$A$3:$A$1002,Annual_Summary!$A100,Annual!$B$3:$B$1002,Annual_Summary!$B100,Annual!$C$3:$C$1002,Annual_Summary!$C100)</f>
        <v>3444.1746122599998</v>
      </c>
      <c r="AC100" s="14">
        <f>_xlfn.MAXIFS(Annual!AD$3:AD$1002,Annual!$A$3:$A$1002,Annual_Summary!$A100,Annual!$B$3:$B$1002,Annual_Summary!$B100,Annual!$C$3:$C$1002,Annual_Summary!$C100)</f>
        <v>3623.0302965800001</v>
      </c>
      <c r="AD100" s="14">
        <f>_xlfn.MAXIFS(Annual!AE$3:AE$1002,Annual!$A$3:$A$1002,Annual_Summary!$A100,Annual!$B$3:$B$1002,Annual_Summary!$B100,Annual!$C$3:$C$1002,Annual_Summary!$C100)</f>
        <v>3505.6234104099999</v>
      </c>
      <c r="AE100" s="14">
        <f>_xlfn.MAXIFS(Annual!AF$3:AF$1002,Annual!$A$3:$A$1002,Annual_Summary!$A100,Annual!$B$3:$B$1002,Annual_Summary!$B100,Annual!$C$3:$C$1002,Annual_Summary!$C100)</f>
        <v>3358.9766012800001</v>
      </c>
      <c r="AF100" s="14">
        <f>_xlfn.MAXIFS(Annual!AG$3:AG$1002,Annual!$A$3:$A$1002,Annual_Summary!$A100,Annual!$B$3:$B$1002,Annual_Summary!$B100,Annual!$C$3:$C$1002,Annual_Summary!$C100)</f>
        <v>3445.5234777199998</v>
      </c>
      <c r="AG100" s="14">
        <f>_xlfn.MAXIFS(Annual!AH$3:AH$1002,Annual!$A$3:$A$1002,Annual_Summary!$A100,Annual!$B$3:$B$1002,Annual_Summary!$B100,Annual!$C$3:$C$1002,Annual_Summary!$C100)</f>
        <v>3881.5125242099998</v>
      </c>
      <c r="AH100" s="14">
        <f>_xlfn.MAXIFS(Annual!AI$3:AI$1002,Annual!$A$3:$A$1002,Annual_Summary!$A100,Annual!$B$3:$B$1002,Annual_Summary!$B100,Annual!$C$3:$C$1002,Annual_Summary!$C100)</f>
        <v>3939.2518907499998</v>
      </c>
      <c r="AI100" s="14">
        <f>_xlfn.MAXIFS(Annual!AJ$3:AJ$1002,Annual!$A$3:$A$1002,Annual_Summary!$A100,Annual!$B$3:$B$1002,Annual_Summary!$B100,Annual!$C$3:$C$1002,Annual_Summary!$C100)</f>
        <v>3983.87813787</v>
      </c>
      <c r="AJ100" s="14">
        <f>_xlfn.MAXIFS(Annual!AK$3:AK$1002,Annual!$A$3:$A$1002,Annual_Summary!$A100,Annual!$B$3:$B$1002,Annual_Summary!$B100,Annual!$C$3:$C$1002,Annual_Summary!$C100)</f>
        <v>3415.5097114999999</v>
      </c>
      <c r="AK100" s="14">
        <f>_xlfn.MAXIFS(Annual!AL$3:AL$1002,Annual!$A$3:$A$1002,Annual_Summary!$A100,Annual!$B$3:$B$1002,Annual_Summary!$B100,Annual!$C$3:$C$1002,Annual_Summary!$C100)</f>
        <v>3626.0667592700001</v>
      </c>
      <c r="AL100" s="14">
        <f>_xlfn.MAXIFS(Annual!AM$3:AM$1002,Annual!$A$3:$A$1002,Annual_Summary!$A100,Annual!$B$3:$B$1002,Annual_Summary!$B100,Annual!$C$3:$C$1002,Annual_Summary!$C100)</f>
        <v>3872.8535349799999</v>
      </c>
      <c r="AM100" s="14">
        <f>_xlfn.MAXIFS(Annual!AN$3:AN$1002,Annual!$A$3:$A$1002,Annual_Summary!$A100,Annual!$B$3:$B$1002,Annual_Summary!$B100,Annual!$C$3:$C$1002,Annual_Summary!$C100)</f>
        <v>3794.3105969100002</v>
      </c>
      <c r="AN100" s="14">
        <f>_xlfn.MAXIFS(Annual!AO$3:AO$1002,Annual!$A$3:$A$1002,Annual_Summary!$A100,Annual!$B$3:$B$1002,Annual_Summary!$B100,Annual!$C$3:$C$1002,Annual_Summary!$C100)</f>
        <v>3170.3364368299999</v>
      </c>
      <c r="AO100" s="14">
        <f>_xlfn.MAXIFS(Annual!AP$3:AP$1002,Annual!$A$3:$A$1002,Annual_Summary!$A100,Annual!$B$3:$B$1002,Annual_Summary!$B100,Annual!$C$3:$C$1002,Annual_Summary!$C100)</f>
        <v>3767.4536693999999</v>
      </c>
      <c r="AP100" s="14">
        <f>_xlfn.MAXIFS(Annual!AQ$3:AQ$1002,Annual!$A$3:$A$1002,Annual_Summary!$A100,Annual!$B$3:$B$1002,Annual_Summary!$B100,Annual!$C$3:$C$1002,Annual_Summary!$C100)</f>
        <v>3815.01902509</v>
      </c>
      <c r="AQ100" s="14">
        <f>_xlfn.MAXIFS(Annual!AR$3:AR$1002,Annual!$A$3:$A$1002,Annual_Summary!$A100,Annual!$B$3:$B$1002,Annual_Summary!$B100,Annual!$C$3:$C$1002,Annual_Summary!$C100)</f>
        <v>3586.9742361899998</v>
      </c>
      <c r="AR100" s="14">
        <f>_xlfn.MAXIFS(Annual!AS$3:AS$1002,Annual!$A$3:$A$1002,Annual_Summary!$A100,Annual!$B$3:$B$1002,Annual_Summary!$B100,Annual!$C$3:$C$1002,Annual_Summary!$C100)</f>
        <v>3694.54852751</v>
      </c>
      <c r="AS100" s="14">
        <f>_xlfn.MAXIFS(Annual!AT$3:AT$1002,Annual!$A$3:$A$1002,Annual_Summary!$A100,Annual!$B$3:$B$1002,Annual_Summary!$B100,Annual!$C$3:$C$1002,Annual_Summary!$C100)</f>
        <v>3745.9018065499999</v>
      </c>
      <c r="AT100" s="14">
        <f>_xlfn.MAXIFS(Annual!AU$3:AU$1002,Annual!$A$3:$A$1002,Annual_Summary!$A100,Annual!$B$3:$B$1002,Annual_Summary!$B100,Annual!$C$3:$C$1002,Annual_Summary!$C100)</f>
        <v>3828.9666301299999</v>
      </c>
      <c r="AU100" s="14">
        <f>_xlfn.MAXIFS(Annual!AV$3:AV$1002,Annual!$A$3:$A$1002,Annual_Summary!$A100,Annual!$B$3:$B$1002,Annual_Summary!$B100,Annual!$C$3:$C$1002,Annual_Summary!$C100)</f>
        <v>4237.0580016499998</v>
      </c>
      <c r="AV100" s="14">
        <f>_xlfn.MAXIFS(Annual!AW$3:AW$1002,Annual!$A$3:$A$1002,Annual_Summary!$A100,Annual!$B$3:$B$1002,Annual_Summary!$B100,Annual!$C$3:$C$1002,Annual_Summary!$C100)</f>
        <v>4349.3055440099997</v>
      </c>
      <c r="AW100" s="14">
        <f>_xlfn.MAXIFS(Annual!AX$3:AX$1002,Annual!$A$3:$A$1002,Annual_Summary!$A100,Annual!$B$3:$B$1002,Annual_Summary!$B100,Annual!$C$3:$C$1002,Annual_Summary!$C100)</f>
        <v>4286.1529040799996</v>
      </c>
      <c r="AX100" s="14">
        <f>_xlfn.MAXIFS(Annual!AY$3:AY$1002,Annual!$A$3:$A$1002,Annual_Summary!$A100,Annual!$B$3:$B$1002,Annual_Summary!$B100,Annual!$C$3:$C$1002,Annual_Summary!$C100)</f>
        <v>3486.0880159399999</v>
      </c>
      <c r="AY100" s="14">
        <f>_xlfn.MAXIFS(Annual!AZ$3:AZ$1002,Annual!$A$3:$A$1002,Annual_Summary!$A100,Annual!$B$3:$B$1002,Annual_Summary!$B100,Annual!$C$3:$C$1002,Annual_Summary!$C100)</f>
        <v>3886.3466433499998</v>
      </c>
      <c r="AZ100" s="14">
        <f>_xlfn.MAXIFS(Annual!BA$3:BA$1002,Annual!$A$3:$A$1002,Annual_Summary!$A100,Annual!$B$3:$B$1002,Annual_Summary!$B100,Annual!$C$3:$C$1002,Annual_Summary!$C100)</f>
        <v>3172.1583039799998</v>
      </c>
      <c r="BA100" s="14">
        <f>_xlfn.MAXIFS(Annual!BB$3:BB$1002,Annual!$A$3:$A$1002,Annual_Summary!$A100,Annual!$B$3:$B$1002,Annual_Summary!$B100,Annual!$C$3:$C$1002,Annual_Summary!$C100)</f>
        <v>3309.2322009700001</v>
      </c>
      <c r="BB100" s="14">
        <f>_xlfn.MAXIFS(Annual!BC$3:BC$1002,Annual!$A$3:$A$1002,Annual_Summary!$A100,Annual!$B$3:$B$1002,Annual_Summary!$B100,Annual!$C$3:$C$1002,Annual_Summary!$C100)</f>
        <v>3902.1149270699998</v>
      </c>
      <c r="BC100" s="14">
        <f>_xlfn.MAXIFS(Annual!BD$3:BD$1002,Annual!$A$3:$A$1002,Annual_Summary!$A100,Annual!$B$3:$B$1002,Annual_Summary!$B100,Annual!$C$3:$C$1002,Annual_Summary!$C100)</f>
        <v>4249.6361252099996</v>
      </c>
      <c r="BD100" s="14">
        <f>_xlfn.MAXIFS(Annual!BE$3:BE$1002,Annual!$A$3:$A$1002,Annual_Summary!$A100,Annual!$B$3:$B$1002,Annual_Summary!$B100,Annual!$C$3:$C$1002,Annual_Summary!$C100)</f>
        <v>3947.31626607</v>
      </c>
      <c r="BE100" s="14">
        <f>_xlfn.MAXIFS(Annual!BF$3:BF$1002,Annual!$A$3:$A$1002,Annual_Summary!$A100,Annual!$B$3:$B$1002,Annual_Summary!$B100,Annual!$C$3:$C$1002,Annual_Summary!$C100)</f>
        <v>4035.4079537500002</v>
      </c>
      <c r="BF100" s="14">
        <f>_xlfn.MAXIFS(Annual!BG$3:BG$1002,Annual!$A$3:$A$1002,Annual_Summary!$A100,Annual!$B$3:$B$1002,Annual_Summary!$B100,Annual!$C$3:$C$1002,Annual_Summary!$C100)</f>
        <v>3643.8555130499999</v>
      </c>
      <c r="BG100" s="14">
        <f>_xlfn.MAXIFS(Annual!BH$3:BH$1002,Annual!$A$3:$A$1002,Annual_Summary!$A100,Annual!$B$3:$B$1002,Annual_Summary!$B100,Annual!$C$3:$C$1002,Annual_Summary!$C100)</f>
        <v>4011.5136201300002</v>
      </c>
      <c r="BH100" s="14">
        <f>_xlfn.MAXIFS(Annual!BI$3:BI$1002,Annual!$A$3:$A$1002,Annual_Summary!$A100,Annual!$B$3:$B$1002,Annual_Summary!$B100,Annual!$C$3:$C$1002,Annual_Summary!$C100)</f>
        <v>3639.9009826800002</v>
      </c>
      <c r="BI100" s="14">
        <f>_xlfn.MAXIFS(Annual!BJ$3:BJ$1002,Annual!$A$3:$A$1002,Annual_Summary!$A100,Annual!$B$3:$B$1002,Annual_Summary!$B100,Annual!$C$3:$C$1002,Annual_Summary!$C100)</f>
        <v>3474.06661205</v>
      </c>
      <c r="BJ100" s="14">
        <f>_xlfn.MAXIFS(Annual!BK$3:BK$1002,Annual!$A$3:$A$1002,Annual_Summary!$A100,Annual!$B$3:$B$1002,Annual_Summary!$B100,Annual!$C$3:$C$1002,Annual_Summary!$C100)</f>
        <v>3861.0949593599998</v>
      </c>
      <c r="BK100" s="14">
        <f>_xlfn.MAXIFS(Annual!BL$3:BL$1002,Annual!$A$3:$A$1002,Annual_Summary!$A100,Annual!$B$3:$B$1002,Annual_Summary!$B100,Annual!$C$3:$C$1002,Annual_Summary!$C100)</f>
        <v>3365.26410369</v>
      </c>
      <c r="BL100" s="14">
        <f>_xlfn.MAXIFS(Annual!BM$3:BM$1002,Annual!$A$3:$A$1002,Annual_Summary!$A100,Annual!$B$3:$B$1002,Annual_Summary!$B100,Annual!$C$3:$C$1002,Annual_Summary!$C100)</f>
        <v>3892.1466251100001</v>
      </c>
      <c r="BM100" s="14">
        <f>_xlfn.MAXIFS(Annual!BN$3:BN$1002,Annual!$A$3:$A$1002,Annual_Summary!$A100,Annual!$B$3:$B$1002,Annual_Summary!$B100,Annual!$C$3:$C$1002,Annual_Summary!$C100)</f>
        <v>4094.2749348399998</v>
      </c>
      <c r="BN100" s="14">
        <f>_xlfn.MAXIFS(Annual!BO$3:BO$1002,Annual!$A$3:$A$1002,Annual_Summary!$A100,Annual!$B$3:$B$1002,Annual_Summary!$B100,Annual!$C$3:$C$1002,Annual_Summary!$C100)</f>
        <v>3964.4083016499999</v>
      </c>
      <c r="BO100" s="14">
        <f>_xlfn.MAXIFS(Annual!BP$3:BP$1002,Annual!$A$3:$A$1002,Annual_Summary!$A100,Annual!$B$3:$B$1002,Annual_Summary!$B100,Annual!$C$3:$C$1002,Annual_Summary!$C100)</f>
        <v>3751.58328618</v>
      </c>
      <c r="BP100" s="14">
        <f>_xlfn.MAXIFS(Annual!BQ$3:BQ$1002,Annual!$A$3:$A$1002,Annual_Summary!$A100,Annual!$B$3:$B$1002,Annual_Summary!$B100,Annual!$C$3:$C$1002,Annual_Summary!$C100)</f>
        <v>3640.3220807100001</v>
      </c>
    </row>
    <row r="101" spans="1:68" x14ac:dyDescent="0.45">
      <c r="A101" s="26" t="s">
        <v>206</v>
      </c>
      <c r="B101" s="26" t="s">
        <v>204</v>
      </c>
      <c r="C101" s="26">
        <v>8.5</v>
      </c>
      <c r="D101" s="14">
        <f>_xlfn.MAXIFS(Annual!E$3:E$1002,Annual!$A$3:$A$1002,Annual_Summary!$A101,Annual!$B$3:$B$1002,Annual_Summary!$B101,Annual!$C$3:$C$1002,Annual_Summary!$C101)</f>
        <v>1604.11127311</v>
      </c>
      <c r="E101" s="14">
        <f>_xlfn.MAXIFS(Annual!F$3:F$1002,Annual!$A$3:$A$1002,Annual_Summary!$A101,Annual!$B$3:$B$1002,Annual_Summary!$B101,Annual!$C$3:$C$1002,Annual_Summary!$C101)</f>
        <v>2036.97683848</v>
      </c>
      <c r="F101" s="14">
        <f>_xlfn.MAXIFS(Annual!G$3:G$1002,Annual!$A$3:$A$1002,Annual_Summary!$A101,Annual!$B$3:$B$1002,Annual_Summary!$B101,Annual!$C$3:$C$1002,Annual_Summary!$C101)</f>
        <v>1489.0046832</v>
      </c>
      <c r="G101" s="14">
        <f>_xlfn.MAXIFS(Annual!H$3:H$1002,Annual!$A$3:$A$1002,Annual_Summary!$A101,Annual!$B$3:$B$1002,Annual_Summary!$B101,Annual!$C$3:$C$1002,Annual_Summary!$C101)</f>
        <v>1805.24167096</v>
      </c>
      <c r="H101" s="14">
        <f>_xlfn.MAXIFS(Annual!I$3:I$1002,Annual!$A$3:$A$1002,Annual_Summary!$A101,Annual!$B$3:$B$1002,Annual_Summary!$B101,Annual!$C$3:$C$1002,Annual_Summary!$C101)</f>
        <v>1668.10138508</v>
      </c>
      <c r="I101" s="14">
        <f>_xlfn.MAXIFS(Annual!J$3:J$1002,Annual!$A$3:$A$1002,Annual_Summary!$A101,Annual!$B$3:$B$1002,Annual_Summary!$B101,Annual!$C$3:$C$1002,Annual_Summary!$C101)</f>
        <v>1697.9433253100001</v>
      </c>
      <c r="J101" s="14">
        <f>_xlfn.MAXIFS(Annual!K$3:K$1002,Annual!$A$3:$A$1002,Annual_Summary!$A101,Annual!$B$3:$B$1002,Annual_Summary!$B101,Annual!$C$3:$C$1002,Annual_Summary!$C101)</f>
        <v>1362.66674358</v>
      </c>
      <c r="K101" s="14">
        <f>_xlfn.MAXIFS(Annual!L$3:L$1002,Annual!$A$3:$A$1002,Annual_Summary!$A101,Annual!$B$3:$B$1002,Annual_Summary!$B101,Annual!$C$3:$C$1002,Annual_Summary!$C101)</f>
        <v>1776.14057063</v>
      </c>
      <c r="L101" s="14">
        <f>_xlfn.MAXIFS(Annual!M$3:M$1002,Annual!$A$3:$A$1002,Annual_Summary!$A101,Annual!$B$3:$B$1002,Annual_Summary!$B101,Annual!$C$3:$C$1002,Annual_Summary!$C101)</f>
        <v>2143.2193658000001</v>
      </c>
      <c r="M101" s="14">
        <f>_xlfn.MAXIFS(Annual!N$3:N$1002,Annual!$A$3:$A$1002,Annual_Summary!$A101,Annual!$B$3:$B$1002,Annual_Summary!$B101,Annual!$C$3:$C$1002,Annual_Summary!$C101)</f>
        <v>1921.3528582199999</v>
      </c>
      <c r="N101" s="14">
        <f>_xlfn.MAXIFS(Annual!O$3:O$1002,Annual!$A$3:$A$1002,Annual_Summary!$A101,Annual!$B$3:$B$1002,Annual_Summary!$B101,Annual!$C$3:$C$1002,Annual_Summary!$C101)</f>
        <v>1474.0580164400001</v>
      </c>
      <c r="O101" s="14">
        <f>_xlfn.MAXIFS(Annual!P$3:P$1002,Annual!$A$3:$A$1002,Annual_Summary!$A101,Annual!$B$3:$B$1002,Annual_Summary!$B101,Annual!$C$3:$C$1002,Annual_Summary!$C101)</f>
        <v>1628.9849809499999</v>
      </c>
      <c r="P101" s="14">
        <f>_xlfn.MAXIFS(Annual!Q$3:Q$1002,Annual!$A$3:$A$1002,Annual_Summary!$A101,Annual!$B$3:$B$1002,Annual_Summary!$B101,Annual!$C$3:$C$1002,Annual_Summary!$C101)</f>
        <v>1950.2754261</v>
      </c>
      <c r="Q101" s="14">
        <f>_xlfn.MAXIFS(Annual!R$3:R$1002,Annual!$A$3:$A$1002,Annual_Summary!$A101,Annual!$B$3:$B$1002,Annual_Summary!$B101,Annual!$C$3:$C$1002,Annual_Summary!$C101)</f>
        <v>2239.5542918299998</v>
      </c>
      <c r="R101" s="14">
        <f>_xlfn.MAXIFS(Annual!S$3:S$1002,Annual!$A$3:$A$1002,Annual_Summary!$A101,Annual!$B$3:$B$1002,Annual_Summary!$B101,Annual!$C$3:$C$1002,Annual_Summary!$C101)</f>
        <v>2301.2696347400001</v>
      </c>
      <c r="S101" s="14">
        <f>_xlfn.MAXIFS(Annual!T$3:T$1002,Annual!$A$3:$A$1002,Annual_Summary!$A101,Annual!$B$3:$B$1002,Annual_Summary!$B101,Annual!$C$3:$C$1002,Annual_Summary!$C101)</f>
        <v>1403.9467189100001</v>
      </c>
      <c r="T101" s="14">
        <f>_xlfn.MAXIFS(Annual!U$3:U$1002,Annual!$A$3:$A$1002,Annual_Summary!$A101,Annual!$B$3:$B$1002,Annual_Summary!$B101,Annual!$C$3:$C$1002,Annual_Summary!$C101)</f>
        <v>1831.6427596399999</v>
      </c>
      <c r="U101" s="14">
        <f>_xlfn.MAXIFS(Annual!V$3:V$1002,Annual!$A$3:$A$1002,Annual_Summary!$A101,Annual!$B$3:$B$1002,Annual_Summary!$B101,Annual!$C$3:$C$1002,Annual_Summary!$C101)</f>
        <v>1735.3793409699999</v>
      </c>
      <c r="V101" s="14">
        <f>_xlfn.MAXIFS(Annual!W$3:W$1002,Annual!$A$3:$A$1002,Annual_Summary!$A101,Annual!$B$3:$B$1002,Annual_Summary!$B101,Annual!$C$3:$C$1002,Annual_Summary!$C101)</f>
        <v>1774.8565177999999</v>
      </c>
      <c r="W101" s="14">
        <f>_xlfn.MAXIFS(Annual!X$3:X$1002,Annual!$A$3:$A$1002,Annual_Summary!$A101,Annual!$B$3:$B$1002,Annual_Summary!$B101,Annual!$C$3:$C$1002,Annual_Summary!$C101)</f>
        <v>2175.0112363899998</v>
      </c>
      <c r="X101" s="14">
        <f>_xlfn.MAXIFS(Annual!Y$3:Y$1002,Annual!$A$3:$A$1002,Annual_Summary!$A101,Annual!$B$3:$B$1002,Annual_Summary!$B101,Annual!$C$3:$C$1002,Annual_Summary!$C101)</f>
        <v>1799.64892872</v>
      </c>
      <c r="Y101" s="14">
        <f>_xlfn.MAXIFS(Annual!Z$3:Z$1002,Annual!$A$3:$A$1002,Annual_Summary!$A101,Annual!$B$3:$B$1002,Annual_Summary!$B101,Annual!$C$3:$C$1002,Annual_Summary!$C101)</f>
        <v>1753.14957886</v>
      </c>
      <c r="Z101" s="14">
        <f>_xlfn.MAXIFS(Annual!AA$3:AA$1002,Annual!$A$3:$A$1002,Annual_Summary!$A101,Annual!$B$3:$B$1002,Annual_Summary!$B101,Annual!$C$3:$C$1002,Annual_Summary!$C101)</f>
        <v>1979.7794488699999</v>
      </c>
      <c r="AA101" s="14">
        <f>_xlfn.MAXIFS(Annual!AB$3:AB$1002,Annual!$A$3:$A$1002,Annual_Summary!$A101,Annual!$B$3:$B$1002,Annual_Summary!$B101,Annual!$C$3:$C$1002,Annual_Summary!$C101)</f>
        <v>1851.9851074200001</v>
      </c>
      <c r="AB101" s="14">
        <f>_xlfn.MAXIFS(Annual!AC$3:AC$1002,Annual!$A$3:$A$1002,Annual_Summary!$A101,Annual!$B$3:$B$1002,Annual_Summary!$B101,Annual!$C$3:$C$1002,Annual_Summary!$C101)</f>
        <v>2071.9384996700001</v>
      </c>
      <c r="AC101" s="14">
        <f>_xlfn.MAXIFS(Annual!AD$3:AD$1002,Annual!$A$3:$A$1002,Annual_Summary!$A101,Annual!$B$3:$B$1002,Annual_Summary!$B101,Annual!$C$3:$C$1002,Annual_Summary!$C101)</f>
        <v>2090.9288153299999</v>
      </c>
      <c r="AD101" s="14">
        <f>_xlfn.MAXIFS(Annual!AE$3:AE$1002,Annual!$A$3:$A$1002,Annual_Summary!$A101,Annual!$B$3:$B$1002,Annual_Summary!$B101,Annual!$C$3:$C$1002,Annual_Summary!$C101)</f>
        <v>1483.5726926299999</v>
      </c>
      <c r="AE101" s="14">
        <f>_xlfn.MAXIFS(Annual!AF$3:AF$1002,Annual!$A$3:$A$1002,Annual_Summary!$A101,Annual!$B$3:$B$1002,Annual_Summary!$B101,Annual!$C$3:$C$1002,Annual_Summary!$C101)</f>
        <v>1671.5392563400001</v>
      </c>
      <c r="AF101" s="14">
        <f>_xlfn.MAXIFS(Annual!AG$3:AG$1002,Annual!$A$3:$A$1002,Annual_Summary!$A101,Annual!$B$3:$B$1002,Annual_Summary!$B101,Annual!$C$3:$C$1002,Annual_Summary!$C101)</f>
        <v>1824.6880871799999</v>
      </c>
      <c r="AG101" s="14">
        <f>_xlfn.MAXIFS(Annual!AH$3:AH$1002,Annual!$A$3:$A$1002,Annual_Summary!$A101,Annual!$B$3:$B$1002,Annual_Summary!$B101,Annual!$C$3:$C$1002,Annual_Summary!$C101)</f>
        <v>1501.2627928700001</v>
      </c>
      <c r="AH101" s="14">
        <f>_xlfn.MAXIFS(Annual!AI$3:AI$1002,Annual!$A$3:$A$1002,Annual_Summary!$A101,Annual!$B$3:$B$1002,Annual_Summary!$B101,Annual!$C$3:$C$1002,Annual_Summary!$C101)</f>
        <v>1609.7899430499999</v>
      </c>
      <c r="AI101" s="14">
        <f>_xlfn.MAXIFS(Annual!AJ$3:AJ$1002,Annual!$A$3:$A$1002,Annual_Summary!$A101,Annual!$B$3:$B$1002,Annual_Summary!$B101,Annual!$C$3:$C$1002,Annual_Summary!$C101)</f>
        <v>2261.5819595799999</v>
      </c>
      <c r="AJ101" s="14">
        <f>_xlfn.MAXIFS(Annual!AK$3:AK$1002,Annual!$A$3:$A$1002,Annual_Summary!$A101,Annual!$B$3:$B$1002,Annual_Summary!$B101,Annual!$C$3:$C$1002,Annual_Summary!$C101)</f>
        <v>1843.0773410500001</v>
      </c>
      <c r="AK101" s="14">
        <f>_xlfn.MAXIFS(Annual!AL$3:AL$1002,Annual!$A$3:$A$1002,Annual_Summary!$A101,Annual!$B$3:$B$1002,Annual_Summary!$B101,Annual!$C$3:$C$1002,Annual_Summary!$C101)</f>
        <v>1702.4413100899999</v>
      </c>
      <c r="AL101" s="14">
        <f>_xlfn.MAXIFS(Annual!AM$3:AM$1002,Annual!$A$3:$A$1002,Annual_Summary!$A101,Annual!$B$3:$B$1002,Annual_Summary!$B101,Annual!$C$3:$C$1002,Annual_Summary!$C101)</f>
        <v>1734.7863398100001</v>
      </c>
      <c r="AM101" s="14">
        <f>_xlfn.MAXIFS(Annual!AN$3:AN$1002,Annual!$A$3:$A$1002,Annual_Summary!$A101,Annual!$B$3:$B$1002,Annual_Summary!$B101,Annual!$C$3:$C$1002,Annual_Summary!$C101)</f>
        <v>2156.5311016400001</v>
      </c>
      <c r="AN101" s="14">
        <f>_xlfn.MAXIFS(Annual!AO$3:AO$1002,Annual!$A$3:$A$1002,Annual_Summary!$A101,Annual!$B$3:$B$1002,Annual_Summary!$B101,Annual!$C$3:$C$1002,Annual_Summary!$C101)</f>
        <v>1998.16655526</v>
      </c>
      <c r="AO101" s="14">
        <f>_xlfn.MAXIFS(Annual!AP$3:AP$1002,Annual!$A$3:$A$1002,Annual_Summary!$A101,Annual!$B$3:$B$1002,Annual_Summary!$B101,Annual!$C$3:$C$1002,Annual_Summary!$C101)</f>
        <v>1645.41375681</v>
      </c>
      <c r="AP101" s="14">
        <f>_xlfn.MAXIFS(Annual!AQ$3:AQ$1002,Annual!$A$3:$A$1002,Annual_Summary!$A101,Annual!$B$3:$B$1002,Annual_Summary!$B101,Annual!$C$3:$C$1002,Annual_Summary!$C101)</f>
        <v>3090.0292139200001</v>
      </c>
      <c r="AQ101" s="14">
        <f>_xlfn.MAXIFS(Annual!AR$3:AR$1002,Annual!$A$3:$A$1002,Annual_Summary!$A101,Annual!$B$3:$B$1002,Annual_Summary!$B101,Annual!$C$3:$C$1002,Annual_Summary!$C101)</f>
        <v>1820.92995621</v>
      </c>
      <c r="AR101" s="14">
        <f>_xlfn.MAXIFS(Annual!AS$3:AS$1002,Annual!$A$3:$A$1002,Annual_Summary!$A101,Annual!$B$3:$B$1002,Annual_Summary!$B101,Annual!$C$3:$C$1002,Annual_Summary!$C101)</f>
        <v>1715.2619073999999</v>
      </c>
      <c r="AS101" s="14">
        <f>_xlfn.MAXIFS(Annual!AT$3:AT$1002,Annual!$A$3:$A$1002,Annual_Summary!$A101,Annual!$B$3:$B$1002,Annual_Summary!$B101,Annual!$C$3:$C$1002,Annual_Summary!$C101)</f>
        <v>1687.67180345</v>
      </c>
      <c r="AT101" s="14">
        <f>_xlfn.MAXIFS(Annual!AU$3:AU$1002,Annual!$A$3:$A$1002,Annual_Summary!$A101,Annual!$B$3:$B$1002,Annual_Summary!$B101,Annual!$C$3:$C$1002,Annual_Summary!$C101)</f>
        <v>2006.3702001900001</v>
      </c>
      <c r="AU101" s="14">
        <f>_xlfn.MAXIFS(Annual!AV$3:AV$1002,Annual!$A$3:$A$1002,Annual_Summary!$A101,Annual!$B$3:$B$1002,Annual_Summary!$B101,Annual!$C$3:$C$1002,Annual_Summary!$C101)</f>
        <v>2325.90508099</v>
      </c>
      <c r="AV101" s="14">
        <f>_xlfn.MAXIFS(Annual!AW$3:AW$1002,Annual!$A$3:$A$1002,Annual_Summary!$A101,Annual!$B$3:$B$1002,Annual_Summary!$B101,Annual!$C$3:$C$1002,Annual_Summary!$C101)</f>
        <v>1530.3224142900001</v>
      </c>
      <c r="AW101" s="14">
        <f>_xlfn.MAXIFS(Annual!AX$3:AX$1002,Annual!$A$3:$A$1002,Annual_Summary!$A101,Annual!$B$3:$B$1002,Annual_Summary!$B101,Annual!$C$3:$C$1002,Annual_Summary!$C101)</f>
        <v>1997.2211234399999</v>
      </c>
      <c r="AX101" s="14">
        <f>_xlfn.MAXIFS(Annual!AY$3:AY$1002,Annual!$A$3:$A$1002,Annual_Summary!$A101,Annual!$B$3:$B$1002,Annual_Summary!$B101,Annual!$C$3:$C$1002,Annual_Summary!$C101)</f>
        <v>1942.5763546600001</v>
      </c>
      <c r="AY101" s="14">
        <f>_xlfn.MAXIFS(Annual!AZ$3:AZ$1002,Annual!$A$3:$A$1002,Annual_Summary!$A101,Annual!$B$3:$B$1002,Annual_Summary!$B101,Annual!$C$3:$C$1002,Annual_Summary!$C101)</f>
        <v>2111.9183887499998</v>
      </c>
      <c r="AZ101" s="14">
        <f>_xlfn.MAXIFS(Annual!BA$3:BA$1002,Annual!$A$3:$A$1002,Annual_Summary!$A101,Annual!$B$3:$B$1002,Annual_Summary!$B101,Annual!$C$3:$C$1002,Annual_Summary!$C101)</f>
        <v>2368.5045748500002</v>
      </c>
      <c r="BA101" s="14">
        <f>_xlfn.MAXIFS(Annual!BB$3:BB$1002,Annual!$A$3:$A$1002,Annual_Summary!$A101,Annual!$B$3:$B$1002,Annual_Summary!$B101,Annual!$C$3:$C$1002,Annual_Summary!$C101)</f>
        <v>2071.17376031</v>
      </c>
      <c r="BB101" s="14">
        <f>_xlfn.MAXIFS(Annual!BC$3:BC$1002,Annual!$A$3:$A$1002,Annual_Summary!$A101,Annual!$B$3:$B$1002,Annual_Summary!$B101,Annual!$C$3:$C$1002,Annual_Summary!$C101)</f>
        <v>1748.5940643199999</v>
      </c>
      <c r="BC101" s="14">
        <f>_xlfn.MAXIFS(Annual!BD$3:BD$1002,Annual!$A$3:$A$1002,Annual_Summary!$A101,Annual!$B$3:$B$1002,Annual_Summary!$B101,Annual!$C$3:$C$1002,Annual_Summary!$C101)</f>
        <v>2607.3465187500001</v>
      </c>
      <c r="BD101" s="14">
        <f>_xlfn.MAXIFS(Annual!BE$3:BE$1002,Annual!$A$3:$A$1002,Annual_Summary!$A101,Annual!$B$3:$B$1002,Annual_Summary!$B101,Annual!$C$3:$C$1002,Annual_Summary!$C101)</f>
        <v>2022.34626458</v>
      </c>
      <c r="BE101" s="14">
        <f>_xlfn.MAXIFS(Annual!BF$3:BF$1002,Annual!$A$3:$A$1002,Annual_Summary!$A101,Annual!$B$3:$B$1002,Annual_Summary!$B101,Annual!$C$3:$C$1002,Annual_Summary!$C101)</f>
        <v>1572.4657171700001</v>
      </c>
      <c r="BF101" s="14">
        <f>_xlfn.MAXIFS(Annual!BG$3:BG$1002,Annual!$A$3:$A$1002,Annual_Summary!$A101,Annual!$B$3:$B$1002,Annual_Summary!$B101,Annual!$C$3:$C$1002,Annual_Summary!$C101)</f>
        <v>2014.9723780700001</v>
      </c>
      <c r="BG101" s="14">
        <f>_xlfn.MAXIFS(Annual!BH$3:BH$1002,Annual!$A$3:$A$1002,Annual_Summary!$A101,Annual!$B$3:$B$1002,Annual_Summary!$B101,Annual!$C$3:$C$1002,Annual_Summary!$C101)</f>
        <v>2289.8744956800001</v>
      </c>
      <c r="BH101" s="14">
        <f>_xlfn.MAXIFS(Annual!BI$3:BI$1002,Annual!$A$3:$A$1002,Annual_Summary!$A101,Annual!$B$3:$B$1002,Annual_Summary!$B101,Annual!$C$3:$C$1002,Annual_Summary!$C101)</f>
        <v>2527.5837101000002</v>
      </c>
      <c r="BI101" s="14">
        <f>_xlfn.MAXIFS(Annual!BJ$3:BJ$1002,Annual!$A$3:$A$1002,Annual_Summary!$A101,Annual!$B$3:$B$1002,Annual_Summary!$B101,Annual!$C$3:$C$1002,Annual_Summary!$C101)</f>
        <v>2498.2776981500001</v>
      </c>
      <c r="BJ101" s="14">
        <f>_xlfn.MAXIFS(Annual!BK$3:BK$1002,Annual!$A$3:$A$1002,Annual_Summary!$A101,Annual!$B$3:$B$1002,Annual_Summary!$B101,Annual!$C$3:$C$1002,Annual_Summary!$C101)</f>
        <v>2117.3476549900001</v>
      </c>
      <c r="BK101" s="14">
        <f>_xlfn.MAXIFS(Annual!BL$3:BL$1002,Annual!$A$3:$A$1002,Annual_Summary!$A101,Annual!$B$3:$B$1002,Annual_Summary!$B101,Annual!$C$3:$C$1002,Annual_Summary!$C101)</f>
        <v>1972.6038367399999</v>
      </c>
      <c r="BL101" s="14">
        <f>_xlfn.MAXIFS(Annual!BM$3:BM$1002,Annual!$A$3:$A$1002,Annual_Summary!$A101,Annual!$B$3:$B$1002,Annual_Summary!$B101,Annual!$C$3:$C$1002,Annual_Summary!$C101)</f>
        <v>1754.5917664399999</v>
      </c>
      <c r="BM101" s="14">
        <f>_xlfn.MAXIFS(Annual!BN$3:BN$1002,Annual!$A$3:$A$1002,Annual_Summary!$A101,Annual!$B$3:$B$1002,Annual_Summary!$B101,Annual!$C$3:$C$1002,Annual_Summary!$C101)</f>
        <v>2111.8303410799999</v>
      </c>
      <c r="BN101" s="14">
        <f>_xlfn.MAXIFS(Annual!BO$3:BO$1002,Annual!$A$3:$A$1002,Annual_Summary!$A101,Annual!$B$3:$B$1002,Annual_Summary!$B101,Annual!$C$3:$C$1002,Annual_Summary!$C101)</f>
        <v>2003.70613592</v>
      </c>
      <c r="BO101" s="14">
        <f>_xlfn.MAXIFS(Annual!BP$3:BP$1002,Annual!$A$3:$A$1002,Annual_Summary!$A101,Annual!$B$3:$B$1002,Annual_Summary!$B101,Annual!$C$3:$C$1002,Annual_Summary!$C101)</f>
        <v>1686.3521326099999</v>
      </c>
      <c r="BP101" s="14">
        <f>_xlfn.MAXIFS(Annual!BQ$3:BQ$1002,Annual!$A$3:$A$1002,Annual_Summary!$A101,Annual!$B$3:$B$1002,Annual_Summary!$B101,Annual!$C$3:$C$1002,Annual_Summary!$C101)</f>
        <v>1774.7288827</v>
      </c>
    </row>
    <row r="102" spans="1:68" x14ac:dyDescent="0.45">
      <c r="A102" s="26" t="s">
        <v>206</v>
      </c>
      <c r="B102" s="26" t="s">
        <v>205</v>
      </c>
      <c r="C102" s="26">
        <v>8.5</v>
      </c>
      <c r="D102" s="14">
        <f>_xlfn.MAXIFS(Annual!E$3:E$1002,Annual!$A$3:$A$1002,Annual_Summary!$A102,Annual!$B$3:$B$1002,Annual_Summary!$B102,Annual!$C$3:$C$1002,Annual_Summary!$C102)</f>
        <v>115.754503947</v>
      </c>
      <c r="E102" s="14">
        <f>_xlfn.MAXIFS(Annual!F$3:F$1002,Annual!$A$3:$A$1002,Annual_Summary!$A102,Annual!$B$3:$B$1002,Annual_Summary!$B102,Annual!$C$3:$C$1002,Annual_Summary!$C102)</f>
        <v>104.475432269</v>
      </c>
      <c r="F102" s="14">
        <f>_xlfn.MAXIFS(Annual!G$3:G$1002,Annual!$A$3:$A$1002,Annual_Summary!$A102,Annual!$B$3:$B$1002,Annual_Summary!$B102,Annual!$C$3:$C$1002,Annual_Summary!$C102)</f>
        <v>156.18431220299999</v>
      </c>
      <c r="G102" s="14">
        <f>_xlfn.MAXIFS(Annual!H$3:H$1002,Annual!$A$3:$A$1002,Annual_Summary!$A102,Annual!$B$3:$B$1002,Annual_Summary!$B102,Annual!$C$3:$C$1002,Annual_Summary!$C102)</f>
        <v>287.54575574500001</v>
      </c>
      <c r="H102" s="14">
        <f>_xlfn.MAXIFS(Annual!I$3:I$1002,Annual!$A$3:$A$1002,Annual_Summary!$A102,Annual!$B$3:$B$1002,Annual_Summary!$B102,Annual!$C$3:$C$1002,Annual_Summary!$C102)</f>
        <v>135.375549675</v>
      </c>
      <c r="I102" s="14">
        <f>_xlfn.MAXIFS(Annual!J$3:J$1002,Annual!$A$3:$A$1002,Annual_Summary!$A102,Annual!$B$3:$B$1002,Annual_Summary!$B102,Annual!$C$3:$C$1002,Annual_Summary!$C102)</f>
        <v>115.907611213</v>
      </c>
      <c r="J102" s="14">
        <f>_xlfn.MAXIFS(Annual!K$3:K$1002,Annual!$A$3:$A$1002,Annual_Summary!$A102,Annual!$B$3:$B$1002,Annual_Summary!$B102,Annual!$C$3:$C$1002,Annual_Summary!$C102)</f>
        <v>128.31693956999999</v>
      </c>
      <c r="K102" s="14">
        <f>_xlfn.MAXIFS(Annual!L$3:L$1002,Annual!$A$3:$A$1002,Annual_Summary!$A102,Annual!$B$3:$B$1002,Annual_Summary!$B102,Annual!$C$3:$C$1002,Annual_Summary!$C102)</f>
        <v>109.24778261900001</v>
      </c>
      <c r="L102" s="14">
        <f>_xlfn.MAXIFS(Annual!M$3:M$1002,Annual!$A$3:$A$1002,Annual_Summary!$A102,Annual!$B$3:$B$1002,Annual_Summary!$B102,Annual!$C$3:$C$1002,Annual_Summary!$C102)</f>
        <v>148.73995296800001</v>
      </c>
      <c r="M102" s="14">
        <f>_xlfn.MAXIFS(Annual!N$3:N$1002,Annual!$A$3:$A$1002,Annual_Summary!$A102,Annual!$B$3:$B$1002,Annual_Summary!$B102,Annual!$C$3:$C$1002,Annual_Summary!$C102)</f>
        <v>101.561131683</v>
      </c>
      <c r="N102" s="14">
        <f>_xlfn.MAXIFS(Annual!O$3:O$1002,Annual!$A$3:$A$1002,Annual_Summary!$A102,Annual!$B$3:$B$1002,Annual_Summary!$B102,Annual!$C$3:$C$1002,Annual_Summary!$C102)</f>
        <v>144.20471406199999</v>
      </c>
      <c r="O102" s="14">
        <f>_xlfn.MAXIFS(Annual!P$3:P$1002,Annual!$A$3:$A$1002,Annual_Summary!$A102,Annual!$B$3:$B$1002,Annual_Summary!$B102,Annual!$C$3:$C$1002,Annual_Summary!$C102)</f>
        <v>173.67447178099999</v>
      </c>
      <c r="P102" s="14">
        <f>_xlfn.MAXIFS(Annual!Q$3:Q$1002,Annual!$A$3:$A$1002,Annual_Summary!$A102,Annual!$B$3:$B$1002,Annual_Summary!$B102,Annual!$C$3:$C$1002,Annual_Summary!$C102)</f>
        <v>116.371757828</v>
      </c>
      <c r="Q102" s="14">
        <f>_xlfn.MAXIFS(Annual!R$3:R$1002,Annual!$A$3:$A$1002,Annual_Summary!$A102,Annual!$B$3:$B$1002,Annual_Summary!$B102,Annual!$C$3:$C$1002,Annual_Summary!$C102)</f>
        <v>164.523328534</v>
      </c>
      <c r="R102" s="14">
        <f>_xlfn.MAXIFS(Annual!S$3:S$1002,Annual!$A$3:$A$1002,Annual_Summary!$A102,Annual!$B$3:$B$1002,Annual_Summary!$B102,Annual!$C$3:$C$1002,Annual_Summary!$C102)</f>
        <v>204.98058254399999</v>
      </c>
      <c r="S102" s="14">
        <f>_xlfn.MAXIFS(Annual!T$3:T$1002,Annual!$A$3:$A$1002,Annual_Summary!$A102,Annual!$B$3:$B$1002,Annual_Summary!$B102,Annual!$C$3:$C$1002,Annual_Summary!$C102)</f>
        <v>297.967448558</v>
      </c>
      <c r="T102" s="14">
        <f>_xlfn.MAXIFS(Annual!U$3:U$1002,Annual!$A$3:$A$1002,Annual_Summary!$A102,Annual!$B$3:$B$1002,Annual_Summary!$B102,Annual!$C$3:$C$1002,Annual_Summary!$C102)</f>
        <v>125.94018762100001</v>
      </c>
      <c r="U102" s="14">
        <f>_xlfn.MAXIFS(Annual!V$3:V$1002,Annual!$A$3:$A$1002,Annual_Summary!$A102,Annual!$B$3:$B$1002,Annual_Summary!$B102,Annual!$C$3:$C$1002,Annual_Summary!$C102)</f>
        <v>272.38876231</v>
      </c>
      <c r="V102" s="14">
        <f>_xlfn.MAXIFS(Annual!W$3:W$1002,Annual!$A$3:$A$1002,Annual_Summary!$A102,Annual!$B$3:$B$1002,Annual_Summary!$B102,Annual!$C$3:$C$1002,Annual_Summary!$C102)</f>
        <v>107.278436175</v>
      </c>
      <c r="W102" s="14">
        <f>_xlfn.MAXIFS(Annual!X$3:X$1002,Annual!$A$3:$A$1002,Annual_Summary!$A102,Annual!$B$3:$B$1002,Annual_Summary!$B102,Annual!$C$3:$C$1002,Annual_Summary!$C102)</f>
        <v>81.819468509800004</v>
      </c>
      <c r="X102" s="14">
        <f>_xlfn.MAXIFS(Annual!Y$3:Y$1002,Annual!$A$3:$A$1002,Annual_Summary!$A102,Annual!$B$3:$B$1002,Annual_Summary!$B102,Annual!$C$3:$C$1002,Annual_Summary!$C102)</f>
        <v>122.482423286</v>
      </c>
      <c r="Y102" s="14">
        <f>_xlfn.MAXIFS(Annual!Z$3:Z$1002,Annual!$A$3:$A$1002,Annual_Summary!$A102,Annual!$B$3:$B$1002,Annual_Summary!$B102,Annual!$C$3:$C$1002,Annual_Summary!$C102)</f>
        <v>79.572886198000006</v>
      </c>
      <c r="Z102" s="14">
        <f>_xlfn.MAXIFS(Annual!AA$3:AA$1002,Annual!$A$3:$A$1002,Annual_Summary!$A102,Annual!$B$3:$B$1002,Annual_Summary!$B102,Annual!$C$3:$C$1002,Annual_Summary!$C102)</f>
        <v>176.952756123</v>
      </c>
      <c r="AA102" s="14">
        <f>_xlfn.MAXIFS(Annual!AB$3:AB$1002,Annual!$A$3:$A$1002,Annual_Summary!$A102,Annual!$B$3:$B$1002,Annual_Summary!$B102,Annual!$C$3:$C$1002,Annual_Summary!$C102)</f>
        <v>227.10987540400001</v>
      </c>
      <c r="AB102" s="14">
        <f>_xlfn.MAXIFS(Annual!AC$3:AC$1002,Annual!$A$3:$A$1002,Annual_Summary!$A102,Annual!$B$3:$B$1002,Annual_Summary!$B102,Annual!$C$3:$C$1002,Annual_Summary!$C102)</f>
        <v>159.348422967</v>
      </c>
      <c r="AC102" s="14">
        <f>_xlfn.MAXIFS(Annual!AD$3:AD$1002,Annual!$A$3:$A$1002,Annual_Summary!$A102,Annual!$B$3:$B$1002,Annual_Summary!$B102,Annual!$C$3:$C$1002,Annual_Summary!$C102)</f>
        <v>140.65526108399999</v>
      </c>
      <c r="AD102" s="14">
        <f>_xlfn.MAXIFS(Annual!AE$3:AE$1002,Annual!$A$3:$A$1002,Annual_Summary!$A102,Annual!$B$3:$B$1002,Annual_Summary!$B102,Annual!$C$3:$C$1002,Annual_Summary!$C102)</f>
        <v>95.955127039299995</v>
      </c>
      <c r="AE102" s="14">
        <f>_xlfn.MAXIFS(Annual!AF$3:AF$1002,Annual!$A$3:$A$1002,Annual_Summary!$A102,Annual!$B$3:$B$1002,Annual_Summary!$B102,Annual!$C$3:$C$1002,Annual_Summary!$C102)</f>
        <v>94.764277944400007</v>
      </c>
      <c r="AF102" s="14">
        <f>_xlfn.MAXIFS(Annual!AG$3:AG$1002,Annual!$A$3:$A$1002,Annual_Summary!$A102,Annual!$B$3:$B$1002,Annual_Summary!$B102,Annual!$C$3:$C$1002,Annual_Summary!$C102)</f>
        <v>305.68032109199999</v>
      </c>
      <c r="AG102" s="14">
        <f>_xlfn.MAXIFS(Annual!AH$3:AH$1002,Annual!$A$3:$A$1002,Annual_Summary!$A102,Annual!$B$3:$B$1002,Annual_Summary!$B102,Annual!$C$3:$C$1002,Annual_Summary!$C102)</f>
        <v>154.120462954</v>
      </c>
      <c r="AH102" s="14">
        <f>_xlfn.MAXIFS(Annual!AI$3:AI$1002,Annual!$A$3:$A$1002,Annual_Summary!$A102,Annual!$B$3:$B$1002,Annual_Summary!$B102,Annual!$C$3:$C$1002,Annual_Summary!$C102)</f>
        <v>136.05670484000001</v>
      </c>
      <c r="AI102" s="14">
        <f>_xlfn.MAXIFS(Annual!AJ$3:AJ$1002,Annual!$A$3:$A$1002,Annual_Summary!$A102,Annual!$B$3:$B$1002,Annual_Summary!$B102,Annual!$C$3:$C$1002,Annual_Summary!$C102)</f>
        <v>214.50508513899999</v>
      </c>
      <c r="AJ102" s="14">
        <f>_xlfn.MAXIFS(Annual!AK$3:AK$1002,Annual!$A$3:$A$1002,Annual_Summary!$A102,Annual!$B$3:$B$1002,Annual_Summary!$B102,Annual!$C$3:$C$1002,Annual_Summary!$C102)</f>
        <v>92.434748050899998</v>
      </c>
      <c r="AK102" s="14">
        <f>_xlfn.MAXIFS(Annual!AL$3:AL$1002,Annual!$A$3:$A$1002,Annual_Summary!$A102,Annual!$B$3:$B$1002,Annual_Summary!$B102,Annual!$C$3:$C$1002,Annual_Summary!$C102)</f>
        <v>69.253028264700006</v>
      </c>
      <c r="AL102" s="14">
        <f>_xlfn.MAXIFS(Annual!AM$3:AM$1002,Annual!$A$3:$A$1002,Annual_Summary!$A102,Annual!$B$3:$B$1002,Annual_Summary!$B102,Annual!$C$3:$C$1002,Annual_Summary!$C102)</f>
        <v>156.43472176200001</v>
      </c>
      <c r="AM102" s="14">
        <f>_xlfn.MAXIFS(Annual!AN$3:AN$1002,Annual!$A$3:$A$1002,Annual_Summary!$A102,Annual!$B$3:$B$1002,Annual_Summary!$B102,Annual!$C$3:$C$1002,Annual_Summary!$C102)</f>
        <v>185.37742951199999</v>
      </c>
      <c r="AN102" s="14">
        <f>_xlfn.MAXIFS(Annual!AO$3:AO$1002,Annual!$A$3:$A$1002,Annual_Summary!$A102,Annual!$B$3:$B$1002,Annual_Summary!$B102,Annual!$C$3:$C$1002,Annual_Summary!$C102)</f>
        <v>116.966119174</v>
      </c>
      <c r="AO102" s="14">
        <f>_xlfn.MAXIFS(Annual!AP$3:AP$1002,Annual!$A$3:$A$1002,Annual_Summary!$A102,Annual!$B$3:$B$1002,Annual_Summary!$B102,Annual!$C$3:$C$1002,Annual_Summary!$C102)</f>
        <v>260.49606637699998</v>
      </c>
      <c r="AP102" s="14">
        <f>_xlfn.MAXIFS(Annual!AQ$3:AQ$1002,Annual!$A$3:$A$1002,Annual_Summary!$A102,Annual!$B$3:$B$1002,Annual_Summary!$B102,Annual!$C$3:$C$1002,Annual_Summary!$C102)</f>
        <v>130.45962380099999</v>
      </c>
      <c r="AQ102" s="14">
        <f>_xlfn.MAXIFS(Annual!AR$3:AR$1002,Annual!$A$3:$A$1002,Annual_Summary!$A102,Annual!$B$3:$B$1002,Annual_Summary!$B102,Annual!$C$3:$C$1002,Annual_Summary!$C102)</f>
        <v>126.36661327100001</v>
      </c>
      <c r="AR102" s="14">
        <f>_xlfn.MAXIFS(Annual!AS$3:AS$1002,Annual!$A$3:$A$1002,Annual_Summary!$A102,Annual!$B$3:$B$1002,Annual_Summary!$B102,Annual!$C$3:$C$1002,Annual_Summary!$C102)</f>
        <v>93.104801011500001</v>
      </c>
      <c r="AS102" s="14">
        <f>_xlfn.MAXIFS(Annual!AT$3:AT$1002,Annual!$A$3:$A$1002,Annual_Summary!$A102,Annual!$B$3:$B$1002,Annual_Summary!$B102,Annual!$C$3:$C$1002,Annual_Summary!$C102)</f>
        <v>82.949984541299997</v>
      </c>
      <c r="AT102" s="14">
        <f>_xlfn.MAXIFS(Annual!AU$3:AU$1002,Annual!$A$3:$A$1002,Annual_Summary!$A102,Annual!$B$3:$B$1002,Annual_Summary!$B102,Annual!$C$3:$C$1002,Annual_Summary!$C102)</f>
        <v>74.102418558599993</v>
      </c>
      <c r="AU102" s="14">
        <f>_xlfn.MAXIFS(Annual!AV$3:AV$1002,Annual!$A$3:$A$1002,Annual_Summary!$A102,Annual!$B$3:$B$1002,Annual_Summary!$B102,Annual!$C$3:$C$1002,Annual_Summary!$C102)</f>
        <v>124.854652797</v>
      </c>
      <c r="AV102" s="14">
        <f>_xlfn.MAXIFS(Annual!AW$3:AW$1002,Annual!$A$3:$A$1002,Annual_Summary!$A102,Annual!$B$3:$B$1002,Annual_Summary!$B102,Annual!$C$3:$C$1002,Annual_Summary!$C102)</f>
        <v>64.838220202100004</v>
      </c>
      <c r="AW102" s="14">
        <f>_xlfn.MAXIFS(Annual!AX$3:AX$1002,Annual!$A$3:$A$1002,Annual_Summary!$A102,Annual!$B$3:$B$1002,Annual_Summary!$B102,Annual!$C$3:$C$1002,Annual_Summary!$C102)</f>
        <v>51.4017828072</v>
      </c>
      <c r="AX102" s="14">
        <f>_xlfn.MAXIFS(Annual!AY$3:AY$1002,Annual!$A$3:$A$1002,Annual_Summary!$A102,Annual!$B$3:$B$1002,Annual_Summary!$B102,Annual!$C$3:$C$1002,Annual_Summary!$C102)</f>
        <v>286.633245128</v>
      </c>
      <c r="AY102" s="14">
        <f>_xlfn.MAXIFS(Annual!AZ$3:AZ$1002,Annual!$A$3:$A$1002,Annual_Summary!$A102,Annual!$B$3:$B$1002,Annual_Summary!$B102,Annual!$C$3:$C$1002,Annual_Summary!$C102)</f>
        <v>99.214062854199994</v>
      </c>
      <c r="AZ102" s="14">
        <f>_xlfn.MAXIFS(Annual!BA$3:BA$1002,Annual!$A$3:$A$1002,Annual_Summary!$A102,Annual!$B$3:$B$1002,Annual_Summary!$B102,Annual!$C$3:$C$1002,Annual_Summary!$C102)</f>
        <v>157.61318275599999</v>
      </c>
      <c r="BA102" s="14">
        <f>_xlfn.MAXIFS(Annual!BB$3:BB$1002,Annual!$A$3:$A$1002,Annual_Summary!$A102,Annual!$B$3:$B$1002,Annual_Summary!$B102,Annual!$C$3:$C$1002,Annual_Summary!$C102)</f>
        <v>151.41876621399999</v>
      </c>
      <c r="BB102" s="14">
        <f>_xlfn.MAXIFS(Annual!BC$3:BC$1002,Annual!$A$3:$A$1002,Annual_Summary!$A102,Annual!$B$3:$B$1002,Annual_Summary!$B102,Annual!$C$3:$C$1002,Annual_Summary!$C102)</f>
        <v>98.730340186399999</v>
      </c>
      <c r="BC102" s="14">
        <f>_xlfn.MAXIFS(Annual!BD$3:BD$1002,Annual!$A$3:$A$1002,Annual_Summary!$A102,Annual!$B$3:$B$1002,Annual_Summary!$B102,Annual!$C$3:$C$1002,Annual_Summary!$C102)</f>
        <v>111.645547165</v>
      </c>
      <c r="BD102" s="14">
        <f>_xlfn.MAXIFS(Annual!BE$3:BE$1002,Annual!$A$3:$A$1002,Annual_Summary!$A102,Annual!$B$3:$B$1002,Annual_Summary!$B102,Annual!$C$3:$C$1002,Annual_Summary!$C102)</f>
        <v>269.288219852</v>
      </c>
      <c r="BE102" s="14">
        <f>_xlfn.MAXIFS(Annual!BF$3:BF$1002,Annual!$A$3:$A$1002,Annual_Summary!$A102,Annual!$B$3:$B$1002,Annual_Summary!$B102,Annual!$C$3:$C$1002,Annual_Summary!$C102)</f>
        <v>91.2851551718</v>
      </c>
      <c r="BF102" s="14">
        <f>_xlfn.MAXIFS(Annual!BG$3:BG$1002,Annual!$A$3:$A$1002,Annual_Summary!$A102,Annual!$B$3:$B$1002,Annual_Summary!$B102,Annual!$C$3:$C$1002,Annual_Summary!$C102)</f>
        <v>176.72137949399999</v>
      </c>
      <c r="BG102" s="14">
        <f>_xlfn.MAXIFS(Annual!BH$3:BH$1002,Annual!$A$3:$A$1002,Annual_Summary!$A102,Annual!$B$3:$B$1002,Annual_Summary!$B102,Annual!$C$3:$C$1002,Annual_Summary!$C102)</f>
        <v>104.095998584</v>
      </c>
      <c r="BH102" s="14">
        <f>_xlfn.MAXIFS(Annual!BI$3:BI$1002,Annual!$A$3:$A$1002,Annual_Summary!$A102,Annual!$B$3:$B$1002,Annual_Summary!$B102,Annual!$C$3:$C$1002,Annual_Summary!$C102)</f>
        <v>117.835292861</v>
      </c>
      <c r="BI102" s="14">
        <f>_xlfn.MAXIFS(Annual!BJ$3:BJ$1002,Annual!$A$3:$A$1002,Annual_Summary!$A102,Annual!$B$3:$B$1002,Annual_Summary!$B102,Annual!$C$3:$C$1002,Annual_Summary!$C102)</f>
        <v>111.69329960100001</v>
      </c>
      <c r="BJ102" s="14">
        <f>_xlfn.MAXIFS(Annual!BK$3:BK$1002,Annual!$A$3:$A$1002,Annual_Summary!$A102,Annual!$B$3:$B$1002,Annual_Summary!$B102,Annual!$C$3:$C$1002,Annual_Summary!$C102)</f>
        <v>188.28129477900001</v>
      </c>
      <c r="BK102" s="14">
        <f>_xlfn.MAXIFS(Annual!BL$3:BL$1002,Annual!$A$3:$A$1002,Annual_Summary!$A102,Annual!$B$3:$B$1002,Annual_Summary!$B102,Annual!$C$3:$C$1002,Annual_Summary!$C102)</f>
        <v>99.478908048199997</v>
      </c>
      <c r="BL102" s="14">
        <f>_xlfn.MAXIFS(Annual!BM$3:BM$1002,Annual!$A$3:$A$1002,Annual_Summary!$A102,Annual!$B$3:$B$1002,Annual_Summary!$B102,Annual!$C$3:$C$1002,Annual_Summary!$C102)</f>
        <v>71.6481457326</v>
      </c>
      <c r="BM102" s="14">
        <f>_xlfn.MAXIFS(Annual!BN$3:BN$1002,Annual!$A$3:$A$1002,Annual_Summary!$A102,Annual!$B$3:$B$1002,Annual_Summary!$B102,Annual!$C$3:$C$1002,Annual_Summary!$C102)</f>
        <v>160.099004342</v>
      </c>
      <c r="BN102" s="14">
        <f>_xlfn.MAXIFS(Annual!BO$3:BO$1002,Annual!$A$3:$A$1002,Annual_Summary!$A102,Annual!$B$3:$B$1002,Annual_Summary!$B102,Annual!$C$3:$C$1002,Annual_Summary!$C102)</f>
        <v>98.156688975600005</v>
      </c>
      <c r="BO102" s="14">
        <f>_xlfn.MAXIFS(Annual!BP$3:BP$1002,Annual!$A$3:$A$1002,Annual_Summary!$A102,Annual!$B$3:$B$1002,Annual_Summary!$B102,Annual!$C$3:$C$1002,Annual_Summary!$C102)</f>
        <v>108.03391802900001</v>
      </c>
      <c r="BP102" s="14">
        <f>_xlfn.MAXIFS(Annual!BQ$3:BQ$1002,Annual!$A$3:$A$1002,Annual_Summary!$A102,Annual!$B$3:$B$1002,Annual_Summary!$B102,Annual!$C$3:$C$1002,Annual_Summary!$C102)</f>
        <v>73.772556111399993</v>
      </c>
    </row>
    <row r="104" spans="1:68" x14ac:dyDescent="0.45">
      <c r="A104" s="26" t="s">
        <v>362</v>
      </c>
      <c r="B104" s="26"/>
      <c r="C104" s="26"/>
      <c r="D104" s="26" t="s">
        <v>210</v>
      </c>
      <c r="E104" s="26" t="s">
        <v>211</v>
      </c>
      <c r="F104" s="26" t="s">
        <v>212</v>
      </c>
      <c r="G104" s="26"/>
      <c r="H104" s="26" t="s">
        <v>211</v>
      </c>
      <c r="I104" s="26" t="s">
        <v>212</v>
      </c>
      <c r="J104" s="26"/>
      <c r="K104" s="26"/>
      <c r="L104" s="26"/>
      <c r="M104" s="26" t="s">
        <v>362</v>
      </c>
      <c r="N104" s="26"/>
      <c r="O104" s="26"/>
      <c r="P104" s="26" t="s">
        <v>210</v>
      </c>
      <c r="Q104" s="26" t="s">
        <v>211</v>
      </c>
      <c r="R104" s="26" t="s">
        <v>212</v>
      </c>
      <c r="S104" s="26"/>
      <c r="T104" s="26" t="s">
        <v>211</v>
      </c>
      <c r="U104" s="26" t="s">
        <v>212</v>
      </c>
    </row>
    <row r="105" spans="1:68" x14ac:dyDescent="0.45">
      <c r="A105" s="26" t="s">
        <v>206</v>
      </c>
      <c r="B105" s="26" t="s">
        <v>201</v>
      </c>
      <c r="C105" s="26">
        <v>4.5</v>
      </c>
      <c r="D105" s="8">
        <f>AVERAGEIFS('Historic Observed'!$AJ$10:$AJ$144,'Historic Observed'!$A$10:$A$144,Annual_Summary!$A105,'Historic Observed'!$B$10:$B$144,Annual_Summary!$B105)</f>
        <v>1079.3791943419335</v>
      </c>
      <c r="E105" s="8">
        <f>AVERAGE($R68:$AU68)</f>
        <v>743.47720068000001</v>
      </c>
      <c r="F105" s="8">
        <f>AVERAGE($AL68:$BO68)</f>
        <v>735.89344572813343</v>
      </c>
      <c r="H105" s="6">
        <f>(E105-D105)/E105</f>
        <v>-0.45179864742955184</v>
      </c>
      <c r="I105" s="6">
        <f>(F105-D105)/F105</f>
        <v>-0.46676016834738404</v>
      </c>
      <c r="M105" s="26" t="s">
        <v>206</v>
      </c>
      <c r="N105" s="26" t="s">
        <v>201</v>
      </c>
      <c r="O105" s="26">
        <v>8.5</v>
      </c>
      <c r="P105" s="8">
        <f>AVERAGEIFS('Historic Observed'!$AJ$10:$AJ$144,'Historic Observed'!$A$10:$A$144,Annual_Summary!$A105,'Historic Observed'!$B$10:$B$144,Annual_Summary!$B105)</f>
        <v>1079.3791943419335</v>
      </c>
      <c r="Q105" s="8">
        <f>AVERAGE($R86:$AU86)</f>
        <v>721.53333398303334</v>
      </c>
      <c r="R105" s="8">
        <f>AVERAGE($AL86:$BO86)</f>
        <v>694.87085699410011</v>
      </c>
      <c r="T105" s="6">
        <f>(Q105-P105)/Q105</f>
        <v>-0.4959519449829255</v>
      </c>
      <c r="U105" s="6">
        <f>(R105-P105)/R105</f>
        <v>-0.55335222865894074</v>
      </c>
    </row>
    <row r="106" spans="1:68" x14ac:dyDescent="0.45">
      <c r="A106" s="26" t="s">
        <v>206</v>
      </c>
      <c r="B106" s="26" t="s">
        <v>202</v>
      </c>
      <c r="C106" s="26">
        <v>4.5</v>
      </c>
      <c r="D106" s="8">
        <f>AVERAGEIFS('Historic Observed'!$AJ$10:$AJ$144,'Historic Observed'!$A$10:$A$144,Annual_Summary!$A106,'Historic Observed'!$B$10:$B$144,Annual_Summary!$B106)</f>
        <v>377.52811922953333</v>
      </c>
      <c r="E106" s="8">
        <f t="shared" ref="E106:E121" si="4">AVERAGE($R69:$AU69)</f>
        <v>15.0519916288</v>
      </c>
      <c r="F106" s="8">
        <f t="shared" ref="F106:F121" si="5">AVERAGE($AL69:$BO69)</f>
        <v>11.53152195315</v>
      </c>
      <c r="H106" s="6">
        <f t="shared" ref="H106:H121" si="6">(E106-D106)/E106</f>
        <v>-24.081605713039533</v>
      </c>
      <c r="I106" s="6">
        <f t="shared" ref="I106:I121" si="7">(F106-D106)/F106</f>
        <v>-31.738793783105635</v>
      </c>
      <c r="M106" s="26" t="s">
        <v>206</v>
      </c>
      <c r="N106" s="26" t="s">
        <v>202</v>
      </c>
      <c r="O106" s="26">
        <v>8.5</v>
      </c>
      <c r="P106" s="8">
        <f>AVERAGEIFS('Historic Observed'!$AJ$10:$AJ$144,'Historic Observed'!$A$10:$A$144,Annual_Summary!$A106,'Historic Observed'!$B$10:$B$144,Annual_Summary!$B106)</f>
        <v>377.52811922953333</v>
      </c>
      <c r="Q106" s="8">
        <f t="shared" ref="Q106:Q121" si="8">AVERAGE($R87:$AU87)</f>
        <v>21.376472402788831</v>
      </c>
      <c r="R106" s="8">
        <f t="shared" ref="R106:R121" si="9">AVERAGE($AL87:$BO87)</f>
        <v>5.4714361884830005</v>
      </c>
      <c r="T106" s="6">
        <f t="shared" ref="T106:T115" si="10">(Q106-P106)/Q106</f>
        <v>-16.66091767228535</v>
      </c>
      <c r="U106" s="6">
        <f t="shared" ref="U106:U115" si="11">(R106-P106)/R106</f>
        <v>-67.999821294490147</v>
      </c>
    </row>
    <row r="107" spans="1:68" x14ac:dyDescent="0.45">
      <c r="A107" s="26" t="s">
        <v>206</v>
      </c>
      <c r="B107" s="26" t="s">
        <v>203</v>
      </c>
      <c r="C107" s="26">
        <v>4.5</v>
      </c>
      <c r="D107" s="8">
        <f>AVERAGEIFS('Historic Observed'!$AJ$10:$AJ$144,'Historic Observed'!$A$10:$A$144,Annual_Summary!$A107,'Historic Observed'!$B$10:$B$144,Annual_Summary!$B107)</f>
        <v>2692.0588165190006</v>
      </c>
      <c r="E107" s="8">
        <f t="shared" si="4"/>
        <v>1737.7157302609335</v>
      </c>
      <c r="F107" s="8">
        <f t="shared" si="5"/>
        <v>1686.4275571242667</v>
      </c>
      <c r="H107" s="6">
        <f t="shared" si="6"/>
        <v>-0.54919401927423661</v>
      </c>
      <c r="I107" s="6">
        <f t="shared" si="7"/>
        <v>-0.59630860225597737</v>
      </c>
      <c r="M107" s="26" t="s">
        <v>206</v>
      </c>
      <c r="N107" s="26" t="s">
        <v>203</v>
      </c>
      <c r="O107" s="26">
        <v>8.5</v>
      </c>
      <c r="P107" s="8">
        <f>AVERAGEIFS('Historic Observed'!$AJ$10:$AJ$144,'Historic Observed'!$A$10:$A$144,Annual_Summary!$A107,'Historic Observed'!$B$10:$B$144,Annual_Summary!$B107)</f>
        <v>2692.0588165190006</v>
      </c>
      <c r="Q107" s="8">
        <f t="shared" si="8"/>
        <v>1596.8826393760999</v>
      </c>
      <c r="R107" s="8">
        <f t="shared" si="9"/>
        <v>1644.26339723</v>
      </c>
      <c r="T107" s="6">
        <f t="shared" si="10"/>
        <v>-0.68582133097193965</v>
      </c>
      <c r="U107" s="6">
        <f t="shared" si="11"/>
        <v>-0.63724304819663558</v>
      </c>
    </row>
    <row r="108" spans="1:68" x14ac:dyDescent="0.45">
      <c r="A108" s="26" t="s">
        <v>206</v>
      </c>
      <c r="B108" s="26" t="s">
        <v>204</v>
      </c>
      <c r="C108" s="26">
        <v>4.5</v>
      </c>
      <c r="D108" s="8">
        <f>AVERAGEIFS('Historic Observed'!$AJ$10:$AJ$144,'Historic Observed'!$A$10:$A$144,Annual_Summary!$A108,'Historic Observed'!$B$10:$B$144,Annual_Summary!$B108)</f>
        <v>1188.6196731870666</v>
      </c>
      <c r="E108" s="8">
        <f t="shared" si="4"/>
        <v>594.8576500997666</v>
      </c>
      <c r="F108" s="8">
        <f t="shared" si="5"/>
        <v>589.92764791123341</v>
      </c>
      <c r="H108" s="6">
        <f t="shared" si="6"/>
        <v>-0.99815816941703139</v>
      </c>
      <c r="I108" s="6">
        <f t="shared" si="7"/>
        <v>-1.0148566987759124</v>
      </c>
      <c r="M108" s="26" t="s">
        <v>206</v>
      </c>
      <c r="N108" s="26" t="s">
        <v>204</v>
      </c>
      <c r="O108" s="26">
        <v>8.5</v>
      </c>
      <c r="P108" s="8">
        <f>AVERAGEIFS('Historic Observed'!$AJ$10:$AJ$144,'Historic Observed'!$A$10:$A$144,Annual_Summary!$A108,'Historic Observed'!$B$10:$B$144,Annual_Summary!$B108)</f>
        <v>1188.6196731870666</v>
      </c>
      <c r="Q108" s="8">
        <f t="shared" si="8"/>
        <v>596.15438366176647</v>
      </c>
      <c r="R108" s="8">
        <f t="shared" si="9"/>
        <v>600.51828731390003</v>
      </c>
      <c r="T108" s="6">
        <f t="shared" si="10"/>
        <v>-0.99381184767306951</v>
      </c>
      <c r="U108" s="6">
        <f t="shared" si="11"/>
        <v>-0.9793230252882491</v>
      </c>
    </row>
    <row r="109" spans="1:68" x14ac:dyDescent="0.45">
      <c r="A109" s="26" t="s">
        <v>206</v>
      </c>
      <c r="B109" s="26" t="s">
        <v>205</v>
      </c>
      <c r="C109" s="26">
        <v>4.5</v>
      </c>
      <c r="D109" s="8">
        <f>AVERAGEIFS('Historic Observed'!$AJ$10:$AJ$144,'Historic Observed'!$A$10:$A$144,Annual_Summary!$A109,'Historic Observed'!$B$10:$B$144,Annual_Summary!$B109)</f>
        <v>62.879279715501013</v>
      </c>
      <c r="E109" s="8">
        <f t="shared" si="4"/>
        <v>0.61305979726651993</v>
      </c>
      <c r="F109" s="8">
        <f t="shared" si="5"/>
        <v>0.79006756233651998</v>
      </c>
      <c r="H109" s="6">
        <f t="shared" si="6"/>
        <v>-101.56630755411457</v>
      </c>
      <c r="I109" s="6">
        <f t="shared" si="7"/>
        <v>-78.587218502609943</v>
      </c>
      <c r="M109" s="26" t="s">
        <v>206</v>
      </c>
      <c r="N109" s="26" t="s">
        <v>205</v>
      </c>
      <c r="O109" s="26">
        <v>8.5</v>
      </c>
      <c r="P109" s="8">
        <f>AVERAGEIFS('Historic Observed'!$AJ$10:$AJ$144,'Historic Observed'!$A$10:$A$144,Annual_Summary!$A109,'Historic Observed'!$B$10:$B$144,Annual_Summary!$B109)</f>
        <v>62.879279715501013</v>
      </c>
      <c r="Q109" s="8">
        <f t="shared" si="8"/>
        <v>1.1481042252959999</v>
      </c>
      <c r="R109" s="8">
        <f t="shared" si="9"/>
        <v>0</v>
      </c>
      <c r="T109" s="6">
        <f t="shared" si="10"/>
        <v>-53.767919436312248</v>
      </c>
      <c r="U109" s="6" t="e">
        <f>(R109-P109)/R109</f>
        <v>#DIV/0!</v>
      </c>
    </row>
    <row r="110" spans="1:68" x14ac:dyDescent="0.45">
      <c r="A110" s="26" t="s">
        <v>361</v>
      </c>
      <c r="B110" s="26"/>
      <c r="C110" s="26"/>
      <c r="E110" s="8"/>
      <c r="F110" s="8"/>
      <c r="H110" s="6"/>
      <c r="I110" s="6"/>
      <c r="M110" s="26" t="s">
        <v>361</v>
      </c>
      <c r="N110" s="26"/>
      <c r="O110" s="26"/>
      <c r="Q110" s="8"/>
      <c r="R110" s="8"/>
      <c r="T110" s="6"/>
      <c r="U110" s="6"/>
    </row>
    <row r="111" spans="1:68" x14ac:dyDescent="0.45">
      <c r="A111" s="26" t="s">
        <v>206</v>
      </c>
      <c r="B111" s="26" t="s">
        <v>201</v>
      </c>
      <c r="C111" s="26">
        <v>4.5</v>
      </c>
      <c r="D111" s="8">
        <f>AVERAGEIFS('Historic Observed'!$AJ$10:$AJ$144,'Historic Observed'!$A$10:$A$144,Annual_Summary!$A111,'Historic Observed'!$B$10:$B$144,Annual_Summary!$B111)</f>
        <v>1079.3791943419335</v>
      </c>
      <c r="E111" s="8">
        <f t="shared" si="4"/>
        <v>1044.5548042163316</v>
      </c>
      <c r="F111" s="8">
        <f t="shared" si="5"/>
        <v>1036.7327830276502</v>
      </c>
      <c r="H111" s="6">
        <f t="shared" si="6"/>
        <v>-3.3338978467222308E-2</v>
      </c>
      <c r="I111" s="6">
        <f t="shared" si="7"/>
        <v>-4.1135393818395288E-2</v>
      </c>
      <c r="M111" s="26" t="s">
        <v>206</v>
      </c>
      <c r="N111" s="26" t="s">
        <v>201</v>
      </c>
      <c r="O111" s="26">
        <v>8.5</v>
      </c>
      <c r="P111" s="8">
        <f>AVERAGEIFS('Historic Observed'!$AJ$10:$AJ$144,'Historic Observed'!$A$10:$A$144,Annual_Summary!$A111,'Historic Observed'!$B$10:$B$144,Annual_Summary!$B111)</f>
        <v>1079.3791943419335</v>
      </c>
      <c r="Q111" s="8">
        <f t="shared" si="8"/>
        <v>1052.5616678841063</v>
      </c>
      <c r="R111" s="8">
        <f t="shared" si="9"/>
        <v>1044.4119815456218</v>
      </c>
      <c r="T111" s="6">
        <f t="shared" si="10"/>
        <v>-2.5478342292035615E-2</v>
      </c>
      <c r="U111" s="6">
        <f t="shared" si="11"/>
        <v>-3.3480286911840941E-2</v>
      </c>
    </row>
    <row r="112" spans="1:68" x14ac:dyDescent="0.45">
      <c r="A112" s="26" t="s">
        <v>206</v>
      </c>
      <c r="B112" s="26" t="s">
        <v>202</v>
      </c>
      <c r="C112" s="26">
        <v>4.5</v>
      </c>
      <c r="D112" s="8">
        <f>AVERAGEIFS('Historic Observed'!$AJ$10:$AJ$144,'Historic Observed'!$A$10:$A$144,Annual_Summary!$A112,'Historic Observed'!$B$10:$B$144,Annual_Summary!$B112)</f>
        <v>377.52811922953333</v>
      </c>
      <c r="E112" s="8">
        <f t="shared" si="4"/>
        <v>321.60569989911477</v>
      </c>
      <c r="F112" s="8">
        <f t="shared" si="5"/>
        <v>310.6793261737858</v>
      </c>
      <c r="H112" s="6">
        <f t="shared" si="6"/>
        <v>-0.17388503794541266</v>
      </c>
      <c r="I112" s="6">
        <f t="shared" si="7"/>
        <v>-0.21516975036296457</v>
      </c>
      <c r="M112" s="26" t="s">
        <v>206</v>
      </c>
      <c r="N112" s="26" t="s">
        <v>202</v>
      </c>
      <c r="O112" s="26">
        <v>8.5</v>
      </c>
      <c r="P112" s="8">
        <f>AVERAGEIFS('Historic Observed'!$AJ$10:$AJ$144,'Historic Observed'!$A$10:$A$144,Annual_Summary!$A112,'Historic Observed'!$B$10:$B$144,Annual_Summary!$B112)</f>
        <v>377.52811922953333</v>
      </c>
      <c r="Q112" s="8">
        <f t="shared" si="8"/>
        <v>321.04464675698443</v>
      </c>
      <c r="R112" s="8">
        <f t="shared" si="9"/>
        <v>279.42825918764368</v>
      </c>
      <c r="T112" s="6">
        <f t="shared" si="10"/>
        <v>-0.17593650304751601</v>
      </c>
      <c r="U112" s="6">
        <f t="shared" si="11"/>
        <v>-0.35107351105821022</v>
      </c>
    </row>
    <row r="113" spans="1:21" x14ac:dyDescent="0.45">
      <c r="A113" s="26" t="s">
        <v>206</v>
      </c>
      <c r="B113" s="26" t="s">
        <v>203</v>
      </c>
      <c r="C113" s="26">
        <v>4.5</v>
      </c>
      <c r="D113" s="8">
        <f>AVERAGEIFS('Historic Observed'!$AJ$10:$AJ$144,'Historic Observed'!$A$10:$A$144,Annual_Summary!$A113,'Historic Observed'!$B$10:$B$144,Annual_Summary!$B113)</f>
        <v>2692.0588165190006</v>
      </c>
      <c r="E113" s="8">
        <f t="shared" si="4"/>
        <v>2655.0463734830469</v>
      </c>
      <c r="F113" s="8">
        <f t="shared" si="5"/>
        <v>2640.1886176662979</v>
      </c>
      <c r="H113" s="6">
        <f t="shared" si="6"/>
        <v>-1.3940413020883946E-2</v>
      </c>
      <c r="I113" s="6">
        <f t="shared" si="7"/>
        <v>-1.9646398937418184E-2</v>
      </c>
      <c r="M113" s="26" t="s">
        <v>206</v>
      </c>
      <c r="N113" s="26" t="s">
        <v>203</v>
      </c>
      <c r="O113" s="26">
        <v>8.5</v>
      </c>
      <c r="P113" s="8">
        <f>AVERAGEIFS('Historic Observed'!$AJ$10:$AJ$144,'Historic Observed'!$A$10:$A$144,Annual_Summary!$A113,'Historic Observed'!$B$10:$B$144,Annual_Summary!$B113)</f>
        <v>2692.0588165190006</v>
      </c>
      <c r="Q113" s="8">
        <f t="shared" si="8"/>
        <v>2666.5691588859213</v>
      </c>
      <c r="R113" s="8">
        <f t="shared" si="9"/>
        <v>2684.8067745955991</v>
      </c>
      <c r="T113" s="6">
        <f t="shared" si="10"/>
        <v>-9.5589711401780318E-3</v>
      </c>
      <c r="U113" s="6">
        <f t="shared" si="11"/>
        <v>-2.7011410996211692E-3</v>
      </c>
    </row>
    <row r="114" spans="1:21" x14ac:dyDescent="0.45">
      <c r="A114" s="26" t="s">
        <v>206</v>
      </c>
      <c r="B114" s="26" t="s">
        <v>204</v>
      </c>
      <c r="C114" s="26">
        <v>4.5</v>
      </c>
      <c r="D114" s="8">
        <f>AVERAGEIFS('Historic Observed'!$AJ$10:$AJ$144,'Historic Observed'!$A$10:$A$144,Annual_Summary!$A114,'Historic Observed'!$B$10:$B$144,Annual_Summary!$B114)</f>
        <v>1188.6196731870666</v>
      </c>
      <c r="E114" s="8">
        <f t="shared" si="4"/>
        <v>1157.679441848067</v>
      </c>
      <c r="F114" s="8">
        <f t="shared" si="5"/>
        <v>1153.9753069177666</v>
      </c>
      <c r="H114" s="6">
        <f t="shared" si="6"/>
        <v>-2.6726078239420106E-2</v>
      </c>
      <c r="I114" s="6">
        <f t="shared" si="7"/>
        <v>-3.0021757018210443E-2</v>
      </c>
      <c r="M114" s="26" t="s">
        <v>206</v>
      </c>
      <c r="N114" s="26" t="s">
        <v>204</v>
      </c>
      <c r="O114" s="26">
        <v>8.5</v>
      </c>
      <c r="P114" s="8">
        <f>AVERAGEIFS('Historic Observed'!$AJ$10:$AJ$144,'Historic Observed'!$A$10:$A$144,Annual_Summary!$A114,'Historic Observed'!$B$10:$B$144,Annual_Summary!$B114)</f>
        <v>1188.6196731870666</v>
      </c>
      <c r="Q114" s="8">
        <f t="shared" si="8"/>
        <v>1177.6114487017667</v>
      </c>
      <c r="R114" s="8">
        <f t="shared" si="9"/>
        <v>1177.4676029496368</v>
      </c>
      <c r="T114" s="6">
        <f t="shared" si="10"/>
        <v>-9.3479258353302546E-3</v>
      </c>
      <c r="U114" s="6">
        <f t="shared" si="11"/>
        <v>-9.4712331867926793E-3</v>
      </c>
    </row>
    <row r="115" spans="1:21" x14ac:dyDescent="0.45">
      <c r="A115" s="26" t="s">
        <v>206</v>
      </c>
      <c r="B115" s="26" t="s">
        <v>205</v>
      </c>
      <c r="C115" s="26">
        <v>4.5</v>
      </c>
      <c r="D115" s="8">
        <f>AVERAGEIFS('Historic Observed'!$AJ$10:$AJ$144,'Historic Observed'!$A$10:$A$144,Annual_Summary!$A115,'Historic Observed'!$B$10:$B$144,Annual_Summary!$B115)</f>
        <v>62.879279715501013</v>
      </c>
      <c r="E115" s="8">
        <f t="shared" si="4"/>
        <v>46.942373520784308</v>
      </c>
      <c r="F115" s="8">
        <f t="shared" si="5"/>
        <v>45.343748994349077</v>
      </c>
      <c r="H115" s="6">
        <f t="shared" si="6"/>
        <v>-0.33949936910753875</v>
      </c>
      <c r="I115" s="6">
        <f t="shared" si="7"/>
        <v>-0.38672432496345382</v>
      </c>
      <c r="M115" s="26" t="s">
        <v>206</v>
      </c>
      <c r="N115" s="26" t="s">
        <v>205</v>
      </c>
      <c r="O115" s="26">
        <v>8.5</v>
      </c>
      <c r="P115" s="8">
        <f>AVERAGEIFS('Historic Observed'!$AJ$10:$AJ$144,'Historic Observed'!$A$10:$A$144,Annual_Summary!$A115,'Historic Observed'!$B$10:$B$144,Annual_Summary!$B115)</f>
        <v>62.879279715501013</v>
      </c>
      <c r="Q115" s="8">
        <f t="shared" si="8"/>
        <v>48.323248512332611</v>
      </c>
      <c r="R115" s="8">
        <f t="shared" si="9"/>
        <v>39.530274857959697</v>
      </c>
      <c r="T115" s="6">
        <f t="shared" si="10"/>
        <v>-0.30122211670959054</v>
      </c>
      <c r="U115" s="6">
        <f t="shared" si="11"/>
        <v>-0.59066133340683902</v>
      </c>
    </row>
    <row r="116" spans="1:21" x14ac:dyDescent="0.45">
      <c r="A116" s="26" t="s">
        <v>363</v>
      </c>
      <c r="B116" s="26"/>
      <c r="C116" s="26"/>
      <c r="E116" s="8"/>
      <c r="F116" s="8"/>
      <c r="H116" s="6"/>
      <c r="I116" s="6"/>
      <c r="M116" s="26" t="s">
        <v>363</v>
      </c>
      <c r="N116" s="26"/>
      <c r="O116" s="26"/>
      <c r="Q116" s="8"/>
      <c r="R116" s="8"/>
      <c r="T116" s="6"/>
      <c r="U116" s="6"/>
    </row>
    <row r="117" spans="1:21" x14ac:dyDescent="0.45">
      <c r="A117" s="26" t="s">
        <v>206</v>
      </c>
      <c r="B117" s="26" t="s">
        <v>201</v>
      </c>
      <c r="C117" s="26">
        <v>4.5</v>
      </c>
      <c r="D117" s="8">
        <f>AVERAGEIFS('Historic Observed'!$AJ$10:$AJ$144,'Historic Observed'!$A$10:$A$144,Annual_Summary!$A117,'Historic Observed'!$B$10:$B$144,Annual_Summary!$B117)</f>
        <v>1079.3791943419335</v>
      </c>
      <c r="E117" s="8">
        <f t="shared" si="4"/>
        <v>1399.311017544333</v>
      </c>
      <c r="F117" s="8">
        <f t="shared" si="5"/>
        <v>1404.64193097</v>
      </c>
      <c r="H117" s="6">
        <f t="shared" si="6"/>
        <v>0.22863524919846023</v>
      </c>
      <c r="I117" s="6">
        <f t="shared" si="7"/>
        <v>0.23156274168994131</v>
      </c>
      <c r="M117" s="26" t="s">
        <v>206</v>
      </c>
      <c r="N117" s="26" t="s">
        <v>201</v>
      </c>
      <c r="O117" s="26">
        <v>8.5</v>
      </c>
      <c r="P117" s="8">
        <f>AVERAGEIFS('Historic Observed'!$AJ$10:$AJ$144,'Historic Observed'!$A$10:$A$144,Annual_Summary!$A117,'Historic Observed'!$B$10:$B$144,Annual_Summary!$B117)</f>
        <v>1079.3791943419335</v>
      </c>
      <c r="Q117" s="8">
        <f t="shared" si="8"/>
        <v>1369.4659283030001</v>
      </c>
      <c r="R117" s="8">
        <f t="shared" si="9"/>
        <v>1423.743551151</v>
      </c>
      <c r="T117" s="6">
        <f>(Q117-P117)/Q117</f>
        <v>0.21182471791797924</v>
      </c>
      <c r="U117" s="6">
        <f>(R117-P117)/R117</f>
        <v>0.24187246118212183</v>
      </c>
    </row>
    <row r="118" spans="1:21" x14ac:dyDescent="0.45">
      <c r="A118" s="26" t="s">
        <v>206</v>
      </c>
      <c r="B118" s="26" t="s">
        <v>202</v>
      </c>
      <c r="C118" s="26">
        <v>4.5</v>
      </c>
      <c r="D118" s="8">
        <f>AVERAGEIFS('Historic Observed'!$AJ$10:$AJ$144,'Historic Observed'!$A$10:$A$144,Annual_Summary!$A118,'Historic Observed'!$B$10:$B$144,Annual_Summary!$B118)</f>
        <v>377.52811922953333</v>
      </c>
      <c r="E118" s="8">
        <f t="shared" si="4"/>
        <v>866.91448235836674</v>
      </c>
      <c r="F118" s="8">
        <f t="shared" si="5"/>
        <v>863.00511900436652</v>
      </c>
      <c r="H118" s="6">
        <f t="shared" si="6"/>
        <v>0.56451515470995439</v>
      </c>
      <c r="I118" s="6">
        <f t="shared" si="7"/>
        <v>0.56254243350829625</v>
      </c>
      <c r="M118" s="26" t="s">
        <v>206</v>
      </c>
      <c r="N118" s="26" t="s">
        <v>202</v>
      </c>
      <c r="O118" s="26">
        <v>8.5</v>
      </c>
      <c r="P118" s="8">
        <f>AVERAGEIFS('Historic Observed'!$AJ$10:$AJ$144,'Historic Observed'!$A$10:$A$144,Annual_Summary!$A118,'Historic Observed'!$B$10:$B$144,Annual_Summary!$B118)</f>
        <v>377.52811922953333</v>
      </c>
      <c r="Q118" s="8">
        <f t="shared" si="8"/>
        <v>862.07117467779995</v>
      </c>
      <c r="R118" s="8">
        <f t="shared" si="9"/>
        <v>784.52252354540008</v>
      </c>
      <c r="T118" s="6">
        <f>(Q118-P118)/Q118</f>
        <v>0.56206850394848795</v>
      </c>
      <c r="U118" s="6">
        <f>(R118-P118)/R118</f>
        <v>0.5187797572421311</v>
      </c>
    </row>
    <row r="119" spans="1:21" x14ac:dyDescent="0.45">
      <c r="A119" s="26" t="s">
        <v>206</v>
      </c>
      <c r="B119" s="26" t="s">
        <v>203</v>
      </c>
      <c r="C119" s="26">
        <v>4.5</v>
      </c>
      <c r="D119" s="8">
        <f>AVERAGEIFS('Historic Observed'!$AJ$10:$AJ$144,'Historic Observed'!$A$10:$A$144,Annual_Summary!$A119,'Historic Observed'!$B$10:$B$144,Annual_Summary!$B119)</f>
        <v>2692.0588165190006</v>
      </c>
      <c r="E119" s="8">
        <f t="shared" si="4"/>
        <v>3699.083220895332</v>
      </c>
      <c r="F119" s="8">
        <f t="shared" si="5"/>
        <v>3717.5625298680002</v>
      </c>
      <c r="H119" s="6">
        <f t="shared" si="6"/>
        <v>0.27223621212084803</v>
      </c>
      <c r="I119" s="6">
        <f t="shared" si="7"/>
        <v>0.27585378997926691</v>
      </c>
      <c r="M119" s="26" t="s">
        <v>206</v>
      </c>
      <c r="N119" s="26" t="s">
        <v>203</v>
      </c>
      <c r="O119" s="26">
        <v>8.5</v>
      </c>
      <c r="P119" s="8">
        <f>AVERAGEIFS('Historic Observed'!$AJ$10:$AJ$144,'Historic Observed'!$A$10:$A$144,Annual_Summary!$A119,'Historic Observed'!$B$10:$B$144,Annual_Summary!$B119)</f>
        <v>2692.0588165190006</v>
      </c>
      <c r="Q119" s="8">
        <f t="shared" si="8"/>
        <v>3723.755866964666</v>
      </c>
      <c r="R119" s="8">
        <f t="shared" si="9"/>
        <v>3794.5096762803328</v>
      </c>
      <c r="T119" s="6">
        <f>(Q119-P119)/Q119</f>
        <v>0.27705818729911247</v>
      </c>
      <c r="U119" s="6">
        <f>(R119-P119)/R119</f>
        <v>0.2905384236210562</v>
      </c>
    </row>
    <row r="120" spans="1:21" x14ac:dyDescent="0.45">
      <c r="A120" s="26" t="s">
        <v>206</v>
      </c>
      <c r="B120" s="26" t="s">
        <v>204</v>
      </c>
      <c r="C120" s="26">
        <v>4.5</v>
      </c>
      <c r="D120" s="8">
        <f>AVERAGEIFS('Historic Observed'!$AJ$10:$AJ$144,'Historic Observed'!$A$10:$A$144,Annual_Summary!$A120,'Historic Observed'!$B$10:$B$144,Annual_Summary!$B120)</f>
        <v>1188.6196731870666</v>
      </c>
      <c r="E120" s="8">
        <f t="shared" si="4"/>
        <v>1870.7966132466665</v>
      </c>
      <c r="F120" s="8">
        <f t="shared" si="5"/>
        <v>1956.4039148623331</v>
      </c>
      <c r="H120" s="6">
        <f t="shared" si="6"/>
        <v>0.36464516518218337</v>
      </c>
      <c r="I120" s="6">
        <f t="shared" si="7"/>
        <v>0.39244669050322023</v>
      </c>
      <c r="M120" s="26" t="s">
        <v>206</v>
      </c>
      <c r="N120" s="26" t="s">
        <v>204</v>
      </c>
      <c r="O120" s="26">
        <v>8.5</v>
      </c>
      <c r="P120" s="8">
        <f>AVERAGEIFS('Historic Observed'!$AJ$10:$AJ$144,'Historic Observed'!$A$10:$A$144,Annual_Summary!$A120,'Historic Observed'!$B$10:$B$144,Annual_Summary!$B120)</f>
        <v>1188.6196731870666</v>
      </c>
      <c r="Q120" s="8">
        <f t="shared" si="8"/>
        <v>1894.951862859667</v>
      </c>
      <c r="R120" s="8">
        <f t="shared" si="9"/>
        <v>2037.689174886</v>
      </c>
      <c r="T120" s="6">
        <f>(Q120-P120)/Q120</f>
        <v>0.37274413325026434</v>
      </c>
      <c r="U120" s="6">
        <f>(R120-P120)/R120</f>
        <v>0.4166825402831299</v>
      </c>
    </row>
    <row r="121" spans="1:21" x14ac:dyDescent="0.45">
      <c r="A121" s="26" t="s">
        <v>206</v>
      </c>
      <c r="B121" s="26" t="s">
        <v>205</v>
      </c>
      <c r="C121" s="26">
        <v>4.5</v>
      </c>
      <c r="D121" s="8">
        <f>AVERAGEIFS('Historic Observed'!$AJ$10:$AJ$144,'Historic Observed'!$A$10:$A$144,Annual_Summary!$A121,'Historic Observed'!$B$10:$B$144,Annual_Summary!$B121)</f>
        <v>62.879279715501013</v>
      </c>
      <c r="E121" s="8">
        <f t="shared" si="4"/>
        <v>133.29159134955</v>
      </c>
      <c r="F121" s="8">
        <f t="shared" si="5"/>
        <v>130.34200272812004</v>
      </c>
      <c r="H121" s="6">
        <f t="shared" si="6"/>
        <v>0.52825771619303807</v>
      </c>
      <c r="I121" s="6">
        <f t="shared" si="7"/>
        <v>0.5175823725322013</v>
      </c>
      <c r="M121" s="26" t="s">
        <v>206</v>
      </c>
      <c r="N121" s="26" t="s">
        <v>205</v>
      </c>
      <c r="O121" s="26">
        <v>8.5</v>
      </c>
      <c r="P121" s="8">
        <f>AVERAGEIFS('Historic Observed'!$AJ$10:$AJ$144,'Historic Observed'!$A$10:$A$144,Annual_Summary!$A121,'Historic Observed'!$B$10:$B$144,Annual_Summary!$B121)</f>
        <v>62.879279715501013</v>
      </c>
      <c r="Q121" s="8">
        <f t="shared" si="8"/>
        <v>150.34595656364999</v>
      </c>
      <c r="R121" s="8">
        <f t="shared" si="9"/>
        <v>132.30749611961667</v>
      </c>
      <c r="T121" s="6">
        <f>(Q121-P121)/Q121</f>
        <v>0.58176939937270189</v>
      </c>
      <c r="U121" s="6">
        <f>(R121-P121)/R121</f>
        <v>0.52474892534695794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5ED2A-5027-497E-8CFD-864BFDC41CBD}">
  <dimension ref="A2:P402"/>
  <sheetViews>
    <sheetView topLeftCell="A70" workbookViewId="0">
      <selection activeCell="D82" sqref="D82:P161"/>
    </sheetView>
  </sheetViews>
  <sheetFormatPr defaultRowHeight="14.25" x14ac:dyDescent="0.45"/>
  <cols>
    <col min="1" max="1" width="7.06640625" style="18" customWidth="1"/>
    <col min="2" max="2" width="9.33203125" style="18" bestFit="1" customWidth="1"/>
    <col min="3" max="3" width="3.73046875" style="19" bestFit="1" customWidth="1"/>
    <col min="4" max="4" width="15.06640625" bestFit="1" customWidth="1"/>
  </cols>
  <sheetData>
    <row r="2" spans="1:16" x14ac:dyDescent="0.45">
      <c r="A2" s="18" t="s">
        <v>200</v>
      </c>
      <c r="B2" s="22" t="s">
        <v>212</v>
      </c>
      <c r="C2" s="19">
        <v>4.5</v>
      </c>
      <c r="D2" s="28" t="s">
        <v>219</v>
      </c>
      <c r="E2" s="28">
        <v>131.13875407500001</v>
      </c>
      <c r="F2" s="28">
        <v>129.68913423399999</v>
      </c>
      <c r="G2" s="28">
        <v>121.824707581</v>
      </c>
      <c r="H2" s="28">
        <v>95.749172361299998</v>
      </c>
      <c r="I2" s="28">
        <v>73.760551788300006</v>
      </c>
      <c r="J2" s="28">
        <v>56.963978927200003</v>
      </c>
      <c r="K2" s="28">
        <v>45.704225479100003</v>
      </c>
      <c r="L2" s="28">
        <v>35.383114305500001</v>
      </c>
      <c r="M2" s="28">
        <v>20.7989633774</v>
      </c>
      <c r="N2" s="28">
        <v>15.5353958692</v>
      </c>
      <c r="O2" s="28">
        <v>71.478674593199997</v>
      </c>
      <c r="P2" s="28">
        <v>128.939655004</v>
      </c>
    </row>
    <row r="3" spans="1:16" x14ac:dyDescent="0.45">
      <c r="A3" s="19" t="s">
        <v>200</v>
      </c>
      <c r="B3" s="22" t="s">
        <v>212</v>
      </c>
      <c r="C3" s="19">
        <v>4.5</v>
      </c>
      <c r="D3" s="28" t="s">
        <v>220</v>
      </c>
      <c r="E3" s="28">
        <v>127.35182158000001</v>
      </c>
      <c r="F3" s="28">
        <v>126.729569861</v>
      </c>
      <c r="G3" s="28">
        <v>109.24116562899999</v>
      </c>
      <c r="H3" s="28">
        <v>77.865053704100006</v>
      </c>
      <c r="I3" s="28">
        <v>51.889507385400002</v>
      </c>
      <c r="J3" s="28">
        <v>39.675029562399999</v>
      </c>
      <c r="K3" s="28">
        <v>33.140996035299999</v>
      </c>
      <c r="L3" s="28">
        <v>27.138268889900001</v>
      </c>
      <c r="M3" s="28">
        <v>23.021207519800001</v>
      </c>
      <c r="N3" s="28">
        <v>27.113685480600001</v>
      </c>
      <c r="O3" s="28">
        <v>68.743743252100003</v>
      </c>
      <c r="P3" s="28">
        <v>117.55183585499999</v>
      </c>
    </row>
    <row r="4" spans="1:16" x14ac:dyDescent="0.45">
      <c r="A4" s="19" t="s">
        <v>200</v>
      </c>
      <c r="B4" s="22" t="s">
        <v>212</v>
      </c>
      <c r="C4" s="19">
        <v>4.5</v>
      </c>
      <c r="D4" s="28" t="s">
        <v>221</v>
      </c>
      <c r="E4" s="28">
        <v>85.094391528200006</v>
      </c>
      <c r="F4" s="28">
        <v>96.550881432699995</v>
      </c>
      <c r="G4" s="28">
        <v>94.522968270600003</v>
      </c>
      <c r="H4" s="28">
        <v>86.914631973400006</v>
      </c>
      <c r="I4" s="28">
        <v>64.501685371999997</v>
      </c>
      <c r="J4" s="28">
        <v>49.993530049299999</v>
      </c>
      <c r="K4" s="28">
        <v>41.4419480205</v>
      </c>
      <c r="L4" s="28">
        <v>36.590746533800001</v>
      </c>
      <c r="M4" s="28">
        <v>33.2219188539</v>
      </c>
      <c r="N4" s="28">
        <v>31.421640759700001</v>
      </c>
      <c r="O4" s="28">
        <v>38.182259692499997</v>
      </c>
      <c r="P4" s="28">
        <v>63.538557835500001</v>
      </c>
    </row>
    <row r="5" spans="1:16" x14ac:dyDescent="0.45">
      <c r="A5" s="19" t="s">
        <v>200</v>
      </c>
      <c r="B5" s="22" t="s">
        <v>212</v>
      </c>
      <c r="C5" s="19">
        <v>4.5</v>
      </c>
      <c r="D5" s="28" t="s">
        <v>222</v>
      </c>
      <c r="E5" s="28">
        <v>125.902209286</v>
      </c>
      <c r="F5" s="28">
        <v>130.213698706</v>
      </c>
      <c r="G5" s="28">
        <v>120.252266558</v>
      </c>
      <c r="H5" s="28">
        <v>98.015722201399996</v>
      </c>
      <c r="I5" s="28">
        <v>69.770758736000005</v>
      </c>
      <c r="J5" s="28">
        <v>44.0727013208</v>
      </c>
      <c r="K5" s="28">
        <v>32.029724615600003</v>
      </c>
      <c r="L5" s="28">
        <v>24.887072023399998</v>
      </c>
      <c r="M5" s="28">
        <v>26.328878614299999</v>
      </c>
      <c r="N5" s="28">
        <v>55.801911623099997</v>
      </c>
      <c r="O5" s="28">
        <v>101.30098083999999</v>
      </c>
      <c r="P5" s="28">
        <v>117.749270639</v>
      </c>
    </row>
    <row r="6" spans="1:16" x14ac:dyDescent="0.45">
      <c r="A6" s="19" t="s">
        <v>200</v>
      </c>
      <c r="B6" s="22" t="s">
        <v>212</v>
      </c>
      <c r="C6" s="19">
        <v>4.5</v>
      </c>
      <c r="D6" s="28" t="s">
        <v>223</v>
      </c>
      <c r="E6" s="28">
        <v>124.119365347</v>
      </c>
      <c r="F6" s="28">
        <v>122.456661121</v>
      </c>
      <c r="G6" s="28">
        <v>109.559502154</v>
      </c>
      <c r="H6" s="28">
        <v>77.523729811899997</v>
      </c>
      <c r="I6" s="28">
        <v>47.708954281799997</v>
      </c>
      <c r="J6" s="28">
        <v>36.129109370400002</v>
      </c>
      <c r="K6" s="28">
        <v>33.799403981899999</v>
      </c>
      <c r="L6" s="28">
        <v>27.179745029799999</v>
      </c>
      <c r="M6" s="28">
        <v>22.464832985299999</v>
      </c>
      <c r="N6" s="28">
        <v>25.479308424999999</v>
      </c>
      <c r="O6" s="28">
        <v>49.079507459699997</v>
      </c>
      <c r="P6" s="28">
        <v>107.01108277500001</v>
      </c>
    </row>
    <row r="7" spans="1:16" x14ac:dyDescent="0.45">
      <c r="A7" s="19" t="s">
        <v>200</v>
      </c>
      <c r="B7" s="22" t="s">
        <v>212</v>
      </c>
      <c r="C7" s="19">
        <v>4.5</v>
      </c>
      <c r="D7" s="28" t="s">
        <v>224</v>
      </c>
      <c r="E7" s="28">
        <v>93.7282752956</v>
      </c>
      <c r="F7" s="28">
        <v>100.930324906</v>
      </c>
      <c r="G7" s="28">
        <v>99.676212724799996</v>
      </c>
      <c r="H7" s="28">
        <v>93.484350608900002</v>
      </c>
      <c r="I7" s="28">
        <v>84.324682316199997</v>
      </c>
      <c r="J7" s="28">
        <v>78.081651979300005</v>
      </c>
      <c r="K7" s="28">
        <v>72.875198487199995</v>
      </c>
      <c r="L7" s="28">
        <v>64.615503379399996</v>
      </c>
      <c r="M7" s="28">
        <v>59.556882937700003</v>
      </c>
      <c r="N7" s="28">
        <v>60.243021017700002</v>
      </c>
      <c r="O7" s="28">
        <v>76.454120636400006</v>
      </c>
      <c r="P7" s="28">
        <v>85.986711365000005</v>
      </c>
    </row>
    <row r="8" spans="1:16" x14ac:dyDescent="0.45">
      <c r="A8" s="19" t="s">
        <v>200</v>
      </c>
      <c r="B8" s="22" t="s">
        <v>212</v>
      </c>
      <c r="C8" s="19">
        <v>4.5</v>
      </c>
      <c r="D8" s="28" t="s">
        <v>225</v>
      </c>
      <c r="E8" s="28">
        <v>65.747169200499997</v>
      </c>
      <c r="F8" s="28">
        <v>74.332135471900003</v>
      </c>
      <c r="G8" s="28">
        <v>77.347361417599998</v>
      </c>
      <c r="H8" s="28">
        <v>65.823101636199993</v>
      </c>
      <c r="I8" s="28">
        <v>52.743714109700001</v>
      </c>
      <c r="J8" s="28">
        <v>41.626185457799998</v>
      </c>
      <c r="K8" s="28">
        <v>34.920479134099999</v>
      </c>
      <c r="L8" s="28">
        <v>31.414344530499999</v>
      </c>
      <c r="M8" s="28">
        <v>26.220790666599999</v>
      </c>
      <c r="N8" s="28">
        <v>22.1134714397</v>
      </c>
      <c r="O8" s="28">
        <v>23.883669074699998</v>
      </c>
      <c r="P8" s="28">
        <v>42.656875382599999</v>
      </c>
    </row>
    <row r="9" spans="1:16" x14ac:dyDescent="0.45">
      <c r="A9" s="19" t="s">
        <v>200</v>
      </c>
      <c r="B9" s="22" t="s">
        <v>212</v>
      </c>
      <c r="C9" s="19">
        <v>4.5</v>
      </c>
      <c r="D9" s="28" t="s">
        <v>226</v>
      </c>
      <c r="E9" s="28">
        <v>101.33706360799999</v>
      </c>
      <c r="F9" s="28">
        <v>100.440316353</v>
      </c>
      <c r="G9" s="28">
        <v>93.966233439899995</v>
      </c>
      <c r="H9" s="28">
        <v>73.933997268499994</v>
      </c>
      <c r="I9" s="28">
        <v>51.951955393699997</v>
      </c>
      <c r="J9" s="28">
        <v>38.0146770574</v>
      </c>
      <c r="K9" s="28">
        <v>31.559227611000001</v>
      </c>
      <c r="L9" s="28">
        <v>29.2458029033</v>
      </c>
      <c r="M9" s="28">
        <v>29.497141753299999</v>
      </c>
      <c r="N9" s="28">
        <v>36.602698674499997</v>
      </c>
      <c r="O9" s="28">
        <v>64.258228272599993</v>
      </c>
      <c r="P9" s="28">
        <v>92.318965105000004</v>
      </c>
    </row>
    <row r="10" spans="1:16" x14ac:dyDescent="0.45">
      <c r="A10" s="19" t="s">
        <v>200</v>
      </c>
      <c r="B10" s="22" t="s">
        <v>212</v>
      </c>
      <c r="C10" s="19">
        <v>4.5</v>
      </c>
      <c r="D10" s="28" t="s">
        <v>227</v>
      </c>
      <c r="E10" s="28">
        <v>95.981436043100004</v>
      </c>
      <c r="F10" s="28">
        <v>98.334167259699996</v>
      </c>
      <c r="G10" s="28">
        <v>110.203404812</v>
      </c>
      <c r="H10" s="28">
        <v>98.094883874000004</v>
      </c>
      <c r="I10" s="28">
        <v>77.191723003899995</v>
      </c>
      <c r="J10" s="28">
        <v>61.606336377799998</v>
      </c>
      <c r="K10" s="28">
        <v>49.657787077899997</v>
      </c>
      <c r="L10" s="28">
        <v>36.9848571072</v>
      </c>
      <c r="M10" s="28">
        <v>29.6878127632</v>
      </c>
      <c r="N10" s="28">
        <v>28.769278832600001</v>
      </c>
      <c r="O10" s="28">
        <v>50.45431438</v>
      </c>
      <c r="P10" s="28">
        <v>75.364554244399997</v>
      </c>
    </row>
    <row r="11" spans="1:16" x14ac:dyDescent="0.45">
      <c r="A11" s="19" t="s">
        <v>200</v>
      </c>
      <c r="B11" s="22" t="s">
        <v>212</v>
      </c>
      <c r="C11" s="19">
        <v>4.5</v>
      </c>
      <c r="D11" s="28" t="s">
        <v>228</v>
      </c>
      <c r="E11" s="28">
        <v>120.073885421</v>
      </c>
      <c r="F11" s="28">
        <v>122.904848769</v>
      </c>
      <c r="G11" s="28">
        <v>116.107620204</v>
      </c>
      <c r="H11" s="28">
        <v>94.097323413300003</v>
      </c>
      <c r="I11" s="28">
        <v>74.174893164699995</v>
      </c>
      <c r="J11" s="28">
        <v>55.815649981599996</v>
      </c>
      <c r="K11" s="28">
        <v>42.944812138300001</v>
      </c>
      <c r="L11" s="28">
        <v>32.006941250700002</v>
      </c>
      <c r="M11" s="28">
        <v>28.2872669827</v>
      </c>
      <c r="N11" s="28">
        <v>48.8313282724</v>
      </c>
      <c r="O11" s="28">
        <v>95.272288474099994</v>
      </c>
      <c r="P11" s="28">
        <v>118.315999979</v>
      </c>
    </row>
    <row r="12" spans="1:16" x14ac:dyDescent="0.45">
      <c r="A12" s="19" t="s">
        <v>200</v>
      </c>
      <c r="B12" s="22" t="s">
        <v>212</v>
      </c>
      <c r="C12" s="19">
        <v>4.5</v>
      </c>
      <c r="D12" s="28" t="s">
        <v>229</v>
      </c>
      <c r="E12" s="28">
        <v>128.80365082</v>
      </c>
      <c r="F12" s="28">
        <v>128.44064777400001</v>
      </c>
      <c r="G12" s="28">
        <v>114.395950455</v>
      </c>
      <c r="H12" s="28">
        <v>91.652128024500001</v>
      </c>
      <c r="I12" s="28">
        <v>72.021559476199997</v>
      </c>
      <c r="J12" s="28">
        <v>55.796685288200003</v>
      </c>
      <c r="K12" s="28">
        <v>40.699533236500002</v>
      </c>
      <c r="L12" s="28">
        <v>29.166198080899999</v>
      </c>
      <c r="M12" s="28">
        <v>25.463246047399998</v>
      </c>
      <c r="N12" s="28">
        <v>33.377446139699998</v>
      </c>
      <c r="O12" s="28">
        <v>79.430079267699995</v>
      </c>
      <c r="P12" s="28">
        <v>120.32621826499999</v>
      </c>
    </row>
    <row r="13" spans="1:16" x14ac:dyDescent="0.45">
      <c r="A13" s="19" t="s">
        <v>200</v>
      </c>
      <c r="B13" s="22" t="s">
        <v>212</v>
      </c>
      <c r="C13" s="19">
        <v>4.5</v>
      </c>
      <c r="D13" s="28" t="s">
        <v>230</v>
      </c>
      <c r="E13" s="28">
        <v>128.00298465200001</v>
      </c>
      <c r="F13" s="28">
        <v>123.067524797</v>
      </c>
      <c r="G13" s="28">
        <v>115.133239094</v>
      </c>
      <c r="H13" s="28">
        <v>92.0781210902</v>
      </c>
      <c r="I13" s="28">
        <v>68.607241192299995</v>
      </c>
      <c r="J13" s="28">
        <v>48.629269939499999</v>
      </c>
      <c r="K13" s="28">
        <v>36.2264769903</v>
      </c>
      <c r="L13" s="28">
        <v>28.192563403899999</v>
      </c>
      <c r="M13" s="28">
        <v>26.5018675335</v>
      </c>
      <c r="N13" s="28">
        <v>37.2289497684</v>
      </c>
      <c r="O13" s="28">
        <v>76.236717003799995</v>
      </c>
      <c r="P13" s="28">
        <v>113.244343878</v>
      </c>
    </row>
    <row r="14" spans="1:16" x14ac:dyDescent="0.45">
      <c r="A14" s="19" t="s">
        <v>200</v>
      </c>
      <c r="B14" s="22" t="s">
        <v>212</v>
      </c>
      <c r="C14" s="19">
        <v>4.5</v>
      </c>
      <c r="D14" s="28" t="s">
        <v>231</v>
      </c>
      <c r="E14" s="28">
        <v>67.881165572</v>
      </c>
      <c r="F14" s="28">
        <v>79.182664408899996</v>
      </c>
      <c r="G14" s="28">
        <v>84.283443818999999</v>
      </c>
      <c r="H14" s="28">
        <v>69.208853208199997</v>
      </c>
      <c r="I14" s="28">
        <v>53.1067353368</v>
      </c>
      <c r="J14" s="28">
        <v>40.732389524600002</v>
      </c>
      <c r="K14" s="28">
        <v>34.8394268455</v>
      </c>
      <c r="L14" s="28">
        <v>30.299153002200001</v>
      </c>
      <c r="M14" s="28">
        <v>27.372275791100002</v>
      </c>
      <c r="N14" s="28">
        <v>27.4029784208</v>
      </c>
      <c r="O14" s="28">
        <v>33.343052827100003</v>
      </c>
      <c r="P14" s="28">
        <v>47.519181264099998</v>
      </c>
    </row>
    <row r="15" spans="1:16" x14ac:dyDescent="0.45">
      <c r="A15" s="19" t="s">
        <v>200</v>
      </c>
      <c r="B15" s="22" t="s">
        <v>212</v>
      </c>
      <c r="C15" s="19">
        <v>4.5</v>
      </c>
      <c r="D15" s="28" t="s">
        <v>232</v>
      </c>
      <c r="E15" s="28">
        <v>101.019500529</v>
      </c>
      <c r="F15" s="28">
        <v>100.83048227800001</v>
      </c>
      <c r="G15" s="28">
        <v>87.246536627099999</v>
      </c>
      <c r="H15" s="28">
        <v>58.965802481600001</v>
      </c>
      <c r="I15" s="28">
        <v>40.175346595599997</v>
      </c>
      <c r="J15" s="28">
        <v>29.996250676500001</v>
      </c>
      <c r="K15" s="28">
        <v>26.6727187587</v>
      </c>
      <c r="L15" s="28">
        <v>24.2040579853</v>
      </c>
      <c r="M15" s="28">
        <v>24.087179643500001</v>
      </c>
      <c r="N15" s="28">
        <v>33.704926354999998</v>
      </c>
      <c r="O15" s="28">
        <v>60.626381475700001</v>
      </c>
      <c r="P15" s="28">
        <v>87.137019593299996</v>
      </c>
    </row>
    <row r="16" spans="1:16" x14ac:dyDescent="0.45">
      <c r="A16" s="19" t="s">
        <v>200</v>
      </c>
      <c r="B16" s="22" t="s">
        <v>212</v>
      </c>
      <c r="C16" s="19">
        <v>4.5</v>
      </c>
      <c r="D16" s="28" t="s">
        <v>233</v>
      </c>
      <c r="E16" s="28">
        <v>129.19550307599999</v>
      </c>
      <c r="F16" s="28">
        <v>128.29275733</v>
      </c>
      <c r="G16" s="28">
        <v>119.614363377</v>
      </c>
      <c r="H16" s="28">
        <v>90.161133144900006</v>
      </c>
      <c r="I16" s="28">
        <v>62.871177169799999</v>
      </c>
      <c r="J16" s="28">
        <v>45.519832967399999</v>
      </c>
      <c r="K16" s="28">
        <v>35.219175734499998</v>
      </c>
      <c r="L16" s="28">
        <v>28.395991525700001</v>
      </c>
      <c r="M16" s="28">
        <v>26.732850175999999</v>
      </c>
      <c r="N16" s="28">
        <v>42.271839703799998</v>
      </c>
      <c r="O16" s="28">
        <v>96.855719787500007</v>
      </c>
      <c r="P16" s="28">
        <v>124.96098416700001</v>
      </c>
    </row>
    <row r="17" spans="1:16" x14ac:dyDescent="0.45">
      <c r="A17" s="19" t="s">
        <v>200</v>
      </c>
      <c r="B17" s="22" t="s">
        <v>212</v>
      </c>
      <c r="C17" s="19">
        <v>4.5</v>
      </c>
      <c r="D17" s="28" t="s">
        <v>234</v>
      </c>
      <c r="E17" s="28">
        <v>79.320470326800006</v>
      </c>
      <c r="F17" s="28">
        <v>86.847766456700001</v>
      </c>
      <c r="G17" s="28">
        <v>91.547067203300003</v>
      </c>
      <c r="H17" s="28">
        <v>78.255248936300006</v>
      </c>
      <c r="I17" s="28">
        <v>61.549798325600001</v>
      </c>
      <c r="J17" s="28">
        <v>47.6334352748</v>
      </c>
      <c r="K17" s="28">
        <v>39.481840206400001</v>
      </c>
      <c r="L17" s="28">
        <v>34.786697752499997</v>
      </c>
      <c r="M17" s="28">
        <v>30.198344199800001</v>
      </c>
      <c r="N17" s="28">
        <v>28.5750295663</v>
      </c>
      <c r="O17" s="28">
        <v>35.478112933699997</v>
      </c>
      <c r="P17" s="28">
        <v>60.416961908499999</v>
      </c>
    </row>
    <row r="18" spans="1:16" x14ac:dyDescent="0.45">
      <c r="A18" s="19" t="s">
        <v>200</v>
      </c>
      <c r="B18" s="22" t="s">
        <v>212</v>
      </c>
      <c r="C18" s="19">
        <v>4.5</v>
      </c>
      <c r="D18" s="28" t="s">
        <v>235</v>
      </c>
      <c r="E18" s="28">
        <v>89.3085939634</v>
      </c>
      <c r="F18" s="28">
        <v>95.166447239500002</v>
      </c>
      <c r="G18" s="28">
        <v>102.735990546</v>
      </c>
      <c r="H18" s="28">
        <v>86.399195947699994</v>
      </c>
      <c r="I18" s="28">
        <v>63.345654161900001</v>
      </c>
      <c r="J18" s="28">
        <v>44.19814556</v>
      </c>
      <c r="K18" s="28">
        <v>33.402639270900004</v>
      </c>
      <c r="L18" s="28">
        <v>24.611977479</v>
      </c>
      <c r="M18" s="28">
        <v>19.498295476399999</v>
      </c>
      <c r="N18" s="28">
        <v>21.593971185299999</v>
      </c>
      <c r="O18" s="28">
        <v>46.587031339699998</v>
      </c>
      <c r="P18" s="28">
        <v>73.219915358700007</v>
      </c>
    </row>
    <row r="19" spans="1:16" x14ac:dyDescent="0.45">
      <c r="A19" s="19" t="s">
        <v>200</v>
      </c>
      <c r="B19" s="22" t="s">
        <v>212</v>
      </c>
      <c r="C19" s="19">
        <v>4.5</v>
      </c>
      <c r="D19" s="28" t="s">
        <v>236</v>
      </c>
      <c r="E19" s="28">
        <v>127.240302664</v>
      </c>
      <c r="F19" s="28">
        <v>128.10732264500001</v>
      </c>
      <c r="G19" s="28">
        <v>117.756427143</v>
      </c>
      <c r="H19" s="28">
        <v>94.903850073000001</v>
      </c>
      <c r="I19" s="28">
        <v>70.195964534799998</v>
      </c>
      <c r="J19" s="28">
        <v>51.741026617800003</v>
      </c>
      <c r="K19" s="28">
        <v>42.255010870900001</v>
      </c>
      <c r="L19" s="28">
        <v>34.011853540499999</v>
      </c>
      <c r="M19" s="28">
        <v>30.221110253700001</v>
      </c>
      <c r="N19" s="28">
        <v>47.501340931000001</v>
      </c>
      <c r="O19" s="28">
        <v>101.402667216</v>
      </c>
      <c r="P19" s="28">
        <v>122.361166948</v>
      </c>
    </row>
    <row r="20" spans="1:16" x14ac:dyDescent="0.45">
      <c r="A20" s="19" t="s">
        <v>200</v>
      </c>
      <c r="B20" s="22" t="s">
        <v>212</v>
      </c>
      <c r="C20" s="19">
        <v>4.5</v>
      </c>
      <c r="D20" s="28" t="s">
        <v>237</v>
      </c>
      <c r="E20" s="28">
        <v>122.834231039</v>
      </c>
      <c r="F20" s="28">
        <v>126.29065136600001</v>
      </c>
      <c r="G20" s="28">
        <v>116.56774433</v>
      </c>
      <c r="H20" s="28">
        <v>97.476603343299999</v>
      </c>
      <c r="I20" s="28">
        <v>72.982085697100004</v>
      </c>
      <c r="J20" s="28">
        <v>51.750542359999997</v>
      </c>
      <c r="K20" s="28">
        <v>38.396952211399999</v>
      </c>
      <c r="L20" s="28">
        <v>28.001414415399999</v>
      </c>
      <c r="M20" s="28">
        <v>24.7648199277</v>
      </c>
      <c r="N20" s="28">
        <v>32.011192894700002</v>
      </c>
      <c r="O20" s="28">
        <v>69.451387689399994</v>
      </c>
      <c r="P20" s="28">
        <v>113.771170509</v>
      </c>
    </row>
    <row r="21" spans="1:16" x14ac:dyDescent="0.45">
      <c r="A21" s="19" t="s">
        <v>200</v>
      </c>
      <c r="B21" s="22" t="s">
        <v>212</v>
      </c>
      <c r="C21" s="19">
        <v>4.5</v>
      </c>
      <c r="D21" s="28" t="s">
        <v>238</v>
      </c>
      <c r="E21" s="28">
        <v>122.137392908</v>
      </c>
      <c r="F21" s="28">
        <v>125.496725717</v>
      </c>
      <c r="G21" s="28">
        <v>118.771342395</v>
      </c>
      <c r="H21" s="28">
        <v>95.674368458100005</v>
      </c>
      <c r="I21" s="28">
        <v>70.843006924199997</v>
      </c>
      <c r="J21" s="28">
        <v>49.899545042200003</v>
      </c>
      <c r="K21" s="28">
        <v>36.672851852900003</v>
      </c>
      <c r="L21" s="28">
        <v>32.455927512000002</v>
      </c>
      <c r="M21" s="28">
        <v>30.760546278</v>
      </c>
      <c r="N21" s="28">
        <v>42.364115936499999</v>
      </c>
      <c r="O21" s="28">
        <v>91.403831083</v>
      </c>
      <c r="P21" s="28">
        <v>116.59649710399999</v>
      </c>
    </row>
    <row r="22" spans="1:16" x14ac:dyDescent="0.45">
      <c r="A22" s="19" t="s">
        <v>200</v>
      </c>
      <c r="B22" s="22" t="s">
        <v>212</v>
      </c>
      <c r="C22" s="19">
        <v>8.5</v>
      </c>
      <c r="D22" s="28" t="s">
        <v>239</v>
      </c>
      <c r="E22" s="28">
        <v>131.99953257000001</v>
      </c>
      <c r="F22" s="28">
        <v>128.931166787</v>
      </c>
      <c r="G22" s="28">
        <v>122.807641954</v>
      </c>
      <c r="H22" s="28">
        <v>97.259668343100003</v>
      </c>
      <c r="I22" s="28">
        <v>77.132310263199997</v>
      </c>
      <c r="J22" s="28">
        <v>61.473897956899997</v>
      </c>
      <c r="K22" s="28">
        <v>51.819338856900004</v>
      </c>
      <c r="L22" s="28">
        <v>40.665471729799997</v>
      </c>
      <c r="M22" s="28">
        <v>25.104319415700001</v>
      </c>
      <c r="N22" s="28">
        <v>20.813778473700001</v>
      </c>
      <c r="O22" s="28">
        <v>67.622911707699998</v>
      </c>
      <c r="P22" s="28">
        <v>131.673943923</v>
      </c>
    </row>
    <row r="23" spans="1:16" x14ac:dyDescent="0.45">
      <c r="A23" s="19" t="s">
        <v>200</v>
      </c>
      <c r="B23" s="22" t="s">
        <v>212</v>
      </c>
      <c r="C23" s="19">
        <v>8.5</v>
      </c>
      <c r="D23" s="28" t="s">
        <v>240</v>
      </c>
      <c r="E23" s="28">
        <v>128.506731782</v>
      </c>
      <c r="F23" s="28">
        <v>127.494732453</v>
      </c>
      <c r="G23" s="28">
        <v>114.108729307</v>
      </c>
      <c r="H23" s="28">
        <v>83.2061779215</v>
      </c>
      <c r="I23" s="28">
        <v>53.5501547633</v>
      </c>
      <c r="J23" s="28">
        <v>39.267238044499997</v>
      </c>
      <c r="K23" s="28">
        <v>31.930411299799999</v>
      </c>
      <c r="L23" s="28">
        <v>25.742285736900001</v>
      </c>
      <c r="M23" s="28">
        <v>22.276231575600001</v>
      </c>
      <c r="N23" s="28">
        <v>26.288459893799999</v>
      </c>
      <c r="O23" s="28">
        <v>71.103594913600006</v>
      </c>
      <c r="P23" s="28">
        <v>116.69417734699999</v>
      </c>
    </row>
    <row r="24" spans="1:16" x14ac:dyDescent="0.45">
      <c r="A24" s="19" t="s">
        <v>200</v>
      </c>
      <c r="B24" s="22" t="s">
        <v>212</v>
      </c>
      <c r="C24" s="19">
        <v>8.5</v>
      </c>
      <c r="D24" s="28" t="s">
        <v>241</v>
      </c>
      <c r="E24" s="28">
        <v>87.668491014200001</v>
      </c>
      <c r="F24" s="28">
        <v>95.132403179899995</v>
      </c>
      <c r="G24" s="28">
        <v>97.058810438999998</v>
      </c>
      <c r="H24" s="28">
        <v>88.922264465799998</v>
      </c>
      <c r="I24" s="28">
        <v>64.286431890000003</v>
      </c>
      <c r="J24" s="28">
        <v>50.036390331</v>
      </c>
      <c r="K24" s="28">
        <v>40.882346655299997</v>
      </c>
      <c r="L24" s="28">
        <v>36.646696660000003</v>
      </c>
      <c r="M24" s="28">
        <v>32.247179031899996</v>
      </c>
      <c r="N24" s="28">
        <v>31.369531619</v>
      </c>
      <c r="O24" s="28">
        <v>41.304439291999998</v>
      </c>
      <c r="P24" s="28">
        <v>66.265797178599996</v>
      </c>
    </row>
    <row r="25" spans="1:16" x14ac:dyDescent="0.45">
      <c r="A25" s="19" t="s">
        <v>200</v>
      </c>
      <c r="B25" s="22" t="s">
        <v>212</v>
      </c>
      <c r="C25" s="19">
        <v>8.5</v>
      </c>
      <c r="D25" s="28" t="s">
        <v>242</v>
      </c>
      <c r="E25" s="28">
        <v>128.270626311</v>
      </c>
      <c r="F25" s="28">
        <v>130.761868265</v>
      </c>
      <c r="G25" s="28">
        <v>121.72235557400001</v>
      </c>
      <c r="H25" s="28">
        <v>97.340886492600006</v>
      </c>
      <c r="I25" s="28">
        <v>67.688087358600001</v>
      </c>
      <c r="J25" s="28">
        <v>43.969792281300002</v>
      </c>
      <c r="K25" s="28">
        <v>31.352781518600001</v>
      </c>
      <c r="L25" s="28">
        <v>26.066728552699999</v>
      </c>
      <c r="M25" s="28">
        <v>27.023065101699999</v>
      </c>
      <c r="N25" s="28">
        <v>55.538890649199999</v>
      </c>
      <c r="O25" s="28">
        <v>104.61806809300001</v>
      </c>
      <c r="P25" s="28">
        <v>121.391005624</v>
      </c>
    </row>
    <row r="26" spans="1:16" x14ac:dyDescent="0.45">
      <c r="A26" s="19" t="s">
        <v>200</v>
      </c>
      <c r="B26" s="22" t="s">
        <v>212</v>
      </c>
      <c r="C26" s="19">
        <v>8.5</v>
      </c>
      <c r="D26" s="28" t="s">
        <v>243</v>
      </c>
      <c r="E26" s="28">
        <v>124.184818647</v>
      </c>
      <c r="F26" s="28">
        <v>125.151770681</v>
      </c>
      <c r="G26" s="28">
        <v>109.29050272800001</v>
      </c>
      <c r="H26" s="28">
        <v>76.528541460499994</v>
      </c>
      <c r="I26" s="28">
        <v>48.791734031700003</v>
      </c>
      <c r="J26" s="28">
        <v>36.523410561699997</v>
      </c>
      <c r="K26" s="28">
        <v>33.498991098399998</v>
      </c>
      <c r="L26" s="28">
        <v>27.1186528884</v>
      </c>
      <c r="M26" s="28">
        <v>23.597419172199999</v>
      </c>
      <c r="N26" s="28">
        <v>24.518432670900001</v>
      </c>
      <c r="O26" s="28">
        <v>50.167674356100001</v>
      </c>
      <c r="P26" s="28">
        <v>108.459894044</v>
      </c>
    </row>
    <row r="27" spans="1:16" x14ac:dyDescent="0.45">
      <c r="A27" s="19" t="s">
        <v>200</v>
      </c>
      <c r="B27" s="22" t="s">
        <v>212</v>
      </c>
      <c r="C27" s="19">
        <v>8.5</v>
      </c>
      <c r="D27" s="28" t="s">
        <v>244</v>
      </c>
      <c r="E27" s="28">
        <v>95.4677146999</v>
      </c>
      <c r="F27" s="28">
        <v>99.016608324100005</v>
      </c>
      <c r="G27" s="28">
        <v>99.839443506500004</v>
      </c>
      <c r="H27" s="28">
        <v>92.092885217299994</v>
      </c>
      <c r="I27" s="28">
        <v>82.212917927099994</v>
      </c>
      <c r="J27" s="28">
        <v>77.118683923800006</v>
      </c>
      <c r="K27" s="28">
        <v>69.973145101699998</v>
      </c>
      <c r="L27" s="28">
        <v>62.607537371299998</v>
      </c>
      <c r="M27" s="28">
        <v>57.870106032700001</v>
      </c>
      <c r="N27" s="28">
        <v>58.462217770000002</v>
      </c>
      <c r="O27" s="28">
        <v>74.522180383700004</v>
      </c>
      <c r="P27" s="28">
        <v>86.432372728000004</v>
      </c>
    </row>
    <row r="28" spans="1:16" x14ac:dyDescent="0.45">
      <c r="A28" s="19" t="s">
        <v>200</v>
      </c>
      <c r="B28" s="22" t="s">
        <v>212</v>
      </c>
      <c r="C28" s="19">
        <v>8.5</v>
      </c>
      <c r="D28" s="28" t="s">
        <v>245</v>
      </c>
      <c r="E28" s="28">
        <v>62.627404856799998</v>
      </c>
      <c r="F28" s="28">
        <v>72.342958280399998</v>
      </c>
      <c r="G28" s="28">
        <v>72.997702625100004</v>
      </c>
      <c r="H28" s="28">
        <v>66.328804496499998</v>
      </c>
      <c r="I28" s="28">
        <v>50.883336851199999</v>
      </c>
      <c r="J28" s="28">
        <v>40.229890544299998</v>
      </c>
      <c r="K28" s="28">
        <v>32.856156606299997</v>
      </c>
      <c r="L28" s="28">
        <v>29.0922750085</v>
      </c>
      <c r="M28" s="28">
        <v>24.124878824500001</v>
      </c>
      <c r="N28" s="28">
        <v>20.141128786500001</v>
      </c>
      <c r="O28" s="28">
        <v>23.043171142999999</v>
      </c>
      <c r="P28" s="28">
        <v>41.397666162599997</v>
      </c>
    </row>
    <row r="29" spans="1:16" x14ac:dyDescent="0.45">
      <c r="A29" s="19" t="s">
        <v>200</v>
      </c>
      <c r="B29" s="22" t="s">
        <v>212</v>
      </c>
      <c r="C29" s="19">
        <v>8.5</v>
      </c>
      <c r="D29" s="28" t="s">
        <v>246</v>
      </c>
      <c r="E29" s="28">
        <v>99.939857003</v>
      </c>
      <c r="F29" s="28">
        <v>101.960055536</v>
      </c>
      <c r="G29" s="28">
        <v>95.206387168099994</v>
      </c>
      <c r="H29" s="28">
        <v>77.867724267100002</v>
      </c>
      <c r="I29" s="28">
        <v>57.074720080600002</v>
      </c>
      <c r="J29" s="28">
        <v>41.703565482800002</v>
      </c>
      <c r="K29" s="28">
        <v>34.251314186899997</v>
      </c>
      <c r="L29" s="28">
        <v>31.257763900400001</v>
      </c>
      <c r="M29" s="28">
        <v>31.732961639900001</v>
      </c>
      <c r="N29" s="28">
        <v>39.1799909486</v>
      </c>
      <c r="O29" s="28">
        <v>66.6953324391</v>
      </c>
      <c r="P29" s="28">
        <v>93.343272686500001</v>
      </c>
    </row>
    <row r="30" spans="1:16" x14ac:dyDescent="0.45">
      <c r="A30" s="19" t="s">
        <v>200</v>
      </c>
      <c r="B30" s="22" t="s">
        <v>212</v>
      </c>
      <c r="C30" s="19">
        <v>8.5</v>
      </c>
      <c r="D30" s="28" t="s">
        <v>247</v>
      </c>
      <c r="E30" s="28">
        <v>93.272349662300002</v>
      </c>
      <c r="F30" s="28">
        <v>103.547793743</v>
      </c>
      <c r="G30" s="28">
        <v>105.9726708</v>
      </c>
      <c r="H30" s="28">
        <v>92.902353305800006</v>
      </c>
      <c r="I30" s="28">
        <v>70.8289663563</v>
      </c>
      <c r="J30" s="28">
        <v>55.042623464999998</v>
      </c>
      <c r="K30" s="28">
        <v>42.829057508399998</v>
      </c>
      <c r="L30" s="28">
        <v>31.928973536600001</v>
      </c>
      <c r="M30" s="28">
        <v>24.920744701299999</v>
      </c>
      <c r="N30" s="28">
        <v>24.709399159499998</v>
      </c>
      <c r="O30" s="28">
        <v>46.076813226299997</v>
      </c>
      <c r="P30" s="28">
        <v>71.939177176100003</v>
      </c>
    </row>
    <row r="31" spans="1:16" x14ac:dyDescent="0.45">
      <c r="A31" s="19" t="s">
        <v>200</v>
      </c>
      <c r="B31" s="22" t="s">
        <v>212</v>
      </c>
      <c r="C31" s="19">
        <v>8.5</v>
      </c>
      <c r="D31" s="28" t="s">
        <v>248</v>
      </c>
      <c r="E31" s="28">
        <v>122.003389231</v>
      </c>
      <c r="F31" s="28">
        <v>124.76197872500001</v>
      </c>
      <c r="G31" s="28">
        <v>116.622878472</v>
      </c>
      <c r="H31" s="28">
        <v>96.508947080900001</v>
      </c>
      <c r="I31" s="28">
        <v>75.554076251400005</v>
      </c>
      <c r="J31" s="28">
        <v>57.8509092663</v>
      </c>
      <c r="K31" s="28">
        <v>42.188352951200002</v>
      </c>
      <c r="L31" s="28">
        <v>30.667999504899999</v>
      </c>
      <c r="M31" s="28">
        <v>27.409641339299998</v>
      </c>
      <c r="N31" s="28">
        <v>46.071258097399998</v>
      </c>
      <c r="O31" s="28">
        <v>97.693048702599995</v>
      </c>
      <c r="P31" s="28">
        <v>120.97973553200001</v>
      </c>
    </row>
    <row r="32" spans="1:16" x14ac:dyDescent="0.45">
      <c r="A32" s="19" t="s">
        <v>200</v>
      </c>
      <c r="B32" s="22" t="s">
        <v>212</v>
      </c>
      <c r="C32" s="19">
        <v>8.5</v>
      </c>
      <c r="D32" s="28" t="s">
        <v>249</v>
      </c>
      <c r="E32" s="28">
        <v>130.539657237</v>
      </c>
      <c r="F32" s="28">
        <v>129.99508174100001</v>
      </c>
      <c r="G32" s="28">
        <v>115.12156482</v>
      </c>
      <c r="H32" s="28">
        <v>91.719581569900001</v>
      </c>
      <c r="I32" s="28">
        <v>72.394997748600005</v>
      </c>
      <c r="J32" s="28">
        <v>59.489683792299999</v>
      </c>
      <c r="K32" s="28">
        <v>43.454051295799999</v>
      </c>
      <c r="L32" s="28">
        <v>31.717776965799999</v>
      </c>
      <c r="M32" s="28">
        <v>26.259604534699999</v>
      </c>
      <c r="N32" s="28">
        <v>32.0498029094</v>
      </c>
      <c r="O32" s="28">
        <v>80.181414694899999</v>
      </c>
      <c r="P32" s="28">
        <v>122.10611176800001</v>
      </c>
    </row>
    <row r="33" spans="1:16" x14ac:dyDescent="0.45">
      <c r="A33" s="19" t="s">
        <v>200</v>
      </c>
      <c r="B33" s="22" t="s">
        <v>212</v>
      </c>
      <c r="C33" s="19">
        <v>8.5</v>
      </c>
      <c r="D33" s="28" t="s">
        <v>250</v>
      </c>
      <c r="E33" s="28">
        <v>125.347275643</v>
      </c>
      <c r="F33" s="28">
        <v>125.56418495600001</v>
      </c>
      <c r="G33" s="28">
        <v>116.22610249500001</v>
      </c>
      <c r="H33" s="28">
        <v>94.504534580300003</v>
      </c>
      <c r="I33" s="28">
        <v>69.197985910699998</v>
      </c>
      <c r="J33" s="28">
        <v>46.558433104700001</v>
      </c>
      <c r="K33" s="28">
        <v>35.2108294839</v>
      </c>
      <c r="L33" s="28">
        <v>27.297581723899999</v>
      </c>
      <c r="M33" s="28">
        <v>26.7421704373</v>
      </c>
      <c r="N33" s="28">
        <v>37.048196279999999</v>
      </c>
      <c r="O33" s="28">
        <v>74.226109723799993</v>
      </c>
      <c r="P33" s="28">
        <v>117.011145282</v>
      </c>
    </row>
    <row r="34" spans="1:16" x14ac:dyDescent="0.45">
      <c r="A34" s="19" t="s">
        <v>200</v>
      </c>
      <c r="B34" s="22" t="s">
        <v>212</v>
      </c>
      <c r="C34" s="19">
        <v>8.5</v>
      </c>
      <c r="D34" s="28" t="s">
        <v>251</v>
      </c>
      <c r="E34" s="28">
        <v>66.115131138099997</v>
      </c>
      <c r="F34" s="28">
        <v>82.816484884399998</v>
      </c>
      <c r="G34" s="28">
        <v>87.138904920599998</v>
      </c>
      <c r="H34" s="28">
        <v>71.445000950799994</v>
      </c>
      <c r="I34" s="28">
        <v>54.301133217500002</v>
      </c>
      <c r="J34" s="28">
        <v>41.1893808576</v>
      </c>
      <c r="K34" s="28">
        <v>34.950944270000001</v>
      </c>
      <c r="L34" s="28">
        <v>30.444449788899998</v>
      </c>
      <c r="M34" s="28">
        <v>27.063542616700001</v>
      </c>
      <c r="N34" s="28">
        <v>26.6613347551</v>
      </c>
      <c r="O34" s="28">
        <v>31.280268446499999</v>
      </c>
      <c r="P34" s="28">
        <v>47.398875554999996</v>
      </c>
    </row>
    <row r="35" spans="1:16" x14ac:dyDescent="0.45">
      <c r="A35" s="19" t="s">
        <v>200</v>
      </c>
      <c r="B35" s="22" t="s">
        <v>212</v>
      </c>
      <c r="C35" s="19">
        <v>8.5</v>
      </c>
      <c r="D35" s="28" t="s">
        <v>252</v>
      </c>
      <c r="E35" s="28">
        <v>102.01446376600001</v>
      </c>
      <c r="F35" s="28">
        <v>104.410319788</v>
      </c>
      <c r="G35" s="28">
        <v>88.425429637199997</v>
      </c>
      <c r="H35" s="28">
        <v>58.491079171199999</v>
      </c>
      <c r="I35" s="28">
        <v>40.808173392699999</v>
      </c>
      <c r="J35" s="28">
        <v>31.267815862300001</v>
      </c>
      <c r="K35" s="28">
        <v>28.6843509148</v>
      </c>
      <c r="L35" s="28">
        <v>24.7814903449</v>
      </c>
      <c r="M35" s="28">
        <v>25.361114220099999</v>
      </c>
      <c r="N35" s="28">
        <v>35.230795024300001</v>
      </c>
      <c r="O35" s="28">
        <v>66.760455465800007</v>
      </c>
      <c r="P35" s="28">
        <v>91.155034138600001</v>
      </c>
    </row>
    <row r="36" spans="1:16" x14ac:dyDescent="0.45">
      <c r="A36" s="19" t="s">
        <v>200</v>
      </c>
      <c r="B36" s="22" t="s">
        <v>212</v>
      </c>
      <c r="C36" s="19">
        <v>8.5</v>
      </c>
      <c r="D36" s="28" t="s">
        <v>253</v>
      </c>
      <c r="E36" s="28">
        <v>129.963749807</v>
      </c>
      <c r="F36" s="28">
        <v>131.22483981400001</v>
      </c>
      <c r="G36" s="28">
        <v>121.757899521</v>
      </c>
      <c r="H36" s="28">
        <v>91.705414265800002</v>
      </c>
      <c r="I36" s="28">
        <v>64.3058661349</v>
      </c>
      <c r="J36" s="28">
        <v>44.995782827100001</v>
      </c>
      <c r="K36" s="28">
        <v>36.525100180599999</v>
      </c>
      <c r="L36" s="28">
        <v>29.1392106853</v>
      </c>
      <c r="M36" s="28">
        <v>26.2017666078</v>
      </c>
      <c r="N36" s="28">
        <v>36.6323144403</v>
      </c>
      <c r="O36" s="28">
        <v>96.808045024999998</v>
      </c>
      <c r="P36" s="28">
        <v>124.504662751</v>
      </c>
    </row>
    <row r="37" spans="1:16" x14ac:dyDescent="0.45">
      <c r="A37" s="19" t="s">
        <v>200</v>
      </c>
      <c r="B37" s="22" t="s">
        <v>212</v>
      </c>
      <c r="C37" s="19">
        <v>8.5</v>
      </c>
      <c r="D37" s="28" t="s">
        <v>254</v>
      </c>
      <c r="E37" s="28">
        <v>78.581697353799996</v>
      </c>
      <c r="F37" s="28">
        <v>90.2172920844</v>
      </c>
      <c r="G37" s="28">
        <v>92.713597406900007</v>
      </c>
      <c r="H37" s="28">
        <v>80.075164764600004</v>
      </c>
      <c r="I37" s="28">
        <v>60.332704841400002</v>
      </c>
      <c r="J37" s="28">
        <v>46.956341695200003</v>
      </c>
      <c r="K37" s="28">
        <v>38.665157170699999</v>
      </c>
      <c r="L37" s="28">
        <v>33.3652361169</v>
      </c>
      <c r="M37" s="28">
        <v>28.962208361199998</v>
      </c>
      <c r="N37" s="28">
        <v>27.565566481800001</v>
      </c>
      <c r="O37" s="28">
        <v>33.0832956896</v>
      </c>
      <c r="P37" s="28">
        <v>56.6611280909</v>
      </c>
    </row>
    <row r="38" spans="1:16" x14ac:dyDescent="0.45">
      <c r="A38" s="19" t="s">
        <v>200</v>
      </c>
      <c r="B38" s="22" t="s">
        <v>212</v>
      </c>
      <c r="C38" s="19">
        <v>8.5</v>
      </c>
      <c r="D38" s="28" t="s">
        <v>255</v>
      </c>
      <c r="E38" s="28">
        <v>87.450347404599995</v>
      </c>
      <c r="F38" s="28">
        <v>97.061580505199998</v>
      </c>
      <c r="G38" s="28">
        <v>100.96912901100001</v>
      </c>
      <c r="H38" s="28">
        <v>88.148655709300002</v>
      </c>
      <c r="I38" s="28">
        <v>62.323841776199998</v>
      </c>
      <c r="J38" s="28">
        <v>42.694184668699997</v>
      </c>
      <c r="K38" s="28">
        <v>32.753707056400003</v>
      </c>
      <c r="L38" s="28">
        <v>23.719230827099999</v>
      </c>
      <c r="M38" s="28">
        <v>18.656783317199999</v>
      </c>
      <c r="N38" s="28">
        <v>19.117200302000001</v>
      </c>
      <c r="O38" s="28">
        <v>40.620241243599999</v>
      </c>
      <c r="P38" s="28">
        <v>70.521662443799997</v>
      </c>
    </row>
    <row r="39" spans="1:16" x14ac:dyDescent="0.45">
      <c r="A39" s="19" t="s">
        <v>200</v>
      </c>
      <c r="B39" s="22" t="s">
        <v>212</v>
      </c>
      <c r="C39" s="19">
        <v>8.5</v>
      </c>
      <c r="D39" s="28" t="s">
        <v>256</v>
      </c>
      <c r="E39" s="28">
        <v>129.56610470300001</v>
      </c>
      <c r="F39" s="28">
        <v>131.451621364</v>
      </c>
      <c r="G39" s="28">
        <v>119.67757654099999</v>
      </c>
      <c r="H39" s="28">
        <v>95.563160309400004</v>
      </c>
      <c r="I39" s="28">
        <v>70.059008018499995</v>
      </c>
      <c r="J39" s="28">
        <v>52.324012159699997</v>
      </c>
      <c r="K39" s="28">
        <v>41.775523025399998</v>
      </c>
      <c r="L39" s="28">
        <v>33.680075877500002</v>
      </c>
      <c r="M39" s="28">
        <v>29.171181198599999</v>
      </c>
      <c r="N39" s="28">
        <v>43.963170719099999</v>
      </c>
      <c r="O39" s="28">
        <v>98.162705369199998</v>
      </c>
      <c r="P39" s="28">
        <v>123.673798394</v>
      </c>
    </row>
    <row r="40" spans="1:16" x14ac:dyDescent="0.45">
      <c r="A40" s="19" t="s">
        <v>200</v>
      </c>
      <c r="B40" s="22" t="s">
        <v>212</v>
      </c>
      <c r="C40" s="19">
        <v>8.5</v>
      </c>
      <c r="D40" s="28" t="s">
        <v>257</v>
      </c>
      <c r="E40" s="28">
        <v>124.11291841000001</v>
      </c>
      <c r="F40" s="28">
        <v>125.782928841</v>
      </c>
      <c r="G40" s="28">
        <v>120.25415868100001</v>
      </c>
      <c r="H40" s="28">
        <v>97.036717317500006</v>
      </c>
      <c r="I40" s="28">
        <v>71.8615634951</v>
      </c>
      <c r="J40" s="28">
        <v>49.722548242499997</v>
      </c>
      <c r="K40" s="28">
        <v>37.778959487199998</v>
      </c>
      <c r="L40" s="28">
        <v>26.818276188199999</v>
      </c>
      <c r="M40" s="28">
        <v>24.390318456500001</v>
      </c>
      <c r="N40" s="28">
        <v>31.291211607000001</v>
      </c>
      <c r="O40" s="28">
        <v>72.441703695599998</v>
      </c>
      <c r="P40" s="28">
        <v>117.65899043500001</v>
      </c>
    </row>
    <row r="41" spans="1:16" x14ac:dyDescent="0.45">
      <c r="A41" s="19" t="s">
        <v>200</v>
      </c>
      <c r="B41" s="22" t="s">
        <v>212</v>
      </c>
      <c r="C41" s="19">
        <v>8.5</v>
      </c>
      <c r="D41" s="28" t="s">
        <v>258</v>
      </c>
      <c r="E41" s="28">
        <v>123.560467809</v>
      </c>
      <c r="F41" s="28">
        <v>125.039627287</v>
      </c>
      <c r="G41" s="28">
        <v>119.966201023</v>
      </c>
      <c r="H41" s="28">
        <v>94.595823527999997</v>
      </c>
      <c r="I41" s="28">
        <v>68.399105502699996</v>
      </c>
      <c r="J41" s="28">
        <v>50.366326174000001</v>
      </c>
      <c r="K41" s="28">
        <v>37.808438212399999</v>
      </c>
      <c r="L41" s="28">
        <v>30.456405801999999</v>
      </c>
      <c r="M41" s="28">
        <v>28.698489952500001</v>
      </c>
      <c r="N41" s="28">
        <v>40.0612557627</v>
      </c>
      <c r="O41" s="28">
        <v>87.909131396399999</v>
      </c>
      <c r="P41" s="28">
        <v>118.984106105</v>
      </c>
    </row>
    <row r="42" spans="1:16" x14ac:dyDescent="0.45">
      <c r="A42" s="19" t="s">
        <v>200</v>
      </c>
      <c r="B42" s="22" t="s">
        <v>211</v>
      </c>
      <c r="C42" s="19">
        <v>4.5</v>
      </c>
      <c r="D42" s="28" t="s">
        <v>259</v>
      </c>
      <c r="E42" s="28">
        <v>130.03068460399999</v>
      </c>
      <c r="F42" s="28">
        <v>130.08879642400001</v>
      </c>
      <c r="G42" s="28">
        <v>120.269584365</v>
      </c>
      <c r="H42" s="28">
        <v>94.720067096400001</v>
      </c>
      <c r="I42" s="28">
        <v>72.319496001299996</v>
      </c>
      <c r="J42" s="28">
        <v>55.444561847899998</v>
      </c>
      <c r="K42" s="28">
        <v>43.558540220799998</v>
      </c>
      <c r="L42" s="28">
        <v>32.727127176099998</v>
      </c>
      <c r="M42" s="28">
        <v>18.701205360599999</v>
      </c>
      <c r="N42" s="28">
        <v>17.397630432300002</v>
      </c>
      <c r="O42" s="28">
        <v>77.909629456000005</v>
      </c>
      <c r="P42" s="28">
        <v>128.85335781699999</v>
      </c>
    </row>
    <row r="43" spans="1:16" x14ac:dyDescent="0.45">
      <c r="A43" s="19" t="s">
        <v>200</v>
      </c>
      <c r="B43" s="22" t="s">
        <v>211</v>
      </c>
      <c r="C43" s="19">
        <v>4.5</v>
      </c>
      <c r="D43" s="28" t="s">
        <v>260</v>
      </c>
      <c r="E43" s="28">
        <v>124.786355184</v>
      </c>
      <c r="F43" s="28">
        <v>124.109896185</v>
      </c>
      <c r="G43" s="28">
        <v>109.03901731099999</v>
      </c>
      <c r="H43" s="28">
        <v>78.755777541100002</v>
      </c>
      <c r="I43" s="28">
        <v>52.523327892200001</v>
      </c>
      <c r="J43" s="28">
        <v>38.521859983200002</v>
      </c>
      <c r="K43" s="28">
        <v>33.4408242421</v>
      </c>
      <c r="L43" s="28">
        <v>27.0447110229</v>
      </c>
      <c r="M43" s="28">
        <v>22.616206031899999</v>
      </c>
      <c r="N43" s="28">
        <v>27.725091598500001</v>
      </c>
      <c r="O43" s="28">
        <v>72.432532169400005</v>
      </c>
      <c r="P43" s="28">
        <v>116.13448914</v>
      </c>
    </row>
    <row r="44" spans="1:16" x14ac:dyDescent="0.45">
      <c r="A44" s="19" t="s">
        <v>200</v>
      </c>
      <c r="B44" s="22" t="s">
        <v>211</v>
      </c>
      <c r="C44" s="19">
        <v>4.5</v>
      </c>
      <c r="D44" s="28" t="s">
        <v>261</v>
      </c>
      <c r="E44" s="28">
        <v>85.047880057900002</v>
      </c>
      <c r="F44" s="28">
        <v>95.166324153299996</v>
      </c>
      <c r="G44" s="28">
        <v>94.370136774900004</v>
      </c>
      <c r="H44" s="28">
        <v>86.397789607500002</v>
      </c>
      <c r="I44" s="28">
        <v>64.622824968000003</v>
      </c>
      <c r="J44" s="28">
        <v>50.429306294900002</v>
      </c>
      <c r="K44" s="28">
        <v>41.7554622818</v>
      </c>
      <c r="L44" s="28">
        <v>37.238709692500002</v>
      </c>
      <c r="M44" s="28">
        <v>33.9788781134</v>
      </c>
      <c r="N44" s="28">
        <v>32.985323903100003</v>
      </c>
      <c r="O44" s="28">
        <v>39.9359538418</v>
      </c>
      <c r="P44" s="28">
        <v>67.712643959399998</v>
      </c>
    </row>
    <row r="45" spans="1:16" x14ac:dyDescent="0.45">
      <c r="A45" s="19" t="s">
        <v>200</v>
      </c>
      <c r="B45" s="22" t="s">
        <v>211</v>
      </c>
      <c r="C45" s="19">
        <v>4.5</v>
      </c>
      <c r="D45" s="28" t="s">
        <v>262</v>
      </c>
      <c r="E45" s="28">
        <v>124.927215875</v>
      </c>
      <c r="F45" s="28">
        <v>126.620010912</v>
      </c>
      <c r="G45" s="28">
        <v>119.79421089900001</v>
      </c>
      <c r="H45" s="28">
        <v>96.865686138399994</v>
      </c>
      <c r="I45" s="28">
        <v>70.608320014100002</v>
      </c>
      <c r="J45" s="28">
        <v>47.519714007300003</v>
      </c>
      <c r="K45" s="28">
        <v>33.114423550700003</v>
      </c>
      <c r="L45" s="28">
        <v>26.031655821800001</v>
      </c>
      <c r="M45" s="28">
        <v>26.156135261100001</v>
      </c>
      <c r="N45" s="28">
        <v>53.220550772999999</v>
      </c>
      <c r="O45" s="28">
        <v>99.5447767454</v>
      </c>
      <c r="P45" s="28">
        <v>116.00290091399999</v>
      </c>
    </row>
    <row r="46" spans="1:16" x14ac:dyDescent="0.45">
      <c r="A46" s="19" t="s">
        <v>200</v>
      </c>
      <c r="B46" s="22" t="s">
        <v>211</v>
      </c>
      <c r="C46" s="19">
        <v>4.5</v>
      </c>
      <c r="D46" s="28" t="s">
        <v>263</v>
      </c>
      <c r="E46" s="28">
        <v>122.599998916</v>
      </c>
      <c r="F46" s="28">
        <v>119.139527547</v>
      </c>
      <c r="G46" s="28">
        <v>109.358707779</v>
      </c>
      <c r="H46" s="28">
        <v>82.196836088799998</v>
      </c>
      <c r="I46" s="28">
        <v>53.453343220400001</v>
      </c>
      <c r="J46" s="28">
        <v>38.074464216599999</v>
      </c>
      <c r="K46" s="28">
        <v>34.841200456199999</v>
      </c>
      <c r="L46" s="28">
        <v>29.320857047299999</v>
      </c>
      <c r="M46" s="28">
        <v>24.873364346500001</v>
      </c>
      <c r="N46" s="28">
        <v>25.3180376211</v>
      </c>
      <c r="O46" s="28">
        <v>53.030296960299999</v>
      </c>
      <c r="P46" s="28">
        <v>106.113534327</v>
      </c>
    </row>
    <row r="47" spans="1:16" x14ac:dyDescent="0.45">
      <c r="A47" s="19" t="s">
        <v>200</v>
      </c>
      <c r="B47" s="22" t="s">
        <v>211</v>
      </c>
      <c r="C47" s="19">
        <v>4.5</v>
      </c>
      <c r="D47" s="28" t="s">
        <v>264</v>
      </c>
      <c r="E47" s="28">
        <v>97.469004204900003</v>
      </c>
      <c r="F47" s="28">
        <v>100.53813121500001</v>
      </c>
      <c r="G47" s="28">
        <v>101.749667405</v>
      </c>
      <c r="H47" s="28">
        <v>94.550663248099994</v>
      </c>
      <c r="I47" s="28">
        <v>86.815332121599994</v>
      </c>
      <c r="J47" s="28">
        <v>80.438370591699993</v>
      </c>
      <c r="K47" s="28">
        <v>75.629326304900005</v>
      </c>
      <c r="L47" s="28">
        <v>67.676630212299997</v>
      </c>
      <c r="M47" s="28">
        <v>63.069432104299999</v>
      </c>
      <c r="N47" s="28">
        <v>64.093505666799999</v>
      </c>
      <c r="O47" s="28">
        <v>81.961550004599999</v>
      </c>
      <c r="P47" s="28">
        <v>88.428633414100005</v>
      </c>
    </row>
    <row r="48" spans="1:16" x14ac:dyDescent="0.45">
      <c r="A48" s="19" t="s">
        <v>200</v>
      </c>
      <c r="B48" s="22" t="s">
        <v>211</v>
      </c>
      <c r="C48" s="19">
        <v>4.5</v>
      </c>
      <c r="D48" s="28" t="s">
        <v>265</v>
      </c>
      <c r="E48" s="28">
        <v>66.589123416800007</v>
      </c>
      <c r="F48" s="28">
        <v>75.650005705300003</v>
      </c>
      <c r="G48" s="28">
        <v>78.247270501100004</v>
      </c>
      <c r="H48" s="28">
        <v>67.076381412800004</v>
      </c>
      <c r="I48" s="28">
        <v>54.542683439599998</v>
      </c>
      <c r="J48" s="28">
        <v>43.826825951099998</v>
      </c>
      <c r="K48" s="28">
        <v>36.716327440599997</v>
      </c>
      <c r="L48" s="28">
        <v>33.401373930699997</v>
      </c>
      <c r="M48" s="28">
        <v>28.677740856100002</v>
      </c>
      <c r="N48" s="28">
        <v>24.213655494699999</v>
      </c>
      <c r="O48" s="28">
        <v>26.754476345400001</v>
      </c>
      <c r="P48" s="28">
        <v>44.144351555199997</v>
      </c>
    </row>
    <row r="49" spans="1:16" x14ac:dyDescent="0.45">
      <c r="A49" s="19" t="s">
        <v>200</v>
      </c>
      <c r="B49" s="22" t="s">
        <v>211</v>
      </c>
      <c r="C49" s="19">
        <v>4.5</v>
      </c>
      <c r="D49" s="28" t="s">
        <v>266</v>
      </c>
      <c r="E49" s="28">
        <v>99.732863691700004</v>
      </c>
      <c r="F49" s="28">
        <v>101.33552920299999</v>
      </c>
      <c r="G49" s="28">
        <v>94.9080931636</v>
      </c>
      <c r="H49" s="28">
        <v>76.907444815999995</v>
      </c>
      <c r="I49" s="28">
        <v>55.771130255300001</v>
      </c>
      <c r="J49" s="28">
        <v>40.691985997499998</v>
      </c>
      <c r="K49" s="28">
        <v>34.041753243999999</v>
      </c>
      <c r="L49" s="28">
        <v>31.912252697300001</v>
      </c>
      <c r="M49" s="28">
        <v>32.4020590103</v>
      </c>
      <c r="N49" s="28">
        <v>37.775129986499998</v>
      </c>
      <c r="O49" s="28">
        <v>67.626043222899995</v>
      </c>
      <c r="P49" s="28">
        <v>92.658420856600003</v>
      </c>
    </row>
    <row r="50" spans="1:16" x14ac:dyDescent="0.45">
      <c r="A50" s="19" t="s">
        <v>200</v>
      </c>
      <c r="B50" s="22" t="s">
        <v>211</v>
      </c>
      <c r="C50" s="19">
        <v>4.5</v>
      </c>
      <c r="D50" s="28" t="s">
        <v>267</v>
      </c>
      <c r="E50" s="28">
        <v>96.196848320000001</v>
      </c>
      <c r="F50" s="28">
        <v>102.54325342600001</v>
      </c>
      <c r="G50" s="28">
        <v>108.16912182999999</v>
      </c>
      <c r="H50" s="28">
        <v>98.625147881199993</v>
      </c>
      <c r="I50" s="28">
        <v>77.075981474900004</v>
      </c>
      <c r="J50" s="28">
        <v>62.305857220100002</v>
      </c>
      <c r="K50" s="28">
        <v>50.560539469799998</v>
      </c>
      <c r="L50" s="28">
        <v>38.294633648199998</v>
      </c>
      <c r="M50" s="28">
        <v>30.829366500100001</v>
      </c>
      <c r="N50" s="28">
        <v>30.387991877899999</v>
      </c>
      <c r="O50" s="28">
        <v>52.774139677599997</v>
      </c>
      <c r="P50" s="28">
        <v>77.018350872499994</v>
      </c>
    </row>
    <row r="51" spans="1:16" x14ac:dyDescent="0.45">
      <c r="A51" s="19" t="s">
        <v>200</v>
      </c>
      <c r="B51" s="22" t="s">
        <v>211</v>
      </c>
      <c r="C51" s="19">
        <v>4.5</v>
      </c>
      <c r="D51" s="28" t="s">
        <v>268</v>
      </c>
      <c r="E51" s="28">
        <v>118.647394538</v>
      </c>
      <c r="F51" s="28">
        <v>118.856764501</v>
      </c>
      <c r="G51" s="28">
        <v>114.28772580499999</v>
      </c>
      <c r="H51" s="28">
        <v>95.078189294500007</v>
      </c>
      <c r="I51" s="28">
        <v>73.127543591099993</v>
      </c>
      <c r="J51" s="28">
        <v>54.401094491599999</v>
      </c>
      <c r="K51" s="28">
        <v>41.395625194399997</v>
      </c>
      <c r="L51" s="28">
        <v>31.2599085182</v>
      </c>
      <c r="M51" s="28">
        <v>28.621322922499999</v>
      </c>
      <c r="N51" s="28">
        <v>49.926575444800001</v>
      </c>
      <c r="O51" s="28">
        <v>97.049068882</v>
      </c>
      <c r="P51" s="28">
        <v>113.732922806</v>
      </c>
    </row>
    <row r="52" spans="1:16" x14ac:dyDescent="0.45">
      <c r="A52" s="19" t="s">
        <v>200</v>
      </c>
      <c r="B52" s="22" t="s">
        <v>211</v>
      </c>
      <c r="C52" s="19">
        <v>4.5</v>
      </c>
      <c r="D52" s="28" t="s">
        <v>269</v>
      </c>
      <c r="E52" s="28">
        <v>124.596855664</v>
      </c>
      <c r="F52" s="28">
        <v>125.646796084</v>
      </c>
      <c r="G52" s="28">
        <v>107.276864213</v>
      </c>
      <c r="H52" s="28">
        <v>87.894470590200001</v>
      </c>
      <c r="I52" s="28">
        <v>69.5419005782</v>
      </c>
      <c r="J52" s="28">
        <v>55.062155446299997</v>
      </c>
      <c r="K52" s="28">
        <v>41.171218270399997</v>
      </c>
      <c r="L52" s="28">
        <v>30.8203390963</v>
      </c>
      <c r="M52" s="28">
        <v>26.641296769099998</v>
      </c>
      <c r="N52" s="28">
        <v>32.098325938400002</v>
      </c>
      <c r="O52" s="28">
        <v>76.268898589100004</v>
      </c>
      <c r="P52" s="28">
        <v>118.70430191299999</v>
      </c>
    </row>
    <row r="53" spans="1:16" x14ac:dyDescent="0.45">
      <c r="A53" s="19" t="s">
        <v>200</v>
      </c>
      <c r="B53" s="22" t="s">
        <v>211</v>
      </c>
      <c r="C53" s="19">
        <v>4.5</v>
      </c>
      <c r="D53" s="28" t="s">
        <v>270</v>
      </c>
      <c r="E53" s="28">
        <v>125.5596051</v>
      </c>
      <c r="F53" s="28">
        <v>125.30959469299999</v>
      </c>
      <c r="G53" s="28">
        <v>113.895592796</v>
      </c>
      <c r="H53" s="28">
        <v>91.720282899599994</v>
      </c>
      <c r="I53" s="28">
        <v>69.430976990600001</v>
      </c>
      <c r="J53" s="28">
        <v>48.630696802400003</v>
      </c>
      <c r="K53" s="28">
        <v>36.201665309500001</v>
      </c>
      <c r="L53" s="28">
        <v>28.672293240399998</v>
      </c>
      <c r="M53" s="28">
        <v>26.660588812</v>
      </c>
      <c r="N53" s="28">
        <v>41.047144623500003</v>
      </c>
      <c r="O53" s="28">
        <v>76.903442542700006</v>
      </c>
      <c r="P53" s="28">
        <v>110.09218477899999</v>
      </c>
    </row>
    <row r="54" spans="1:16" x14ac:dyDescent="0.45">
      <c r="A54" s="19" t="s">
        <v>200</v>
      </c>
      <c r="B54" s="22" t="s">
        <v>211</v>
      </c>
      <c r="C54" s="19">
        <v>4.5</v>
      </c>
      <c r="D54" s="28" t="s">
        <v>271</v>
      </c>
      <c r="E54" s="28">
        <v>69.433280686800003</v>
      </c>
      <c r="F54" s="28">
        <v>80.884936835800005</v>
      </c>
      <c r="G54" s="28">
        <v>88.118314245500002</v>
      </c>
      <c r="H54" s="28">
        <v>70.743298074699993</v>
      </c>
      <c r="I54" s="28">
        <v>52.479268434600002</v>
      </c>
      <c r="J54" s="28">
        <v>40.3417401058</v>
      </c>
      <c r="K54" s="28">
        <v>33.978104604999999</v>
      </c>
      <c r="L54" s="28">
        <v>29.316080411400002</v>
      </c>
      <c r="M54" s="28">
        <v>26.7969106593</v>
      </c>
      <c r="N54" s="28">
        <v>26.861449284999999</v>
      </c>
      <c r="O54" s="28">
        <v>31.6546259504</v>
      </c>
      <c r="P54" s="28">
        <v>48.793205179799997</v>
      </c>
    </row>
    <row r="55" spans="1:16" x14ac:dyDescent="0.45">
      <c r="A55" s="19" t="s">
        <v>200</v>
      </c>
      <c r="B55" s="22" t="s">
        <v>211</v>
      </c>
      <c r="C55" s="19">
        <v>4.5</v>
      </c>
      <c r="D55" s="28" t="s">
        <v>272</v>
      </c>
      <c r="E55" s="28">
        <v>101.80083655</v>
      </c>
      <c r="F55" s="28">
        <v>103.08165600700001</v>
      </c>
      <c r="G55" s="28">
        <v>87.917477537799996</v>
      </c>
      <c r="H55" s="28">
        <v>59.347276976499998</v>
      </c>
      <c r="I55" s="28">
        <v>39.197465744100001</v>
      </c>
      <c r="J55" s="28">
        <v>30.3007674067</v>
      </c>
      <c r="K55" s="28">
        <v>26.2473655569</v>
      </c>
      <c r="L55" s="28">
        <v>23.314743947299998</v>
      </c>
      <c r="M55" s="28">
        <v>24.3489573992</v>
      </c>
      <c r="N55" s="28">
        <v>32.397258729400001</v>
      </c>
      <c r="O55" s="28">
        <v>55.749687058600003</v>
      </c>
      <c r="P55" s="28">
        <v>89.006631339999998</v>
      </c>
    </row>
    <row r="56" spans="1:16" x14ac:dyDescent="0.45">
      <c r="A56" s="19" t="s">
        <v>200</v>
      </c>
      <c r="B56" s="22" t="s">
        <v>211</v>
      </c>
      <c r="C56" s="19">
        <v>4.5</v>
      </c>
      <c r="D56" s="28" t="s">
        <v>273</v>
      </c>
      <c r="E56" s="28">
        <v>128.96019471299999</v>
      </c>
      <c r="F56" s="28">
        <v>128.14938419699999</v>
      </c>
      <c r="G56" s="28">
        <v>117.340655184</v>
      </c>
      <c r="H56" s="28">
        <v>87.606736207400004</v>
      </c>
      <c r="I56" s="28">
        <v>62.223657645300001</v>
      </c>
      <c r="J56" s="28">
        <v>45.708424495599999</v>
      </c>
      <c r="K56" s="28">
        <v>35.9186027083</v>
      </c>
      <c r="L56" s="28">
        <v>28.5915799142</v>
      </c>
      <c r="M56" s="28">
        <v>27.118608200299999</v>
      </c>
      <c r="N56" s="28">
        <v>38.9967500745</v>
      </c>
      <c r="O56" s="28">
        <v>95.358678791299994</v>
      </c>
      <c r="P56" s="28">
        <v>124.52794708499999</v>
      </c>
    </row>
    <row r="57" spans="1:16" x14ac:dyDescent="0.45">
      <c r="A57" s="19" t="s">
        <v>200</v>
      </c>
      <c r="B57" s="22" t="s">
        <v>211</v>
      </c>
      <c r="C57" s="19">
        <v>4.5</v>
      </c>
      <c r="D57" s="28" t="s">
        <v>274</v>
      </c>
      <c r="E57" s="28">
        <v>80.398697936199994</v>
      </c>
      <c r="F57" s="28">
        <v>87.652438674600006</v>
      </c>
      <c r="G57" s="28">
        <v>89.807825786799995</v>
      </c>
      <c r="H57" s="28">
        <v>77.536432667100001</v>
      </c>
      <c r="I57" s="28">
        <v>61.258257428299999</v>
      </c>
      <c r="J57" s="28">
        <v>47.655816635599997</v>
      </c>
      <c r="K57" s="28">
        <v>39.521975367800003</v>
      </c>
      <c r="L57" s="28">
        <v>34.543408011700002</v>
      </c>
      <c r="M57" s="28">
        <v>30.436516578300001</v>
      </c>
      <c r="N57" s="28">
        <v>28.974504884600002</v>
      </c>
      <c r="O57" s="28">
        <v>36.115216017199998</v>
      </c>
      <c r="P57" s="28">
        <v>61.2434978211</v>
      </c>
    </row>
    <row r="58" spans="1:16" x14ac:dyDescent="0.45">
      <c r="A58" s="19" t="s">
        <v>200</v>
      </c>
      <c r="B58" s="22" t="s">
        <v>211</v>
      </c>
      <c r="C58" s="19">
        <v>4.5</v>
      </c>
      <c r="D58" s="28" t="s">
        <v>275</v>
      </c>
      <c r="E58" s="28">
        <v>88.343999070999999</v>
      </c>
      <c r="F58" s="28">
        <v>97.406825199500005</v>
      </c>
      <c r="G58" s="28">
        <v>103.534534192</v>
      </c>
      <c r="H58" s="28">
        <v>86.664350204100003</v>
      </c>
      <c r="I58" s="28">
        <v>65.655723263900001</v>
      </c>
      <c r="J58" s="28">
        <v>46.170066639300003</v>
      </c>
      <c r="K58" s="28">
        <v>35.467462009599998</v>
      </c>
      <c r="L58" s="28">
        <v>25.731247059600001</v>
      </c>
      <c r="M58" s="28">
        <v>20.228100206400001</v>
      </c>
      <c r="N58" s="28">
        <v>20.9361790343</v>
      </c>
      <c r="O58" s="28">
        <v>47.204239189399999</v>
      </c>
      <c r="P58" s="28">
        <v>72.699482609399993</v>
      </c>
    </row>
    <row r="59" spans="1:16" x14ac:dyDescent="0.45">
      <c r="A59" s="19" t="s">
        <v>200</v>
      </c>
      <c r="B59" s="22" t="s">
        <v>211</v>
      </c>
      <c r="C59" s="19">
        <v>4.5</v>
      </c>
      <c r="D59" s="28" t="s">
        <v>276</v>
      </c>
      <c r="E59" s="28">
        <v>125.26334505299999</v>
      </c>
      <c r="F59" s="28">
        <v>126.196414285</v>
      </c>
      <c r="G59" s="28">
        <v>114.961336344</v>
      </c>
      <c r="H59" s="28">
        <v>94.273277238199995</v>
      </c>
      <c r="I59" s="28">
        <v>70.053462311199993</v>
      </c>
      <c r="J59" s="28">
        <v>51.8254067608</v>
      </c>
      <c r="K59" s="28">
        <v>43.0540921801</v>
      </c>
      <c r="L59" s="28">
        <v>34.234801968600003</v>
      </c>
      <c r="M59" s="28">
        <v>31.329496430900001</v>
      </c>
      <c r="N59" s="28">
        <v>47.589172640400001</v>
      </c>
      <c r="O59" s="28">
        <v>99.511723284300004</v>
      </c>
      <c r="P59" s="28">
        <v>121.220418748</v>
      </c>
    </row>
    <row r="60" spans="1:16" x14ac:dyDescent="0.45">
      <c r="A60" s="19" t="s">
        <v>200</v>
      </c>
      <c r="B60" s="22" t="s">
        <v>211</v>
      </c>
      <c r="C60" s="19">
        <v>4.5</v>
      </c>
      <c r="D60" s="28" t="s">
        <v>277</v>
      </c>
      <c r="E60" s="28">
        <v>122.82841182600001</v>
      </c>
      <c r="F60" s="28">
        <v>123.48026151000001</v>
      </c>
      <c r="G60" s="28">
        <v>116.763081297</v>
      </c>
      <c r="H60" s="28">
        <v>95.506266407699997</v>
      </c>
      <c r="I60" s="28">
        <v>71.262061215700001</v>
      </c>
      <c r="J60" s="28">
        <v>49.7878344246</v>
      </c>
      <c r="K60" s="28">
        <v>37.953013858299997</v>
      </c>
      <c r="L60" s="28">
        <v>27.511634504900002</v>
      </c>
      <c r="M60" s="28">
        <v>25.007232349500001</v>
      </c>
      <c r="N60" s="28">
        <v>31.4677170428</v>
      </c>
      <c r="O60" s="28">
        <v>71.405506321299995</v>
      </c>
      <c r="P60" s="28">
        <v>110.682196499</v>
      </c>
    </row>
    <row r="61" spans="1:16" x14ac:dyDescent="0.45">
      <c r="A61" s="19" t="s">
        <v>200</v>
      </c>
      <c r="B61" s="22" t="s">
        <v>211</v>
      </c>
      <c r="C61" s="19">
        <v>4.5</v>
      </c>
      <c r="D61" s="28" t="s">
        <v>278</v>
      </c>
      <c r="E61" s="28">
        <v>120.79475312300001</v>
      </c>
      <c r="F61" s="28">
        <v>121.339310434</v>
      </c>
      <c r="G61" s="28">
        <v>116.061816284</v>
      </c>
      <c r="H61" s="28">
        <v>96.352440634800004</v>
      </c>
      <c r="I61" s="28">
        <v>70.055926745899995</v>
      </c>
      <c r="J61" s="28">
        <v>49.543655987500003</v>
      </c>
      <c r="K61" s="28">
        <v>35.8587765089</v>
      </c>
      <c r="L61" s="28">
        <v>30.3849595969</v>
      </c>
      <c r="M61" s="28">
        <v>31.005495828200001</v>
      </c>
      <c r="N61" s="28">
        <v>45.1630548981</v>
      </c>
      <c r="O61" s="28">
        <v>88.899693104899995</v>
      </c>
      <c r="P61" s="28">
        <v>117.98263632</v>
      </c>
    </row>
    <row r="62" spans="1:16" x14ac:dyDescent="0.45">
      <c r="A62" s="19" t="s">
        <v>200</v>
      </c>
      <c r="B62" s="22" t="s">
        <v>211</v>
      </c>
      <c r="C62" s="19">
        <v>8.5</v>
      </c>
      <c r="D62" s="28" t="s">
        <v>279</v>
      </c>
      <c r="E62" s="28">
        <v>131.60916430899999</v>
      </c>
      <c r="F62" s="28">
        <v>128.329914164</v>
      </c>
      <c r="G62" s="28">
        <v>120.73447300700001</v>
      </c>
      <c r="H62" s="28">
        <v>94.658090040900007</v>
      </c>
      <c r="I62" s="28">
        <v>72.976560688299998</v>
      </c>
      <c r="J62" s="28">
        <v>57.395504706499999</v>
      </c>
      <c r="K62" s="28">
        <v>47.236876449199997</v>
      </c>
      <c r="L62" s="28">
        <v>36.692136064000003</v>
      </c>
      <c r="M62" s="28">
        <v>22.595842173899999</v>
      </c>
      <c r="N62" s="28">
        <v>17.4433986851</v>
      </c>
      <c r="O62" s="28">
        <v>64.115275405899993</v>
      </c>
      <c r="P62" s="28">
        <v>130.67288079799999</v>
      </c>
    </row>
    <row r="63" spans="1:16" x14ac:dyDescent="0.45">
      <c r="A63" s="19" t="s">
        <v>200</v>
      </c>
      <c r="B63" s="22" t="s">
        <v>211</v>
      </c>
      <c r="C63" s="19">
        <v>8.5</v>
      </c>
      <c r="D63" s="28" t="s">
        <v>280</v>
      </c>
      <c r="E63" s="28">
        <v>124.145020876</v>
      </c>
      <c r="F63" s="28">
        <v>122.980187929</v>
      </c>
      <c r="G63" s="28">
        <v>111.160601348</v>
      </c>
      <c r="H63" s="28">
        <v>79.290538941799994</v>
      </c>
      <c r="I63" s="28">
        <v>52.054997845499997</v>
      </c>
      <c r="J63" s="28">
        <v>38.944493745800003</v>
      </c>
      <c r="K63" s="28">
        <v>33.039695555000002</v>
      </c>
      <c r="L63" s="28">
        <v>26.599758665500001</v>
      </c>
      <c r="M63" s="28">
        <v>22.633016555600001</v>
      </c>
      <c r="N63" s="28">
        <v>27.310027794700002</v>
      </c>
      <c r="O63" s="28">
        <v>61.800497111699997</v>
      </c>
      <c r="P63" s="28">
        <v>115.456246322</v>
      </c>
    </row>
    <row r="64" spans="1:16" x14ac:dyDescent="0.45">
      <c r="A64" s="19" t="s">
        <v>200</v>
      </c>
      <c r="B64" s="22" t="s">
        <v>211</v>
      </c>
      <c r="C64" s="19">
        <v>8.5</v>
      </c>
      <c r="D64" s="28" t="s">
        <v>281</v>
      </c>
      <c r="E64" s="28">
        <v>86.338910851799994</v>
      </c>
      <c r="F64" s="28">
        <v>94.614419949099997</v>
      </c>
      <c r="G64" s="28">
        <v>96.709310638000005</v>
      </c>
      <c r="H64" s="28">
        <v>87.436240980099996</v>
      </c>
      <c r="I64" s="28">
        <v>66.778587920000007</v>
      </c>
      <c r="J64" s="28">
        <v>52.884924769599998</v>
      </c>
      <c r="K64" s="28">
        <v>43.546426187000002</v>
      </c>
      <c r="L64" s="28">
        <v>39.061954153800002</v>
      </c>
      <c r="M64" s="28">
        <v>35.898153240200003</v>
      </c>
      <c r="N64" s="28">
        <v>35.600560949600002</v>
      </c>
      <c r="O64" s="28">
        <v>45.763115502399998</v>
      </c>
      <c r="P64" s="28">
        <v>66.402855635099996</v>
      </c>
    </row>
    <row r="65" spans="1:16" x14ac:dyDescent="0.45">
      <c r="A65" s="19" t="s">
        <v>200</v>
      </c>
      <c r="B65" s="22" t="s">
        <v>211</v>
      </c>
      <c r="C65" s="19">
        <v>8.5</v>
      </c>
      <c r="D65" s="28" t="s">
        <v>282</v>
      </c>
      <c r="E65" s="28">
        <v>123.64031267199999</v>
      </c>
      <c r="F65" s="28">
        <v>128.65861057999999</v>
      </c>
      <c r="G65" s="28">
        <v>119.332438342</v>
      </c>
      <c r="H65" s="28">
        <v>97.905178730299994</v>
      </c>
      <c r="I65" s="28">
        <v>68.740496285999996</v>
      </c>
      <c r="J65" s="28">
        <v>45.314262898999999</v>
      </c>
      <c r="K65" s="28">
        <v>32.143349756699997</v>
      </c>
      <c r="L65" s="28">
        <v>24.8228472883</v>
      </c>
      <c r="M65" s="28">
        <v>28.396266924599999</v>
      </c>
      <c r="N65" s="28">
        <v>57.127245194499999</v>
      </c>
      <c r="O65" s="28">
        <v>104.275156575</v>
      </c>
      <c r="P65" s="28">
        <v>117.01048536499999</v>
      </c>
    </row>
    <row r="66" spans="1:16" x14ac:dyDescent="0.45">
      <c r="A66" s="19" t="s">
        <v>200</v>
      </c>
      <c r="B66" s="22" t="s">
        <v>211</v>
      </c>
      <c r="C66" s="19">
        <v>8.5</v>
      </c>
      <c r="D66" s="28" t="s">
        <v>283</v>
      </c>
      <c r="E66" s="28">
        <v>122.187272343</v>
      </c>
      <c r="F66" s="28">
        <v>120.159469742</v>
      </c>
      <c r="G66" s="28">
        <v>109.873164663</v>
      </c>
      <c r="H66" s="28">
        <v>81.837935829000003</v>
      </c>
      <c r="I66" s="28">
        <v>53.940684811499999</v>
      </c>
      <c r="J66" s="28">
        <v>38.381328852999999</v>
      </c>
      <c r="K66" s="28">
        <v>35.185149060599997</v>
      </c>
      <c r="L66" s="28">
        <v>29.674218389</v>
      </c>
      <c r="M66" s="28">
        <v>24.328507986200002</v>
      </c>
      <c r="N66" s="28">
        <v>25.162641757100001</v>
      </c>
      <c r="O66" s="28">
        <v>55.371728586400003</v>
      </c>
      <c r="P66" s="28">
        <v>108.727439964</v>
      </c>
    </row>
    <row r="67" spans="1:16" x14ac:dyDescent="0.45">
      <c r="A67" s="19" t="s">
        <v>200</v>
      </c>
      <c r="B67" s="22" t="s">
        <v>211</v>
      </c>
      <c r="C67" s="19">
        <v>8.5</v>
      </c>
      <c r="D67" s="28" t="s">
        <v>284</v>
      </c>
      <c r="E67" s="28">
        <v>96.075685321700007</v>
      </c>
      <c r="F67" s="28">
        <v>99.759194739799995</v>
      </c>
      <c r="G67" s="28">
        <v>100.992505313</v>
      </c>
      <c r="H67" s="28">
        <v>92.027387640300006</v>
      </c>
      <c r="I67" s="28">
        <v>83.908673652700003</v>
      </c>
      <c r="J67" s="28">
        <v>78.326737354800002</v>
      </c>
      <c r="K67" s="28">
        <v>72.258595954200004</v>
      </c>
      <c r="L67" s="28">
        <v>64.876376062399999</v>
      </c>
      <c r="M67" s="28">
        <v>60.611449777799997</v>
      </c>
      <c r="N67" s="28">
        <v>60.848418265799999</v>
      </c>
      <c r="O67" s="28">
        <v>76.545853699399999</v>
      </c>
      <c r="P67" s="28">
        <v>85.656586334099998</v>
      </c>
    </row>
    <row r="68" spans="1:16" x14ac:dyDescent="0.45">
      <c r="A68" s="19" t="s">
        <v>200</v>
      </c>
      <c r="B68" s="22" t="s">
        <v>211</v>
      </c>
      <c r="C68" s="19">
        <v>8.5</v>
      </c>
      <c r="D68" s="28" t="s">
        <v>285</v>
      </c>
      <c r="E68" s="28">
        <v>62.469936461499998</v>
      </c>
      <c r="F68" s="28">
        <v>70.903880884399996</v>
      </c>
      <c r="G68" s="28">
        <v>73.694004664299996</v>
      </c>
      <c r="H68" s="28">
        <v>65.857678922199995</v>
      </c>
      <c r="I68" s="28">
        <v>50.622549216700001</v>
      </c>
      <c r="J68" s="28">
        <v>39.596567672500001</v>
      </c>
      <c r="K68" s="28">
        <v>33.309111100499997</v>
      </c>
      <c r="L68" s="28">
        <v>29.655951215799998</v>
      </c>
      <c r="M68" s="28">
        <v>24.557208576000001</v>
      </c>
      <c r="N68" s="28">
        <v>20.725015479100001</v>
      </c>
      <c r="O68" s="28">
        <v>22.508328417200001</v>
      </c>
      <c r="P68" s="28">
        <v>42.925083300200001</v>
      </c>
    </row>
    <row r="69" spans="1:16" x14ac:dyDescent="0.45">
      <c r="A69" s="19" t="s">
        <v>200</v>
      </c>
      <c r="B69" s="22" t="s">
        <v>211</v>
      </c>
      <c r="C69" s="19">
        <v>8.5</v>
      </c>
      <c r="D69" s="28" t="s">
        <v>286</v>
      </c>
      <c r="E69" s="28">
        <v>99.700268296399997</v>
      </c>
      <c r="F69" s="28">
        <v>101.069880625</v>
      </c>
      <c r="G69" s="28">
        <v>93.129935595500001</v>
      </c>
      <c r="H69" s="28">
        <v>77.446530508999999</v>
      </c>
      <c r="I69" s="28">
        <v>54.335009014999997</v>
      </c>
      <c r="J69" s="28">
        <v>39.8528986297</v>
      </c>
      <c r="K69" s="28">
        <v>32.711908683600001</v>
      </c>
      <c r="L69" s="28">
        <v>29.823347302799998</v>
      </c>
      <c r="M69" s="28">
        <v>29.536628459199999</v>
      </c>
      <c r="N69" s="28">
        <v>36.821357466199998</v>
      </c>
      <c r="O69" s="28">
        <v>66.651200500399995</v>
      </c>
      <c r="P69" s="28">
        <v>90.991202998800006</v>
      </c>
    </row>
    <row r="70" spans="1:16" x14ac:dyDescent="0.45">
      <c r="A70" s="19" t="s">
        <v>200</v>
      </c>
      <c r="B70" s="22" t="s">
        <v>211</v>
      </c>
      <c r="C70" s="19">
        <v>8.5</v>
      </c>
      <c r="D70" s="28" t="s">
        <v>287</v>
      </c>
      <c r="E70" s="28">
        <v>94.314011326699998</v>
      </c>
      <c r="F70" s="28">
        <v>103.440705069</v>
      </c>
      <c r="G70" s="28">
        <v>105.82876166600001</v>
      </c>
      <c r="H70" s="28">
        <v>94.179788801399994</v>
      </c>
      <c r="I70" s="28">
        <v>71.429002322200006</v>
      </c>
      <c r="J70" s="28">
        <v>56.467365037599997</v>
      </c>
      <c r="K70" s="28">
        <v>44.348486815299999</v>
      </c>
      <c r="L70" s="28">
        <v>32.587627538500001</v>
      </c>
      <c r="M70" s="28">
        <v>25.740434742800002</v>
      </c>
      <c r="N70" s="28">
        <v>25.6859835357</v>
      </c>
      <c r="O70" s="28">
        <v>47.786486475099998</v>
      </c>
      <c r="P70" s="28">
        <v>73.356220346300006</v>
      </c>
    </row>
    <row r="71" spans="1:16" x14ac:dyDescent="0.45">
      <c r="A71" s="19" t="s">
        <v>200</v>
      </c>
      <c r="B71" s="22" t="s">
        <v>211</v>
      </c>
      <c r="C71" s="19">
        <v>8.5</v>
      </c>
      <c r="D71" s="28" t="s">
        <v>288</v>
      </c>
      <c r="E71" s="28">
        <v>120.810265276</v>
      </c>
      <c r="F71" s="28">
        <v>122.90863526</v>
      </c>
      <c r="G71" s="28">
        <v>114.28620447199999</v>
      </c>
      <c r="H71" s="28">
        <v>94.478461448499999</v>
      </c>
      <c r="I71" s="28">
        <v>74.867187653800002</v>
      </c>
      <c r="J71" s="28">
        <v>57.923639952599999</v>
      </c>
      <c r="K71" s="28">
        <v>43.821706979799998</v>
      </c>
      <c r="L71" s="28">
        <v>32.037647040700001</v>
      </c>
      <c r="M71" s="28">
        <v>29.1207187322</v>
      </c>
      <c r="N71" s="28">
        <v>48.906950923799997</v>
      </c>
      <c r="O71" s="28">
        <v>94.922436941599997</v>
      </c>
      <c r="P71" s="28">
        <v>117.692031603</v>
      </c>
    </row>
    <row r="72" spans="1:16" x14ac:dyDescent="0.45">
      <c r="A72" s="19" t="s">
        <v>200</v>
      </c>
      <c r="B72" s="22" t="s">
        <v>211</v>
      </c>
      <c r="C72" s="19">
        <v>8.5</v>
      </c>
      <c r="D72" s="28" t="s">
        <v>289</v>
      </c>
      <c r="E72" s="28">
        <v>127.68847039000001</v>
      </c>
      <c r="F72" s="28">
        <v>127.260995389</v>
      </c>
      <c r="G72" s="28">
        <v>111.6994128</v>
      </c>
      <c r="H72" s="28">
        <v>88.479063907300002</v>
      </c>
      <c r="I72" s="28">
        <v>69.210847934699999</v>
      </c>
      <c r="J72" s="28">
        <v>54.396092824999997</v>
      </c>
      <c r="K72" s="28">
        <v>40.470451116200003</v>
      </c>
      <c r="L72" s="28">
        <v>30.380479214299999</v>
      </c>
      <c r="M72" s="28">
        <v>26.3945873925</v>
      </c>
      <c r="N72" s="28">
        <v>32.389350512299998</v>
      </c>
      <c r="O72" s="28">
        <v>79.493199798199996</v>
      </c>
      <c r="P72" s="28">
        <v>121.251060349</v>
      </c>
    </row>
    <row r="73" spans="1:16" x14ac:dyDescent="0.45">
      <c r="A73" s="19" t="s">
        <v>200</v>
      </c>
      <c r="B73" s="22" t="s">
        <v>211</v>
      </c>
      <c r="C73" s="19">
        <v>8.5</v>
      </c>
      <c r="D73" s="28" t="s">
        <v>290</v>
      </c>
      <c r="E73" s="28">
        <v>123.44054651899999</v>
      </c>
      <c r="F73" s="28">
        <v>126.03884394000001</v>
      </c>
      <c r="G73" s="28">
        <v>115.96342728</v>
      </c>
      <c r="H73" s="28">
        <v>92.771609698999995</v>
      </c>
      <c r="I73" s="28">
        <v>68.322348371499999</v>
      </c>
      <c r="J73" s="28">
        <v>47.2106795487</v>
      </c>
      <c r="K73" s="28">
        <v>36.597582068100003</v>
      </c>
      <c r="L73" s="28">
        <v>28.776660597500001</v>
      </c>
      <c r="M73" s="28">
        <v>26.543336841199999</v>
      </c>
      <c r="N73" s="28">
        <v>39.858904721099996</v>
      </c>
      <c r="O73" s="28">
        <v>78.451309633700006</v>
      </c>
      <c r="P73" s="28">
        <v>115.048280977</v>
      </c>
    </row>
    <row r="74" spans="1:16" x14ac:dyDescent="0.45">
      <c r="A74" s="19" t="s">
        <v>200</v>
      </c>
      <c r="B74" s="22" t="s">
        <v>211</v>
      </c>
      <c r="C74" s="19">
        <v>8.5</v>
      </c>
      <c r="D74" s="28" t="s">
        <v>291</v>
      </c>
      <c r="E74" s="28">
        <v>65.813167316199994</v>
      </c>
      <c r="F74" s="28">
        <v>81.926777351499993</v>
      </c>
      <c r="G74" s="28">
        <v>86.805291850299994</v>
      </c>
      <c r="H74" s="28">
        <v>69.944814694399994</v>
      </c>
      <c r="I74" s="28">
        <v>51.677622700800001</v>
      </c>
      <c r="J74" s="28">
        <v>39.454763704800001</v>
      </c>
      <c r="K74" s="28">
        <v>33.6477673212</v>
      </c>
      <c r="L74" s="28">
        <v>29.342541839700001</v>
      </c>
      <c r="M74" s="28">
        <v>25.967639662900002</v>
      </c>
      <c r="N74" s="28">
        <v>26.201668298400001</v>
      </c>
      <c r="O74" s="28">
        <v>31.102948813699999</v>
      </c>
      <c r="P74" s="28">
        <v>44.440900515099997</v>
      </c>
    </row>
    <row r="75" spans="1:16" x14ac:dyDescent="0.45">
      <c r="A75" s="19" t="s">
        <v>200</v>
      </c>
      <c r="B75" s="22" t="s">
        <v>211</v>
      </c>
      <c r="C75" s="19">
        <v>8.5</v>
      </c>
      <c r="D75" s="28" t="s">
        <v>292</v>
      </c>
      <c r="E75" s="28">
        <v>100.16206855999999</v>
      </c>
      <c r="F75" s="28">
        <v>103.380633862</v>
      </c>
      <c r="G75" s="28">
        <v>90.938125275000004</v>
      </c>
      <c r="H75" s="28">
        <v>62.273527530499997</v>
      </c>
      <c r="I75" s="28">
        <v>41.420393214800001</v>
      </c>
      <c r="J75" s="28">
        <v>31.924028481200001</v>
      </c>
      <c r="K75" s="28">
        <v>27.919230321400001</v>
      </c>
      <c r="L75" s="28">
        <v>25.387980755099999</v>
      </c>
      <c r="M75" s="28">
        <v>25.073757324300001</v>
      </c>
      <c r="N75" s="28">
        <v>36.872301381699998</v>
      </c>
      <c r="O75" s="28">
        <v>66.470972590100004</v>
      </c>
      <c r="P75" s="28">
        <v>87.535306246600001</v>
      </c>
    </row>
    <row r="76" spans="1:16" x14ac:dyDescent="0.45">
      <c r="A76" s="19" t="s">
        <v>200</v>
      </c>
      <c r="B76" s="22" t="s">
        <v>211</v>
      </c>
      <c r="C76" s="19">
        <v>8.5</v>
      </c>
      <c r="D76" s="28" t="s">
        <v>293</v>
      </c>
      <c r="E76" s="28">
        <v>127.423970329</v>
      </c>
      <c r="F76" s="28">
        <v>127.497880729</v>
      </c>
      <c r="G76" s="28">
        <v>118.140451982</v>
      </c>
      <c r="H76" s="28">
        <v>90.438328069500002</v>
      </c>
      <c r="I76" s="28">
        <v>62.9984197745</v>
      </c>
      <c r="J76" s="28">
        <v>44.968580122799999</v>
      </c>
      <c r="K76" s="28">
        <v>35.762706887299998</v>
      </c>
      <c r="L76" s="28">
        <v>28.654036111300002</v>
      </c>
      <c r="M76" s="28">
        <v>25.086362927500002</v>
      </c>
      <c r="N76" s="28">
        <v>41.094320216200003</v>
      </c>
      <c r="O76" s="28">
        <v>99.575088389100003</v>
      </c>
      <c r="P76" s="28">
        <v>123.832265918</v>
      </c>
    </row>
    <row r="77" spans="1:16" x14ac:dyDescent="0.45">
      <c r="A77" s="19" t="s">
        <v>200</v>
      </c>
      <c r="B77" s="22" t="s">
        <v>211</v>
      </c>
      <c r="C77" s="19">
        <v>8.5</v>
      </c>
      <c r="D77" s="28" t="s">
        <v>294</v>
      </c>
      <c r="E77" s="28">
        <v>80.153151507900006</v>
      </c>
      <c r="F77" s="28">
        <v>89.264669185100004</v>
      </c>
      <c r="G77" s="28">
        <v>87.835376139199994</v>
      </c>
      <c r="H77" s="28">
        <v>80.006118806999993</v>
      </c>
      <c r="I77" s="28">
        <v>61.118001526500002</v>
      </c>
      <c r="J77" s="28">
        <v>48.868547270699999</v>
      </c>
      <c r="K77" s="28">
        <v>40.608473762099997</v>
      </c>
      <c r="L77" s="28">
        <v>35.089523210300001</v>
      </c>
      <c r="M77" s="28">
        <v>30.724073067700001</v>
      </c>
      <c r="N77" s="28">
        <v>29.431324866200001</v>
      </c>
      <c r="O77" s="28">
        <v>38.738055782099998</v>
      </c>
      <c r="P77" s="28">
        <v>59.294787507300001</v>
      </c>
    </row>
    <row r="78" spans="1:16" x14ac:dyDescent="0.45">
      <c r="A78" s="19" t="s">
        <v>200</v>
      </c>
      <c r="B78" s="22" t="s">
        <v>211</v>
      </c>
      <c r="C78" s="19">
        <v>8.5</v>
      </c>
      <c r="D78" s="28" t="s">
        <v>295</v>
      </c>
      <c r="E78" s="28">
        <v>89.272134260499996</v>
      </c>
      <c r="F78" s="28">
        <v>98.731910054599993</v>
      </c>
      <c r="G78" s="28">
        <v>104.472257798</v>
      </c>
      <c r="H78" s="28">
        <v>90.099310588400002</v>
      </c>
      <c r="I78" s="28">
        <v>63.641797121099998</v>
      </c>
      <c r="J78" s="28">
        <v>44.838063409599997</v>
      </c>
      <c r="K78" s="28">
        <v>34.3230856745</v>
      </c>
      <c r="L78" s="28">
        <v>25.294792294600001</v>
      </c>
      <c r="M78" s="28">
        <v>19.973852584399999</v>
      </c>
      <c r="N78" s="28">
        <v>22.0664483244</v>
      </c>
      <c r="O78" s="28">
        <v>47.2532697838</v>
      </c>
      <c r="P78" s="28">
        <v>73.383244064899998</v>
      </c>
    </row>
    <row r="79" spans="1:16" x14ac:dyDescent="0.45">
      <c r="A79" s="19" t="s">
        <v>200</v>
      </c>
      <c r="B79" s="22" t="s">
        <v>211</v>
      </c>
      <c r="C79" s="19">
        <v>8.5</v>
      </c>
      <c r="D79" s="28" t="s">
        <v>296</v>
      </c>
      <c r="E79" s="28">
        <v>125.581079616</v>
      </c>
      <c r="F79" s="28">
        <v>128.09291812500001</v>
      </c>
      <c r="G79" s="28">
        <v>118.12866758200001</v>
      </c>
      <c r="H79" s="28">
        <v>95.559045672400003</v>
      </c>
      <c r="I79" s="28">
        <v>72.926093928300006</v>
      </c>
      <c r="J79" s="28">
        <v>54.9617869056</v>
      </c>
      <c r="K79" s="28">
        <v>45.3715608547</v>
      </c>
      <c r="L79" s="28">
        <v>36.138253549200002</v>
      </c>
      <c r="M79" s="28">
        <v>32.040676080499999</v>
      </c>
      <c r="N79" s="28">
        <v>48.755454121299998</v>
      </c>
      <c r="O79" s="28">
        <v>103.635604258</v>
      </c>
      <c r="P79" s="28">
        <v>120.31752594300001</v>
      </c>
    </row>
    <row r="80" spans="1:16" x14ac:dyDescent="0.45">
      <c r="A80" s="19" t="s">
        <v>200</v>
      </c>
      <c r="B80" s="22" t="s">
        <v>211</v>
      </c>
      <c r="C80" s="19">
        <v>8.5</v>
      </c>
      <c r="D80" s="28" t="s">
        <v>297</v>
      </c>
      <c r="E80" s="28">
        <v>125.657131017</v>
      </c>
      <c r="F80" s="28">
        <v>121.863169911</v>
      </c>
      <c r="G80" s="28">
        <v>116.712309828</v>
      </c>
      <c r="H80" s="28">
        <v>93.928817422199998</v>
      </c>
      <c r="I80" s="28">
        <v>71.960423065900002</v>
      </c>
      <c r="J80" s="28">
        <v>50.754355564800001</v>
      </c>
      <c r="K80" s="28">
        <v>38.008069986099997</v>
      </c>
      <c r="L80" s="28">
        <v>27.4352532461</v>
      </c>
      <c r="M80" s="28">
        <v>24.9764504055</v>
      </c>
      <c r="N80" s="28">
        <v>31.968762404500001</v>
      </c>
      <c r="O80" s="28">
        <v>73.434515529099997</v>
      </c>
      <c r="P80" s="28">
        <v>115.556213258</v>
      </c>
    </row>
    <row r="81" spans="1:16" x14ac:dyDescent="0.45">
      <c r="A81" s="19" t="s">
        <v>200</v>
      </c>
      <c r="B81" s="22" t="s">
        <v>211</v>
      </c>
      <c r="C81" s="19">
        <v>8.5</v>
      </c>
      <c r="D81" s="28" t="s">
        <v>298</v>
      </c>
      <c r="E81" s="28">
        <v>120.38064729600001</v>
      </c>
      <c r="F81" s="28">
        <v>122.006457746</v>
      </c>
      <c r="G81" s="28">
        <v>117.48094908100001</v>
      </c>
      <c r="H81" s="28">
        <v>93.839978045699993</v>
      </c>
      <c r="I81" s="28">
        <v>69.992045020899994</v>
      </c>
      <c r="J81" s="28">
        <v>51.518973292699997</v>
      </c>
      <c r="K81" s="28">
        <v>38.865004625499999</v>
      </c>
      <c r="L81" s="28">
        <v>32.437816944399998</v>
      </c>
      <c r="M81" s="28">
        <v>33.131343022000003</v>
      </c>
      <c r="N81" s="28">
        <v>43.446411555799997</v>
      </c>
      <c r="O81" s="28">
        <v>90.959272943499997</v>
      </c>
      <c r="P81" s="28">
        <v>117.948828951</v>
      </c>
    </row>
    <row r="82" spans="1:16" x14ac:dyDescent="0.45">
      <c r="A82" s="18" t="s">
        <v>206</v>
      </c>
      <c r="B82" s="22" t="s">
        <v>212</v>
      </c>
      <c r="C82" s="19">
        <v>4.5</v>
      </c>
      <c r="D82" s="30" t="s">
        <v>219</v>
      </c>
      <c r="E82" s="30">
        <v>293.349333715</v>
      </c>
      <c r="F82" s="30">
        <v>242.91292320900001</v>
      </c>
      <c r="G82" s="30">
        <v>210.062494638</v>
      </c>
      <c r="H82" s="30">
        <v>81.171915169499997</v>
      </c>
      <c r="I82" s="30">
        <v>19.907382673299999</v>
      </c>
      <c r="J82" s="30">
        <v>7.57919230116</v>
      </c>
      <c r="K82" s="30">
        <v>4.5888529722599998</v>
      </c>
      <c r="L82" s="30">
        <v>2.9945512786699999</v>
      </c>
      <c r="M82" s="30">
        <v>2.9314160358099999</v>
      </c>
      <c r="N82" s="30">
        <v>10.215238343199999</v>
      </c>
      <c r="O82" s="30">
        <v>92.0256649616</v>
      </c>
      <c r="P82" s="30">
        <v>184.785947483</v>
      </c>
    </row>
    <row r="83" spans="1:16" x14ac:dyDescent="0.45">
      <c r="A83" s="20" t="s">
        <v>206</v>
      </c>
      <c r="B83" s="22" t="s">
        <v>212</v>
      </c>
      <c r="C83" s="19">
        <v>4.5</v>
      </c>
      <c r="D83" s="30" t="s">
        <v>220</v>
      </c>
      <c r="E83" s="30">
        <v>222.923411832</v>
      </c>
      <c r="F83" s="30">
        <v>195.913273347</v>
      </c>
      <c r="G83" s="30">
        <v>178.16751919800001</v>
      </c>
      <c r="H83" s="30">
        <v>78.564128974400006</v>
      </c>
      <c r="I83" s="30">
        <v>10.226870072500001</v>
      </c>
      <c r="J83" s="30">
        <v>3.2304346661799999</v>
      </c>
      <c r="K83" s="30">
        <v>0.42063969490300002</v>
      </c>
      <c r="L83" s="30">
        <v>2.1970392104499998</v>
      </c>
      <c r="M83" s="30">
        <v>4.1622707822700002</v>
      </c>
      <c r="N83" s="30">
        <v>15.1421545023</v>
      </c>
      <c r="O83" s="30">
        <v>69.165161093999998</v>
      </c>
      <c r="P83" s="30">
        <v>205.37767355899999</v>
      </c>
    </row>
    <row r="84" spans="1:16" x14ac:dyDescent="0.45">
      <c r="A84" s="20" t="s">
        <v>206</v>
      </c>
      <c r="B84" s="22" t="s">
        <v>212</v>
      </c>
      <c r="C84" s="19">
        <v>4.5</v>
      </c>
      <c r="D84" s="30" t="s">
        <v>221</v>
      </c>
      <c r="E84" s="30">
        <v>263.41703983399998</v>
      </c>
      <c r="F84" s="30">
        <v>207.90324582</v>
      </c>
      <c r="G84" s="30">
        <v>203.67131654600001</v>
      </c>
      <c r="H84" s="30">
        <v>94.823725357900003</v>
      </c>
      <c r="I84" s="30">
        <v>16.804498400699998</v>
      </c>
      <c r="J84" s="30">
        <v>5.2191653488599998</v>
      </c>
      <c r="K84" s="30">
        <v>5.2863587757900001</v>
      </c>
      <c r="L84" s="30">
        <v>2.2423009176400002</v>
      </c>
      <c r="M84" s="30">
        <v>1.7943634636400001</v>
      </c>
      <c r="N84" s="30">
        <v>5.9784303235199996</v>
      </c>
      <c r="O84" s="30">
        <v>59.907729578800001</v>
      </c>
      <c r="P84" s="30">
        <v>203.73465970500001</v>
      </c>
    </row>
    <row r="85" spans="1:16" x14ac:dyDescent="0.45">
      <c r="A85" s="20" t="s">
        <v>206</v>
      </c>
      <c r="B85" s="22" t="s">
        <v>212</v>
      </c>
      <c r="C85" s="19">
        <v>4.5</v>
      </c>
      <c r="D85" s="30" t="s">
        <v>222</v>
      </c>
      <c r="E85" s="30">
        <v>254.795012343</v>
      </c>
      <c r="F85" s="30">
        <v>222.33810643199999</v>
      </c>
      <c r="G85" s="30">
        <v>178.03367385600001</v>
      </c>
      <c r="H85" s="30">
        <v>82.496544318000005</v>
      </c>
      <c r="I85" s="30">
        <v>16.911646915999999</v>
      </c>
      <c r="J85" s="30">
        <v>5.9407340258900003</v>
      </c>
      <c r="K85" s="30">
        <v>5.6846782014899997</v>
      </c>
      <c r="L85" s="30">
        <v>2.5909899572600001</v>
      </c>
      <c r="M85" s="30">
        <v>2.9823872811599998</v>
      </c>
      <c r="N85" s="30">
        <v>1.6029037610900001</v>
      </c>
      <c r="O85" s="30">
        <v>57.029086785499999</v>
      </c>
      <c r="P85" s="30">
        <v>190.992060845</v>
      </c>
    </row>
    <row r="86" spans="1:16" x14ac:dyDescent="0.45">
      <c r="A86" s="20" t="s">
        <v>206</v>
      </c>
      <c r="B86" s="22" t="s">
        <v>212</v>
      </c>
      <c r="C86" s="19">
        <v>4.5</v>
      </c>
      <c r="D86" s="30" t="s">
        <v>223</v>
      </c>
      <c r="E86" s="30">
        <v>240.53647053500001</v>
      </c>
      <c r="F86" s="30">
        <v>198.032789861</v>
      </c>
      <c r="G86" s="30">
        <v>187.58315255799999</v>
      </c>
      <c r="H86" s="30">
        <v>55.424350878399999</v>
      </c>
      <c r="I86" s="30">
        <v>18.052730546599999</v>
      </c>
      <c r="J86" s="30">
        <v>6.42591660172</v>
      </c>
      <c r="K86" s="30">
        <v>4.4374811246199997</v>
      </c>
      <c r="L86" s="30">
        <v>1.6252503009900001E-4</v>
      </c>
      <c r="M86" s="30">
        <v>1.7775098869299999</v>
      </c>
      <c r="N86" s="30">
        <v>14.5488803628</v>
      </c>
      <c r="O86" s="30">
        <v>44.503294843799999</v>
      </c>
      <c r="P86" s="30">
        <v>206.077808635</v>
      </c>
    </row>
    <row r="87" spans="1:16" x14ac:dyDescent="0.45">
      <c r="A87" s="20" t="s">
        <v>206</v>
      </c>
      <c r="B87" s="22" t="s">
        <v>212</v>
      </c>
      <c r="C87" s="19">
        <v>4.5</v>
      </c>
      <c r="D87" s="30" t="s">
        <v>224</v>
      </c>
      <c r="E87" s="30">
        <v>242.71945321600001</v>
      </c>
      <c r="F87" s="30">
        <v>192.82428009</v>
      </c>
      <c r="G87" s="30">
        <v>184.76732436</v>
      </c>
      <c r="H87" s="30">
        <v>59.287443777599997</v>
      </c>
      <c r="I87" s="30">
        <v>2.9557513448799999</v>
      </c>
      <c r="J87" s="30">
        <v>1.57967223984</v>
      </c>
      <c r="K87" s="30">
        <v>1.56188482576</v>
      </c>
      <c r="L87" s="30">
        <v>0.58881861677400005</v>
      </c>
      <c r="M87" s="30">
        <v>3.3099694570799998</v>
      </c>
      <c r="N87" s="30">
        <v>3.7097911745999999</v>
      </c>
      <c r="O87" s="30">
        <v>57.443503194500003</v>
      </c>
      <c r="P87" s="30">
        <v>172.67931367099999</v>
      </c>
    </row>
    <row r="88" spans="1:16" x14ac:dyDescent="0.45">
      <c r="A88" s="20" t="s">
        <v>206</v>
      </c>
      <c r="B88" s="22" t="s">
        <v>212</v>
      </c>
      <c r="C88" s="19">
        <v>4.5</v>
      </c>
      <c r="D88" s="30" t="s">
        <v>225</v>
      </c>
      <c r="E88" s="30">
        <v>229.757338355</v>
      </c>
      <c r="F88" s="30">
        <v>166.68639566900001</v>
      </c>
      <c r="G88" s="30">
        <v>183.41572322600001</v>
      </c>
      <c r="H88" s="30">
        <v>82.402862848400005</v>
      </c>
      <c r="I88" s="30">
        <v>19.274948394700001</v>
      </c>
      <c r="J88" s="30">
        <v>6.6420212127299996</v>
      </c>
      <c r="K88" s="30">
        <v>5.3860102041799998</v>
      </c>
      <c r="L88" s="30">
        <v>3.4200882856899999</v>
      </c>
      <c r="M88" s="30">
        <v>3.1884776973100002</v>
      </c>
      <c r="N88" s="30">
        <v>11.6830057175</v>
      </c>
      <c r="O88" s="30">
        <v>69.004895433900003</v>
      </c>
      <c r="P88" s="30">
        <v>188.97299987</v>
      </c>
    </row>
    <row r="89" spans="1:16" x14ac:dyDescent="0.45">
      <c r="A89" s="20" t="s">
        <v>206</v>
      </c>
      <c r="B89" s="22" t="s">
        <v>212</v>
      </c>
      <c r="C89" s="19">
        <v>4.5</v>
      </c>
      <c r="D89" s="30" t="s">
        <v>226</v>
      </c>
      <c r="E89" s="30">
        <v>233.356640193</v>
      </c>
      <c r="F89" s="30">
        <v>205.59579369799999</v>
      </c>
      <c r="G89" s="30">
        <v>185.82875705699999</v>
      </c>
      <c r="H89" s="30">
        <v>82.979298375900001</v>
      </c>
      <c r="I89" s="30">
        <v>16.262215359500001</v>
      </c>
      <c r="J89" s="30">
        <v>4.9301705943399998</v>
      </c>
      <c r="K89" s="30">
        <v>7.6877393863399996</v>
      </c>
      <c r="L89" s="30">
        <v>2.4810333887899998</v>
      </c>
      <c r="M89" s="30">
        <v>2.18459250577</v>
      </c>
      <c r="N89" s="30">
        <v>14.990212612800001</v>
      </c>
      <c r="O89" s="30">
        <v>66.671661782300006</v>
      </c>
      <c r="P89" s="30">
        <v>199.54079653400001</v>
      </c>
    </row>
    <row r="90" spans="1:16" x14ac:dyDescent="0.45">
      <c r="A90" s="20" t="s">
        <v>206</v>
      </c>
      <c r="B90" s="22" t="s">
        <v>212</v>
      </c>
      <c r="C90" s="19">
        <v>4.5</v>
      </c>
      <c r="D90" s="30" t="s">
        <v>227</v>
      </c>
      <c r="E90" s="30">
        <v>210.34542223599999</v>
      </c>
      <c r="F90" s="30">
        <v>212.56047947900001</v>
      </c>
      <c r="G90" s="30">
        <v>196.65679059799999</v>
      </c>
      <c r="H90" s="30">
        <v>71.704928403699995</v>
      </c>
      <c r="I90" s="30">
        <v>16.867171601999999</v>
      </c>
      <c r="J90" s="30">
        <v>5.5750771605200002</v>
      </c>
      <c r="K90" s="30">
        <v>3.0474402439200001</v>
      </c>
      <c r="L90" s="30">
        <v>1.0435047436400001E-2</v>
      </c>
      <c r="M90" s="30">
        <v>-4.3320725242</v>
      </c>
      <c r="N90" s="30">
        <v>-0.93644353490700005</v>
      </c>
      <c r="O90" s="30">
        <v>62.244834294</v>
      </c>
      <c r="P90" s="30">
        <v>204.41174985000001</v>
      </c>
    </row>
    <row r="91" spans="1:16" x14ac:dyDescent="0.45">
      <c r="A91" s="20" t="s">
        <v>206</v>
      </c>
      <c r="B91" s="22" t="s">
        <v>212</v>
      </c>
      <c r="C91" s="19">
        <v>4.5</v>
      </c>
      <c r="D91" s="30" t="s">
        <v>228</v>
      </c>
      <c r="E91" s="30">
        <v>266.18662571900001</v>
      </c>
      <c r="F91" s="30">
        <v>202.71844989600001</v>
      </c>
      <c r="G91" s="30">
        <v>178.22534056699999</v>
      </c>
      <c r="H91" s="30">
        <v>81.782257804899999</v>
      </c>
      <c r="I91" s="30">
        <v>15.4455114124</v>
      </c>
      <c r="J91" s="30">
        <v>3.5085817319000001</v>
      </c>
      <c r="K91" s="30">
        <v>4.0960449164600004</v>
      </c>
      <c r="L91" s="30">
        <v>3.5288963334200001</v>
      </c>
      <c r="M91" s="30">
        <v>0.15212597191800001</v>
      </c>
      <c r="N91" s="30">
        <v>15.0654580951</v>
      </c>
      <c r="O91" s="30">
        <v>95.304050563600001</v>
      </c>
      <c r="P91" s="30">
        <v>215.75290299700001</v>
      </c>
    </row>
    <row r="92" spans="1:16" x14ac:dyDescent="0.45">
      <c r="A92" s="20" t="s">
        <v>206</v>
      </c>
      <c r="B92" s="22" t="s">
        <v>212</v>
      </c>
      <c r="C92" s="19">
        <v>4.5</v>
      </c>
      <c r="D92" s="30" t="s">
        <v>229</v>
      </c>
      <c r="E92" s="30">
        <v>257.48029418800002</v>
      </c>
      <c r="F92" s="30">
        <v>248.95925986099999</v>
      </c>
      <c r="G92" s="30">
        <v>224.37091982199999</v>
      </c>
      <c r="H92" s="30">
        <v>92.868993470600003</v>
      </c>
      <c r="I92" s="30">
        <v>13.126269797400001</v>
      </c>
      <c r="J92" s="30">
        <v>8.4828863680600008</v>
      </c>
      <c r="K92" s="30">
        <v>3.3340185551300001</v>
      </c>
      <c r="L92" s="30">
        <v>2.4013106065100001</v>
      </c>
      <c r="M92" s="30">
        <v>1.9346042370100001</v>
      </c>
      <c r="N92" s="30">
        <v>10.843977965000001</v>
      </c>
      <c r="O92" s="30">
        <v>94.405083368999996</v>
      </c>
      <c r="P92" s="30">
        <v>207.971336294</v>
      </c>
    </row>
    <row r="93" spans="1:16" x14ac:dyDescent="0.45">
      <c r="A93" s="20" t="s">
        <v>206</v>
      </c>
      <c r="B93" s="22" t="s">
        <v>212</v>
      </c>
      <c r="C93" s="19">
        <v>4.5</v>
      </c>
      <c r="D93" s="30" t="s">
        <v>230</v>
      </c>
      <c r="E93" s="30">
        <v>222.44668954599999</v>
      </c>
      <c r="F93" s="30">
        <v>225.92314066500001</v>
      </c>
      <c r="G93" s="30">
        <v>168.30025318899999</v>
      </c>
      <c r="H93" s="30">
        <v>73.080712009600006</v>
      </c>
      <c r="I93" s="30">
        <v>17.5073410183</v>
      </c>
      <c r="J93" s="30">
        <v>7.3415152813400004</v>
      </c>
      <c r="K93" s="30">
        <v>3.4967821019900001</v>
      </c>
      <c r="L93" s="30">
        <v>1.4594291151900001</v>
      </c>
      <c r="M93" s="30">
        <v>1.9594818221300001</v>
      </c>
      <c r="N93" s="30">
        <v>14.651655314499999</v>
      </c>
      <c r="O93" s="30">
        <v>77.805837918799995</v>
      </c>
      <c r="P93" s="30">
        <v>215.16563677400001</v>
      </c>
    </row>
    <row r="94" spans="1:16" x14ac:dyDescent="0.45">
      <c r="A94" s="20" t="s">
        <v>206</v>
      </c>
      <c r="B94" s="22" t="s">
        <v>212</v>
      </c>
      <c r="C94" s="19">
        <v>4.5</v>
      </c>
      <c r="D94" s="30" t="s">
        <v>231</v>
      </c>
      <c r="E94" s="30">
        <v>207.80470762600001</v>
      </c>
      <c r="F94" s="30">
        <v>243.11726067000001</v>
      </c>
      <c r="G94" s="30">
        <v>202.99972752799999</v>
      </c>
      <c r="H94" s="30">
        <v>76.383313627899994</v>
      </c>
      <c r="I94" s="30">
        <v>21.253286207599999</v>
      </c>
      <c r="J94" s="30">
        <v>4.8954144607699996</v>
      </c>
      <c r="K94" s="30">
        <v>4.9263886593999997</v>
      </c>
      <c r="L94" s="30">
        <v>3.929470196</v>
      </c>
      <c r="M94" s="30">
        <v>1.5620193820299999</v>
      </c>
      <c r="N94" s="30">
        <v>17.744739677799998</v>
      </c>
      <c r="O94" s="30">
        <v>41.636591119000002</v>
      </c>
      <c r="P94" s="30">
        <v>157.46405200699999</v>
      </c>
    </row>
    <row r="95" spans="1:16" x14ac:dyDescent="0.45">
      <c r="A95" s="20" t="s">
        <v>206</v>
      </c>
      <c r="B95" s="22" t="s">
        <v>212</v>
      </c>
      <c r="C95" s="19">
        <v>4.5</v>
      </c>
      <c r="D95" s="30" t="s">
        <v>232</v>
      </c>
      <c r="E95" s="30">
        <v>230.50129682299999</v>
      </c>
      <c r="F95" s="30">
        <v>219.490815236</v>
      </c>
      <c r="G95" s="30">
        <v>183.160565717</v>
      </c>
      <c r="H95" s="30">
        <v>78.335635239699997</v>
      </c>
      <c r="I95" s="30">
        <v>20.400885397700002</v>
      </c>
      <c r="J95" s="30">
        <v>5.63202424203</v>
      </c>
      <c r="K95" s="30">
        <v>3.71403960514</v>
      </c>
      <c r="L95" s="30">
        <v>3.3080193754099998</v>
      </c>
      <c r="M95" s="30">
        <v>-3.9789892794399999</v>
      </c>
      <c r="N95" s="30">
        <v>10.821328235899999</v>
      </c>
      <c r="O95" s="30">
        <v>65.092305301899998</v>
      </c>
      <c r="P95" s="30">
        <v>191.27496310399999</v>
      </c>
    </row>
    <row r="96" spans="1:16" x14ac:dyDescent="0.45">
      <c r="A96" s="20" t="s">
        <v>206</v>
      </c>
      <c r="B96" s="22" t="s">
        <v>212</v>
      </c>
      <c r="C96" s="19">
        <v>4.5</v>
      </c>
      <c r="D96" s="30" t="s">
        <v>233</v>
      </c>
      <c r="E96" s="30">
        <v>243.148495411</v>
      </c>
      <c r="F96" s="30">
        <v>254.259624812</v>
      </c>
      <c r="G96" s="30">
        <v>201.67079253899999</v>
      </c>
      <c r="H96" s="30">
        <v>72.753552907</v>
      </c>
      <c r="I96" s="30">
        <v>17.7889921067</v>
      </c>
      <c r="J96" s="30">
        <v>6.1235954107900001</v>
      </c>
      <c r="K96" s="30">
        <v>3.0259566585300002</v>
      </c>
      <c r="L96" s="30">
        <v>3.1271828321099999</v>
      </c>
      <c r="M96" s="30">
        <v>2.4140960519200001</v>
      </c>
      <c r="N96" s="30">
        <v>6.8091315263099998</v>
      </c>
      <c r="O96" s="30">
        <v>51.125170566400001</v>
      </c>
      <c r="P96" s="30">
        <v>239.48097561599999</v>
      </c>
    </row>
    <row r="97" spans="1:16" x14ac:dyDescent="0.45">
      <c r="A97" s="20" t="s">
        <v>206</v>
      </c>
      <c r="B97" s="22" t="s">
        <v>212</v>
      </c>
      <c r="C97" s="19">
        <v>4.5</v>
      </c>
      <c r="D97" s="30" t="s">
        <v>234</v>
      </c>
      <c r="E97" s="30">
        <v>262.88551864599998</v>
      </c>
      <c r="F97" s="30">
        <v>216.599863497</v>
      </c>
      <c r="G97" s="30">
        <v>173.47834090399999</v>
      </c>
      <c r="H97" s="30">
        <v>75.453025685300005</v>
      </c>
      <c r="I97" s="30">
        <v>15.7384158005</v>
      </c>
      <c r="J97" s="30">
        <v>5.1379223256</v>
      </c>
      <c r="K97" s="30">
        <v>3.66491736029</v>
      </c>
      <c r="L97" s="30">
        <v>2.6351398768999998</v>
      </c>
      <c r="M97" s="30">
        <v>2.07674099748</v>
      </c>
      <c r="N97" s="30">
        <v>11.8825711914</v>
      </c>
      <c r="O97" s="30">
        <v>49.995753471900002</v>
      </c>
      <c r="P97" s="30">
        <v>168.79874643400001</v>
      </c>
    </row>
    <row r="98" spans="1:16" x14ac:dyDescent="0.45">
      <c r="A98" s="20" t="s">
        <v>206</v>
      </c>
      <c r="B98" s="22" t="s">
        <v>212</v>
      </c>
      <c r="C98" s="19">
        <v>4.5</v>
      </c>
      <c r="D98" s="30" t="s">
        <v>235</v>
      </c>
      <c r="E98" s="30">
        <v>251.825621533</v>
      </c>
      <c r="F98" s="30">
        <v>224.29625187900001</v>
      </c>
      <c r="G98" s="30">
        <v>178.253435059</v>
      </c>
      <c r="H98" s="30">
        <v>93.017556292799995</v>
      </c>
      <c r="I98" s="30">
        <v>16.549099079499999</v>
      </c>
      <c r="J98" s="30">
        <v>3.11921563742</v>
      </c>
      <c r="K98" s="30">
        <v>2.6018009637800001</v>
      </c>
      <c r="L98" s="30">
        <v>2.3925872637499999</v>
      </c>
      <c r="M98" s="30">
        <v>-1.5546255879699999</v>
      </c>
      <c r="N98" s="30">
        <v>9.5505501267199993</v>
      </c>
      <c r="O98" s="30">
        <v>59.418481981500001</v>
      </c>
      <c r="P98" s="30">
        <v>187.70013686600001</v>
      </c>
    </row>
    <row r="99" spans="1:16" x14ac:dyDescent="0.45">
      <c r="A99" s="20" t="s">
        <v>206</v>
      </c>
      <c r="B99" s="22" t="s">
        <v>212</v>
      </c>
      <c r="C99" s="19">
        <v>4.5</v>
      </c>
      <c r="D99" s="30" t="s">
        <v>236</v>
      </c>
      <c r="E99" s="30">
        <v>247.90999106699999</v>
      </c>
      <c r="F99" s="30">
        <v>234.183871076</v>
      </c>
      <c r="G99" s="30">
        <v>185.13591953400001</v>
      </c>
      <c r="H99" s="30">
        <v>86.954435416899997</v>
      </c>
      <c r="I99" s="30">
        <v>22.4874561745</v>
      </c>
      <c r="J99" s="30">
        <v>5.2205803946599998</v>
      </c>
      <c r="K99" s="30">
        <v>1.0897907282899999</v>
      </c>
      <c r="L99" s="30">
        <v>2.6166629525</v>
      </c>
      <c r="M99" s="30">
        <v>3.43827593398</v>
      </c>
      <c r="N99" s="30">
        <v>9.4456888252100004</v>
      </c>
      <c r="O99" s="30">
        <v>55.286740743400003</v>
      </c>
      <c r="P99" s="30">
        <v>202.800732299</v>
      </c>
    </row>
    <row r="100" spans="1:16" x14ac:dyDescent="0.45">
      <c r="A100" s="20" t="s">
        <v>206</v>
      </c>
      <c r="B100" s="22" t="s">
        <v>212</v>
      </c>
      <c r="C100" s="19">
        <v>4.5</v>
      </c>
      <c r="D100" s="30" t="s">
        <v>237</v>
      </c>
      <c r="E100" s="30">
        <v>256.21955447699997</v>
      </c>
      <c r="F100" s="30">
        <v>209.86887492400001</v>
      </c>
      <c r="G100" s="30">
        <v>264.97216048500002</v>
      </c>
      <c r="H100" s="30">
        <v>83.8246827121</v>
      </c>
      <c r="I100" s="30">
        <v>18.442831340800002</v>
      </c>
      <c r="J100" s="30">
        <v>5.0700083191900003</v>
      </c>
      <c r="K100" s="30">
        <v>3.6373925978599999</v>
      </c>
      <c r="L100" s="30">
        <v>2.9547560720399999</v>
      </c>
      <c r="M100" s="30">
        <v>2.6592108612900001</v>
      </c>
      <c r="N100" s="30">
        <v>15.5350987589</v>
      </c>
      <c r="O100" s="30">
        <v>69.951669783300005</v>
      </c>
      <c r="P100" s="30">
        <v>181.73757820700001</v>
      </c>
    </row>
    <row r="101" spans="1:16" x14ac:dyDescent="0.45">
      <c r="A101" s="20" t="s">
        <v>206</v>
      </c>
      <c r="B101" s="22" t="s">
        <v>212</v>
      </c>
      <c r="C101" s="19">
        <v>4.5</v>
      </c>
      <c r="D101" s="30" t="s">
        <v>238</v>
      </c>
      <c r="E101" s="30">
        <v>264.337670882</v>
      </c>
      <c r="F101" s="30">
        <v>247.18710446200001</v>
      </c>
      <c r="G101" s="30">
        <v>200.476123538</v>
      </c>
      <c r="H101" s="30">
        <v>89.313087389100005</v>
      </c>
      <c r="I101" s="30">
        <v>14.0737556357</v>
      </c>
      <c r="J101" s="30">
        <v>3.0335454952099998</v>
      </c>
      <c r="K101" s="30">
        <v>3.07815185835</v>
      </c>
      <c r="L101" s="30">
        <v>2.5650501425900001</v>
      </c>
      <c r="M101" s="30">
        <v>-2.2284765305100001</v>
      </c>
      <c r="N101" s="30">
        <v>1.3371014932500001</v>
      </c>
      <c r="O101" s="30">
        <v>89.233237045199999</v>
      </c>
      <c r="P101" s="30">
        <v>201.85676277300001</v>
      </c>
    </row>
    <row r="102" spans="1:16" x14ac:dyDescent="0.45">
      <c r="A102" s="20" t="s">
        <v>206</v>
      </c>
      <c r="B102" s="22" t="s">
        <v>212</v>
      </c>
      <c r="C102" s="19">
        <v>8.5</v>
      </c>
      <c r="D102" s="30" t="s">
        <v>239</v>
      </c>
      <c r="E102" s="30">
        <v>307.52240244199999</v>
      </c>
      <c r="F102" s="30">
        <v>290.01602473499997</v>
      </c>
      <c r="G102" s="30">
        <v>230.41902877499999</v>
      </c>
      <c r="H102" s="30">
        <v>90.395435735299998</v>
      </c>
      <c r="I102" s="30">
        <v>20.3186328094</v>
      </c>
      <c r="J102" s="30">
        <v>6.7073730819300001</v>
      </c>
      <c r="K102" s="30">
        <v>4.6540417438199997</v>
      </c>
      <c r="L102" s="30">
        <v>2.0909538025600001</v>
      </c>
      <c r="M102" s="30">
        <v>4.0659837531100003</v>
      </c>
      <c r="N102" s="30">
        <v>13.5226707779</v>
      </c>
      <c r="O102" s="30">
        <v>67.240345054900004</v>
      </c>
      <c r="P102" s="30">
        <v>194.25072092799999</v>
      </c>
    </row>
    <row r="103" spans="1:16" x14ac:dyDescent="0.45">
      <c r="A103" s="20" t="s">
        <v>206</v>
      </c>
      <c r="B103" s="22" t="s">
        <v>212</v>
      </c>
      <c r="C103" s="19">
        <v>8.5</v>
      </c>
      <c r="D103" s="30" t="s">
        <v>240</v>
      </c>
      <c r="E103" s="30">
        <v>245.043655288</v>
      </c>
      <c r="F103" s="30">
        <v>227.78320609400001</v>
      </c>
      <c r="G103" s="30">
        <v>206.306645922</v>
      </c>
      <c r="H103" s="30">
        <v>74.246377585700003</v>
      </c>
      <c r="I103" s="30">
        <v>11.410442224900001</v>
      </c>
      <c r="J103" s="30">
        <v>-0.13915340395799999</v>
      </c>
      <c r="K103" s="30">
        <v>-1.14920287433</v>
      </c>
      <c r="L103" s="30">
        <v>1.0609538958</v>
      </c>
      <c r="M103" s="30">
        <v>3.5210303613999998</v>
      </c>
      <c r="N103" s="30">
        <v>17.884094074099998</v>
      </c>
      <c r="O103" s="30">
        <v>73.870777806299998</v>
      </c>
      <c r="P103" s="30">
        <v>183.06908557</v>
      </c>
    </row>
    <row r="104" spans="1:16" x14ac:dyDescent="0.45">
      <c r="A104" s="20" t="s">
        <v>206</v>
      </c>
      <c r="B104" s="22" t="s">
        <v>212</v>
      </c>
      <c r="C104" s="19">
        <v>8.5</v>
      </c>
      <c r="D104" s="30" t="s">
        <v>241</v>
      </c>
      <c r="E104" s="30">
        <v>277.311629514</v>
      </c>
      <c r="F104" s="30">
        <v>228.768504597</v>
      </c>
      <c r="G104" s="30">
        <v>200.34876291</v>
      </c>
      <c r="H104" s="30">
        <v>73.122346010599998</v>
      </c>
      <c r="I104" s="30">
        <v>14.8571591829</v>
      </c>
      <c r="J104" s="30">
        <v>5.1244238598500003</v>
      </c>
      <c r="K104" s="30">
        <v>5.0639237989100003</v>
      </c>
      <c r="L104" s="30">
        <v>2.80222419529</v>
      </c>
      <c r="M104" s="30">
        <v>1.9352898519199999</v>
      </c>
      <c r="N104" s="30">
        <v>11.383809103400001</v>
      </c>
      <c r="O104" s="30">
        <v>69.665259294500004</v>
      </c>
      <c r="P104" s="30">
        <v>204.60351656700001</v>
      </c>
    </row>
    <row r="105" spans="1:16" x14ac:dyDescent="0.45">
      <c r="A105" s="20" t="s">
        <v>206</v>
      </c>
      <c r="B105" s="22" t="s">
        <v>212</v>
      </c>
      <c r="C105" s="19">
        <v>8.5</v>
      </c>
      <c r="D105" s="30" t="s">
        <v>242</v>
      </c>
      <c r="E105" s="30">
        <v>252.54982455000001</v>
      </c>
      <c r="F105" s="30">
        <v>256.52637226899998</v>
      </c>
      <c r="G105" s="30">
        <v>169.55103739899999</v>
      </c>
      <c r="H105" s="30">
        <v>60.511852706900001</v>
      </c>
      <c r="I105" s="30">
        <v>20.248984565400001</v>
      </c>
      <c r="J105" s="30">
        <v>6.5136650852200004</v>
      </c>
      <c r="K105" s="30">
        <v>5.2054089729499999</v>
      </c>
      <c r="L105" s="30">
        <v>3.13649183861</v>
      </c>
      <c r="M105" s="30">
        <v>3.9525393895100001</v>
      </c>
      <c r="N105" s="30">
        <v>2.88894647976</v>
      </c>
      <c r="O105" s="30">
        <v>97.034654384500001</v>
      </c>
      <c r="P105" s="30">
        <v>212.01705675299999</v>
      </c>
    </row>
    <row r="106" spans="1:16" x14ac:dyDescent="0.45">
      <c r="A106" s="20" t="s">
        <v>206</v>
      </c>
      <c r="B106" s="22" t="s">
        <v>212</v>
      </c>
      <c r="C106" s="19">
        <v>8.5</v>
      </c>
      <c r="D106" s="30" t="s">
        <v>243</v>
      </c>
      <c r="E106" s="30">
        <v>255.795076951</v>
      </c>
      <c r="F106" s="30">
        <v>187.170204136</v>
      </c>
      <c r="G106" s="30">
        <v>182.648146282</v>
      </c>
      <c r="H106" s="30">
        <v>60.091492889199998</v>
      </c>
      <c r="I106" s="30">
        <v>18.3812431337</v>
      </c>
      <c r="J106" s="30">
        <v>5.7969828419100002</v>
      </c>
      <c r="K106" s="30">
        <v>4.4196923639800003</v>
      </c>
      <c r="L106" s="30">
        <v>-0.92190075114799996</v>
      </c>
      <c r="M106" s="30">
        <v>2.68032556063</v>
      </c>
      <c r="N106" s="30">
        <v>13.564492706599999</v>
      </c>
      <c r="O106" s="30">
        <v>42.514414222100001</v>
      </c>
      <c r="P106" s="30">
        <v>222.38134712600001</v>
      </c>
    </row>
    <row r="107" spans="1:16" x14ac:dyDescent="0.45">
      <c r="A107" s="20" t="s">
        <v>206</v>
      </c>
      <c r="B107" s="22" t="s">
        <v>212</v>
      </c>
      <c r="C107" s="19">
        <v>8.5</v>
      </c>
      <c r="D107" s="30" t="s">
        <v>244</v>
      </c>
      <c r="E107" s="30">
        <v>229.40157223</v>
      </c>
      <c r="F107" s="30">
        <v>214.55033492499999</v>
      </c>
      <c r="G107" s="30">
        <v>173.178338599</v>
      </c>
      <c r="H107" s="30">
        <v>63.605426274300001</v>
      </c>
      <c r="I107" s="30">
        <v>8.8428048653799998</v>
      </c>
      <c r="J107" s="30">
        <v>2.3880681359499998</v>
      </c>
      <c r="K107" s="30">
        <v>1.28332135542</v>
      </c>
      <c r="L107" s="30">
        <v>7.7919845992100001E-2</v>
      </c>
      <c r="M107" s="30">
        <v>-4.3678632973099998E-2</v>
      </c>
      <c r="N107" s="30">
        <v>2.3319851579900002</v>
      </c>
      <c r="O107" s="30">
        <v>56.692313710599997</v>
      </c>
      <c r="P107" s="30">
        <v>167.090622239</v>
      </c>
    </row>
    <row r="108" spans="1:16" x14ac:dyDescent="0.45">
      <c r="A108" s="20" t="s">
        <v>206</v>
      </c>
      <c r="B108" s="22" t="s">
        <v>212</v>
      </c>
      <c r="C108" s="19">
        <v>8.5</v>
      </c>
      <c r="D108" s="30" t="s">
        <v>245</v>
      </c>
      <c r="E108" s="30">
        <v>195.24009481900001</v>
      </c>
      <c r="F108" s="30">
        <v>163.65062983499999</v>
      </c>
      <c r="G108" s="30">
        <v>196.77827276599999</v>
      </c>
      <c r="H108" s="30">
        <v>77.924942617599996</v>
      </c>
      <c r="I108" s="30">
        <v>19.705755331599999</v>
      </c>
      <c r="J108" s="30">
        <v>6.0758091009299999</v>
      </c>
      <c r="K108" s="30">
        <v>5.3338143106000002</v>
      </c>
      <c r="L108" s="30">
        <v>3.57589955038</v>
      </c>
      <c r="M108" s="30">
        <v>3.1815806912600002</v>
      </c>
      <c r="N108" s="30">
        <v>12.0350737472</v>
      </c>
      <c r="O108" s="30">
        <v>69.904176195399998</v>
      </c>
      <c r="P108" s="30">
        <v>173.32972900999999</v>
      </c>
    </row>
    <row r="109" spans="1:16" x14ac:dyDescent="0.45">
      <c r="A109" s="20" t="s">
        <v>206</v>
      </c>
      <c r="B109" s="22" t="s">
        <v>212</v>
      </c>
      <c r="C109" s="19">
        <v>8.5</v>
      </c>
      <c r="D109" s="30" t="s">
        <v>246</v>
      </c>
      <c r="E109" s="30">
        <v>243.71906365199999</v>
      </c>
      <c r="F109" s="30">
        <v>215.48342950200001</v>
      </c>
      <c r="G109" s="30">
        <v>202.449061667</v>
      </c>
      <c r="H109" s="30">
        <v>89.975982848200005</v>
      </c>
      <c r="I109" s="30">
        <v>19.2796435397</v>
      </c>
      <c r="J109" s="30">
        <v>5.2937004978899997</v>
      </c>
      <c r="K109" s="30">
        <v>6.5339057121000002</v>
      </c>
      <c r="L109" s="30">
        <v>2.71108957655</v>
      </c>
      <c r="M109" s="30">
        <v>3.5345294190600001</v>
      </c>
      <c r="N109" s="30">
        <v>13.0767360546</v>
      </c>
      <c r="O109" s="30">
        <v>64.004424101599994</v>
      </c>
      <c r="P109" s="30">
        <v>210.25319407800001</v>
      </c>
    </row>
    <row r="110" spans="1:16" x14ac:dyDescent="0.45">
      <c r="A110" s="20" t="s">
        <v>206</v>
      </c>
      <c r="B110" s="22" t="s">
        <v>212</v>
      </c>
      <c r="C110" s="19">
        <v>8.5</v>
      </c>
      <c r="D110" s="30" t="s">
        <v>247</v>
      </c>
      <c r="E110" s="30">
        <v>209.99223597899999</v>
      </c>
      <c r="F110" s="30">
        <v>206.61446294800001</v>
      </c>
      <c r="G110" s="30">
        <v>175.85311842499999</v>
      </c>
      <c r="H110" s="30">
        <v>65.584735295399994</v>
      </c>
      <c r="I110" s="30">
        <v>12.929694129</v>
      </c>
      <c r="J110" s="30">
        <v>3.8903319090399999</v>
      </c>
      <c r="K110" s="30">
        <v>4.5556898187400003</v>
      </c>
      <c r="L110" s="30">
        <v>-1.141891156</v>
      </c>
      <c r="M110" s="30">
        <v>-7.0259646155800004</v>
      </c>
      <c r="N110" s="30">
        <v>-1.0543700032200001</v>
      </c>
      <c r="O110" s="30">
        <v>53.381700109299999</v>
      </c>
      <c r="P110" s="30">
        <v>192.74441044899999</v>
      </c>
    </row>
    <row r="111" spans="1:16" x14ac:dyDescent="0.45">
      <c r="A111" s="20" t="s">
        <v>206</v>
      </c>
      <c r="B111" s="22" t="s">
        <v>212</v>
      </c>
      <c r="C111" s="19">
        <v>8.5</v>
      </c>
      <c r="D111" s="30" t="s">
        <v>248</v>
      </c>
      <c r="E111" s="30">
        <v>278.93719886899999</v>
      </c>
      <c r="F111" s="30">
        <v>213.26934211400001</v>
      </c>
      <c r="G111" s="30">
        <v>214.799525434</v>
      </c>
      <c r="H111" s="30">
        <v>82.990953007200005</v>
      </c>
      <c r="I111" s="30">
        <v>15.168530261400001</v>
      </c>
      <c r="J111" s="30">
        <v>3.0961600091100001</v>
      </c>
      <c r="K111" s="30">
        <v>2.9572883179899998</v>
      </c>
      <c r="L111" s="30">
        <v>1.9942118696</v>
      </c>
      <c r="M111" s="30">
        <v>-0.64513884005400002</v>
      </c>
      <c r="N111" s="30">
        <v>10.6652456134</v>
      </c>
      <c r="O111" s="30">
        <v>83.502905881999993</v>
      </c>
      <c r="P111" s="30">
        <v>174.611582013</v>
      </c>
    </row>
    <row r="112" spans="1:16" x14ac:dyDescent="0.45">
      <c r="A112" s="20" t="s">
        <v>206</v>
      </c>
      <c r="B112" s="22" t="s">
        <v>212</v>
      </c>
      <c r="C112" s="19">
        <v>8.5</v>
      </c>
      <c r="D112" s="30" t="s">
        <v>249</v>
      </c>
      <c r="E112" s="30">
        <v>241.576131527</v>
      </c>
      <c r="F112" s="30">
        <v>237.27937432300001</v>
      </c>
      <c r="G112" s="30">
        <v>245.44461053699999</v>
      </c>
      <c r="H112" s="30">
        <v>119.509725246</v>
      </c>
      <c r="I112" s="30">
        <v>17.825592865600001</v>
      </c>
      <c r="J112" s="30">
        <v>6.7887616013400001</v>
      </c>
      <c r="K112" s="30">
        <v>3.81814030458</v>
      </c>
      <c r="L112" s="30">
        <v>2.5170890683299998</v>
      </c>
      <c r="M112" s="30">
        <v>1.5221039089399999</v>
      </c>
      <c r="N112" s="30">
        <v>6.8220249797300001</v>
      </c>
      <c r="O112" s="30">
        <v>83.566520673900001</v>
      </c>
      <c r="P112" s="30">
        <v>254.81249544400001</v>
      </c>
    </row>
    <row r="113" spans="1:16" x14ac:dyDescent="0.45">
      <c r="A113" s="20" t="s">
        <v>206</v>
      </c>
      <c r="B113" s="22" t="s">
        <v>212</v>
      </c>
      <c r="C113" s="19">
        <v>8.5</v>
      </c>
      <c r="D113" s="30" t="s">
        <v>250</v>
      </c>
      <c r="E113" s="30">
        <v>243.05905411099999</v>
      </c>
      <c r="F113" s="30">
        <v>212.14163247400001</v>
      </c>
      <c r="G113" s="30">
        <v>184.527396815</v>
      </c>
      <c r="H113" s="30">
        <v>77.526506544100002</v>
      </c>
      <c r="I113" s="30">
        <v>11.6834520986</v>
      </c>
      <c r="J113" s="30">
        <v>3.3017710843699999</v>
      </c>
      <c r="K113" s="30">
        <v>2.80442201891</v>
      </c>
      <c r="L113" s="30">
        <v>0.89152369544499999</v>
      </c>
      <c r="M113" s="30">
        <v>2.1448616558700002</v>
      </c>
      <c r="N113" s="30">
        <v>13.656517320400001</v>
      </c>
      <c r="O113" s="30">
        <v>62.493107294799998</v>
      </c>
      <c r="P113" s="30">
        <v>222.812437703</v>
      </c>
    </row>
    <row r="114" spans="1:16" x14ac:dyDescent="0.45">
      <c r="A114" s="20" t="s">
        <v>206</v>
      </c>
      <c r="B114" s="22" t="s">
        <v>212</v>
      </c>
      <c r="C114" s="19">
        <v>8.5</v>
      </c>
      <c r="D114" s="30" t="s">
        <v>251</v>
      </c>
      <c r="E114" s="30">
        <v>232.12653333200001</v>
      </c>
      <c r="F114" s="30">
        <v>249.352086372</v>
      </c>
      <c r="G114" s="30">
        <v>215.379117673</v>
      </c>
      <c r="H114" s="30">
        <v>75.593789459000007</v>
      </c>
      <c r="I114" s="30">
        <v>18.213933477000001</v>
      </c>
      <c r="J114" s="30">
        <v>4.9435142560700003</v>
      </c>
      <c r="K114" s="30">
        <v>4.90609733343</v>
      </c>
      <c r="L114" s="30">
        <v>3.1660039647299998</v>
      </c>
      <c r="M114" s="30">
        <v>1.6195975024</v>
      </c>
      <c r="N114" s="30">
        <v>13.983517557300001</v>
      </c>
      <c r="O114" s="30">
        <v>32.557860100399999</v>
      </c>
      <c r="P114" s="30">
        <v>151.36398582699999</v>
      </c>
    </row>
    <row r="115" spans="1:16" x14ac:dyDescent="0.45">
      <c r="A115" s="20" t="s">
        <v>206</v>
      </c>
      <c r="B115" s="22" t="s">
        <v>212</v>
      </c>
      <c r="C115" s="19">
        <v>8.5</v>
      </c>
      <c r="D115" s="30" t="s">
        <v>252</v>
      </c>
      <c r="E115" s="30">
        <v>244.409969351</v>
      </c>
      <c r="F115" s="30">
        <v>220.61790768899999</v>
      </c>
      <c r="G115" s="30">
        <v>179.59824982500001</v>
      </c>
      <c r="H115" s="30">
        <v>72.762977762700004</v>
      </c>
      <c r="I115" s="30">
        <v>18.5592284638</v>
      </c>
      <c r="J115" s="30">
        <v>5.0145039566199996</v>
      </c>
      <c r="K115" s="30">
        <v>4.4406394284699999</v>
      </c>
      <c r="L115" s="30">
        <v>1.3315465671</v>
      </c>
      <c r="M115" s="30">
        <v>-3.9248298049599999</v>
      </c>
      <c r="N115" s="30">
        <v>9.8520630757299994</v>
      </c>
      <c r="O115" s="30">
        <v>75.285838264999995</v>
      </c>
      <c r="P115" s="30">
        <v>194.702073488</v>
      </c>
    </row>
    <row r="116" spans="1:16" x14ac:dyDescent="0.45">
      <c r="A116" s="20" t="s">
        <v>206</v>
      </c>
      <c r="B116" s="22" t="s">
        <v>212</v>
      </c>
      <c r="C116" s="19">
        <v>8.5</v>
      </c>
      <c r="D116" s="30" t="s">
        <v>253</v>
      </c>
      <c r="E116" s="30">
        <v>264.795214671</v>
      </c>
      <c r="F116" s="30">
        <v>232.43893979800001</v>
      </c>
      <c r="G116" s="30">
        <v>204.03265935499999</v>
      </c>
      <c r="H116" s="30">
        <v>62.080390416999997</v>
      </c>
      <c r="I116" s="30">
        <v>22.382820718800001</v>
      </c>
      <c r="J116" s="30">
        <v>5.5487595652200001</v>
      </c>
      <c r="K116" s="30">
        <v>4.43916973417</v>
      </c>
      <c r="L116" s="30">
        <v>2.79145052925</v>
      </c>
      <c r="M116" s="30">
        <v>1.8961593619299999</v>
      </c>
      <c r="N116" s="30">
        <v>-4.5569833496100003</v>
      </c>
      <c r="O116" s="30">
        <v>57.956451287699998</v>
      </c>
      <c r="P116" s="30">
        <v>204.658496305</v>
      </c>
    </row>
    <row r="117" spans="1:16" x14ac:dyDescent="0.45">
      <c r="A117" s="20" t="s">
        <v>206</v>
      </c>
      <c r="B117" s="22" t="s">
        <v>212</v>
      </c>
      <c r="C117" s="19">
        <v>8.5</v>
      </c>
      <c r="D117" s="30" t="s">
        <v>254</v>
      </c>
      <c r="E117" s="30">
        <v>268.35677986100001</v>
      </c>
      <c r="F117" s="30">
        <v>185.20513359099999</v>
      </c>
      <c r="G117" s="30">
        <v>188.64944300799999</v>
      </c>
      <c r="H117" s="30">
        <v>71.445818177600003</v>
      </c>
      <c r="I117" s="30">
        <v>15.845474899699999</v>
      </c>
      <c r="J117" s="30">
        <v>4.33920739639</v>
      </c>
      <c r="K117" s="30">
        <v>2.4073360024700001</v>
      </c>
      <c r="L117" s="30">
        <v>2.2649760733800002</v>
      </c>
      <c r="M117" s="30">
        <v>1.59476324454</v>
      </c>
      <c r="N117" s="30">
        <v>10.9801300738</v>
      </c>
      <c r="O117" s="30">
        <v>34.647089889999997</v>
      </c>
      <c r="P117" s="30">
        <v>170.38177559100001</v>
      </c>
    </row>
    <row r="118" spans="1:16" x14ac:dyDescent="0.45">
      <c r="A118" s="20" t="s">
        <v>206</v>
      </c>
      <c r="B118" s="22" t="s">
        <v>212</v>
      </c>
      <c r="C118" s="19">
        <v>8.5</v>
      </c>
      <c r="D118" s="30" t="s">
        <v>255</v>
      </c>
      <c r="E118" s="30">
        <v>249.101714913</v>
      </c>
      <c r="F118" s="30">
        <v>224.819668613</v>
      </c>
      <c r="G118" s="30">
        <v>197.15157151099999</v>
      </c>
      <c r="H118" s="30">
        <v>87.940302408299999</v>
      </c>
      <c r="I118" s="30">
        <v>12.9262802168</v>
      </c>
      <c r="J118" s="30">
        <v>4.1341980667499998</v>
      </c>
      <c r="K118" s="30">
        <v>2.02317010282</v>
      </c>
      <c r="L118" s="30">
        <v>-0.621731379039</v>
      </c>
      <c r="M118" s="30">
        <v>-5.7270132633399999</v>
      </c>
      <c r="N118" s="30">
        <v>3.7754137785799999</v>
      </c>
      <c r="O118" s="30">
        <v>39.014018804800003</v>
      </c>
      <c r="P118" s="30">
        <v>206.75802797099999</v>
      </c>
    </row>
    <row r="119" spans="1:16" x14ac:dyDescent="0.45">
      <c r="A119" s="20" t="s">
        <v>206</v>
      </c>
      <c r="B119" s="22" t="s">
        <v>212</v>
      </c>
      <c r="C119" s="19">
        <v>8.5</v>
      </c>
      <c r="D119" s="30" t="s">
        <v>256</v>
      </c>
      <c r="E119" s="30">
        <v>266.54772395600003</v>
      </c>
      <c r="F119" s="30">
        <v>220.944983885</v>
      </c>
      <c r="G119" s="30">
        <v>204.193315297</v>
      </c>
      <c r="H119" s="30">
        <v>93.902884415000003</v>
      </c>
      <c r="I119" s="30">
        <v>16.4459022998</v>
      </c>
      <c r="J119" s="30">
        <v>5.6696182525500003</v>
      </c>
      <c r="K119" s="30">
        <v>1.6244133506</v>
      </c>
      <c r="L119" s="30">
        <v>1.57144653468</v>
      </c>
      <c r="M119" s="30">
        <v>1.4813510590900001</v>
      </c>
      <c r="N119" s="30">
        <v>5.9909953353600001</v>
      </c>
      <c r="O119" s="30">
        <v>17.060115145800001</v>
      </c>
      <c r="P119" s="30">
        <v>213.66052257199999</v>
      </c>
    </row>
    <row r="120" spans="1:16" x14ac:dyDescent="0.45">
      <c r="A120" s="20" t="s">
        <v>206</v>
      </c>
      <c r="B120" s="22" t="s">
        <v>212</v>
      </c>
      <c r="C120" s="19">
        <v>8.5</v>
      </c>
      <c r="D120" s="30" t="s">
        <v>257</v>
      </c>
      <c r="E120" s="30">
        <v>254.971425356</v>
      </c>
      <c r="F120" s="30">
        <v>224.227857804</v>
      </c>
      <c r="G120" s="30">
        <v>222.61540729500001</v>
      </c>
      <c r="H120" s="30">
        <v>94.733129363200007</v>
      </c>
      <c r="I120" s="30">
        <v>12.13243615</v>
      </c>
      <c r="J120" s="30">
        <v>3.7790548615900001</v>
      </c>
      <c r="K120" s="30">
        <v>5.0928670997000003</v>
      </c>
      <c r="L120" s="30">
        <v>2.1105303277499998</v>
      </c>
      <c r="M120" s="30">
        <v>2.3951336651399999</v>
      </c>
      <c r="N120" s="30">
        <v>13.3233783038</v>
      </c>
      <c r="O120" s="30">
        <v>86.675587519399997</v>
      </c>
      <c r="P120" s="30">
        <v>198.886280387</v>
      </c>
    </row>
    <row r="121" spans="1:16" x14ac:dyDescent="0.45">
      <c r="A121" s="20" t="s">
        <v>206</v>
      </c>
      <c r="B121" s="22" t="s">
        <v>212</v>
      </c>
      <c r="C121" s="19">
        <v>8.5</v>
      </c>
      <c r="D121" s="30" t="s">
        <v>258</v>
      </c>
      <c r="E121" s="30">
        <v>244.196274743</v>
      </c>
      <c r="F121" s="30">
        <v>249.02763522699999</v>
      </c>
      <c r="G121" s="30">
        <v>205.12042254299999</v>
      </c>
      <c r="H121" s="30">
        <v>78.158281261699997</v>
      </c>
      <c r="I121" s="30">
        <v>21.3545161226</v>
      </c>
      <c r="J121" s="30">
        <v>6.2312802609800002</v>
      </c>
      <c r="K121" s="30">
        <v>2.5243513151200001</v>
      </c>
      <c r="L121" s="30">
        <v>-0.484951192649</v>
      </c>
      <c r="M121" s="30">
        <v>-4.1899037117900004</v>
      </c>
      <c r="N121" s="30">
        <v>-1.71722864715</v>
      </c>
      <c r="O121" s="30">
        <v>50.632872515599999</v>
      </c>
      <c r="P121" s="30">
        <v>212.18404805</v>
      </c>
    </row>
    <row r="122" spans="1:16" x14ac:dyDescent="0.45">
      <c r="A122" s="20" t="s">
        <v>206</v>
      </c>
      <c r="B122" s="22" t="s">
        <v>211</v>
      </c>
      <c r="C122" s="19">
        <v>4.5</v>
      </c>
      <c r="D122" s="30" t="s">
        <v>259</v>
      </c>
      <c r="E122" s="30">
        <v>278.85140996500002</v>
      </c>
      <c r="F122" s="30">
        <v>226.43054678799999</v>
      </c>
      <c r="G122" s="30">
        <v>209.02622458799999</v>
      </c>
      <c r="H122" s="30">
        <v>79.566597925899998</v>
      </c>
      <c r="I122" s="30">
        <v>18.815779823300002</v>
      </c>
      <c r="J122" s="30">
        <v>6.1701980106600001</v>
      </c>
      <c r="K122" s="30">
        <v>4.3216335743099998</v>
      </c>
      <c r="L122" s="30">
        <v>2.9889633017000001</v>
      </c>
      <c r="M122" s="30">
        <v>2.7263350723699999</v>
      </c>
      <c r="N122" s="30">
        <v>14.2054313375</v>
      </c>
      <c r="O122" s="30">
        <v>85.797170293199997</v>
      </c>
      <c r="P122" s="30">
        <v>184.81397469000001</v>
      </c>
    </row>
    <row r="123" spans="1:16" x14ac:dyDescent="0.45">
      <c r="A123" s="20" t="s">
        <v>206</v>
      </c>
      <c r="B123" s="22" t="s">
        <v>211</v>
      </c>
      <c r="C123" s="19">
        <v>4.5</v>
      </c>
      <c r="D123" s="30" t="s">
        <v>260</v>
      </c>
      <c r="E123" s="30">
        <v>246.991045254</v>
      </c>
      <c r="F123" s="30">
        <v>209.55065954400001</v>
      </c>
      <c r="G123" s="30">
        <v>172.28912779300001</v>
      </c>
      <c r="H123" s="30">
        <v>77.181026878899999</v>
      </c>
      <c r="I123" s="30">
        <v>12.388082972899999</v>
      </c>
      <c r="J123" s="30">
        <v>1.77357678815</v>
      </c>
      <c r="K123" s="30">
        <v>1.2086383511400001</v>
      </c>
      <c r="L123" s="30">
        <v>1.9339634966499999</v>
      </c>
      <c r="M123" s="30">
        <v>3.5226328267799998</v>
      </c>
      <c r="N123" s="30">
        <v>16.462790157200001</v>
      </c>
      <c r="O123" s="30">
        <v>89.3773715982</v>
      </c>
      <c r="P123" s="30">
        <v>162.364531433</v>
      </c>
    </row>
    <row r="124" spans="1:16" x14ac:dyDescent="0.45">
      <c r="A124" s="20" t="s">
        <v>206</v>
      </c>
      <c r="B124" s="22" t="s">
        <v>211</v>
      </c>
      <c r="C124" s="19">
        <v>4.5</v>
      </c>
      <c r="D124" s="30" t="s">
        <v>261</v>
      </c>
      <c r="E124" s="30">
        <v>258.537604741</v>
      </c>
      <c r="F124" s="30">
        <v>206.667310754</v>
      </c>
      <c r="G124" s="30">
        <v>208.836071917</v>
      </c>
      <c r="H124" s="30">
        <v>92.551609114200005</v>
      </c>
      <c r="I124" s="30">
        <v>16.921867970099999</v>
      </c>
      <c r="J124" s="30">
        <v>5.2842437352899996</v>
      </c>
      <c r="K124" s="30">
        <v>5.1567336275800004</v>
      </c>
      <c r="L124" s="30">
        <v>2.2034981941599998</v>
      </c>
      <c r="M124" s="30">
        <v>2.5820957689899999</v>
      </c>
      <c r="N124" s="30">
        <v>14.997242525400001</v>
      </c>
      <c r="O124" s="30">
        <v>75.154572180200006</v>
      </c>
      <c r="P124" s="30">
        <v>213.030594753</v>
      </c>
    </row>
    <row r="125" spans="1:16" x14ac:dyDescent="0.45">
      <c r="A125" s="20" t="s">
        <v>206</v>
      </c>
      <c r="B125" s="22" t="s">
        <v>211</v>
      </c>
      <c r="C125" s="19">
        <v>4.5</v>
      </c>
      <c r="D125" s="30" t="s">
        <v>262</v>
      </c>
      <c r="E125" s="30">
        <v>244.96587144099999</v>
      </c>
      <c r="F125" s="30">
        <v>231.70061889199999</v>
      </c>
      <c r="G125" s="30">
        <v>180.27908529600001</v>
      </c>
      <c r="H125" s="30">
        <v>83.481955833200004</v>
      </c>
      <c r="I125" s="30">
        <v>23.3847967922</v>
      </c>
      <c r="J125" s="30">
        <v>7.3416732194999996</v>
      </c>
      <c r="K125" s="30">
        <v>4.9320396883699997</v>
      </c>
      <c r="L125" s="30">
        <v>2.9747293948700002</v>
      </c>
      <c r="M125" s="30">
        <v>1.74611768322</v>
      </c>
      <c r="N125" s="30">
        <v>-5.4165008867999997</v>
      </c>
      <c r="O125" s="30">
        <v>55.761311664200001</v>
      </c>
      <c r="P125" s="30">
        <v>186.33272924400001</v>
      </c>
    </row>
    <row r="126" spans="1:16" x14ac:dyDescent="0.45">
      <c r="A126" s="20" t="s">
        <v>206</v>
      </c>
      <c r="B126" s="22" t="s">
        <v>211</v>
      </c>
      <c r="C126" s="19">
        <v>4.5</v>
      </c>
      <c r="D126" s="30" t="s">
        <v>263</v>
      </c>
      <c r="E126" s="30">
        <v>259.51076076700002</v>
      </c>
      <c r="F126" s="30">
        <v>212.45694623399999</v>
      </c>
      <c r="G126" s="30">
        <v>202.214839926</v>
      </c>
      <c r="H126" s="30">
        <v>65.315779939600006</v>
      </c>
      <c r="I126" s="30">
        <v>19.061440901000001</v>
      </c>
      <c r="J126" s="30">
        <v>6.4866253938599998</v>
      </c>
      <c r="K126" s="30">
        <v>5.9821063490400004</v>
      </c>
      <c r="L126" s="30">
        <v>1.72244555046</v>
      </c>
      <c r="M126" s="30">
        <v>3.24129870829</v>
      </c>
      <c r="N126" s="30">
        <v>16.630074946099999</v>
      </c>
      <c r="O126" s="30">
        <v>58.515702605100003</v>
      </c>
      <c r="P126" s="30">
        <v>222.78852021399999</v>
      </c>
    </row>
    <row r="127" spans="1:16" x14ac:dyDescent="0.45">
      <c r="A127" s="20" t="s">
        <v>206</v>
      </c>
      <c r="B127" s="22" t="s">
        <v>211</v>
      </c>
      <c r="C127" s="19">
        <v>4.5</v>
      </c>
      <c r="D127" s="30" t="s">
        <v>264</v>
      </c>
      <c r="E127" s="30">
        <v>257.23309852400001</v>
      </c>
      <c r="F127" s="30">
        <v>217.85686112100001</v>
      </c>
      <c r="G127" s="30">
        <v>189.557885545</v>
      </c>
      <c r="H127" s="30">
        <v>69.540233425799997</v>
      </c>
      <c r="I127" s="30">
        <v>8.2508448034900006</v>
      </c>
      <c r="J127" s="30">
        <v>2.3821543006199999</v>
      </c>
      <c r="K127" s="30">
        <v>2.5739644183000001</v>
      </c>
      <c r="L127" s="30">
        <v>1.5806173273699999</v>
      </c>
      <c r="M127" s="30">
        <v>2.0079359323600001</v>
      </c>
      <c r="N127" s="30">
        <v>15.174926878699999</v>
      </c>
      <c r="O127" s="30">
        <v>60.646570244800003</v>
      </c>
      <c r="P127" s="30">
        <v>184.640404663</v>
      </c>
    </row>
    <row r="128" spans="1:16" x14ac:dyDescent="0.45">
      <c r="A128" s="20" t="s">
        <v>206</v>
      </c>
      <c r="B128" s="22" t="s">
        <v>211</v>
      </c>
      <c r="C128" s="19">
        <v>4.5</v>
      </c>
      <c r="D128" s="30" t="s">
        <v>265</v>
      </c>
      <c r="E128" s="30">
        <v>224.86298128499999</v>
      </c>
      <c r="F128" s="30">
        <v>170.15248328499999</v>
      </c>
      <c r="G128" s="30">
        <v>187.27157654300001</v>
      </c>
      <c r="H128" s="30">
        <v>94.380328058900005</v>
      </c>
      <c r="I128" s="30">
        <v>21.5292241784</v>
      </c>
      <c r="J128" s="30">
        <v>6.94709630928</v>
      </c>
      <c r="K128" s="30">
        <v>7.0860559561000001</v>
      </c>
      <c r="L128" s="30">
        <v>3.7942557587899999</v>
      </c>
      <c r="M128" s="30">
        <v>3.0484214290799998</v>
      </c>
      <c r="N128" s="30">
        <v>11.3672883392</v>
      </c>
      <c r="O128" s="30">
        <v>77.467274836200005</v>
      </c>
      <c r="P128" s="30">
        <v>195.32650342700001</v>
      </c>
    </row>
    <row r="129" spans="1:16" x14ac:dyDescent="0.45">
      <c r="A129" s="20" t="s">
        <v>206</v>
      </c>
      <c r="B129" s="22" t="s">
        <v>211</v>
      </c>
      <c r="C129" s="19">
        <v>4.5</v>
      </c>
      <c r="D129" s="30" t="s">
        <v>266</v>
      </c>
      <c r="E129" s="30">
        <v>246.52183272600001</v>
      </c>
      <c r="F129" s="30">
        <v>214.21122816499999</v>
      </c>
      <c r="G129" s="30">
        <v>198.654375418</v>
      </c>
      <c r="H129" s="30">
        <v>86.346367186699993</v>
      </c>
      <c r="I129" s="30">
        <v>17.548782956899998</v>
      </c>
      <c r="J129" s="30">
        <v>5.14257723374</v>
      </c>
      <c r="K129" s="30">
        <v>7.1215434768600003</v>
      </c>
      <c r="L129" s="30">
        <v>2.9693960158200001</v>
      </c>
      <c r="M129" s="30">
        <v>2.7507968849900002</v>
      </c>
      <c r="N129" s="30">
        <v>13.0884612106</v>
      </c>
      <c r="O129" s="30">
        <v>84.047717370200004</v>
      </c>
      <c r="P129" s="30">
        <v>200.46662372700001</v>
      </c>
    </row>
    <row r="130" spans="1:16" x14ac:dyDescent="0.45">
      <c r="A130" s="20" t="s">
        <v>206</v>
      </c>
      <c r="B130" s="22" t="s">
        <v>211</v>
      </c>
      <c r="C130" s="19">
        <v>4.5</v>
      </c>
      <c r="D130" s="30" t="s">
        <v>267</v>
      </c>
      <c r="E130" s="30">
        <v>237.769794563</v>
      </c>
      <c r="F130" s="30">
        <v>191.39217197299999</v>
      </c>
      <c r="G130" s="30">
        <v>191.18031273299999</v>
      </c>
      <c r="H130" s="30">
        <v>73.836750937100007</v>
      </c>
      <c r="I130" s="30">
        <v>19.729010365600001</v>
      </c>
      <c r="J130" s="30">
        <v>7.6714910464899999</v>
      </c>
      <c r="K130" s="30">
        <v>4.0522917995699999</v>
      </c>
      <c r="L130" s="30">
        <v>-0.50699559774000003</v>
      </c>
      <c r="M130" s="30">
        <v>-5.5765680149300003</v>
      </c>
      <c r="N130" s="30">
        <v>6.2410517192299997</v>
      </c>
      <c r="O130" s="30">
        <v>69.790140534800003</v>
      </c>
      <c r="P130" s="30">
        <v>202.81712237400001</v>
      </c>
    </row>
    <row r="131" spans="1:16" x14ac:dyDescent="0.45">
      <c r="A131" s="20" t="s">
        <v>206</v>
      </c>
      <c r="B131" s="22" t="s">
        <v>211</v>
      </c>
      <c r="C131" s="19">
        <v>4.5</v>
      </c>
      <c r="D131" s="30" t="s">
        <v>268</v>
      </c>
      <c r="E131" s="30">
        <v>263.70620463799997</v>
      </c>
      <c r="F131" s="30">
        <v>216.91358861500001</v>
      </c>
      <c r="G131" s="30">
        <v>186.34553856900001</v>
      </c>
      <c r="H131" s="30">
        <v>74.788495464799993</v>
      </c>
      <c r="I131" s="30">
        <v>10.947020047900001</v>
      </c>
      <c r="J131" s="30">
        <v>4.3974102733900002</v>
      </c>
      <c r="K131" s="30">
        <v>4.6240166399699998</v>
      </c>
      <c r="L131" s="30">
        <v>2.6510063580500001</v>
      </c>
      <c r="M131" s="30">
        <v>0.63087205458100004</v>
      </c>
      <c r="N131" s="30">
        <v>13.280247171199999</v>
      </c>
      <c r="O131" s="30">
        <v>96.124609384999999</v>
      </c>
      <c r="P131" s="30">
        <v>189.20141113</v>
      </c>
    </row>
    <row r="132" spans="1:16" x14ac:dyDescent="0.45">
      <c r="A132" s="20" t="s">
        <v>206</v>
      </c>
      <c r="B132" s="22" t="s">
        <v>211</v>
      </c>
      <c r="C132" s="19">
        <v>4.5</v>
      </c>
      <c r="D132" s="30" t="s">
        <v>269</v>
      </c>
      <c r="E132" s="30">
        <v>252.24237323700001</v>
      </c>
      <c r="F132" s="30">
        <v>216.83641213600001</v>
      </c>
      <c r="G132" s="30">
        <v>232.27460985900001</v>
      </c>
      <c r="H132" s="30">
        <v>83.893020767600007</v>
      </c>
      <c r="I132" s="30">
        <v>26.372195505600001</v>
      </c>
      <c r="J132" s="30">
        <v>7.1250354406099996</v>
      </c>
      <c r="K132" s="30">
        <v>4.3819316597900002</v>
      </c>
      <c r="L132" s="30">
        <v>3.0911357379100002</v>
      </c>
      <c r="M132" s="30">
        <v>2.5525081202100002</v>
      </c>
      <c r="N132" s="30">
        <v>7.4919417694100003</v>
      </c>
      <c r="O132" s="30">
        <v>63.081724394299997</v>
      </c>
      <c r="P132" s="30">
        <v>186.17934401299999</v>
      </c>
    </row>
    <row r="133" spans="1:16" x14ac:dyDescent="0.45">
      <c r="A133" s="20" t="s">
        <v>206</v>
      </c>
      <c r="B133" s="22" t="s">
        <v>211</v>
      </c>
      <c r="C133" s="19">
        <v>4.5</v>
      </c>
      <c r="D133" s="30" t="s">
        <v>270</v>
      </c>
      <c r="E133" s="30">
        <v>227.15058369499999</v>
      </c>
      <c r="F133" s="30">
        <v>200.152904345</v>
      </c>
      <c r="G133" s="30">
        <v>186.46764271800001</v>
      </c>
      <c r="H133" s="30">
        <v>86.083218046499994</v>
      </c>
      <c r="I133" s="30">
        <v>15.3318235858</v>
      </c>
      <c r="J133" s="30">
        <v>5.0538750051800001</v>
      </c>
      <c r="K133" s="30">
        <v>2.8363829856099998</v>
      </c>
      <c r="L133" s="30">
        <v>1.39910137609</v>
      </c>
      <c r="M133" s="30">
        <v>2.31353187177</v>
      </c>
      <c r="N133" s="30">
        <v>19.365098847500001</v>
      </c>
      <c r="O133" s="30">
        <v>73.466776627499996</v>
      </c>
      <c r="P133" s="30">
        <v>211.20724822599999</v>
      </c>
    </row>
    <row r="134" spans="1:16" x14ac:dyDescent="0.45">
      <c r="A134" s="20" t="s">
        <v>206</v>
      </c>
      <c r="B134" s="22" t="s">
        <v>211</v>
      </c>
      <c r="C134" s="19">
        <v>4.5</v>
      </c>
      <c r="D134" s="30" t="s">
        <v>271</v>
      </c>
      <c r="E134" s="30">
        <v>229.91780904800001</v>
      </c>
      <c r="F134" s="30">
        <v>255.09854271699999</v>
      </c>
      <c r="G134" s="30">
        <v>183.31828864600001</v>
      </c>
      <c r="H134" s="30">
        <v>72.846983841300002</v>
      </c>
      <c r="I134" s="30">
        <v>19.177327807499999</v>
      </c>
      <c r="J134" s="30">
        <v>4.9554051472999996</v>
      </c>
      <c r="K134" s="30">
        <v>4.9563162148300002</v>
      </c>
      <c r="L134" s="30">
        <v>3.3438192897099999</v>
      </c>
      <c r="M134" s="30">
        <v>1.8155891389400001</v>
      </c>
      <c r="N134" s="30">
        <v>18.336372560800001</v>
      </c>
      <c r="O134" s="30">
        <v>42.459369181699998</v>
      </c>
      <c r="P134" s="30">
        <v>181.463598824</v>
      </c>
    </row>
    <row r="135" spans="1:16" x14ac:dyDescent="0.45">
      <c r="A135" s="20" t="s">
        <v>206</v>
      </c>
      <c r="B135" s="22" t="s">
        <v>211</v>
      </c>
      <c r="C135" s="19">
        <v>4.5</v>
      </c>
      <c r="D135" s="30" t="s">
        <v>272</v>
      </c>
      <c r="E135" s="30">
        <v>235.51426654700001</v>
      </c>
      <c r="F135" s="30">
        <v>224.13867113699999</v>
      </c>
      <c r="G135" s="30">
        <v>180.15811895100001</v>
      </c>
      <c r="H135" s="30">
        <v>73.215361718899999</v>
      </c>
      <c r="I135" s="30">
        <v>18.9068467566</v>
      </c>
      <c r="J135" s="30">
        <v>5.5774619584799998</v>
      </c>
      <c r="K135" s="30">
        <v>3.7313965683800001</v>
      </c>
      <c r="L135" s="30">
        <v>2.2155387387299998</v>
      </c>
      <c r="M135" s="30">
        <v>-3.5353732472999999</v>
      </c>
      <c r="N135" s="30">
        <v>8.4243197605100004</v>
      </c>
      <c r="O135" s="30">
        <v>62.553050172100001</v>
      </c>
      <c r="P135" s="30">
        <v>202.61634892800001</v>
      </c>
    </row>
    <row r="136" spans="1:16" x14ac:dyDescent="0.45">
      <c r="A136" s="20" t="s">
        <v>206</v>
      </c>
      <c r="B136" s="22" t="s">
        <v>211</v>
      </c>
      <c r="C136" s="19">
        <v>4.5</v>
      </c>
      <c r="D136" s="30" t="s">
        <v>273</v>
      </c>
      <c r="E136" s="30">
        <v>273.60555344699998</v>
      </c>
      <c r="F136" s="30">
        <v>230.55340154699999</v>
      </c>
      <c r="G136" s="30">
        <v>168.29356082800001</v>
      </c>
      <c r="H136" s="30">
        <v>72.103096954700007</v>
      </c>
      <c r="I136" s="30">
        <v>20.692102224399999</v>
      </c>
      <c r="J136" s="30">
        <v>5.9167806063199997</v>
      </c>
      <c r="K136" s="30">
        <v>3.4346396116500002</v>
      </c>
      <c r="L136" s="30">
        <v>3.2597902423899998</v>
      </c>
      <c r="M136" s="30">
        <v>3.3097807025499999</v>
      </c>
      <c r="N136" s="30">
        <v>2.8817064512399999</v>
      </c>
      <c r="O136" s="30">
        <v>40.351785873399997</v>
      </c>
      <c r="P136" s="30">
        <v>248.923632924</v>
      </c>
    </row>
    <row r="137" spans="1:16" x14ac:dyDescent="0.45">
      <c r="A137" s="20" t="s">
        <v>206</v>
      </c>
      <c r="B137" s="22" t="s">
        <v>211</v>
      </c>
      <c r="C137" s="19">
        <v>4.5</v>
      </c>
      <c r="D137" s="30" t="s">
        <v>274</v>
      </c>
      <c r="E137" s="30">
        <v>258.097560649</v>
      </c>
      <c r="F137" s="30">
        <v>189.93048588900001</v>
      </c>
      <c r="G137" s="30">
        <v>179.428984318</v>
      </c>
      <c r="H137" s="30">
        <v>77.877876616899997</v>
      </c>
      <c r="I137" s="30">
        <v>16.5030189993</v>
      </c>
      <c r="J137" s="30">
        <v>4.8188301899899999</v>
      </c>
      <c r="K137" s="30">
        <v>2.8702823252199998</v>
      </c>
      <c r="L137" s="30">
        <v>3.2889801006699999</v>
      </c>
      <c r="M137" s="30">
        <v>2.33505363021</v>
      </c>
      <c r="N137" s="30">
        <v>11.927552180899999</v>
      </c>
      <c r="O137" s="30">
        <v>56.639019976500002</v>
      </c>
      <c r="P137" s="30">
        <v>181.707676754</v>
      </c>
    </row>
    <row r="138" spans="1:16" x14ac:dyDescent="0.45">
      <c r="A138" s="20" t="s">
        <v>206</v>
      </c>
      <c r="B138" s="22" t="s">
        <v>211</v>
      </c>
      <c r="C138" s="19">
        <v>4.5</v>
      </c>
      <c r="D138" s="30" t="s">
        <v>275</v>
      </c>
      <c r="E138" s="30">
        <v>274.49995960199999</v>
      </c>
      <c r="F138" s="30">
        <v>215.89769827699999</v>
      </c>
      <c r="G138" s="30">
        <v>174.16708123399999</v>
      </c>
      <c r="H138" s="30">
        <v>97.613246617800002</v>
      </c>
      <c r="I138" s="30">
        <v>17.763634356299999</v>
      </c>
      <c r="J138" s="30">
        <v>3.96439999609</v>
      </c>
      <c r="K138" s="30">
        <v>3.44045888556</v>
      </c>
      <c r="L138" s="30">
        <v>-0.26743049079100001</v>
      </c>
      <c r="M138" s="30">
        <v>-5.2180708632300004</v>
      </c>
      <c r="N138" s="30">
        <v>9.6464488362599994</v>
      </c>
      <c r="O138" s="30">
        <v>62.419762089499997</v>
      </c>
      <c r="P138" s="30">
        <v>182.684069999</v>
      </c>
    </row>
    <row r="139" spans="1:16" x14ac:dyDescent="0.45">
      <c r="A139" s="20" t="s">
        <v>206</v>
      </c>
      <c r="B139" s="22" t="s">
        <v>211</v>
      </c>
      <c r="C139" s="19">
        <v>4.5</v>
      </c>
      <c r="D139" s="30" t="s">
        <v>276</v>
      </c>
      <c r="E139" s="30">
        <v>255.065506863</v>
      </c>
      <c r="F139" s="30">
        <v>223.25604646900001</v>
      </c>
      <c r="G139" s="30">
        <v>210.19166338799999</v>
      </c>
      <c r="H139" s="30">
        <v>75.289217219299999</v>
      </c>
      <c r="I139" s="30">
        <v>23.864613135300001</v>
      </c>
      <c r="J139" s="30">
        <v>5.1622498185000003</v>
      </c>
      <c r="K139" s="30">
        <v>2.5113729236100002</v>
      </c>
      <c r="L139" s="30">
        <v>1.7740976703</v>
      </c>
      <c r="M139" s="30">
        <v>3.9507917423799999</v>
      </c>
      <c r="N139" s="30">
        <v>12.3105151821</v>
      </c>
      <c r="O139" s="30">
        <v>50.825658770899999</v>
      </c>
      <c r="P139" s="30">
        <v>210.63853796699999</v>
      </c>
    </row>
    <row r="140" spans="1:16" x14ac:dyDescent="0.45">
      <c r="A140" s="20" t="s">
        <v>206</v>
      </c>
      <c r="B140" s="22" t="s">
        <v>211</v>
      </c>
      <c r="C140" s="19">
        <v>4.5</v>
      </c>
      <c r="D140" s="30" t="s">
        <v>277</v>
      </c>
      <c r="E140" s="30">
        <v>245.845040033</v>
      </c>
      <c r="F140" s="30">
        <v>224.58156135600001</v>
      </c>
      <c r="G140" s="30">
        <v>212.30984492799999</v>
      </c>
      <c r="H140" s="30">
        <v>87.225312594299993</v>
      </c>
      <c r="I140" s="30">
        <v>13.694975277599999</v>
      </c>
      <c r="J140" s="30">
        <v>5.9708249569199996</v>
      </c>
      <c r="K140" s="30">
        <v>5.3742134004700004</v>
      </c>
      <c r="L140" s="30">
        <v>2.8939525071199999</v>
      </c>
      <c r="M140" s="30">
        <v>2.7865088001</v>
      </c>
      <c r="N140" s="30">
        <v>15.143026731100001</v>
      </c>
      <c r="O140" s="30">
        <v>72.611378768400002</v>
      </c>
      <c r="P140" s="30">
        <v>190.58272116699999</v>
      </c>
    </row>
    <row r="141" spans="1:16" x14ac:dyDescent="0.45">
      <c r="A141" s="20" t="s">
        <v>206</v>
      </c>
      <c r="B141" s="22" t="s">
        <v>211</v>
      </c>
      <c r="C141" s="19">
        <v>4.5</v>
      </c>
      <c r="D141" s="30" t="s">
        <v>278</v>
      </c>
      <c r="E141" s="30">
        <v>244.730722579</v>
      </c>
      <c r="F141" s="30">
        <v>233.874534979</v>
      </c>
      <c r="G141" s="30">
        <v>197.447831452</v>
      </c>
      <c r="H141" s="30">
        <v>83.089234222900004</v>
      </c>
      <c r="I141" s="30">
        <v>13.4585901979</v>
      </c>
      <c r="J141" s="30">
        <v>6.4586996750600001</v>
      </c>
      <c r="K141" s="30">
        <v>2.1766360906500002</v>
      </c>
      <c r="L141" s="30">
        <v>0.23985264543400001</v>
      </c>
      <c r="M141" s="30">
        <v>-1.2197879175599999</v>
      </c>
      <c r="N141" s="30">
        <v>8.9262158192300003</v>
      </c>
      <c r="O141" s="30">
        <v>75.197105254799993</v>
      </c>
      <c r="P141" s="30">
        <v>205.100667681</v>
      </c>
    </row>
    <row r="142" spans="1:16" x14ac:dyDescent="0.45">
      <c r="A142" s="20" t="s">
        <v>206</v>
      </c>
      <c r="B142" s="22" t="s">
        <v>211</v>
      </c>
      <c r="C142" s="19">
        <v>8.5</v>
      </c>
      <c r="D142" s="30" t="s">
        <v>279</v>
      </c>
      <c r="E142" s="30">
        <v>291.21598863499997</v>
      </c>
      <c r="F142" s="30">
        <v>256.99945882399999</v>
      </c>
      <c r="G142" s="30">
        <v>217.66116194599999</v>
      </c>
      <c r="H142" s="30">
        <v>84.465739645699998</v>
      </c>
      <c r="I142" s="30">
        <v>19.794270775800001</v>
      </c>
      <c r="J142" s="30">
        <v>6.3752400484200002</v>
      </c>
      <c r="K142" s="30">
        <v>4.6054335007900002</v>
      </c>
      <c r="L142" s="30">
        <v>2.7283128748499998</v>
      </c>
      <c r="M142" s="30">
        <v>4.6556579285000002</v>
      </c>
      <c r="N142" s="30">
        <v>10.6643674874</v>
      </c>
      <c r="O142" s="30">
        <v>66.596520503799994</v>
      </c>
      <c r="P142" s="30">
        <v>190.12382360300001</v>
      </c>
    </row>
    <row r="143" spans="1:16" x14ac:dyDescent="0.45">
      <c r="A143" s="20" t="s">
        <v>206</v>
      </c>
      <c r="B143" s="22" t="s">
        <v>211</v>
      </c>
      <c r="C143" s="19">
        <v>8.5</v>
      </c>
      <c r="D143" s="30" t="s">
        <v>280</v>
      </c>
      <c r="E143" s="30">
        <v>250.80664106</v>
      </c>
      <c r="F143" s="30">
        <v>178.02853596200001</v>
      </c>
      <c r="G143" s="30">
        <v>194.73975864600001</v>
      </c>
      <c r="H143" s="30">
        <v>67.148001773600001</v>
      </c>
      <c r="I143" s="30">
        <v>15.921912233</v>
      </c>
      <c r="J143" s="30">
        <v>0.294173290478</v>
      </c>
      <c r="K143" s="30">
        <v>0.54245447504099997</v>
      </c>
      <c r="L143" s="30">
        <v>1.95451774206</v>
      </c>
      <c r="M143" s="30">
        <v>4.0174817092900001</v>
      </c>
      <c r="N143" s="30">
        <v>18.9365504248</v>
      </c>
      <c r="O143" s="30">
        <v>34.601297407200001</v>
      </c>
      <c r="P143" s="30">
        <v>172.073732318</v>
      </c>
    </row>
    <row r="144" spans="1:16" x14ac:dyDescent="0.45">
      <c r="A144" s="20" t="s">
        <v>206</v>
      </c>
      <c r="B144" s="22" t="s">
        <v>211</v>
      </c>
      <c r="C144" s="19">
        <v>8.5</v>
      </c>
      <c r="D144" s="30" t="s">
        <v>281</v>
      </c>
      <c r="E144" s="30">
        <v>272.92889365799999</v>
      </c>
      <c r="F144" s="30">
        <v>236.51773021100001</v>
      </c>
      <c r="G144" s="30">
        <v>206.28527812199999</v>
      </c>
      <c r="H144" s="30">
        <v>101.79274570699999</v>
      </c>
      <c r="I144" s="30">
        <v>19.698626085499999</v>
      </c>
      <c r="J144" s="30">
        <v>4.9775144852200004</v>
      </c>
      <c r="K144" s="30">
        <v>5.8072269233</v>
      </c>
      <c r="L144" s="30">
        <v>2.5196643050300001</v>
      </c>
      <c r="M144" s="30">
        <v>4.8441703518799999</v>
      </c>
      <c r="N144" s="30">
        <v>17.8843081648</v>
      </c>
      <c r="O144" s="30">
        <v>68.802643569699995</v>
      </c>
      <c r="P144" s="30">
        <v>218.23132719399999</v>
      </c>
    </row>
    <row r="145" spans="1:16" x14ac:dyDescent="0.45">
      <c r="A145" s="20" t="s">
        <v>206</v>
      </c>
      <c r="B145" s="22" t="s">
        <v>211</v>
      </c>
      <c r="C145" s="19">
        <v>8.5</v>
      </c>
      <c r="D145" s="30" t="s">
        <v>282</v>
      </c>
      <c r="E145" s="30">
        <v>272.117825122</v>
      </c>
      <c r="F145" s="30">
        <v>252.21249851499999</v>
      </c>
      <c r="G145" s="30">
        <v>178.19529011099999</v>
      </c>
      <c r="H145" s="30">
        <v>70.911886471599999</v>
      </c>
      <c r="I145" s="30">
        <v>20.0051294507</v>
      </c>
      <c r="J145" s="30">
        <v>7.5253713838599996</v>
      </c>
      <c r="K145" s="30">
        <v>4.8835347355899996</v>
      </c>
      <c r="L145" s="30">
        <v>2.3943494530499998</v>
      </c>
      <c r="M145" s="30">
        <v>5.8886107829999998</v>
      </c>
      <c r="N145" s="30">
        <v>14.7991687974</v>
      </c>
      <c r="O145" s="30">
        <v>73.953151051000006</v>
      </c>
      <c r="P145" s="30">
        <v>193.72655676299999</v>
      </c>
    </row>
    <row r="146" spans="1:16" x14ac:dyDescent="0.45">
      <c r="A146" s="20" t="s">
        <v>206</v>
      </c>
      <c r="B146" s="22" t="s">
        <v>211</v>
      </c>
      <c r="C146" s="19">
        <v>8.5</v>
      </c>
      <c r="D146" s="30" t="s">
        <v>283</v>
      </c>
      <c r="E146" s="30">
        <v>257.709162107</v>
      </c>
      <c r="F146" s="30">
        <v>204.824266706</v>
      </c>
      <c r="G146" s="30">
        <v>216.396891383</v>
      </c>
      <c r="H146" s="30">
        <v>71.108284403100001</v>
      </c>
      <c r="I146" s="30">
        <v>19.072978236499999</v>
      </c>
      <c r="J146" s="30">
        <v>6.0910556596300003</v>
      </c>
      <c r="K146" s="30">
        <v>6.3987993149099998</v>
      </c>
      <c r="L146" s="30">
        <v>1.0929619397999999</v>
      </c>
      <c r="M146" s="30">
        <v>2.6283795452500001</v>
      </c>
      <c r="N146" s="30">
        <v>14.2102603011</v>
      </c>
      <c r="O146" s="30">
        <v>65.150197491900002</v>
      </c>
      <c r="P146" s="30">
        <v>246.493654679</v>
      </c>
    </row>
    <row r="147" spans="1:16" x14ac:dyDescent="0.45">
      <c r="A147" s="20" t="s">
        <v>206</v>
      </c>
      <c r="B147" s="22" t="s">
        <v>211</v>
      </c>
      <c r="C147" s="19">
        <v>8.5</v>
      </c>
      <c r="D147" s="30" t="s">
        <v>284</v>
      </c>
      <c r="E147" s="30">
        <v>242.278117474</v>
      </c>
      <c r="F147" s="30">
        <v>202.94350832399999</v>
      </c>
      <c r="G147" s="30">
        <v>166.73408039899999</v>
      </c>
      <c r="H147" s="30">
        <v>66.691812021499999</v>
      </c>
      <c r="I147" s="30">
        <v>11.4804157429</v>
      </c>
      <c r="J147" s="30">
        <v>1.63156417439</v>
      </c>
      <c r="K147" s="30">
        <v>7.4367427278199996</v>
      </c>
      <c r="L147" s="30">
        <v>2.9718845927199999</v>
      </c>
      <c r="M147" s="30">
        <v>3.1053946783700002</v>
      </c>
      <c r="N147" s="30">
        <v>8.1932657904100008</v>
      </c>
      <c r="O147" s="30">
        <v>59.285504338999999</v>
      </c>
      <c r="P147" s="30">
        <v>173.482705168</v>
      </c>
    </row>
    <row r="148" spans="1:16" x14ac:dyDescent="0.45">
      <c r="A148" s="20" t="s">
        <v>206</v>
      </c>
      <c r="B148" s="22" t="s">
        <v>211</v>
      </c>
      <c r="C148" s="19">
        <v>8.5</v>
      </c>
      <c r="D148" s="30" t="s">
        <v>285</v>
      </c>
      <c r="E148" s="30">
        <v>196.86367855399999</v>
      </c>
      <c r="F148" s="30">
        <v>179.40781198100001</v>
      </c>
      <c r="G148" s="30">
        <v>180.761756023</v>
      </c>
      <c r="H148" s="30">
        <v>76.294110605900002</v>
      </c>
      <c r="I148" s="30">
        <v>19.903233719199999</v>
      </c>
      <c r="J148" s="30">
        <v>6.7176562183600002</v>
      </c>
      <c r="K148" s="30">
        <v>5.7738584024200001</v>
      </c>
      <c r="L148" s="30">
        <v>3.6969304622100001</v>
      </c>
      <c r="M148" s="30">
        <v>3.12194226058</v>
      </c>
      <c r="N148" s="30">
        <v>11.0366167214</v>
      </c>
      <c r="O148" s="30">
        <v>71.099454455100002</v>
      </c>
      <c r="P148" s="30">
        <v>163.771546981</v>
      </c>
    </row>
    <row r="149" spans="1:16" x14ac:dyDescent="0.45">
      <c r="A149" s="20" t="s">
        <v>206</v>
      </c>
      <c r="B149" s="22" t="s">
        <v>211</v>
      </c>
      <c r="C149" s="19">
        <v>8.5</v>
      </c>
      <c r="D149" s="30" t="s">
        <v>286</v>
      </c>
      <c r="E149" s="30">
        <v>232.32770262099999</v>
      </c>
      <c r="F149" s="30">
        <v>201.280408991</v>
      </c>
      <c r="G149" s="30">
        <v>206.78796173500001</v>
      </c>
      <c r="H149" s="30">
        <v>82.796022354399994</v>
      </c>
      <c r="I149" s="30">
        <v>18.746204306399999</v>
      </c>
      <c r="J149" s="30">
        <v>6.0717272306699996</v>
      </c>
      <c r="K149" s="30">
        <v>6.7708408097100001</v>
      </c>
      <c r="L149" s="30">
        <v>2.7958164716899998</v>
      </c>
      <c r="M149" s="30">
        <v>1.8873760556100001</v>
      </c>
      <c r="N149" s="30">
        <v>13.3259053629</v>
      </c>
      <c r="O149" s="30">
        <v>65.923358101700003</v>
      </c>
      <c r="P149" s="30">
        <v>208.112566329</v>
      </c>
    </row>
    <row r="150" spans="1:16" x14ac:dyDescent="0.45">
      <c r="A150" s="20" t="s">
        <v>206</v>
      </c>
      <c r="B150" s="22" t="s">
        <v>211</v>
      </c>
      <c r="C150" s="19">
        <v>8.5</v>
      </c>
      <c r="D150" s="30" t="s">
        <v>287</v>
      </c>
      <c r="E150" s="30">
        <v>217.46764018900001</v>
      </c>
      <c r="F150" s="30">
        <v>183.27137011799999</v>
      </c>
      <c r="G150" s="30">
        <v>179.63939980699999</v>
      </c>
      <c r="H150" s="30">
        <v>60.262598320899997</v>
      </c>
      <c r="I150" s="30">
        <v>15.6890335132</v>
      </c>
      <c r="J150" s="30">
        <v>5.0698978987199999</v>
      </c>
      <c r="K150" s="30">
        <v>2.85713217742</v>
      </c>
      <c r="L150" s="30">
        <v>-0.203990399223</v>
      </c>
      <c r="M150" s="30">
        <v>-5.5547447620700003</v>
      </c>
      <c r="N150" s="30">
        <v>1.3044362514400001</v>
      </c>
      <c r="O150" s="30">
        <v>64.374813746800001</v>
      </c>
      <c r="P150" s="30">
        <v>203.23721049299999</v>
      </c>
    </row>
    <row r="151" spans="1:16" x14ac:dyDescent="0.45">
      <c r="A151" s="20" t="s">
        <v>206</v>
      </c>
      <c r="B151" s="22" t="s">
        <v>211</v>
      </c>
      <c r="C151" s="19">
        <v>8.5</v>
      </c>
      <c r="D151" s="30" t="s">
        <v>288</v>
      </c>
      <c r="E151" s="30">
        <v>270.943187395</v>
      </c>
      <c r="F151" s="30">
        <v>199.50536782</v>
      </c>
      <c r="G151" s="30">
        <v>208.440536796</v>
      </c>
      <c r="H151" s="30">
        <v>82.873800590299993</v>
      </c>
      <c r="I151" s="30">
        <v>17.753762718800001</v>
      </c>
      <c r="J151" s="30">
        <v>7.7226926375899998</v>
      </c>
      <c r="K151" s="30">
        <v>4.46894167543</v>
      </c>
      <c r="L151" s="30">
        <v>2.3100205524100001</v>
      </c>
      <c r="M151" s="30">
        <v>0.41826093710399997</v>
      </c>
      <c r="N151" s="30">
        <v>13.9484448925</v>
      </c>
      <c r="O151" s="30">
        <v>79.692956098600007</v>
      </c>
      <c r="P151" s="30">
        <v>180.76962988099999</v>
      </c>
    </row>
    <row r="152" spans="1:16" x14ac:dyDescent="0.45">
      <c r="A152" s="20" t="s">
        <v>206</v>
      </c>
      <c r="B152" s="22" t="s">
        <v>211</v>
      </c>
      <c r="C152" s="19">
        <v>8.5</v>
      </c>
      <c r="D152" s="30" t="s">
        <v>289</v>
      </c>
      <c r="E152" s="30">
        <v>239.37879468099999</v>
      </c>
      <c r="F152" s="30">
        <v>227.61803132599999</v>
      </c>
      <c r="G152" s="30">
        <v>207.104491344</v>
      </c>
      <c r="H152" s="30">
        <v>97.579956191600004</v>
      </c>
      <c r="I152" s="30">
        <v>12.6834143816</v>
      </c>
      <c r="J152" s="30">
        <v>6.5874224091200002</v>
      </c>
      <c r="K152" s="30">
        <v>4.04190406753</v>
      </c>
      <c r="L152" s="30">
        <v>3.1352680147899998</v>
      </c>
      <c r="M152" s="30">
        <v>3.1805869390699999</v>
      </c>
      <c r="N152" s="30">
        <v>8.8573440449700005</v>
      </c>
      <c r="O152" s="30">
        <v>85.676065787400006</v>
      </c>
      <c r="P152" s="30">
        <v>255.96048594199999</v>
      </c>
    </row>
    <row r="153" spans="1:16" x14ac:dyDescent="0.45">
      <c r="A153" s="20" t="s">
        <v>206</v>
      </c>
      <c r="B153" s="22" t="s">
        <v>211</v>
      </c>
      <c r="C153" s="19">
        <v>8.5</v>
      </c>
      <c r="D153" s="30" t="s">
        <v>290</v>
      </c>
      <c r="E153" s="30">
        <v>237.600359285</v>
      </c>
      <c r="F153" s="30">
        <v>207.259550434</v>
      </c>
      <c r="G153" s="30">
        <v>191.58362428300001</v>
      </c>
      <c r="H153" s="30">
        <v>72.985606462999996</v>
      </c>
      <c r="I153" s="30">
        <v>14.801714475600001</v>
      </c>
      <c r="J153" s="30">
        <v>5.0860106215299998</v>
      </c>
      <c r="K153" s="30">
        <v>3.84951392356</v>
      </c>
      <c r="L153" s="30">
        <v>2.2074888507999999</v>
      </c>
      <c r="M153" s="30">
        <v>2.5047903602299999</v>
      </c>
      <c r="N153" s="30">
        <v>17.884564947699999</v>
      </c>
      <c r="O153" s="30">
        <v>80.843141557600006</v>
      </c>
      <c r="P153" s="30">
        <v>222.237523676</v>
      </c>
    </row>
    <row r="154" spans="1:16" x14ac:dyDescent="0.45">
      <c r="A154" s="20" t="s">
        <v>206</v>
      </c>
      <c r="B154" s="22" t="s">
        <v>211</v>
      </c>
      <c r="C154" s="19">
        <v>8.5</v>
      </c>
      <c r="D154" s="30" t="s">
        <v>291</v>
      </c>
      <c r="E154" s="30">
        <v>249.06109319699999</v>
      </c>
      <c r="F154" s="30">
        <v>248.857778481</v>
      </c>
      <c r="G154" s="30">
        <v>192.89598388900001</v>
      </c>
      <c r="H154" s="30">
        <v>76.831352648800006</v>
      </c>
      <c r="I154" s="30">
        <v>17.928507155799998</v>
      </c>
      <c r="J154" s="30">
        <v>5.3852353602600003</v>
      </c>
      <c r="K154" s="30">
        <v>4.6722050780200002</v>
      </c>
      <c r="L154" s="30">
        <v>3.3369838514399999</v>
      </c>
      <c r="M154" s="30">
        <v>2.0129290637800001</v>
      </c>
      <c r="N154" s="30">
        <v>14.5986801359</v>
      </c>
      <c r="O154" s="30">
        <v>33.2805411625</v>
      </c>
      <c r="P154" s="30">
        <v>132.994714157</v>
      </c>
    </row>
    <row r="155" spans="1:16" x14ac:dyDescent="0.45">
      <c r="A155" s="20" t="s">
        <v>206</v>
      </c>
      <c r="B155" s="22" t="s">
        <v>211</v>
      </c>
      <c r="C155" s="19">
        <v>8.5</v>
      </c>
      <c r="D155" s="30" t="s">
        <v>292</v>
      </c>
      <c r="E155" s="30">
        <v>246.28223507999999</v>
      </c>
      <c r="F155" s="30">
        <v>229.815920852</v>
      </c>
      <c r="G155" s="30">
        <v>189.623133384</v>
      </c>
      <c r="H155" s="30">
        <v>77.269335894999998</v>
      </c>
      <c r="I155" s="30">
        <v>19.1079222935</v>
      </c>
      <c r="J155" s="30">
        <v>6.7749496120100003</v>
      </c>
      <c r="K155" s="30">
        <v>3.83916065904</v>
      </c>
      <c r="L155" s="30">
        <v>2.0923420203999998</v>
      </c>
      <c r="M155" s="30">
        <v>-3.15470819543</v>
      </c>
      <c r="N155" s="30">
        <v>15.503933822900001</v>
      </c>
      <c r="O155" s="30">
        <v>77.677678455199995</v>
      </c>
      <c r="P155" s="30">
        <v>185.09045228299999</v>
      </c>
    </row>
    <row r="156" spans="1:16" x14ac:dyDescent="0.45">
      <c r="A156" s="20" t="s">
        <v>206</v>
      </c>
      <c r="B156" s="22" t="s">
        <v>211</v>
      </c>
      <c r="C156" s="19">
        <v>8.5</v>
      </c>
      <c r="D156" s="30" t="s">
        <v>293</v>
      </c>
      <c r="E156" s="30">
        <v>239.48130231600001</v>
      </c>
      <c r="F156" s="30">
        <v>260.31521621500002</v>
      </c>
      <c r="G156" s="30">
        <v>194.89450701199999</v>
      </c>
      <c r="H156" s="30">
        <v>63.189468754300002</v>
      </c>
      <c r="I156" s="30">
        <v>17.014003776399999</v>
      </c>
      <c r="J156" s="30">
        <v>7.6662656612999998</v>
      </c>
      <c r="K156" s="30">
        <v>3.0228387950200002</v>
      </c>
      <c r="L156" s="30">
        <v>2.6593362696799998</v>
      </c>
      <c r="M156" s="30">
        <v>1.21085902484</v>
      </c>
      <c r="N156" s="30">
        <v>7.4425294136</v>
      </c>
      <c r="O156" s="30">
        <v>77.126197337500003</v>
      </c>
      <c r="P156" s="30">
        <v>218.79876642400001</v>
      </c>
    </row>
    <row r="157" spans="1:16" x14ac:dyDescent="0.45">
      <c r="A157" s="20" t="s">
        <v>206</v>
      </c>
      <c r="B157" s="22" t="s">
        <v>211</v>
      </c>
      <c r="C157" s="19">
        <v>8.5</v>
      </c>
      <c r="D157" s="30" t="s">
        <v>294</v>
      </c>
      <c r="E157" s="30">
        <v>269.992607072</v>
      </c>
      <c r="F157" s="30">
        <v>157.99294554799999</v>
      </c>
      <c r="G157" s="30">
        <v>210.636258994</v>
      </c>
      <c r="H157" s="30">
        <v>82.140102838700003</v>
      </c>
      <c r="I157" s="30">
        <v>18.905410873000001</v>
      </c>
      <c r="J157" s="30">
        <v>4.75159507486</v>
      </c>
      <c r="K157" s="30">
        <v>2.7028205917700001</v>
      </c>
      <c r="L157" s="30">
        <v>2.4424473716700001</v>
      </c>
      <c r="M157" s="30">
        <v>2.8147727493899999</v>
      </c>
      <c r="N157" s="30">
        <v>22.1655958634</v>
      </c>
      <c r="O157" s="30">
        <v>49.351845922199999</v>
      </c>
      <c r="P157" s="30">
        <v>169.106375044</v>
      </c>
    </row>
    <row r="158" spans="1:16" x14ac:dyDescent="0.45">
      <c r="A158" s="20" t="s">
        <v>206</v>
      </c>
      <c r="B158" s="22" t="s">
        <v>211</v>
      </c>
      <c r="C158" s="19">
        <v>8.5</v>
      </c>
      <c r="D158" s="30" t="s">
        <v>295</v>
      </c>
      <c r="E158" s="30">
        <v>258.53633292699999</v>
      </c>
      <c r="F158" s="30">
        <v>220.45344186599999</v>
      </c>
      <c r="G158" s="30">
        <v>186.57535100999999</v>
      </c>
      <c r="H158" s="30">
        <v>78.814593582699999</v>
      </c>
      <c r="I158" s="30">
        <v>16.848756280300002</v>
      </c>
      <c r="J158" s="30">
        <v>4.4603602237400004</v>
      </c>
      <c r="K158" s="30">
        <v>4.7773061013899998</v>
      </c>
      <c r="L158" s="30">
        <v>-0.22205750748700001</v>
      </c>
      <c r="M158" s="30">
        <v>-3.2617835844499998</v>
      </c>
      <c r="N158" s="30">
        <v>19.2344173802</v>
      </c>
      <c r="O158" s="30">
        <v>56.691396472500003</v>
      </c>
      <c r="P158" s="30">
        <v>196.17033745000001</v>
      </c>
    </row>
    <row r="159" spans="1:16" x14ac:dyDescent="0.45">
      <c r="A159" s="20" t="s">
        <v>206</v>
      </c>
      <c r="B159" s="22" t="s">
        <v>211</v>
      </c>
      <c r="C159" s="19">
        <v>8.5</v>
      </c>
      <c r="D159" s="30" t="s">
        <v>296</v>
      </c>
      <c r="E159" s="30">
        <v>253.24541793399999</v>
      </c>
      <c r="F159" s="30">
        <v>215.352538396</v>
      </c>
      <c r="G159" s="30">
        <v>218.36895423199999</v>
      </c>
      <c r="H159" s="30">
        <v>107.304711199</v>
      </c>
      <c r="I159" s="30">
        <v>22.2264560775</v>
      </c>
      <c r="J159" s="30">
        <v>7.9140051290700004</v>
      </c>
      <c r="K159" s="30">
        <v>3.1102211454200002</v>
      </c>
      <c r="L159" s="30">
        <v>1.60365642109</v>
      </c>
      <c r="M159" s="30">
        <v>3.8101249017100001</v>
      </c>
      <c r="N159" s="30">
        <v>21.450293503200001</v>
      </c>
      <c r="O159" s="30">
        <v>34.274214549100002</v>
      </c>
      <c r="P159" s="30">
        <v>199.646564566</v>
      </c>
    </row>
    <row r="160" spans="1:16" x14ac:dyDescent="0.45">
      <c r="A160" s="20" t="s">
        <v>206</v>
      </c>
      <c r="B160" s="22" t="s">
        <v>211</v>
      </c>
      <c r="C160" s="19">
        <v>8.5</v>
      </c>
      <c r="D160" s="30" t="s">
        <v>297</v>
      </c>
      <c r="E160" s="30">
        <v>257.26446396799997</v>
      </c>
      <c r="F160" s="30">
        <v>224.61459113699999</v>
      </c>
      <c r="G160" s="30">
        <v>207.43819138800001</v>
      </c>
      <c r="H160" s="30">
        <v>90.006259144500007</v>
      </c>
      <c r="I160" s="30">
        <v>19.602684506399999</v>
      </c>
      <c r="J160" s="30">
        <v>3.64998051747</v>
      </c>
      <c r="K160" s="30">
        <v>4.1231370689300002</v>
      </c>
      <c r="L160" s="30">
        <v>2.5840319032700001</v>
      </c>
      <c r="M160" s="30">
        <v>2.8960428352299998</v>
      </c>
      <c r="N160" s="30">
        <v>14.594116210299999</v>
      </c>
      <c r="O160" s="30">
        <v>89.838522435100003</v>
      </c>
      <c r="P160" s="30">
        <v>220.09724106900001</v>
      </c>
    </row>
    <row r="161" spans="1:16" x14ac:dyDescent="0.45">
      <c r="A161" s="20" t="s">
        <v>206</v>
      </c>
      <c r="B161" s="22" t="s">
        <v>211</v>
      </c>
      <c r="C161" s="19">
        <v>8.5</v>
      </c>
      <c r="D161" s="30" t="s">
        <v>298</v>
      </c>
      <c r="E161" s="30">
        <v>253.15402430500001</v>
      </c>
      <c r="F161" s="30">
        <v>242.872864308</v>
      </c>
      <c r="G161" s="30">
        <v>199.60322355400001</v>
      </c>
      <c r="H161" s="30">
        <v>84.230107290999996</v>
      </c>
      <c r="I161" s="30">
        <v>22.708900677799999</v>
      </c>
      <c r="J161" s="30">
        <v>6.7641149770600002</v>
      </c>
      <c r="K161" s="30">
        <v>3.2509858498900002</v>
      </c>
      <c r="L161" s="30">
        <v>1.2095332582</v>
      </c>
      <c r="M161" s="30">
        <v>1.2858381837199999</v>
      </c>
      <c r="N161" s="30">
        <v>4.3089336928400002</v>
      </c>
      <c r="O161" s="30">
        <v>61.2002988132</v>
      </c>
      <c r="P161" s="30">
        <v>233.56722815099999</v>
      </c>
    </row>
    <row r="162" spans="1:16" x14ac:dyDescent="0.45">
      <c r="A162" s="18" t="s">
        <v>207</v>
      </c>
      <c r="B162" s="22" t="s">
        <v>212</v>
      </c>
      <c r="C162" s="19">
        <v>4.5</v>
      </c>
      <c r="D162" s="21" t="s">
        <v>219</v>
      </c>
      <c r="E162" s="21">
        <v>25.376163168000001</v>
      </c>
      <c r="F162" s="21">
        <v>25.294803652100001</v>
      </c>
      <c r="G162" s="21">
        <v>25.455056580299999</v>
      </c>
      <c r="H162" s="21">
        <v>24.351894576100001</v>
      </c>
      <c r="I162" s="21">
        <v>22.5998222891</v>
      </c>
      <c r="J162" s="21">
        <v>20.323457931699998</v>
      </c>
      <c r="K162" s="21">
        <v>19.823114952000001</v>
      </c>
      <c r="L162" s="21">
        <v>21.889981082799999</v>
      </c>
      <c r="M162" s="21">
        <v>24.749866849699998</v>
      </c>
      <c r="N162" s="21">
        <v>26.9538904174</v>
      </c>
      <c r="O162" s="21">
        <v>27.366618077799998</v>
      </c>
      <c r="P162" s="21">
        <v>26.240017870799999</v>
      </c>
    </row>
    <row r="163" spans="1:16" x14ac:dyDescent="0.45">
      <c r="A163" s="21" t="s">
        <v>207</v>
      </c>
      <c r="B163" s="22" t="s">
        <v>212</v>
      </c>
      <c r="C163" s="19">
        <v>4.5</v>
      </c>
      <c r="D163" s="21" t="s">
        <v>220</v>
      </c>
      <c r="E163" s="21">
        <v>25.510340858100001</v>
      </c>
      <c r="F163" s="21">
        <v>25.644798785799999</v>
      </c>
      <c r="G163" s="21">
        <v>25.391269218600002</v>
      </c>
      <c r="H163" s="21">
        <v>24.760388115000001</v>
      </c>
      <c r="I163" s="21">
        <v>22.956031791600001</v>
      </c>
      <c r="J163" s="21">
        <v>20.569574827099999</v>
      </c>
      <c r="K163" s="21">
        <v>20.067000410599999</v>
      </c>
      <c r="L163" s="21">
        <v>21.7519009391</v>
      </c>
      <c r="M163" s="21">
        <v>24.668236643499998</v>
      </c>
      <c r="N163" s="21">
        <v>26.748663996800001</v>
      </c>
      <c r="O163" s="21">
        <v>27.492140711000001</v>
      </c>
      <c r="P163" s="21">
        <v>26.176849004200001</v>
      </c>
    </row>
    <row r="164" spans="1:16" x14ac:dyDescent="0.45">
      <c r="A164" s="21" t="s">
        <v>207</v>
      </c>
      <c r="B164" s="22" t="s">
        <v>212</v>
      </c>
      <c r="C164" s="19">
        <v>4.5</v>
      </c>
      <c r="D164" s="21" t="s">
        <v>221</v>
      </c>
      <c r="E164" s="21">
        <v>24.747895313099999</v>
      </c>
      <c r="F164" s="21">
        <v>24.735955922900001</v>
      </c>
      <c r="G164" s="21">
        <v>24.6023447247</v>
      </c>
      <c r="H164" s="21">
        <v>23.5490281529</v>
      </c>
      <c r="I164" s="21">
        <v>21.7937579299</v>
      </c>
      <c r="J164" s="21">
        <v>19.933165182</v>
      </c>
      <c r="K164" s="21">
        <v>19.586839703700001</v>
      </c>
      <c r="L164" s="21">
        <v>21.174793390400001</v>
      </c>
      <c r="M164" s="21">
        <v>23.994659029000001</v>
      </c>
      <c r="N164" s="21">
        <v>26.321010598899999</v>
      </c>
      <c r="O164" s="21">
        <v>27.181561284099999</v>
      </c>
      <c r="P164" s="21">
        <v>25.738111432899998</v>
      </c>
    </row>
    <row r="165" spans="1:16" x14ac:dyDescent="0.45">
      <c r="A165" s="21" t="s">
        <v>207</v>
      </c>
      <c r="B165" s="22" t="s">
        <v>212</v>
      </c>
      <c r="C165" s="19">
        <v>4.5</v>
      </c>
      <c r="D165" s="21" t="s">
        <v>222</v>
      </c>
      <c r="E165" s="21">
        <v>24.649947891</v>
      </c>
      <c r="F165" s="21">
        <v>24.7791337773</v>
      </c>
      <c r="G165" s="21">
        <v>24.580692165599999</v>
      </c>
      <c r="H165" s="21">
        <v>23.824124233399999</v>
      </c>
      <c r="I165" s="21">
        <v>21.7172872694</v>
      </c>
      <c r="J165" s="21">
        <v>20.1394535676</v>
      </c>
      <c r="K165" s="21">
        <v>19.5555062243</v>
      </c>
      <c r="L165" s="21">
        <v>21.175449795700001</v>
      </c>
      <c r="M165" s="21">
        <v>23.782676173399999</v>
      </c>
      <c r="N165" s="21">
        <v>26.164373935699999</v>
      </c>
      <c r="O165" s="21">
        <v>26.698195230300001</v>
      </c>
      <c r="P165" s="21">
        <v>25.446485387999999</v>
      </c>
    </row>
    <row r="166" spans="1:16" x14ac:dyDescent="0.45">
      <c r="A166" s="21" t="s">
        <v>207</v>
      </c>
      <c r="B166" s="22" t="s">
        <v>212</v>
      </c>
      <c r="C166" s="19">
        <v>4.5</v>
      </c>
      <c r="D166" s="21" t="s">
        <v>223</v>
      </c>
      <c r="E166" s="21">
        <v>25.449115793800001</v>
      </c>
      <c r="F166" s="21">
        <v>25.809513371000001</v>
      </c>
      <c r="G166" s="21">
        <v>25.393854741199998</v>
      </c>
      <c r="H166" s="21">
        <v>25.025587035099999</v>
      </c>
      <c r="I166" s="21">
        <v>23.2670908614</v>
      </c>
      <c r="J166" s="21">
        <v>20.974774369799999</v>
      </c>
      <c r="K166" s="21">
        <v>20.024600772500001</v>
      </c>
      <c r="L166" s="21">
        <v>21.755027161800001</v>
      </c>
      <c r="M166" s="21">
        <v>24.779473272000001</v>
      </c>
      <c r="N166" s="21">
        <v>26.827981040000001</v>
      </c>
      <c r="O166" s="21">
        <v>28.041557334299998</v>
      </c>
      <c r="P166" s="21">
        <v>26.746636606799999</v>
      </c>
    </row>
    <row r="167" spans="1:16" x14ac:dyDescent="0.45">
      <c r="A167" s="21" t="s">
        <v>207</v>
      </c>
      <c r="B167" s="22" t="s">
        <v>212</v>
      </c>
      <c r="C167" s="19">
        <v>4.5</v>
      </c>
      <c r="D167" s="21" t="s">
        <v>224</v>
      </c>
      <c r="E167" s="21">
        <v>25.054829599000001</v>
      </c>
      <c r="F167" s="21">
        <v>24.9271466376</v>
      </c>
      <c r="G167" s="21">
        <v>24.9078783386</v>
      </c>
      <c r="H167" s="21">
        <v>23.901530580500001</v>
      </c>
      <c r="I167" s="21">
        <v>21.878211738299999</v>
      </c>
      <c r="J167" s="21">
        <v>19.793449006300001</v>
      </c>
      <c r="K167" s="21">
        <v>19.346472179799999</v>
      </c>
      <c r="L167" s="21">
        <v>21.143194639899999</v>
      </c>
      <c r="M167" s="21">
        <v>23.721628856599999</v>
      </c>
      <c r="N167" s="21">
        <v>26.275890247500001</v>
      </c>
      <c r="O167" s="21">
        <v>26.831209103799999</v>
      </c>
      <c r="P167" s="21">
        <v>26.0276900613</v>
      </c>
    </row>
    <row r="168" spans="1:16" x14ac:dyDescent="0.45">
      <c r="A168" s="21" t="s">
        <v>207</v>
      </c>
      <c r="B168" s="22" t="s">
        <v>212</v>
      </c>
      <c r="C168" s="19">
        <v>4.5</v>
      </c>
      <c r="D168" s="21" t="s">
        <v>225</v>
      </c>
      <c r="E168" s="21">
        <v>24.958961576299998</v>
      </c>
      <c r="F168" s="21">
        <v>24.979854834800001</v>
      </c>
      <c r="G168" s="21">
        <v>25.0193283636</v>
      </c>
      <c r="H168" s="21">
        <v>24.246120255499999</v>
      </c>
      <c r="I168" s="21">
        <v>22.423454503199999</v>
      </c>
      <c r="J168" s="21">
        <v>19.7889392282</v>
      </c>
      <c r="K168" s="21">
        <v>19.3049608478</v>
      </c>
      <c r="L168" s="21">
        <v>20.985942052599999</v>
      </c>
      <c r="M168" s="21">
        <v>24.0641203709</v>
      </c>
      <c r="N168" s="21">
        <v>26.308176821699998</v>
      </c>
      <c r="O168" s="21">
        <v>27.095676169099999</v>
      </c>
      <c r="P168" s="21">
        <v>25.807835861400001</v>
      </c>
    </row>
    <row r="169" spans="1:16" x14ac:dyDescent="0.45">
      <c r="A169" s="21" t="s">
        <v>207</v>
      </c>
      <c r="B169" s="22" t="s">
        <v>212</v>
      </c>
      <c r="C169" s="19">
        <v>4.5</v>
      </c>
      <c r="D169" s="21" t="s">
        <v>226</v>
      </c>
      <c r="E169" s="21">
        <v>25.0320107824</v>
      </c>
      <c r="F169" s="21">
        <v>24.8198610645</v>
      </c>
      <c r="G169" s="21">
        <v>24.944803452599999</v>
      </c>
      <c r="H169" s="21">
        <v>24.219490576599998</v>
      </c>
      <c r="I169" s="21">
        <v>22.768596976200001</v>
      </c>
      <c r="J169" s="21">
        <v>20.878276957600001</v>
      </c>
      <c r="K169" s="21">
        <v>20.121885113299999</v>
      </c>
      <c r="L169" s="21">
        <v>21.745971773899999</v>
      </c>
      <c r="M169" s="21">
        <v>24.372542687399999</v>
      </c>
      <c r="N169" s="21">
        <v>27.017134281800001</v>
      </c>
      <c r="O169" s="21">
        <v>27.542618145300001</v>
      </c>
      <c r="P169" s="21">
        <v>25.629568985500001</v>
      </c>
    </row>
    <row r="170" spans="1:16" x14ac:dyDescent="0.45">
      <c r="A170" s="21" t="s">
        <v>207</v>
      </c>
      <c r="B170" s="22" t="s">
        <v>212</v>
      </c>
      <c r="C170" s="19">
        <v>4.5</v>
      </c>
      <c r="D170" s="21" t="s">
        <v>227</v>
      </c>
      <c r="E170" s="21">
        <v>25.010978080499999</v>
      </c>
      <c r="F170" s="21">
        <v>24.749242121599998</v>
      </c>
      <c r="G170" s="21">
        <v>24.835757622799999</v>
      </c>
      <c r="H170" s="21">
        <v>23.889712337599999</v>
      </c>
      <c r="I170" s="21">
        <v>22.000613919500001</v>
      </c>
      <c r="J170" s="21">
        <v>19.730264416899999</v>
      </c>
      <c r="K170" s="21">
        <v>19.374508390100001</v>
      </c>
      <c r="L170" s="21">
        <v>21.271453320700001</v>
      </c>
      <c r="M170" s="21">
        <v>24.176249737300001</v>
      </c>
      <c r="N170" s="21">
        <v>26.361662449400001</v>
      </c>
      <c r="O170" s="21">
        <v>27.218132377900002</v>
      </c>
      <c r="P170" s="21">
        <v>25.341899241499998</v>
      </c>
    </row>
    <row r="171" spans="1:16" x14ac:dyDescent="0.45">
      <c r="A171" s="21" t="s">
        <v>207</v>
      </c>
      <c r="B171" s="22" t="s">
        <v>212</v>
      </c>
      <c r="C171" s="19">
        <v>4.5</v>
      </c>
      <c r="D171" s="21" t="s">
        <v>228</v>
      </c>
      <c r="E171" s="21">
        <v>24.902601005499999</v>
      </c>
      <c r="F171" s="21">
        <v>24.9177883292</v>
      </c>
      <c r="G171" s="21">
        <v>24.889557223000001</v>
      </c>
      <c r="H171" s="21">
        <v>24.049028731</v>
      </c>
      <c r="I171" s="21">
        <v>22.1785896162</v>
      </c>
      <c r="J171" s="21">
        <v>20.009650976300001</v>
      </c>
      <c r="K171" s="21">
        <v>19.791473503199999</v>
      </c>
      <c r="L171" s="21">
        <v>21.512635748099999</v>
      </c>
      <c r="M171" s="21">
        <v>24.423037910600002</v>
      </c>
      <c r="N171" s="21">
        <v>26.296680091500001</v>
      </c>
      <c r="O171" s="21">
        <v>27.002459763800001</v>
      </c>
      <c r="P171" s="21">
        <v>25.471692721499998</v>
      </c>
    </row>
    <row r="172" spans="1:16" x14ac:dyDescent="0.45">
      <c r="A172" s="21" t="s">
        <v>207</v>
      </c>
      <c r="B172" s="22" t="s">
        <v>212</v>
      </c>
      <c r="C172" s="19">
        <v>4.5</v>
      </c>
      <c r="D172" s="21" t="s">
        <v>229</v>
      </c>
      <c r="E172" s="21">
        <v>25.429996366099999</v>
      </c>
      <c r="F172" s="21">
        <v>25.212214873800001</v>
      </c>
      <c r="G172" s="21">
        <v>24.982212112100001</v>
      </c>
      <c r="H172" s="21">
        <v>23.977174811699999</v>
      </c>
      <c r="I172" s="21">
        <v>22.259228503999999</v>
      </c>
      <c r="J172" s="21">
        <v>20.199342570799999</v>
      </c>
      <c r="K172" s="21">
        <v>19.823552728300001</v>
      </c>
      <c r="L172" s="21">
        <v>21.603699343700001</v>
      </c>
      <c r="M172" s="21">
        <v>24.6237539426</v>
      </c>
      <c r="N172" s="21">
        <v>27.005005456100001</v>
      </c>
      <c r="O172" s="21">
        <v>27.326704856700001</v>
      </c>
      <c r="P172" s="21">
        <v>25.880201503999999</v>
      </c>
    </row>
    <row r="173" spans="1:16" x14ac:dyDescent="0.45">
      <c r="A173" s="21" t="s">
        <v>207</v>
      </c>
      <c r="B173" s="22" t="s">
        <v>212</v>
      </c>
      <c r="C173" s="19">
        <v>4.5</v>
      </c>
      <c r="D173" s="21" t="s">
        <v>230</v>
      </c>
      <c r="E173" s="21">
        <v>25.074317621700001</v>
      </c>
      <c r="F173" s="21">
        <v>24.623558255999999</v>
      </c>
      <c r="G173" s="21">
        <v>24.990653606599999</v>
      </c>
      <c r="H173" s="21">
        <v>24.149444272699998</v>
      </c>
      <c r="I173" s="21">
        <v>22.484614935500002</v>
      </c>
      <c r="J173" s="21">
        <v>20.1230150831</v>
      </c>
      <c r="K173" s="21">
        <v>20.169895151399999</v>
      </c>
      <c r="L173" s="21">
        <v>22.494301459599999</v>
      </c>
      <c r="M173" s="21">
        <v>25.2064619824</v>
      </c>
      <c r="N173" s="21">
        <v>27.0645434839</v>
      </c>
      <c r="O173" s="21">
        <v>27.119824614500001</v>
      </c>
      <c r="P173" s="21">
        <v>25.843043926099998</v>
      </c>
    </row>
    <row r="174" spans="1:16" x14ac:dyDescent="0.45">
      <c r="A174" s="21" t="s">
        <v>207</v>
      </c>
      <c r="B174" s="22" t="s">
        <v>212</v>
      </c>
      <c r="C174" s="19">
        <v>4.5</v>
      </c>
      <c r="D174" s="21" t="s">
        <v>231</v>
      </c>
      <c r="E174" s="21">
        <v>25.930143901800001</v>
      </c>
      <c r="F174" s="21">
        <v>25.6577108591</v>
      </c>
      <c r="G174" s="21">
        <v>25.214697935099998</v>
      </c>
      <c r="H174" s="21">
        <v>24.208678906599999</v>
      </c>
      <c r="I174" s="21">
        <v>22.4641772061</v>
      </c>
      <c r="J174" s="21">
        <v>20.5541865169</v>
      </c>
      <c r="K174" s="21">
        <v>19.953298584799999</v>
      </c>
      <c r="L174" s="21">
        <v>21.379443152</v>
      </c>
      <c r="M174" s="21">
        <v>24.131462705000001</v>
      </c>
      <c r="N174" s="21">
        <v>26.650540120300001</v>
      </c>
      <c r="O174" s="21">
        <v>27.879488512799998</v>
      </c>
      <c r="P174" s="21">
        <v>27.097277285899999</v>
      </c>
    </row>
    <row r="175" spans="1:16" x14ac:dyDescent="0.45">
      <c r="A175" s="21" t="s">
        <v>207</v>
      </c>
      <c r="B175" s="22" t="s">
        <v>212</v>
      </c>
      <c r="C175" s="19">
        <v>4.5</v>
      </c>
      <c r="D175" s="21" t="s">
        <v>232</v>
      </c>
      <c r="E175" s="21">
        <v>25.5673187023</v>
      </c>
      <c r="F175" s="21">
        <v>25.534263395699998</v>
      </c>
      <c r="G175" s="21">
        <v>25.7991362878</v>
      </c>
      <c r="H175" s="21">
        <v>25.1417134782</v>
      </c>
      <c r="I175" s="21">
        <v>23.165160632599999</v>
      </c>
      <c r="J175" s="21">
        <v>21.2239215922</v>
      </c>
      <c r="K175" s="21">
        <v>20.7471887518</v>
      </c>
      <c r="L175" s="21">
        <v>21.889068448500002</v>
      </c>
      <c r="M175" s="21">
        <v>24.980654693000002</v>
      </c>
      <c r="N175" s="21">
        <v>27.555828904599998</v>
      </c>
      <c r="O175" s="21">
        <v>28.028922507000001</v>
      </c>
      <c r="P175" s="21">
        <v>26.512597352</v>
      </c>
    </row>
    <row r="176" spans="1:16" x14ac:dyDescent="0.45">
      <c r="A176" s="21" t="s">
        <v>207</v>
      </c>
      <c r="B176" s="22" t="s">
        <v>212</v>
      </c>
      <c r="C176" s="19">
        <v>4.5</v>
      </c>
      <c r="D176" s="21" t="s">
        <v>233</v>
      </c>
      <c r="E176" s="21">
        <v>25.362927946399999</v>
      </c>
      <c r="F176" s="21">
        <v>25.194626363899999</v>
      </c>
      <c r="G176" s="21">
        <v>24.918830945700002</v>
      </c>
      <c r="H176" s="21">
        <v>24.1661644289</v>
      </c>
      <c r="I176" s="21">
        <v>22.430671419300001</v>
      </c>
      <c r="J176" s="21">
        <v>20.3542531075</v>
      </c>
      <c r="K176" s="21">
        <v>20.0454135793</v>
      </c>
      <c r="L176" s="21">
        <v>21.566376214800002</v>
      </c>
      <c r="M176" s="21">
        <v>24.196351299300002</v>
      </c>
      <c r="N176" s="21">
        <v>26.918776669300001</v>
      </c>
      <c r="O176" s="21">
        <v>27.712365545600001</v>
      </c>
      <c r="P176" s="21">
        <v>25.821312232</v>
      </c>
    </row>
    <row r="177" spans="1:16" x14ac:dyDescent="0.45">
      <c r="A177" s="21" t="s">
        <v>207</v>
      </c>
      <c r="B177" s="22" t="s">
        <v>212</v>
      </c>
      <c r="C177" s="19">
        <v>4.5</v>
      </c>
      <c r="D177" s="21" t="s">
        <v>234</v>
      </c>
      <c r="E177" s="21">
        <v>25.388872943199999</v>
      </c>
      <c r="F177" s="21">
        <v>25.070373299</v>
      </c>
      <c r="G177" s="21">
        <v>24.790959198100001</v>
      </c>
      <c r="H177" s="21">
        <v>24.354474144600001</v>
      </c>
      <c r="I177" s="21">
        <v>22.738085724600001</v>
      </c>
      <c r="J177" s="21">
        <v>20.667725350200001</v>
      </c>
      <c r="K177" s="21">
        <v>20.2596734404</v>
      </c>
      <c r="L177" s="21">
        <v>21.291722794999998</v>
      </c>
      <c r="M177" s="21">
        <v>23.952122728700001</v>
      </c>
      <c r="N177" s="21">
        <v>26.421327035699999</v>
      </c>
      <c r="O177" s="21">
        <v>27.800794530600001</v>
      </c>
      <c r="P177" s="21">
        <v>26.467850873</v>
      </c>
    </row>
    <row r="178" spans="1:16" x14ac:dyDescent="0.45">
      <c r="A178" s="21" t="s">
        <v>207</v>
      </c>
      <c r="B178" s="22" t="s">
        <v>212</v>
      </c>
      <c r="C178" s="19">
        <v>4.5</v>
      </c>
      <c r="D178" s="21" t="s">
        <v>235</v>
      </c>
      <c r="E178" s="21">
        <v>24.985583266999999</v>
      </c>
      <c r="F178" s="21">
        <v>24.8368338485</v>
      </c>
      <c r="G178" s="21">
        <v>24.849092859700001</v>
      </c>
      <c r="H178" s="21">
        <v>24.084018692699999</v>
      </c>
      <c r="I178" s="21">
        <v>22.1420304956</v>
      </c>
      <c r="J178" s="21">
        <v>20.143634483900001</v>
      </c>
      <c r="K178" s="21">
        <v>19.872848914999999</v>
      </c>
      <c r="L178" s="21">
        <v>21.0894424313</v>
      </c>
      <c r="M178" s="21">
        <v>24.051876587399999</v>
      </c>
      <c r="N178" s="21">
        <v>26.127343311400001</v>
      </c>
      <c r="O178" s="21">
        <v>26.800218731000001</v>
      </c>
      <c r="P178" s="21">
        <v>25.916210461599999</v>
      </c>
    </row>
    <row r="179" spans="1:16" x14ac:dyDescent="0.45">
      <c r="A179" s="21" t="s">
        <v>207</v>
      </c>
      <c r="B179" s="22" t="s">
        <v>212</v>
      </c>
      <c r="C179" s="19">
        <v>4.5</v>
      </c>
      <c r="D179" s="21" t="s">
        <v>236</v>
      </c>
      <c r="E179" s="21">
        <v>24.984802970400001</v>
      </c>
      <c r="F179" s="21">
        <v>24.8454216252</v>
      </c>
      <c r="G179" s="21">
        <v>24.636456178100001</v>
      </c>
      <c r="H179" s="21">
        <v>24.111142579399999</v>
      </c>
      <c r="I179" s="21">
        <v>22.478162204</v>
      </c>
      <c r="J179" s="21">
        <v>20.479965636599999</v>
      </c>
      <c r="K179" s="21">
        <v>20.079160325099998</v>
      </c>
      <c r="L179" s="21">
        <v>21.277554892000001</v>
      </c>
      <c r="M179" s="21">
        <v>24.148564435499999</v>
      </c>
      <c r="N179" s="21">
        <v>26.4985901531</v>
      </c>
      <c r="O179" s="21">
        <v>27.0114385975</v>
      </c>
      <c r="P179" s="21">
        <v>25.774814441499998</v>
      </c>
    </row>
    <row r="180" spans="1:16" x14ac:dyDescent="0.45">
      <c r="A180" s="21" t="s">
        <v>207</v>
      </c>
      <c r="B180" s="22" t="s">
        <v>212</v>
      </c>
      <c r="C180" s="19">
        <v>4.5</v>
      </c>
      <c r="D180" s="21" t="s">
        <v>237</v>
      </c>
      <c r="E180" s="21">
        <v>24.667462671399999</v>
      </c>
      <c r="F180" s="21">
        <v>24.4730217788</v>
      </c>
      <c r="G180" s="21">
        <v>24.530964663799999</v>
      </c>
      <c r="H180" s="21">
        <v>23.8805232793</v>
      </c>
      <c r="I180" s="21">
        <v>21.9143114327</v>
      </c>
      <c r="J180" s="21">
        <v>19.857577100499999</v>
      </c>
      <c r="K180" s="21">
        <v>20.032094620399999</v>
      </c>
      <c r="L180" s="21">
        <v>21.181161677199999</v>
      </c>
      <c r="M180" s="21">
        <v>24.173156328899999</v>
      </c>
      <c r="N180" s="21">
        <v>26.271144941900001</v>
      </c>
      <c r="O180" s="21">
        <v>26.562897834699999</v>
      </c>
      <c r="P180" s="21">
        <v>25.560468957200001</v>
      </c>
    </row>
    <row r="181" spans="1:16" x14ac:dyDescent="0.45">
      <c r="A181" s="21" t="s">
        <v>207</v>
      </c>
      <c r="B181" s="22" t="s">
        <v>212</v>
      </c>
      <c r="C181" s="19">
        <v>4.5</v>
      </c>
      <c r="D181" s="21" t="s">
        <v>238</v>
      </c>
      <c r="E181" s="21">
        <v>24.5839621995</v>
      </c>
      <c r="F181" s="21">
        <v>24.6414456784</v>
      </c>
      <c r="G181" s="21">
        <v>24.6751141035</v>
      </c>
      <c r="H181" s="21">
        <v>23.942370617600002</v>
      </c>
      <c r="I181" s="21">
        <v>22.305649730799999</v>
      </c>
      <c r="J181" s="21">
        <v>20.1981582863</v>
      </c>
      <c r="K181" s="21">
        <v>20.3367148554</v>
      </c>
      <c r="L181" s="21">
        <v>21.462721903399999</v>
      </c>
      <c r="M181" s="21">
        <v>24.486976268799999</v>
      </c>
      <c r="N181" s="21">
        <v>27.080070924899999</v>
      </c>
      <c r="O181" s="21">
        <v>27.081879051000001</v>
      </c>
      <c r="P181" s="21">
        <v>25.552662749300001</v>
      </c>
    </row>
    <row r="182" spans="1:16" x14ac:dyDescent="0.45">
      <c r="A182" s="21" t="s">
        <v>207</v>
      </c>
      <c r="B182" s="22" t="s">
        <v>212</v>
      </c>
      <c r="C182" s="19">
        <v>8.5</v>
      </c>
      <c r="D182" s="21" t="s">
        <v>239</v>
      </c>
      <c r="E182" s="21">
        <v>26.169390847300001</v>
      </c>
      <c r="F182" s="21">
        <v>26.0041975147</v>
      </c>
      <c r="G182" s="21">
        <v>26.0685641629</v>
      </c>
      <c r="H182" s="21">
        <v>25.122301564800001</v>
      </c>
      <c r="I182" s="21">
        <v>23.3622107357</v>
      </c>
      <c r="J182" s="21">
        <v>20.866994650700001</v>
      </c>
      <c r="K182" s="21">
        <v>20.596739345300001</v>
      </c>
      <c r="L182" s="21">
        <v>22.2737269653</v>
      </c>
      <c r="M182" s="21">
        <v>25.295251482600001</v>
      </c>
      <c r="N182" s="21">
        <v>27.830613878499999</v>
      </c>
      <c r="O182" s="21">
        <v>28.6542105099</v>
      </c>
      <c r="P182" s="21">
        <v>26.962032690400001</v>
      </c>
    </row>
    <row r="183" spans="1:16" x14ac:dyDescent="0.45">
      <c r="A183" s="21" t="s">
        <v>207</v>
      </c>
      <c r="B183" s="22" t="s">
        <v>212</v>
      </c>
      <c r="C183" s="19">
        <v>8.5</v>
      </c>
      <c r="D183" s="21" t="s">
        <v>240</v>
      </c>
      <c r="E183" s="21">
        <v>26.341615240300001</v>
      </c>
      <c r="F183" s="21">
        <v>26.261817246</v>
      </c>
      <c r="G183" s="21">
        <v>26.005825379400001</v>
      </c>
      <c r="H183" s="21">
        <v>25.147508662300002</v>
      </c>
      <c r="I183" s="21">
        <v>23.677042710199999</v>
      </c>
      <c r="J183" s="21">
        <v>21.313812666699999</v>
      </c>
      <c r="K183" s="21">
        <v>21.0628961739</v>
      </c>
      <c r="L183" s="21">
        <v>22.566068105999999</v>
      </c>
      <c r="M183" s="21">
        <v>25.555220081400002</v>
      </c>
      <c r="N183" s="21">
        <v>27.9437454762</v>
      </c>
      <c r="O183" s="21">
        <v>28.293938543399999</v>
      </c>
      <c r="P183" s="21">
        <v>26.9106551104</v>
      </c>
    </row>
    <row r="184" spans="1:16" x14ac:dyDescent="0.45">
      <c r="A184" s="21" t="s">
        <v>207</v>
      </c>
      <c r="B184" s="22" t="s">
        <v>212</v>
      </c>
      <c r="C184" s="19">
        <v>8.5</v>
      </c>
      <c r="D184" s="21" t="s">
        <v>241</v>
      </c>
      <c r="E184" s="21">
        <v>25.0892502419</v>
      </c>
      <c r="F184" s="21">
        <v>25.045273593299999</v>
      </c>
      <c r="G184" s="21">
        <v>24.9510414328</v>
      </c>
      <c r="H184" s="21">
        <v>23.780949766599999</v>
      </c>
      <c r="I184" s="21">
        <v>22.530083186999999</v>
      </c>
      <c r="J184" s="21">
        <v>20.573155250900001</v>
      </c>
      <c r="K184" s="21">
        <v>20.099798680999999</v>
      </c>
      <c r="L184" s="21">
        <v>21.283246610799999</v>
      </c>
      <c r="M184" s="21">
        <v>24.4086929857</v>
      </c>
      <c r="N184" s="21">
        <v>26.417021838299998</v>
      </c>
      <c r="O184" s="21">
        <v>27.282991727799999</v>
      </c>
      <c r="P184" s="21">
        <v>26.155682351300001</v>
      </c>
    </row>
    <row r="185" spans="1:16" x14ac:dyDescent="0.45">
      <c r="A185" s="21" t="s">
        <v>207</v>
      </c>
      <c r="B185" s="22" t="s">
        <v>212</v>
      </c>
      <c r="C185" s="19">
        <v>8.5</v>
      </c>
      <c r="D185" s="21" t="s">
        <v>242</v>
      </c>
      <c r="E185" s="21">
        <v>25.135202039500001</v>
      </c>
      <c r="F185" s="21">
        <v>24.989440183300001</v>
      </c>
      <c r="G185" s="21">
        <v>25.081059603</v>
      </c>
      <c r="H185" s="21">
        <v>24.3257891891</v>
      </c>
      <c r="I185" s="21">
        <v>22.642151806400001</v>
      </c>
      <c r="J185" s="21">
        <v>20.4001113355</v>
      </c>
      <c r="K185" s="21">
        <v>20.189146713</v>
      </c>
      <c r="L185" s="21">
        <v>21.419005277</v>
      </c>
      <c r="M185" s="21">
        <v>24.405660757700002</v>
      </c>
      <c r="N185" s="21">
        <v>26.612831619400001</v>
      </c>
      <c r="O185" s="21">
        <v>26.886272315500001</v>
      </c>
      <c r="P185" s="21">
        <v>25.747879129899999</v>
      </c>
    </row>
    <row r="186" spans="1:16" x14ac:dyDescent="0.45">
      <c r="A186" s="21" t="s">
        <v>207</v>
      </c>
      <c r="B186" s="22" t="s">
        <v>212</v>
      </c>
      <c r="C186" s="19">
        <v>8.5</v>
      </c>
      <c r="D186" s="21" t="s">
        <v>243</v>
      </c>
      <c r="E186" s="21">
        <v>25.8840518821</v>
      </c>
      <c r="F186" s="21">
        <v>26.194358674</v>
      </c>
      <c r="G186" s="21">
        <v>25.837378041499999</v>
      </c>
      <c r="H186" s="21">
        <v>25.436636070399999</v>
      </c>
      <c r="I186" s="21">
        <v>23.8914222149</v>
      </c>
      <c r="J186" s="21">
        <v>21.2802846017</v>
      </c>
      <c r="K186" s="21">
        <v>20.376889603199999</v>
      </c>
      <c r="L186" s="21">
        <v>22.254264125999999</v>
      </c>
      <c r="M186" s="21">
        <v>24.980635386599999</v>
      </c>
      <c r="N186" s="21">
        <v>27.343957618099999</v>
      </c>
      <c r="O186" s="21">
        <v>28.565236504400001</v>
      </c>
      <c r="P186" s="21">
        <v>27.0336858997</v>
      </c>
    </row>
    <row r="187" spans="1:16" x14ac:dyDescent="0.45">
      <c r="A187" s="21" t="s">
        <v>207</v>
      </c>
      <c r="B187" s="22" t="s">
        <v>212</v>
      </c>
      <c r="C187" s="19">
        <v>8.5</v>
      </c>
      <c r="D187" s="21" t="s">
        <v>244</v>
      </c>
      <c r="E187" s="21">
        <v>25.742358669200001</v>
      </c>
      <c r="F187" s="21">
        <v>25.2959467417</v>
      </c>
      <c r="G187" s="21">
        <v>25.319573495899999</v>
      </c>
      <c r="H187" s="21">
        <v>24.413820446300001</v>
      </c>
      <c r="I187" s="21">
        <v>22.380157834399999</v>
      </c>
      <c r="J187" s="21">
        <v>20.2489253482</v>
      </c>
      <c r="K187" s="21">
        <v>19.908075615400001</v>
      </c>
      <c r="L187" s="21">
        <v>21.637727229199999</v>
      </c>
      <c r="M187" s="21">
        <v>24.241725002700001</v>
      </c>
      <c r="N187" s="21">
        <v>26.898614382200002</v>
      </c>
      <c r="O187" s="21">
        <v>27.3423279284</v>
      </c>
      <c r="P187" s="21">
        <v>26.615673145399999</v>
      </c>
    </row>
    <row r="188" spans="1:16" x14ac:dyDescent="0.45">
      <c r="A188" s="21" t="s">
        <v>207</v>
      </c>
      <c r="B188" s="22" t="s">
        <v>212</v>
      </c>
      <c r="C188" s="19">
        <v>8.5</v>
      </c>
      <c r="D188" s="21" t="s">
        <v>245</v>
      </c>
      <c r="E188" s="21">
        <v>25.742589927600001</v>
      </c>
      <c r="F188" s="21">
        <v>25.630006423800001</v>
      </c>
      <c r="G188" s="21">
        <v>25.681032806600001</v>
      </c>
      <c r="H188" s="21">
        <v>24.896185475999999</v>
      </c>
      <c r="I188" s="21">
        <v>23.096712434699999</v>
      </c>
      <c r="J188" s="21">
        <v>20.489755456899999</v>
      </c>
      <c r="K188" s="21">
        <v>19.9956902415</v>
      </c>
      <c r="L188" s="21">
        <v>21.666559166599999</v>
      </c>
      <c r="M188" s="21">
        <v>24.609818057999998</v>
      </c>
      <c r="N188" s="21">
        <v>27.251948929000001</v>
      </c>
      <c r="O188" s="21">
        <v>27.808971868299999</v>
      </c>
      <c r="P188" s="21">
        <v>26.389765580599999</v>
      </c>
    </row>
    <row r="189" spans="1:16" x14ac:dyDescent="0.45">
      <c r="A189" s="21" t="s">
        <v>207</v>
      </c>
      <c r="B189" s="22" t="s">
        <v>212</v>
      </c>
      <c r="C189" s="19">
        <v>8.5</v>
      </c>
      <c r="D189" s="21" t="s">
        <v>246</v>
      </c>
      <c r="E189" s="21">
        <v>25.3414416681</v>
      </c>
      <c r="F189" s="21">
        <v>25.272887627700001</v>
      </c>
      <c r="G189" s="21">
        <v>25.307606530600001</v>
      </c>
      <c r="H189" s="21">
        <v>24.452123710599999</v>
      </c>
      <c r="I189" s="21">
        <v>22.946507578599999</v>
      </c>
      <c r="J189" s="21">
        <v>20.873837196099998</v>
      </c>
      <c r="K189" s="21">
        <v>20.467022614699999</v>
      </c>
      <c r="L189" s="21">
        <v>22.211932271599999</v>
      </c>
      <c r="M189" s="21">
        <v>24.9479723609</v>
      </c>
      <c r="N189" s="21">
        <v>27.5603867847</v>
      </c>
      <c r="O189" s="21">
        <v>27.902256806299999</v>
      </c>
      <c r="P189" s="21">
        <v>26.107732652399999</v>
      </c>
    </row>
    <row r="190" spans="1:16" x14ac:dyDescent="0.45">
      <c r="A190" s="21" t="s">
        <v>207</v>
      </c>
      <c r="B190" s="22" t="s">
        <v>212</v>
      </c>
      <c r="C190" s="19">
        <v>8.5</v>
      </c>
      <c r="D190" s="21" t="s">
        <v>247</v>
      </c>
      <c r="E190" s="21">
        <v>25.753466360899999</v>
      </c>
      <c r="F190" s="21">
        <v>25.478242714299999</v>
      </c>
      <c r="G190" s="21">
        <v>25.257111318700002</v>
      </c>
      <c r="H190" s="21">
        <v>24.5225460461</v>
      </c>
      <c r="I190" s="21">
        <v>22.744437467800001</v>
      </c>
      <c r="J190" s="21">
        <v>20.492271481900001</v>
      </c>
      <c r="K190" s="21">
        <v>20.276917124499999</v>
      </c>
      <c r="L190" s="21">
        <v>21.855697773900001</v>
      </c>
      <c r="M190" s="21">
        <v>24.971955387400001</v>
      </c>
      <c r="N190" s="21">
        <v>27.156176684799998</v>
      </c>
      <c r="O190" s="21">
        <v>27.834983425699999</v>
      </c>
      <c r="P190" s="21">
        <v>25.972128580300001</v>
      </c>
    </row>
    <row r="191" spans="1:16" x14ac:dyDescent="0.45">
      <c r="A191" s="21" t="s">
        <v>207</v>
      </c>
      <c r="B191" s="22" t="s">
        <v>212</v>
      </c>
      <c r="C191" s="19">
        <v>8.5</v>
      </c>
      <c r="D191" s="21" t="s">
        <v>248</v>
      </c>
      <c r="E191" s="21">
        <v>25.466836259000001</v>
      </c>
      <c r="F191" s="21">
        <v>25.418066936399999</v>
      </c>
      <c r="G191" s="21">
        <v>25.094033676199999</v>
      </c>
      <c r="H191" s="21">
        <v>24.484912055199999</v>
      </c>
      <c r="I191" s="21">
        <v>22.810954301199999</v>
      </c>
      <c r="J191" s="21">
        <v>20.5874848154</v>
      </c>
      <c r="K191" s="21">
        <v>20.461478336799999</v>
      </c>
      <c r="L191" s="21">
        <v>22.059754935099999</v>
      </c>
      <c r="M191" s="21">
        <v>25.072430792500001</v>
      </c>
      <c r="N191" s="21">
        <v>27.247282305100001</v>
      </c>
      <c r="O191" s="21">
        <v>27.4346163262</v>
      </c>
      <c r="P191" s="21">
        <v>26.150618360399999</v>
      </c>
    </row>
    <row r="192" spans="1:16" x14ac:dyDescent="0.45">
      <c r="A192" s="21" t="s">
        <v>207</v>
      </c>
      <c r="B192" s="22" t="s">
        <v>212</v>
      </c>
      <c r="C192" s="19">
        <v>8.5</v>
      </c>
      <c r="D192" s="21" t="s">
        <v>249</v>
      </c>
      <c r="E192" s="21">
        <v>26.389013474599999</v>
      </c>
      <c r="F192" s="21">
        <v>26.219797040700001</v>
      </c>
      <c r="G192" s="21">
        <v>26.059766557900002</v>
      </c>
      <c r="H192" s="21">
        <v>25.058331135500001</v>
      </c>
      <c r="I192" s="21">
        <v>23.031187283000001</v>
      </c>
      <c r="J192" s="21">
        <v>21.0490901372</v>
      </c>
      <c r="K192" s="21">
        <v>20.8511158765</v>
      </c>
      <c r="L192" s="21">
        <v>22.330792415299999</v>
      </c>
      <c r="M192" s="21">
        <v>25.550193285599999</v>
      </c>
      <c r="N192" s="21">
        <v>28.044355872099999</v>
      </c>
      <c r="O192" s="21">
        <v>28.255505713800002</v>
      </c>
      <c r="P192" s="21">
        <v>26.6536174602</v>
      </c>
    </row>
    <row r="193" spans="1:16" x14ac:dyDescent="0.45">
      <c r="A193" s="21" t="s">
        <v>207</v>
      </c>
      <c r="B193" s="22" t="s">
        <v>212</v>
      </c>
      <c r="C193" s="19">
        <v>8.5</v>
      </c>
      <c r="D193" s="21" t="s">
        <v>250</v>
      </c>
      <c r="E193" s="21">
        <v>25.2404288406</v>
      </c>
      <c r="F193" s="21">
        <v>25.123949326799998</v>
      </c>
      <c r="G193" s="21">
        <v>25.394831314000001</v>
      </c>
      <c r="H193" s="21">
        <v>24.707069477600001</v>
      </c>
      <c r="I193" s="21">
        <v>23.021322724899999</v>
      </c>
      <c r="J193" s="21">
        <v>21.102612868600001</v>
      </c>
      <c r="K193" s="21">
        <v>21.0454194038</v>
      </c>
      <c r="L193" s="21">
        <v>23.228436282600001</v>
      </c>
      <c r="M193" s="21">
        <v>25.8609819411</v>
      </c>
      <c r="N193" s="21">
        <v>27.615107856400002</v>
      </c>
      <c r="O193" s="21">
        <v>27.976176842600001</v>
      </c>
      <c r="P193" s="21">
        <v>26.410347478199999</v>
      </c>
    </row>
    <row r="194" spans="1:16" x14ac:dyDescent="0.45">
      <c r="A194" s="21" t="s">
        <v>207</v>
      </c>
      <c r="B194" s="22" t="s">
        <v>212</v>
      </c>
      <c r="C194" s="19">
        <v>8.5</v>
      </c>
      <c r="D194" s="21" t="s">
        <v>251</v>
      </c>
      <c r="E194" s="21">
        <v>26.943602267399999</v>
      </c>
      <c r="F194" s="21">
        <v>26.178150502800001</v>
      </c>
      <c r="G194" s="21">
        <v>25.911260427399998</v>
      </c>
      <c r="H194" s="21">
        <v>25.3448720313</v>
      </c>
      <c r="I194" s="21">
        <v>23.3222192484</v>
      </c>
      <c r="J194" s="21">
        <v>21.458283339000001</v>
      </c>
      <c r="K194" s="21">
        <v>20.793950526300002</v>
      </c>
      <c r="L194" s="21">
        <v>21.863924159500002</v>
      </c>
      <c r="M194" s="21">
        <v>24.970801706500001</v>
      </c>
      <c r="N194" s="21">
        <v>27.270967012</v>
      </c>
      <c r="O194" s="21">
        <v>28.9670259464</v>
      </c>
      <c r="P194" s="21">
        <v>28.045330474499998</v>
      </c>
    </row>
    <row r="195" spans="1:16" x14ac:dyDescent="0.45">
      <c r="A195" s="21" t="s">
        <v>207</v>
      </c>
      <c r="B195" s="22" t="s">
        <v>212</v>
      </c>
      <c r="C195" s="19">
        <v>8.5</v>
      </c>
      <c r="D195" s="21" t="s">
        <v>252</v>
      </c>
      <c r="E195" s="21">
        <v>26.1644242142</v>
      </c>
      <c r="F195" s="21">
        <v>26.075839585600001</v>
      </c>
      <c r="G195" s="21">
        <v>26.4655303682</v>
      </c>
      <c r="H195" s="21">
        <v>26.202346432700001</v>
      </c>
      <c r="I195" s="21">
        <v>24.354762462</v>
      </c>
      <c r="J195" s="21">
        <v>22.223150460900001</v>
      </c>
      <c r="K195" s="21">
        <v>21.4630858003</v>
      </c>
      <c r="L195" s="21">
        <v>22.574495798499999</v>
      </c>
      <c r="M195" s="21">
        <v>25.9169258457</v>
      </c>
      <c r="N195" s="21">
        <v>28.468204703600001</v>
      </c>
      <c r="O195" s="21">
        <v>28.4687441136</v>
      </c>
      <c r="P195" s="21">
        <v>26.948176134800001</v>
      </c>
    </row>
    <row r="196" spans="1:16" x14ac:dyDescent="0.45">
      <c r="A196" s="21" t="s">
        <v>207</v>
      </c>
      <c r="B196" s="22" t="s">
        <v>212</v>
      </c>
      <c r="C196" s="19">
        <v>8.5</v>
      </c>
      <c r="D196" s="21" t="s">
        <v>253</v>
      </c>
      <c r="E196" s="21">
        <v>26.1110395346</v>
      </c>
      <c r="F196" s="21">
        <v>25.8804963282</v>
      </c>
      <c r="G196" s="21">
        <v>25.845492034100001</v>
      </c>
      <c r="H196" s="21">
        <v>24.887116095900002</v>
      </c>
      <c r="I196" s="21">
        <v>23.3419263491</v>
      </c>
      <c r="J196" s="21">
        <v>21.090172012</v>
      </c>
      <c r="K196" s="21">
        <v>20.688928797700001</v>
      </c>
      <c r="L196" s="21">
        <v>22.127452244099999</v>
      </c>
      <c r="M196" s="21">
        <v>24.9778336022</v>
      </c>
      <c r="N196" s="21">
        <v>27.7799551196</v>
      </c>
      <c r="O196" s="21">
        <v>28.365789008899998</v>
      </c>
      <c r="P196" s="21">
        <v>26.568107914599999</v>
      </c>
    </row>
    <row r="197" spans="1:16" x14ac:dyDescent="0.45">
      <c r="A197" s="21" t="s">
        <v>207</v>
      </c>
      <c r="B197" s="22" t="s">
        <v>212</v>
      </c>
      <c r="C197" s="19">
        <v>8.5</v>
      </c>
      <c r="D197" s="21" t="s">
        <v>254</v>
      </c>
      <c r="E197" s="21">
        <v>25.862421337800001</v>
      </c>
      <c r="F197" s="21">
        <v>25.600194244699999</v>
      </c>
      <c r="G197" s="21">
        <v>25.724629055499999</v>
      </c>
      <c r="H197" s="21">
        <v>24.590779510499999</v>
      </c>
      <c r="I197" s="21">
        <v>23.0725992347</v>
      </c>
      <c r="J197" s="21">
        <v>20.951276773699998</v>
      </c>
      <c r="K197" s="21">
        <v>20.683704669899999</v>
      </c>
      <c r="L197" s="21">
        <v>22.001039732799999</v>
      </c>
      <c r="M197" s="21">
        <v>24.731711542500001</v>
      </c>
      <c r="N197" s="21">
        <v>26.958457338500001</v>
      </c>
      <c r="O197" s="21">
        <v>28.4185595995</v>
      </c>
      <c r="P197" s="21">
        <v>27.020518234000001</v>
      </c>
    </row>
    <row r="198" spans="1:16" x14ac:dyDescent="0.45">
      <c r="A198" s="21" t="s">
        <v>207</v>
      </c>
      <c r="B198" s="22" t="s">
        <v>212</v>
      </c>
      <c r="C198" s="19">
        <v>8.5</v>
      </c>
      <c r="D198" s="21" t="s">
        <v>255</v>
      </c>
      <c r="E198" s="21">
        <v>25.475400524299999</v>
      </c>
      <c r="F198" s="21">
        <v>25.444348486700001</v>
      </c>
      <c r="G198" s="21">
        <v>25.470566545200001</v>
      </c>
      <c r="H198" s="21">
        <v>24.539021015100001</v>
      </c>
      <c r="I198" s="21">
        <v>22.4545311784</v>
      </c>
      <c r="J198" s="21">
        <v>20.572659073000001</v>
      </c>
      <c r="K198" s="21">
        <v>20.172560819200001</v>
      </c>
      <c r="L198" s="21">
        <v>21.729478835599998</v>
      </c>
      <c r="M198" s="21">
        <v>24.714778003100001</v>
      </c>
      <c r="N198" s="21">
        <v>26.7374037087</v>
      </c>
      <c r="O198" s="21">
        <v>27.7923494753</v>
      </c>
      <c r="P198" s="21">
        <v>26.628247306199999</v>
      </c>
    </row>
    <row r="199" spans="1:16" x14ac:dyDescent="0.45">
      <c r="A199" s="21" t="s">
        <v>207</v>
      </c>
      <c r="B199" s="22" t="s">
        <v>212</v>
      </c>
      <c r="C199" s="19">
        <v>8.5</v>
      </c>
      <c r="D199" s="21" t="s">
        <v>256</v>
      </c>
      <c r="E199" s="21">
        <v>25.671033678299999</v>
      </c>
      <c r="F199" s="21">
        <v>25.447852918900001</v>
      </c>
      <c r="G199" s="21">
        <v>25.4260550395</v>
      </c>
      <c r="H199" s="21">
        <v>24.607298790400002</v>
      </c>
      <c r="I199" s="21">
        <v>22.655138321199999</v>
      </c>
      <c r="J199" s="21">
        <v>20.726802622499999</v>
      </c>
      <c r="K199" s="21">
        <v>20.477772237300002</v>
      </c>
      <c r="L199" s="21">
        <v>21.730978062599998</v>
      </c>
      <c r="M199" s="21">
        <v>24.560861369000001</v>
      </c>
      <c r="N199" s="21">
        <v>27.117111951399998</v>
      </c>
      <c r="O199" s="21">
        <v>28.206650412399998</v>
      </c>
      <c r="P199" s="21">
        <v>26.3955060756</v>
      </c>
    </row>
    <row r="200" spans="1:16" x14ac:dyDescent="0.45">
      <c r="A200" s="21" t="s">
        <v>207</v>
      </c>
      <c r="B200" s="22" t="s">
        <v>212</v>
      </c>
      <c r="C200" s="19">
        <v>8.5</v>
      </c>
      <c r="D200" s="21" t="s">
        <v>257</v>
      </c>
      <c r="E200" s="21">
        <v>25.070586409000001</v>
      </c>
      <c r="F200" s="21">
        <v>24.813988429999998</v>
      </c>
      <c r="G200" s="21">
        <v>25.074916916900001</v>
      </c>
      <c r="H200" s="21">
        <v>24.2956411971</v>
      </c>
      <c r="I200" s="21">
        <v>22.6265597742</v>
      </c>
      <c r="J200" s="21">
        <v>20.690622256000001</v>
      </c>
      <c r="K200" s="21">
        <v>20.4783345289</v>
      </c>
      <c r="L200" s="21">
        <v>21.836294677800002</v>
      </c>
      <c r="M200" s="21">
        <v>24.806244365400001</v>
      </c>
      <c r="N200" s="21">
        <v>26.899355614499999</v>
      </c>
      <c r="O200" s="21">
        <v>26.986865707500002</v>
      </c>
      <c r="P200" s="21">
        <v>25.880021352699998</v>
      </c>
    </row>
    <row r="201" spans="1:16" x14ac:dyDescent="0.45">
      <c r="A201" s="21" t="s">
        <v>207</v>
      </c>
      <c r="B201" s="22" t="s">
        <v>212</v>
      </c>
      <c r="C201" s="19">
        <v>8.5</v>
      </c>
      <c r="D201" s="21" t="s">
        <v>258</v>
      </c>
      <c r="E201" s="21">
        <v>25.3233299557</v>
      </c>
      <c r="F201" s="21">
        <v>25.1283128655</v>
      </c>
      <c r="G201" s="21">
        <v>25.274852110600001</v>
      </c>
      <c r="H201" s="21">
        <v>24.274860968900001</v>
      </c>
      <c r="I201" s="21">
        <v>23.0400618402</v>
      </c>
      <c r="J201" s="21">
        <v>20.697492558899999</v>
      </c>
      <c r="K201" s="21">
        <v>20.717934643500001</v>
      </c>
      <c r="L201" s="21">
        <v>22.306351630000002</v>
      </c>
      <c r="M201" s="21">
        <v>25.440325242899998</v>
      </c>
      <c r="N201" s="21">
        <v>28.017989751399998</v>
      </c>
      <c r="O201" s="21">
        <v>28.103849809700002</v>
      </c>
      <c r="P201" s="21">
        <v>26.351532913700002</v>
      </c>
    </row>
    <row r="202" spans="1:16" x14ac:dyDescent="0.45">
      <c r="A202" s="21" t="s">
        <v>207</v>
      </c>
      <c r="B202" s="22" t="s">
        <v>211</v>
      </c>
      <c r="C202" s="19">
        <v>4.5</v>
      </c>
      <c r="D202" s="21" t="s">
        <v>259</v>
      </c>
      <c r="E202" s="21">
        <v>24.9655347088</v>
      </c>
      <c r="F202" s="21">
        <v>24.866308816699998</v>
      </c>
      <c r="G202" s="21">
        <v>24.926387519399999</v>
      </c>
      <c r="H202" s="21">
        <v>23.797355839600002</v>
      </c>
      <c r="I202" s="21">
        <v>22.1364955986</v>
      </c>
      <c r="J202" s="21">
        <v>19.867089622799998</v>
      </c>
      <c r="K202" s="21">
        <v>19.559502483300001</v>
      </c>
      <c r="L202" s="21">
        <v>21.587010140299999</v>
      </c>
      <c r="M202" s="21">
        <v>24.214226327999999</v>
      </c>
      <c r="N202" s="21">
        <v>26.390553473600001</v>
      </c>
      <c r="O202" s="21">
        <v>26.523709047499999</v>
      </c>
      <c r="P202" s="21">
        <v>25.560729352999999</v>
      </c>
    </row>
    <row r="203" spans="1:16" x14ac:dyDescent="0.45">
      <c r="A203" s="21" t="s">
        <v>207</v>
      </c>
      <c r="B203" s="22" t="s">
        <v>211</v>
      </c>
      <c r="C203" s="19">
        <v>4.5</v>
      </c>
      <c r="D203" s="21" t="s">
        <v>260</v>
      </c>
      <c r="E203" s="21">
        <v>24.9810913952</v>
      </c>
      <c r="F203" s="21">
        <v>25.044952894600002</v>
      </c>
      <c r="G203" s="21">
        <v>24.916670566499999</v>
      </c>
      <c r="H203" s="21">
        <v>24.168933492499999</v>
      </c>
      <c r="I203" s="21">
        <v>22.291489633600001</v>
      </c>
      <c r="J203" s="21">
        <v>19.988898624699999</v>
      </c>
      <c r="K203" s="21">
        <v>19.573525070900001</v>
      </c>
      <c r="L203" s="21">
        <v>21.231020676100002</v>
      </c>
      <c r="M203" s="21">
        <v>24.135038320700001</v>
      </c>
      <c r="N203" s="21">
        <v>26.385766148199998</v>
      </c>
      <c r="O203" s="21">
        <v>26.528474057099999</v>
      </c>
      <c r="P203" s="21">
        <v>25.6985390581</v>
      </c>
    </row>
    <row r="204" spans="1:16" x14ac:dyDescent="0.45">
      <c r="A204" s="21" t="s">
        <v>207</v>
      </c>
      <c r="B204" s="22" t="s">
        <v>211</v>
      </c>
      <c r="C204" s="19">
        <v>4.5</v>
      </c>
      <c r="D204" s="21" t="s">
        <v>261</v>
      </c>
      <c r="E204" s="21">
        <v>24.139274267600001</v>
      </c>
      <c r="F204" s="21">
        <v>24.335306882299999</v>
      </c>
      <c r="G204" s="21">
        <v>24.1851776024</v>
      </c>
      <c r="H204" s="21">
        <v>23.2242332103</v>
      </c>
      <c r="I204" s="21">
        <v>21.442453080500002</v>
      </c>
      <c r="J204" s="21">
        <v>19.397176315700001</v>
      </c>
      <c r="K204" s="21">
        <v>19.131410885699999</v>
      </c>
      <c r="L204" s="21">
        <v>20.806640575700001</v>
      </c>
      <c r="M204" s="21">
        <v>23.448553847900001</v>
      </c>
      <c r="N204" s="21">
        <v>25.5230949352</v>
      </c>
      <c r="O204" s="21">
        <v>26.417331537300001</v>
      </c>
      <c r="P204" s="21">
        <v>25.053591982899999</v>
      </c>
    </row>
    <row r="205" spans="1:16" x14ac:dyDescent="0.45">
      <c r="A205" s="21" t="s">
        <v>207</v>
      </c>
      <c r="B205" s="22" t="s">
        <v>211</v>
      </c>
      <c r="C205" s="19">
        <v>4.5</v>
      </c>
      <c r="D205" s="21" t="s">
        <v>262</v>
      </c>
      <c r="E205" s="21">
        <v>24.292995691000002</v>
      </c>
      <c r="F205" s="21">
        <v>24.206360080500001</v>
      </c>
      <c r="G205" s="21">
        <v>24.317802898699998</v>
      </c>
      <c r="H205" s="21">
        <v>23.641478176100001</v>
      </c>
      <c r="I205" s="21">
        <v>21.547874009600001</v>
      </c>
      <c r="J205" s="21">
        <v>19.428315190500001</v>
      </c>
      <c r="K205" s="21">
        <v>18.996339500000001</v>
      </c>
      <c r="L205" s="21">
        <v>20.625004509899998</v>
      </c>
      <c r="M205" s="21">
        <v>23.421395453100001</v>
      </c>
      <c r="N205" s="21">
        <v>25.711089900299999</v>
      </c>
      <c r="O205" s="21">
        <v>26.188766810400001</v>
      </c>
      <c r="P205" s="21">
        <v>25.154902782000001</v>
      </c>
    </row>
    <row r="206" spans="1:16" x14ac:dyDescent="0.45">
      <c r="A206" s="21" t="s">
        <v>207</v>
      </c>
      <c r="B206" s="22" t="s">
        <v>211</v>
      </c>
      <c r="C206" s="19">
        <v>4.5</v>
      </c>
      <c r="D206" s="21" t="s">
        <v>263</v>
      </c>
      <c r="E206" s="21">
        <v>24.573747466499999</v>
      </c>
      <c r="F206" s="21">
        <v>24.7826547453</v>
      </c>
      <c r="G206" s="21">
        <v>24.342817052099999</v>
      </c>
      <c r="H206" s="21">
        <v>24.122806467899998</v>
      </c>
      <c r="I206" s="21">
        <v>21.986948420299999</v>
      </c>
      <c r="J206" s="21">
        <v>19.985253850599999</v>
      </c>
      <c r="K206" s="21">
        <v>19.216965496699999</v>
      </c>
      <c r="L206" s="21">
        <v>20.928610026200001</v>
      </c>
      <c r="M206" s="21">
        <v>23.492817922099999</v>
      </c>
      <c r="N206" s="21">
        <v>25.789250959899999</v>
      </c>
      <c r="O206" s="21">
        <v>26.8030319959</v>
      </c>
      <c r="P206" s="21">
        <v>25.6903368535</v>
      </c>
    </row>
    <row r="207" spans="1:16" x14ac:dyDescent="0.45">
      <c r="A207" s="21" t="s">
        <v>207</v>
      </c>
      <c r="B207" s="22" t="s">
        <v>211</v>
      </c>
      <c r="C207" s="19">
        <v>4.5</v>
      </c>
      <c r="D207" s="21" t="s">
        <v>264</v>
      </c>
      <c r="E207" s="21">
        <v>24.558293354300002</v>
      </c>
      <c r="F207" s="21">
        <v>24.359192372700001</v>
      </c>
      <c r="G207" s="21">
        <v>24.355217660699999</v>
      </c>
      <c r="H207" s="21">
        <v>23.400926972600001</v>
      </c>
      <c r="I207" s="21">
        <v>21.330420945899998</v>
      </c>
      <c r="J207" s="21">
        <v>19.441620888900001</v>
      </c>
      <c r="K207" s="21">
        <v>18.9474324587</v>
      </c>
      <c r="L207" s="21">
        <v>20.682649381400001</v>
      </c>
      <c r="M207" s="21">
        <v>23.310935143399998</v>
      </c>
      <c r="N207" s="21">
        <v>25.772742533500001</v>
      </c>
      <c r="O207" s="21">
        <v>26.195444722000001</v>
      </c>
      <c r="P207" s="21">
        <v>25.334856099100001</v>
      </c>
    </row>
    <row r="208" spans="1:16" x14ac:dyDescent="0.45">
      <c r="A208" s="21" t="s">
        <v>207</v>
      </c>
      <c r="B208" s="22" t="s">
        <v>211</v>
      </c>
      <c r="C208" s="19">
        <v>4.5</v>
      </c>
      <c r="D208" s="21" t="s">
        <v>265</v>
      </c>
      <c r="E208" s="21">
        <v>24.5868630475</v>
      </c>
      <c r="F208" s="21">
        <v>24.439706201900002</v>
      </c>
      <c r="G208" s="21">
        <v>24.704460092200001</v>
      </c>
      <c r="H208" s="21">
        <v>23.628447164699999</v>
      </c>
      <c r="I208" s="21">
        <v>21.6934212874</v>
      </c>
      <c r="J208" s="21">
        <v>19.4914116241</v>
      </c>
      <c r="K208" s="21">
        <v>18.9284040358</v>
      </c>
      <c r="L208" s="21">
        <v>20.608307172699998</v>
      </c>
      <c r="M208" s="21">
        <v>23.572132842999999</v>
      </c>
      <c r="N208" s="21">
        <v>25.9494702129</v>
      </c>
      <c r="O208" s="21">
        <v>26.266478554399999</v>
      </c>
      <c r="P208" s="21">
        <v>25.352041872400001</v>
      </c>
    </row>
    <row r="209" spans="1:16" x14ac:dyDescent="0.45">
      <c r="A209" s="21" t="s">
        <v>207</v>
      </c>
      <c r="B209" s="22" t="s">
        <v>211</v>
      </c>
      <c r="C209" s="19">
        <v>4.5</v>
      </c>
      <c r="D209" s="21" t="s">
        <v>266</v>
      </c>
      <c r="E209" s="21">
        <v>24.380843056300002</v>
      </c>
      <c r="F209" s="21">
        <v>24.3848371811</v>
      </c>
      <c r="G209" s="21">
        <v>24.4440326396</v>
      </c>
      <c r="H209" s="21">
        <v>23.488069762199999</v>
      </c>
      <c r="I209" s="21">
        <v>21.765021219899999</v>
      </c>
      <c r="J209" s="21">
        <v>19.919696216599998</v>
      </c>
      <c r="K209" s="21">
        <v>19.327427780499999</v>
      </c>
      <c r="L209" s="21">
        <v>20.8515663023</v>
      </c>
      <c r="M209" s="21">
        <v>23.757473118</v>
      </c>
      <c r="N209" s="21">
        <v>26.2277338765</v>
      </c>
      <c r="O209" s="21">
        <v>26.540055760000001</v>
      </c>
      <c r="P209" s="21">
        <v>25.189186270099999</v>
      </c>
    </row>
    <row r="210" spans="1:16" x14ac:dyDescent="0.45">
      <c r="A210" s="21" t="s">
        <v>207</v>
      </c>
      <c r="B210" s="22" t="s">
        <v>211</v>
      </c>
      <c r="C210" s="19">
        <v>4.5</v>
      </c>
      <c r="D210" s="21" t="s">
        <v>267</v>
      </c>
      <c r="E210" s="21">
        <v>24.586501011700001</v>
      </c>
      <c r="F210" s="21">
        <v>24.423522799400001</v>
      </c>
      <c r="G210" s="21">
        <v>24.399518990600001</v>
      </c>
      <c r="H210" s="21">
        <v>23.341065601699999</v>
      </c>
      <c r="I210" s="21">
        <v>21.562651400899998</v>
      </c>
      <c r="J210" s="21">
        <v>19.381112764600001</v>
      </c>
      <c r="K210" s="21">
        <v>19.233427350300001</v>
      </c>
      <c r="L210" s="21">
        <v>20.866530792900001</v>
      </c>
      <c r="M210" s="21">
        <v>23.819273074800002</v>
      </c>
      <c r="N210" s="21">
        <v>25.9324647943</v>
      </c>
      <c r="O210" s="21">
        <v>26.524651178300001</v>
      </c>
      <c r="P210" s="21">
        <v>24.9269039554</v>
      </c>
    </row>
    <row r="211" spans="1:16" x14ac:dyDescent="0.45">
      <c r="A211" s="21" t="s">
        <v>207</v>
      </c>
      <c r="B211" s="22" t="s">
        <v>211</v>
      </c>
      <c r="C211" s="19">
        <v>4.5</v>
      </c>
      <c r="D211" s="21" t="s">
        <v>268</v>
      </c>
      <c r="E211" s="21">
        <v>24.4800904475</v>
      </c>
      <c r="F211" s="21">
        <v>24.421691777300001</v>
      </c>
      <c r="G211" s="21">
        <v>24.332420389700001</v>
      </c>
      <c r="H211" s="21">
        <v>23.506672341800002</v>
      </c>
      <c r="I211" s="21">
        <v>21.7961817686</v>
      </c>
      <c r="J211" s="21">
        <v>19.62487732</v>
      </c>
      <c r="K211" s="21">
        <v>19.572470241000001</v>
      </c>
      <c r="L211" s="21">
        <v>21.278962289500001</v>
      </c>
      <c r="M211" s="21">
        <v>24.028989099</v>
      </c>
      <c r="N211" s="21">
        <v>25.913408280999999</v>
      </c>
      <c r="O211" s="21">
        <v>26.2460624496</v>
      </c>
      <c r="P211" s="21">
        <v>25.144837777799999</v>
      </c>
    </row>
    <row r="212" spans="1:16" x14ac:dyDescent="0.45">
      <c r="A212" s="21" t="s">
        <v>207</v>
      </c>
      <c r="B212" s="22" t="s">
        <v>211</v>
      </c>
      <c r="C212" s="19">
        <v>4.5</v>
      </c>
      <c r="D212" s="21" t="s">
        <v>269</v>
      </c>
      <c r="E212" s="21">
        <v>25.179218369000001</v>
      </c>
      <c r="F212" s="21">
        <v>24.865115661299999</v>
      </c>
      <c r="G212" s="21">
        <v>24.741861353299999</v>
      </c>
      <c r="H212" s="21">
        <v>23.7936919745</v>
      </c>
      <c r="I212" s="21">
        <v>22.060537370700001</v>
      </c>
      <c r="J212" s="21">
        <v>20.019604219200001</v>
      </c>
      <c r="K212" s="21">
        <v>19.3445312116</v>
      </c>
      <c r="L212" s="21">
        <v>21.107205478899999</v>
      </c>
      <c r="M212" s="21">
        <v>24.098852277900001</v>
      </c>
      <c r="N212" s="21">
        <v>26.237650691999999</v>
      </c>
      <c r="O212" s="21">
        <v>27.164266329299998</v>
      </c>
      <c r="P212" s="21">
        <v>25.754598261400002</v>
      </c>
    </row>
    <row r="213" spans="1:16" x14ac:dyDescent="0.45">
      <c r="A213" s="21" t="s">
        <v>207</v>
      </c>
      <c r="B213" s="22" t="s">
        <v>211</v>
      </c>
      <c r="C213" s="19">
        <v>4.5</v>
      </c>
      <c r="D213" s="21" t="s">
        <v>270</v>
      </c>
      <c r="E213" s="21">
        <v>24.656589734000001</v>
      </c>
      <c r="F213" s="21">
        <v>24.557641867000001</v>
      </c>
      <c r="G213" s="21">
        <v>24.5779908244</v>
      </c>
      <c r="H213" s="21">
        <v>23.789581443199999</v>
      </c>
      <c r="I213" s="21">
        <v>22.163797704299999</v>
      </c>
      <c r="J213" s="21">
        <v>19.706449813599999</v>
      </c>
      <c r="K213" s="21">
        <v>20.045094442</v>
      </c>
      <c r="L213" s="21">
        <v>21.959544444700001</v>
      </c>
      <c r="M213" s="21">
        <v>24.818239379000001</v>
      </c>
      <c r="N213" s="21">
        <v>26.402659714399999</v>
      </c>
      <c r="O213" s="21">
        <v>26.7375018808</v>
      </c>
      <c r="P213" s="21">
        <v>25.4608506123</v>
      </c>
    </row>
    <row r="214" spans="1:16" x14ac:dyDescent="0.45">
      <c r="A214" s="21" t="s">
        <v>207</v>
      </c>
      <c r="B214" s="22" t="s">
        <v>211</v>
      </c>
      <c r="C214" s="19">
        <v>4.5</v>
      </c>
      <c r="D214" s="21" t="s">
        <v>271</v>
      </c>
      <c r="E214" s="21">
        <v>25.2969465967</v>
      </c>
      <c r="F214" s="21">
        <v>24.9186140411</v>
      </c>
      <c r="G214" s="21">
        <v>24.3639262608</v>
      </c>
      <c r="H214" s="21">
        <v>23.741543267400001</v>
      </c>
      <c r="I214" s="21">
        <v>22.009603078200001</v>
      </c>
      <c r="J214" s="21">
        <v>19.828169377399998</v>
      </c>
      <c r="K214" s="21">
        <v>19.460696165600002</v>
      </c>
      <c r="L214" s="21">
        <v>20.941237358999999</v>
      </c>
      <c r="M214" s="21">
        <v>23.630591687700001</v>
      </c>
      <c r="N214" s="21">
        <v>26.007370140700001</v>
      </c>
      <c r="O214" s="21">
        <v>27.616793446300001</v>
      </c>
      <c r="P214" s="21">
        <v>26.5500388466</v>
      </c>
    </row>
    <row r="215" spans="1:16" x14ac:dyDescent="0.45">
      <c r="A215" s="21" t="s">
        <v>207</v>
      </c>
      <c r="B215" s="22" t="s">
        <v>211</v>
      </c>
      <c r="C215" s="19">
        <v>4.5</v>
      </c>
      <c r="D215" s="21" t="s">
        <v>272</v>
      </c>
      <c r="E215" s="21">
        <v>24.856929536399999</v>
      </c>
      <c r="F215" s="21">
        <v>24.816573332499999</v>
      </c>
      <c r="G215" s="21">
        <v>25.0699115056</v>
      </c>
      <c r="H215" s="21">
        <v>24.403215088100001</v>
      </c>
      <c r="I215" s="21">
        <v>22.691000325800001</v>
      </c>
      <c r="J215" s="21">
        <v>20.251838235899999</v>
      </c>
      <c r="K215" s="21">
        <v>19.905406553599999</v>
      </c>
      <c r="L215" s="21">
        <v>21.2721468636</v>
      </c>
      <c r="M215" s="21">
        <v>24.304904636100002</v>
      </c>
      <c r="N215" s="21">
        <v>26.884747104199999</v>
      </c>
      <c r="O215" s="21">
        <v>27.903919263100001</v>
      </c>
      <c r="P215" s="21">
        <v>25.893767670900001</v>
      </c>
    </row>
    <row r="216" spans="1:16" x14ac:dyDescent="0.45">
      <c r="A216" s="21" t="s">
        <v>207</v>
      </c>
      <c r="B216" s="22" t="s">
        <v>211</v>
      </c>
      <c r="C216" s="19">
        <v>4.5</v>
      </c>
      <c r="D216" s="21" t="s">
        <v>273</v>
      </c>
      <c r="E216" s="21">
        <v>24.771554012399999</v>
      </c>
      <c r="F216" s="21">
        <v>24.759973870900001</v>
      </c>
      <c r="G216" s="21">
        <v>24.2928542806</v>
      </c>
      <c r="H216" s="21">
        <v>23.532858147500001</v>
      </c>
      <c r="I216" s="21">
        <v>21.874890507899998</v>
      </c>
      <c r="J216" s="21">
        <v>19.764545185599999</v>
      </c>
      <c r="K216" s="21">
        <v>19.276170973500001</v>
      </c>
      <c r="L216" s="21">
        <v>20.880885383799999</v>
      </c>
      <c r="M216" s="21">
        <v>23.483115952999999</v>
      </c>
      <c r="N216" s="21">
        <v>26.359580452399999</v>
      </c>
      <c r="O216" s="21">
        <v>27.399924383599998</v>
      </c>
      <c r="P216" s="21">
        <v>25.447700503099998</v>
      </c>
    </row>
    <row r="217" spans="1:16" x14ac:dyDescent="0.45">
      <c r="A217" s="21" t="s">
        <v>207</v>
      </c>
      <c r="B217" s="22" t="s">
        <v>211</v>
      </c>
      <c r="C217" s="19">
        <v>4.5</v>
      </c>
      <c r="D217" s="21" t="s">
        <v>274</v>
      </c>
      <c r="E217" s="21">
        <v>24.894143500599998</v>
      </c>
      <c r="F217" s="21">
        <v>24.504125291499999</v>
      </c>
      <c r="G217" s="21">
        <v>24.498763318400002</v>
      </c>
      <c r="H217" s="21">
        <v>23.627920551700001</v>
      </c>
      <c r="I217" s="21">
        <v>22.325683579500001</v>
      </c>
      <c r="J217" s="21">
        <v>20.167543262700001</v>
      </c>
      <c r="K217" s="21">
        <v>19.9914299685</v>
      </c>
      <c r="L217" s="21">
        <v>21.168290286600001</v>
      </c>
      <c r="M217" s="21">
        <v>23.603324645699999</v>
      </c>
      <c r="N217" s="21">
        <v>26.021763009099999</v>
      </c>
      <c r="O217" s="21">
        <v>26.993495269899999</v>
      </c>
      <c r="P217" s="21">
        <v>25.896565256900001</v>
      </c>
    </row>
    <row r="218" spans="1:16" x14ac:dyDescent="0.45">
      <c r="A218" s="21" t="s">
        <v>207</v>
      </c>
      <c r="B218" s="22" t="s">
        <v>211</v>
      </c>
      <c r="C218" s="19">
        <v>4.5</v>
      </c>
      <c r="D218" s="21" t="s">
        <v>275</v>
      </c>
      <c r="E218" s="21">
        <v>24.4490686991</v>
      </c>
      <c r="F218" s="21">
        <v>24.5186462745</v>
      </c>
      <c r="G218" s="21">
        <v>24.464233006499999</v>
      </c>
      <c r="H218" s="21">
        <v>23.474712473499999</v>
      </c>
      <c r="I218" s="21">
        <v>21.692555157000001</v>
      </c>
      <c r="J218" s="21">
        <v>19.715899503399999</v>
      </c>
      <c r="K218" s="21">
        <v>19.402868261999998</v>
      </c>
      <c r="L218" s="21">
        <v>20.8526850081</v>
      </c>
      <c r="M218" s="21">
        <v>23.794513976099999</v>
      </c>
      <c r="N218" s="21">
        <v>25.782379456000001</v>
      </c>
      <c r="O218" s="21">
        <v>26.4208360684</v>
      </c>
      <c r="P218" s="21">
        <v>25.7480706194</v>
      </c>
    </row>
    <row r="219" spans="1:16" x14ac:dyDescent="0.45">
      <c r="A219" s="21" t="s">
        <v>207</v>
      </c>
      <c r="B219" s="22" t="s">
        <v>211</v>
      </c>
      <c r="C219" s="19">
        <v>4.5</v>
      </c>
      <c r="D219" s="21" t="s">
        <v>276</v>
      </c>
      <c r="E219" s="21">
        <v>24.439816187400002</v>
      </c>
      <c r="F219" s="21">
        <v>24.3740724124</v>
      </c>
      <c r="G219" s="21">
        <v>24.2882923035</v>
      </c>
      <c r="H219" s="21">
        <v>23.3916292153</v>
      </c>
      <c r="I219" s="21">
        <v>21.951461048900001</v>
      </c>
      <c r="J219" s="21">
        <v>19.978562685899998</v>
      </c>
      <c r="K219" s="21">
        <v>19.602631372000001</v>
      </c>
      <c r="L219" s="21">
        <v>20.823605750500001</v>
      </c>
      <c r="M219" s="21">
        <v>23.476105710599999</v>
      </c>
      <c r="N219" s="21">
        <v>25.9738065029</v>
      </c>
      <c r="O219" s="21">
        <v>26.490891953199998</v>
      </c>
      <c r="P219" s="21">
        <v>25.317231454200002</v>
      </c>
    </row>
    <row r="220" spans="1:16" x14ac:dyDescent="0.45">
      <c r="A220" s="21" t="s">
        <v>207</v>
      </c>
      <c r="B220" s="22" t="s">
        <v>211</v>
      </c>
      <c r="C220" s="19">
        <v>4.5</v>
      </c>
      <c r="D220" s="21" t="s">
        <v>277</v>
      </c>
      <c r="E220" s="21">
        <v>24.3327963413</v>
      </c>
      <c r="F220" s="21">
        <v>24.152817830699998</v>
      </c>
      <c r="G220" s="21">
        <v>24.205421512000001</v>
      </c>
      <c r="H220" s="21">
        <v>23.476963534300001</v>
      </c>
      <c r="I220" s="21">
        <v>21.649253035899999</v>
      </c>
      <c r="J220" s="21">
        <v>19.546795601100001</v>
      </c>
      <c r="K220" s="21">
        <v>19.5128606056</v>
      </c>
      <c r="L220" s="21">
        <v>20.9797798948</v>
      </c>
      <c r="M220" s="21">
        <v>23.980144039500001</v>
      </c>
      <c r="N220" s="21">
        <v>25.996177788499999</v>
      </c>
      <c r="O220" s="21">
        <v>26.2566509567</v>
      </c>
      <c r="P220" s="21">
        <v>25.215172746299999</v>
      </c>
    </row>
    <row r="221" spans="1:16" x14ac:dyDescent="0.45">
      <c r="A221" s="21" t="s">
        <v>207</v>
      </c>
      <c r="B221" s="22" t="s">
        <v>211</v>
      </c>
      <c r="C221" s="19">
        <v>4.5</v>
      </c>
      <c r="D221" s="21" t="s">
        <v>278</v>
      </c>
      <c r="E221" s="21">
        <v>24.2495426015</v>
      </c>
      <c r="F221" s="21">
        <v>24.364921351100001</v>
      </c>
      <c r="G221" s="21">
        <v>24.346069400899999</v>
      </c>
      <c r="H221" s="21">
        <v>23.6031571935</v>
      </c>
      <c r="I221" s="21">
        <v>21.980553823099999</v>
      </c>
      <c r="J221" s="21">
        <v>19.751003430600001</v>
      </c>
      <c r="K221" s="21">
        <v>20.048620702899999</v>
      </c>
      <c r="L221" s="21">
        <v>21.3845510361</v>
      </c>
      <c r="M221" s="21">
        <v>24.252075355100001</v>
      </c>
      <c r="N221" s="21">
        <v>26.509647458300002</v>
      </c>
      <c r="O221" s="21">
        <v>26.600642338899998</v>
      </c>
      <c r="P221" s="21">
        <v>25.275649996599999</v>
      </c>
    </row>
    <row r="222" spans="1:16" x14ac:dyDescent="0.45">
      <c r="A222" s="21" t="s">
        <v>207</v>
      </c>
      <c r="B222" s="22" t="s">
        <v>211</v>
      </c>
      <c r="C222" s="19">
        <v>8.5</v>
      </c>
      <c r="D222" s="21" t="s">
        <v>279</v>
      </c>
      <c r="E222" s="21">
        <v>25.170421985699999</v>
      </c>
      <c r="F222" s="21">
        <v>25.105000803100001</v>
      </c>
      <c r="G222" s="21">
        <v>25.1970872662</v>
      </c>
      <c r="H222" s="21">
        <v>24.234150431700002</v>
      </c>
      <c r="I222" s="21">
        <v>22.536736401100001</v>
      </c>
      <c r="J222" s="21">
        <v>20.185733702699999</v>
      </c>
      <c r="K222" s="21">
        <v>19.8070022552</v>
      </c>
      <c r="L222" s="21">
        <v>21.4451035234</v>
      </c>
      <c r="M222" s="21">
        <v>24.312403441000001</v>
      </c>
      <c r="N222" s="21">
        <v>26.709111203100001</v>
      </c>
      <c r="O222" s="21">
        <v>27.4973562174</v>
      </c>
      <c r="P222" s="21">
        <v>25.914808262400001</v>
      </c>
    </row>
    <row r="223" spans="1:16" x14ac:dyDescent="0.45">
      <c r="A223" s="21" t="s">
        <v>207</v>
      </c>
      <c r="B223" s="22" t="s">
        <v>211</v>
      </c>
      <c r="C223" s="19">
        <v>8.5</v>
      </c>
      <c r="D223" s="21" t="s">
        <v>280</v>
      </c>
      <c r="E223" s="21">
        <v>25.295094066499999</v>
      </c>
      <c r="F223" s="21">
        <v>25.406929716099999</v>
      </c>
      <c r="G223" s="21">
        <v>25.287079646199999</v>
      </c>
      <c r="H223" s="21">
        <v>24.638732406999999</v>
      </c>
      <c r="I223" s="21">
        <v>22.727299123800002</v>
      </c>
      <c r="J223" s="21">
        <v>20.402966366200001</v>
      </c>
      <c r="K223" s="21">
        <v>20.058163279199999</v>
      </c>
      <c r="L223" s="21">
        <v>21.579638238899999</v>
      </c>
      <c r="M223" s="21">
        <v>24.355168539499999</v>
      </c>
      <c r="N223" s="21">
        <v>26.513241815800001</v>
      </c>
      <c r="O223" s="21">
        <v>27.461664929499999</v>
      </c>
      <c r="P223" s="21">
        <v>26.176075026199999</v>
      </c>
    </row>
    <row r="224" spans="1:16" x14ac:dyDescent="0.45">
      <c r="A224" s="21" t="s">
        <v>207</v>
      </c>
      <c r="B224" s="22" t="s">
        <v>211</v>
      </c>
      <c r="C224" s="19">
        <v>8.5</v>
      </c>
      <c r="D224" s="21" t="s">
        <v>281</v>
      </c>
      <c r="E224" s="21">
        <v>24.467713435899999</v>
      </c>
      <c r="F224" s="21">
        <v>24.2756433767</v>
      </c>
      <c r="G224" s="21">
        <v>24.361473834600002</v>
      </c>
      <c r="H224" s="21">
        <v>22.924278818499999</v>
      </c>
      <c r="I224" s="21">
        <v>21.2733650811</v>
      </c>
      <c r="J224" s="21">
        <v>19.544843866800001</v>
      </c>
      <c r="K224" s="21">
        <v>19.227206111499999</v>
      </c>
      <c r="L224" s="21">
        <v>20.7927062738</v>
      </c>
      <c r="M224" s="21">
        <v>23.216906123800001</v>
      </c>
      <c r="N224" s="21">
        <v>25.118925227799998</v>
      </c>
      <c r="O224" s="21">
        <v>26.095381530600001</v>
      </c>
      <c r="P224" s="21">
        <v>25.236298510099999</v>
      </c>
    </row>
    <row r="225" spans="1:16" x14ac:dyDescent="0.45">
      <c r="A225" s="21" t="s">
        <v>207</v>
      </c>
      <c r="B225" s="22" t="s">
        <v>211</v>
      </c>
      <c r="C225" s="19">
        <v>8.5</v>
      </c>
      <c r="D225" s="21" t="s">
        <v>282</v>
      </c>
      <c r="E225" s="21">
        <v>24.308732693500001</v>
      </c>
      <c r="F225" s="21">
        <v>24.273726455199998</v>
      </c>
      <c r="G225" s="21">
        <v>24.4713527308</v>
      </c>
      <c r="H225" s="21">
        <v>23.573842029000001</v>
      </c>
      <c r="I225" s="21">
        <v>21.833119784699999</v>
      </c>
      <c r="J225" s="21">
        <v>19.801503254</v>
      </c>
      <c r="K225" s="21">
        <v>19.345422184699999</v>
      </c>
      <c r="L225" s="21">
        <v>21.0083203067</v>
      </c>
      <c r="M225" s="21">
        <v>23.536074762999998</v>
      </c>
      <c r="N225" s="21">
        <v>25.506171828599999</v>
      </c>
      <c r="O225" s="21">
        <v>25.873805195700001</v>
      </c>
      <c r="P225" s="21">
        <v>25.2257184188</v>
      </c>
    </row>
    <row r="226" spans="1:16" x14ac:dyDescent="0.45">
      <c r="A226" s="21" t="s">
        <v>207</v>
      </c>
      <c r="B226" s="22" t="s">
        <v>211</v>
      </c>
      <c r="C226" s="19">
        <v>8.5</v>
      </c>
      <c r="D226" s="21" t="s">
        <v>283</v>
      </c>
      <c r="E226" s="21">
        <v>24.7825374166</v>
      </c>
      <c r="F226" s="21">
        <v>24.885135686400002</v>
      </c>
      <c r="G226" s="21">
        <v>24.567636008899999</v>
      </c>
      <c r="H226" s="21">
        <v>23.8472274274</v>
      </c>
      <c r="I226" s="21">
        <v>22.341323687100001</v>
      </c>
      <c r="J226" s="21">
        <v>20.198084354799999</v>
      </c>
      <c r="K226" s="21">
        <v>19.587782846500001</v>
      </c>
      <c r="L226" s="21">
        <v>21.232225896399999</v>
      </c>
      <c r="M226" s="21">
        <v>23.919302511400002</v>
      </c>
      <c r="N226" s="21">
        <v>26.283324542100001</v>
      </c>
      <c r="O226" s="21">
        <v>27.067829230800001</v>
      </c>
      <c r="P226" s="21">
        <v>25.593102393900001</v>
      </c>
    </row>
    <row r="227" spans="1:16" x14ac:dyDescent="0.45">
      <c r="A227" s="21" t="s">
        <v>207</v>
      </c>
      <c r="B227" s="22" t="s">
        <v>211</v>
      </c>
      <c r="C227" s="19">
        <v>8.5</v>
      </c>
      <c r="D227" s="21" t="s">
        <v>284</v>
      </c>
      <c r="E227" s="21">
        <v>24.825818814000002</v>
      </c>
      <c r="F227" s="21">
        <v>24.534985798699999</v>
      </c>
      <c r="G227" s="21">
        <v>24.752760356300001</v>
      </c>
      <c r="H227" s="21">
        <v>23.786023628700001</v>
      </c>
      <c r="I227" s="21">
        <v>21.676968020899999</v>
      </c>
      <c r="J227" s="21">
        <v>19.612429373099999</v>
      </c>
      <c r="K227" s="21">
        <v>19.285770696699998</v>
      </c>
      <c r="L227" s="21">
        <v>20.851624344200001</v>
      </c>
      <c r="M227" s="21">
        <v>23.443746767299999</v>
      </c>
      <c r="N227" s="21">
        <v>26.161504034299998</v>
      </c>
      <c r="O227" s="21">
        <v>26.532408108399999</v>
      </c>
      <c r="P227" s="21">
        <v>25.679983268499999</v>
      </c>
    </row>
    <row r="228" spans="1:16" x14ac:dyDescent="0.45">
      <c r="A228" s="21" t="s">
        <v>207</v>
      </c>
      <c r="B228" s="22" t="s">
        <v>211</v>
      </c>
      <c r="C228" s="19">
        <v>8.5</v>
      </c>
      <c r="D228" s="21" t="s">
        <v>285</v>
      </c>
      <c r="E228" s="21">
        <v>25.102515620199998</v>
      </c>
      <c r="F228" s="21">
        <v>24.9268799464</v>
      </c>
      <c r="G228" s="21">
        <v>24.835744996599999</v>
      </c>
      <c r="H228" s="21">
        <v>24.228431287100001</v>
      </c>
      <c r="I228" s="21">
        <v>22.241348947799999</v>
      </c>
      <c r="J228" s="21">
        <v>19.658503401800001</v>
      </c>
      <c r="K228" s="21">
        <v>19.381432505700001</v>
      </c>
      <c r="L228" s="21">
        <v>21.142981309500001</v>
      </c>
      <c r="M228" s="21">
        <v>23.9973027775</v>
      </c>
      <c r="N228" s="21">
        <v>26.4376760916</v>
      </c>
      <c r="O228" s="21">
        <v>27.052128429100001</v>
      </c>
      <c r="P228" s="21">
        <v>25.522607752900001</v>
      </c>
    </row>
    <row r="229" spans="1:16" x14ac:dyDescent="0.45">
      <c r="A229" s="21" t="s">
        <v>207</v>
      </c>
      <c r="B229" s="22" t="s">
        <v>211</v>
      </c>
      <c r="C229" s="19">
        <v>8.5</v>
      </c>
      <c r="D229" s="21" t="s">
        <v>286</v>
      </c>
      <c r="E229" s="21">
        <v>24.542948424399999</v>
      </c>
      <c r="F229" s="21">
        <v>24.559995454500001</v>
      </c>
      <c r="G229" s="21">
        <v>24.4754809987</v>
      </c>
      <c r="H229" s="21">
        <v>23.646505742199999</v>
      </c>
      <c r="I229" s="21">
        <v>22.173764507200001</v>
      </c>
      <c r="J229" s="21">
        <v>20.207174195</v>
      </c>
      <c r="K229" s="21">
        <v>19.938823214599999</v>
      </c>
      <c r="L229" s="21">
        <v>21.375044348799999</v>
      </c>
      <c r="M229" s="21">
        <v>24.105605000099999</v>
      </c>
      <c r="N229" s="21">
        <v>26.688250387699998</v>
      </c>
      <c r="O229" s="21">
        <v>26.9500692923</v>
      </c>
      <c r="P229" s="21">
        <v>25.293053209699998</v>
      </c>
    </row>
    <row r="230" spans="1:16" x14ac:dyDescent="0.45">
      <c r="A230" s="21" t="s">
        <v>207</v>
      </c>
      <c r="B230" s="22" t="s">
        <v>211</v>
      </c>
      <c r="C230" s="19">
        <v>8.5</v>
      </c>
      <c r="D230" s="21" t="s">
        <v>287</v>
      </c>
      <c r="E230" s="21">
        <v>24.789956256100002</v>
      </c>
      <c r="F230" s="21">
        <v>24.8759897403</v>
      </c>
      <c r="G230" s="21">
        <v>24.534429013600001</v>
      </c>
      <c r="H230" s="21">
        <v>23.9206484545</v>
      </c>
      <c r="I230" s="21">
        <v>22.116323450199999</v>
      </c>
      <c r="J230" s="21">
        <v>19.858936479699999</v>
      </c>
      <c r="K230" s="21">
        <v>19.585383239599999</v>
      </c>
      <c r="L230" s="21">
        <v>21.375737810499999</v>
      </c>
      <c r="M230" s="21">
        <v>24.313832207699999</v>
      </c>
      <c r="N230" s="21">
        <v>26.443809773800002</v>
      </c>
      <c r="O230" s="21">
        <v>26.938019630199999</v>
      </c>
      <c r="P230" s="21">
        <v>25.314398615799998</v>
      </c>
    </row>
    <row r="231" spans="1:16" x14ac:dyDescent="0.45">
      <c r="A231" s="21" t="s">
        <v>207</v>
      </c>
      <c r="B231" s="22" t="s">
        <v>211</v>
      </c>
      <c r="C231" s="19">
        <v>8.5</v>
      </c>
      <c r="D231" s="21" t="s">
        <v>288</v>
      </c>
      <c r="E231" s="21">
        <v>24.648132839300001</v>
      </c>
      <c r="F231" s="21">
        <v>24.731704855</v>
      </c>
      <c r="G231" s="21">
        <v>24.447647582999998</v>
      </c>
      <c r="H231" s="21">
        <v>23.631042400799998</v>
      </c>
      <c r="I231" s="21">
        <v>21.779633045299999</v>
      </c>
      <c r="J231" s="21">
        <v>19.735104085100001</v>
      </c>
      <c r="K231" s="21">
        <v>19.587586226700001</v>
      </c>
      <c r="L231" s="21">
        <v>21.404761370799999</v>
      </c>
      <c r="M231" s="21">
        <v>24.174849613399999</v>
      </c>
      <c r="N231" s="21">
        <v>26.2627589029</v>
      </c>
      <c r="O231" s="21">
        <v>26.694092775800002</v>
      </c>
      <c r="P231" s="21">
        <v>25.327722043200001</v>
      </c>
    </row>
    <row r="232" spans="1:16" x14ac:dyDescent="0.45">
      <c r="A232" s="21" t="s">
        <v>207</v>
      </c>
      <c r="B232" s="22" t="s">
        <v>211</v>
      </c>
      <c r="C232" s="19">
        <v>8.5</v>
      </c>
      <c r="D232" s="21" t="s">
        <v>289</v>
      </c>
      <c r="E232" s="21">
        <v>25.182579572200002</v>
      </c>
      <c r="F232" s="21">
        <v>24.992393354299999</v>
      </c>
      <c r="G232" s="21">
        <v>24.751552136699999</v>
      </c>
      <c r="H232" s="21">
        <v>23.9316401564</v>
      </c>
      <c r="I232" s="21">
        <v>22.181125056999999</v>
      </c>
      <c r="J232" s="21">
        <v>20.170009669100001</v>
      </c>
      <c r="K232" s="21">
        <v>19.687105576800001</v>
      </c>
      <c r="L232" s="21">
        <v>20.984034408199999</v>
      </c>
      <c r="M232" s="21">
        <v>24.321404638299999</v>
      </c>
      <c r="N232" s="21">
        <v>26.5594441412</v>
      </c>
      <c r="O232" s="21">
        <v>26.863750533400001</v>
      </c>
      <c r="P232" s="21">
        <v>25.4968826737</v>
      </c>
    </row>
    <row r="233" spans="1:16" x14ac:dyDescent="0.45">
      <c r="A233" s="21" t="s">
        <v>207</v>
      </c>
      <c r="B233" s="22" t="s">
        <v>211</v>
      </c>
      <c r="C233" s="19">
        <v>8.5</v>
      </c>
      <c r="D233" s="21" t="s">
        <v>290</v>
      </c>
      <c r="E233" s="21">
        <v>24.604670741300001</v>
      </c>
      <c r="F233" s="21">
        <v>24.5449532805</v>
      </c>
      <c r="G233" s="21">
        <v>24.902632402199998</v>
      </c>
      <c r="H233" s="21">
        <v>23.986857005000001</v>
      </c>
      <c r="I233" s="21">
        <v>22.460533533500001</v>
      </c>
      <c r="J233" s="21">
        <v>20.102279742699999</v>
      </c>
      <c r="K233" s="21">
        <v>20.2411754727</v>
      </c>
      <c r="L233" s="21">
        <v>22.116481906600001</v>
      </c>
      <c r="M233" s="21">
        <v>25.132808138200001</v>
      </c>
      <c r="N233" s="21">
        <v>26.740464264700002</v>
      </c>
      <c r="O233" s="21">
        <v>26.8316202954</v>
      </c>
      <c r="P233" s="21">
        <v>25.435108750099999</v>
      </c>
    </row>
    <row r="234" spans="1:16" x14ac:dyDescent="0.45">
      <c r="A234" s="21" t="s">
        <v>207</v>
      </c>
      <c r="B234" s="22" t="s">
        <v>211</v>
      </c>
      <c r="C234" s="19">
        <v>8.5</v>
      </c>
      <c r="D234" s="21" t="s">
        <v>291</v>
      </c>
      <c r="E234" s="21">
        <v>25.7989442666</v>
      </c>
      <c r="F234" s="21">
        <v>25.277813053700001</v>
      </c>
      <c r="G234" s="21">
        <v>25.017898324099999</v>
      </c>
      <c r="H234" s="21">
        <v>24.335016763799999</v>
      </c>
      <c r="I234" s="21">
        <v>22.4367376505</v>
      </c>
      <c r="J234" s="21">
        <v>20.380745020599999</v>
      </c>
      <c r="K234" s="21">
        <v>19.739097848899998</v>
      </c>
      <c r="L234" s="21">
        <v>20.897389866699999</v>
      </c>
      <c r="M234" s="21">
        <v>24.1541334703</v>
      </c>
      <c r="N234" s="21">
        <v>26.209594279299999</v>
      </c>
      <c r="O234" s="21">
        <v>27.824352859200001</v>
      </c>
      <c r="P234" s="21">
        <v>27.099981879600001</v>
      </c>
    </row>
    <row r="235" spans="1:16" x14ac:dyDescent="0.45">
      <c r="A235" s="21" t="s">
        <v>207</v>
      </c>
      <c r="B235" s="22" t="s">
        <v>211</v>
      </c>
      <c r="C235" s="19">
        <v>8.5</v>
      </c>
      <c r="D235" s="21" t="s">
        <v>292</v>
      </c>
      <c r="E235" s="21">
        <v>25.1470670675</v>
      </c>
      <c r="F235" s="21">
        <v>25.059295972400001</v>
      </c>
      <c r="G235" s="21">
        <v>25.1586797372</v>
      </c>
      <c r="H235" s="21">
        <v>24.630334715499998</v>
      </c>
      <c r="I235" s="21">
        <v>22.9510631126</v>
      </c>
      <c r="J235" s="21">
        <v>20.817736989</v>
      </c>
      <c r="K235" s="21">
        <v>20.171597140599999</v>
      </c>
      <c r="L235" s="21">
        <v>21.285422401000002</v>
      </c>
      <c r="M235" s="21">
        <v>24.736277894699999</v>
      </c>
      <c r="N235" s="21">
        <v>26.957427487899999</v>
      </c>
      <c r="O235" s="21">
        <v>27.078332547700001</v>
      </c>
      <c r="P235" s="21">
        <v>26.086123020900001</v>
      </c>
    </row>
    <row r="236" spans="1:16" x14ac:dyDescent="0.45">
      <c r="A236" s="21" t="s">
        <v>207</v>
      </c>
      <c r="B236" s="22" t="s">
        <v>211</v>
      </c>
      <c r="C236" s="19">
        <v>8.5</v>
      </c>
      <c r="D236" s="21" t="s">
        <v>293</v>
      </c>
      <c r="E236" s="21">
        <v>25.1993412323</v>
      </c>
      <c r="F236" s="21">
        <v>24.957156015300001</v>
      </c>
      <c r="G236" s="21">
        <v>24.779723565000001</v>
      </c>
      <c r="H236" s="21">
        <v>23.902559002499999</v>
      </c>
      <c r="I236" s="21">
        <v>22.496917281399998</v>
      </c>
      <c r="J236" s="21">
        <v>20.153039772</v>
      </c>
      <c r="K236" s="21">
        <v>19.627448631</v>
      </c>
      <c r="L236" s="21">
        <v>21.230980103099999</v>
      </c>
      <c r="M236" s="21">
        <v>24.115046333999999</v>
      </c>
      <c r="N236" s="21">
        <v>26.493702143299998</v>
      </c>
      <c r="O236" s="21">
        <v>26.960321894500002</v>
      </c>
      <c r="P236" s="21">
        <v>25.598733052099998</v>
      </c>
    </row>
    <row r="237" spans="1:16" x14ac:dyDescent="0.45">
      <c r="A237" s="21" t="s">
        <v>207</v>
      </c>
      <c r="B237" s="22" t="s">
        <v>211</v>
      </c>
      <c r="C237" s="19">
        <v>8.5</v>
      </c>
      <c r="D237" s="21" t="s">
        <v>294</v>
      </c>
      <c r="E237" s="21">
        <v>24.797096986</v>
      </c>
      <c r="F237" s="21">
        <v>25.005012689600001</v>
      </c>
      <c r="G237" s="21">
        <v>24.820966888800001</v>
      </c>
      <c r="H237" s="21">
        <v>23.675000164699998</v>
      </c>
      <c r="I237" s="21">
        <v>22.485739347199999</v>
      </c>
      <c r="J237" s="21">
        <v>20.229951916899999</v>
      </c>
      <c r="K237" s="21">
        <v>19.787309589700001</v>
      </c>
      <c r="L237" s="21">
        <v>21.073065069399998</v>
      </c>
      <c r="M237" s="21">
        <v>23.562242484999999</v>
      </c>
      <c r="N237" s="21">
        <v>25.8895692438</v>
      </c>
      <c r="O237" s="21">
        <v>27.026465664</v>
      </c>
      <c r="P237" s="21">
        <v>25.9933506267</v>
      </c>
    </row>
    <row r="238" spans="1:16" x14ac:dyDescent="0.45">
      <c r="A238" s="21" t="s">
        <v>207</v>
      </c>
      <c r="B238" s="22" t="s">
        <v>211</v>
      </c>
      <c r="C238" s="19">
        <v>8.5</v>
      </c>
      <c r="D238" s="21" t="s">
        <v>295</v>
      </c>
      <c r="E238" s="21">
        <v>24.5204600249</v>
      </c>
      <c r="F238" s="21">
        <v>24.633332356099999</v>
      </c>
      <c r="G238" s="21">
        <v>24.781277009299998</v>
      </c>
      <c r="H238" s="21">
        <v>23.8958167119</v>
      </c>
      <c r="I238" s="21">
        <v>21.901655622700002</v>
      </c>
      <c r="J238" s="21">
        <v>19.814901387799999</v>
      </c>
      <c r="K238" s="21">
        <v>19.525037798500001</v>
      </c>
      <c r="L238" s="21">
        <v>20.991522921400001</v>
      </c>
      <c r="M238" s="21">
        <v>23.685027782399999</v>
      </c>
      <c r="N238" s="21">
        <v>25.728604798799999</v>
      </c>
      <c r="O238" s="21">
        <v>26.459370299500002</v>
      </c>
      <c r="P238" s="21">
        <v>25.568864561000002</v>
      </c>
    </row>
    <row r="239" spans="1:16" x14ac:dyDescent="0.45">
      <c r="A239" s="21" t="s">
        <v>207</v>
      </c>
      <c r="B239" s="22" t="s">
        <v>211</v>
      </c>
      <c r="C239" s="19">
        <v>8.5</v>
      </c>
      <c r="D239" s="21" t="s">
        <v>296</v>
      </c>
      <c r="E239" s="21">
        <v>24.648928584299998</v>
      </c>
      <c r="F239" s="21">
        <v>24.6064464715</v>
      </c>
      <c r="G239" s="21">
        <v>24.613826294399999</v>
      </c>
      <c r="H239" s="21">
        <v>23.799504648700001</v>
      </c>
      <c r="I239" s="21">
        <v>21.908310656000001</v>
      </c>
      <c r="J239" s="21">
        <v>19.836861390999999</v>
      </c>
      <c r="K239" s="21">
        <v>19.669332763900002</v>
      </c>
      <c r="L239" s="21">
        <v>20.915813178299999</v>
      </c>
      <c r="M239" s="21">
        <v>23.414053172300001</v>
      </c>
      <c r="N239" s="21">
        <v>25.965710291000001</v>
      </c>
      <c r="O239" s="21">
        <v>26.551034320300001</v>
      </c>
      <c r="P239" s="21">
        <v>25.5607784623</v>
      </c>
    </row>
    <row r="240" spans="1:16" x14ac:dyDescent="0.45">
      <c r="A240" s="21" t="s">
        <v>207</v>
      </c>
      <c r="B240" s="22" t="s">
        <v>211</v>
      </c>
      <c r="C240" s="19">
        <v>8.5</v>
      </c>
      <c r="D240" s="21" t="s">
        <v>297</v>
      </c>
      <c r="E240" s="21">
        <v>24.394612332099999</v>
      </c>
      <c r="F240" s="21">
        <v>24.176198667200001</v>
      </c>
      <c r="G240" s="21">
        <v>24.224946271299999</v>
      </c>
      <c r="H240" s="21">
        <v>23.783510533200001</v>
      </c>
      <c r="I240" s="21">
        <v>21.8582641319</v>
      </c>
      <c r="J240" s="21">
        <v>19.949947545899999</v>
      </c>
      <c r="K240" s="21">
        <v>19.7137794828</v>
      </c>
      <c r="L240" s="21">
        <v>21.1431724563</v>
      </c>
      <c r="M240" s="21">
        <v>24.0928081566</v>
      </c>
      <c r="N240" s="21">
        <v>26.183931306600002</v>
      </c>
      <c r="O240" s="21">
        <v>26.104601756499999</v>
      </c>
      <c r="P240" s="21">
        <v>24.8138193134</v>
      </c>
    </row>
    <row r="241" spans="1:16" x14ac:dyDescent="0.45">
      <c r="A241" s="21" t="s">
        <v>207</v>
      </c>
      <c r="B241" s="22" t="s">
        <v>211</v>
      </c>
      <c r="C241" s="19">
        <v>8.5</v>
      </c>
      <c r="D241" s="21" t="s">
        <v>298</v>
      </c>
      <c r="E241" s="21">
        <v>24.585000598499999</v>
      </c>
      <c r="F241" s="21">
        <v>24.448122138700001</v>
      </c>
      <c r="G241" s="21">
        <v>24.493266405</v>
      </c>
      <c r="H241" s="21">
        <v>23.7306620737</v>
      </c>
      <c r="I241" s="21">
        <v>22.153697048400002</v>
      </c>
      <c r="J241" s="21">
        <v>19.941306395400002</v>
      </c>
      <c r="K241" s="21">
        <v>19.875751963199999</v>
      </c>
      <c r="L241" s="21">
        <v>21.301212789800001</v>
      </c>
      <c r="M241" s="21">
        <v>24.331331470399999</v>
      </c>
      <c r="N241" s="21">
        <v>26.757738370399998</v>
      </c>
      <c r="O241" s="21">
        <v>26.928040917200001</v>
      </c>
      <c r="P241" s="21">
        <v>25.521135668300001</v>
      </c>
    </row>
    <row r="242" spans="1:16" x14ac:dyDescent="0.45">
      <c r="A242" s="18" t="s">
        <v>208</v>
      </c>
      <c r="B242" s="22" t="s">
        <v>212</v>
      </c>
      <c r="C242" s="19">
        <v>4.5</v>
      </c>
      <c r="D242" s="29" t="s">
        <v>219</v>
      </c>
      <c r="E242" s="29">
        <v>21.223301108499999</v>
      </c>
      <c r="F242" s="29">
        <v>20.862044890699998</v>
      </c>
      <c r="G242" s="29">
        <v>20.927668489199998</v>
      </c>
      <c r="H242" s="29">
        <v>19.371516165100001</v>
      </c>
      <c r="I242" s="29">
        <v>16.9746999264</v>
      </c>
      <c r="J242" s="29">
        <v>14.350047828399999</v>
      </c>
      <c r="K242" s="29">
        <v>13.333252553499999</v>
      </c>
      <c r="L242" s="29">
        <v>15.4140281335</v>
      </c>
      <c r="M242" s="29">
        <v>17.971600755099999</v>
      </c>
      <c r="N242" s="29">
        <v>20.4993396785</v>
      </c>
      <c r="O242" s="29">
        <v>21.7596875431</v>
      </c>
      <c r="P242" s="29">
        <v>21.375890663900002</v>
      </c>
    </row>
    <row r="243" spans="1:16" x14ac:dyDescent="0.45">
      <c r="A243" s="22" t="s">
        <v>208</v>
      </c>
      <c r="B243" s="22" t="s">
        <v>212</v>
      </c>
      <c r="C243" s="19">
        <v>4.5</v>
      </c>
      <c r="D243" s="29" t="s">
        <v>220</v>
      </c>
      <c r="E243" s="29">
        <v>21.1707510789</v>
      </c>
      <c r="F243" s="29">
        <v>21.204336799499998</v>
      </c>
      <c r="G243" s="29">
        <v>20.7156213357</v>
      </c>
      <c r="H243" s="29">
        <v>19.7569464424</v>
      </c>
      <c r="I243" s="29">
        <v>17.050715230600002</v>
      </c>
      <c r="J243" s="29">
        <v>14.3687056233</v>
      </c>
      <c r="K243" s="29">
        <v>13.4647087789</v>
      </c>
      <c r="L243" s="29">
        <v>15.226933993999999</v>
      </c>
      <c r="M243" s="29">
        <v>17.917313706600002</v>
      </c>
      <c r="N243" s="29">
        <v>20.461649533900001</v>
      </c>
      <c r="O243" s="29">
        <v>21.7956902347</v>
      </c>
      <c r="P243" s="29">
        <v>21.6341528825</v>
      </c>
    </row>
    <row r="244" spans="1:16" x14ac:dyDescent="0.45">
      <c r="A244" s="22" t="s">
        <v>208</v>
      </c>
      <c r="B244" s="22" t="s">
        <v>212</v>
      </c>
      <c r="C244" s="19">
        <v>4.5</v>
      </c>
      <c r="D244" s="29" t="s">
        <v>221</v>
      </c>
      <c r="E244" s="29">
        <v>20.421063776</v>
      </c>
      <c r="F244" s="29">
        <v>20.384279899900001</v>
      </c>
      <c r="G244" s="29">
        <v>20.0863764526</v>
      </c>
      <c r="H244" s="29">
        <v>18.665858881399998</v>
      </c>
      <c r="I244" s="29">
        <v>16.046969481200001</v>
      </c>
      <c r="J244" s="29">
        <v>13.6811646133</v>
      </c>
      <c r="K244" s="29">
        <v>13.3394155512</v>
      </c>
      <c r="L244" s="29">
        <v>14.8838394771</v>
      </c>
      <c r="M244" s="29">
        <v>17.104851885199999</v>
      </c>
      <c r="N244" s="29">
        <v>19.462568835199999</v>
      </c>
      <c r="O244" s="29">
        <v>21.143009687700001</v>
      </c>
      <c r="P244" s="29">
        <v>21.0437609194</v>
      </c>
    </row>
    <row r="245" spans="1:16" x14ac:dyDescent="0.45">
      <c r="A245" s="22" t="s">
        <v>208</v>
      </c>
      <c r="B245" s="22" t="s">
        <v>212</v>
      </c>
      <c r="C245" s="19">
        <v>4.5</v>
      </c>
      <c r="D245" s="29" t="s">
        <v>222</v>
      </c>
      <c r="E245" s="29">
        <v>20.408682048300001</v>
      </c>
      <c r="F245" s="29">
        <v>20.601087269299999</v>
      </c>
      <c r="G245" s="29">
        <v>19.999301001500001</v>
      </c>
      <c r="H245" s="29">
        <v>18.763731823299999</v>
      </c>
      <c r="I245" s="29">
        <v>15.931231096699999</v>
      </c>
      <c r="J245" s="29">
        <v>13.896368285299999</v>
      </c>
      <c r="K245" s="29">
        <v>13.457596371699999</v>
      </c>
      <c r="L245" s="29">
        <v>14.8450467317</v>
      </c>
      <c r="M245" s="29">
        <v>17.054594185599999</v>
      </c>
      <c r="N245" s="29">
        <v>19.658359513600001</v>
      </c>
      <c r="O245" s="29">
        <v>21.050827386400002</v>
      </c>
      <c r="P245" s="29">
        <v>20.7919432839</v>
      </c>
    </row>
    <row r="246" spans="1:16" x14ac:dyDescent="0.45">
      <c r="A246" s="22" t="s">
        <v>208</v>
      </c>
      <c r="B246" s="22" t="s">
        <v>212</v>
      </c>
      <c r="C246" s="19">
        <v>4.5</v>
      </c>
      <c r="D246" s="29" t="s">
        <v>223</v>
      </c>
      <c r="E246" s="29">
        <v>21.194611935200001</v>
      </c>
      <c r="F246" s="29">
        <v>21.3789922568</v>
      </c>
      <c r="G246" s="29">
        <v>20.799001923999999</v>
      </c>
      <c r="H246" s="29">
        <v>19.581397079399999</v>
      </c>
      <c r="I246" s="29">
        <v>17.5075990126</v>
      </c>
      <c r="J246" s="29">
        <v>14.8875681762</v>
      </c>
      <c r="K246" s="29">
        <v>13.7518844657</v>
      </c>
      <c r="L246" s="29">
        <v>15.1707107173</v>
      </c>
      <c r="M246" s="29">
        <v>18.1011384884</v>
      </c>
      <c r="N246" s="29">
        <v>20.355882467699999</v>
      </c>
      <c r="O246" s="29">
        <v>22.170399363400001</v>
      </c>
      <c r="P246" s="29">
        <v>22.027564275900001</v>
      </c>
    </row>
    <row r="247" spans="1:16" x14ac:dyDescent="0.45">
      <c r="A247" s="22" t="s">
        <v>208</v>
      </c>
      <c r="B247" s="22" t="s">
        <v>212</v>
      </c>
      <c r="C247" s="19">
        <v>4.5</v>
      </c>
      <c r="D247" s="29" t="s">
        <v>224</v>
      </c>
      <c r="E247" s="29">
        <v>20.698133395300001</v>
      </c>
      <c r="F247" s="29">
        <v>20.5184911801</v>
      </c>
      <c r="G247" s="29">
        <v>20.2637415248</v>
      </c>
      <c r="H247" s="29">
        <v>18.748204662599999</v>
      </c>
      <c r="I247" s="29">
        <v>16.090317317</v>
      </c>
      <c r="J247" s="29">
        <v>13.622427544600001</v>
      </c>
      <c r="K247" s="29">
        <v>12.9921143717</v>
      </c>
      <c r="L247" s="29">
        <v>14.7790877481</v>
      </c>
      <c r="M247" s="29">
        <v>16.9979988921</v>
      </c>
      <c r="N247" s="29">
        <v>19.7180999594</v>
      </c>
      <c r="O247" s="29">
        <v>21.085030203900001</v>
      </c>
      <c r="P247" s="29">
        <v>21.2712227512</v>
      </c>
    </row>
    <row r="248" spans="1:16" x14ac:dyDescent="0.45">
      <c r="A248" s="22" t="s">
        <v>208</v>
      </c>
      <c r="B248" s="22" t="s">
        <v>212</v>
      </c>
      <c r="C248" s="19">
        <v>4.5</v>
      </c>
      <c r="D248" s="29" t="s">
        <v>225</v>
      </c>
      <c r="E248" s="29">
        <v>20.693652367199999</v>
      </c>
      <c r="F248" s="29">
        <v>20.3777937222</v>
      </c>
      <c r="G248" s="29">
        <v>20.216130550900001</v>
      </c>
      <c r="H248" s="29">
        <v>19.031211043199999</v>
      </c>
      <c r="I248" s="29">
        <v>16.561089103800001</v>
      </c>
      <c r="J248" s="29">
        <v>13.5599600396</v>
      </c>
      <c r="K248" s="29">
        <v>12.9760479104</v>
      </c>
      <c r="L248" s="29">
        <v>14.8001811852</v>
      </c>
      <c r="M248" s="29">
        <v>17.318606502400002</v>
      </c>
      <c r="N248" s="29">
        <v>19.740483047400001</v>
      </c>
      <c r="O248" s="29">
        <v>21.372049727899999</v>
      </c>
      <c r="P248" s="29">
        <v>21.145025420900001</v>
      </c>
    </row>
    <row r="249" spans="1:16" x14ac:dyDescent="0.45">
      <c r="A249" s="22" t="s">
        <v>208</v>
      </c>
      <c r="B249" s="22" t="s">
        <v>212</v>
      </c>
      <c r="C249" s="19">
        <v>4.5</v>
      </c>
      <c r="D249" s="29" t="s">
        <v>226</v>
      </c>
      <c r="E249" s="29">
        <v>20.720065740700001</v>
      </c>
      <c r="F249" s="29">
        <v>20.570474998800002</v>
      </c>
      <c r="G249" s="29">
        <v>20.3599170263</v>
      </c>
      <c r="H249" s="29">
        <v>19.217723727900001</v>
      </c>
      <c r="I249" s="29">
        <v>16.918314881800001</v>
      </c>
      <c r="J249" s="29">
        <v>14.617817023300001</v>
      </c>
      <c r="K249" s="29">
        <v>14.039219922899999</v>
      </c>
      <c r="L249" s="29">
        <v>15.547539687900001</v>
      </c>
      <c r="M249" s="29">
        <v>17.7061673338</v>
      </c>
      <c r="N249" s="29">
        <v>20.6191075385</v>
      </c>
      <c r="O249" s="29">
        <v>21.9262141488</v>
      </c>
      <c r="P249" s="29">
        <v>21.177804643199998</v>
      </c>
    </row>
    <row r="250" spans="1:16" x14ac:dyDescent="0.45">
      <c r="A250" s="22" t="s">
        <v>208</v>
      </c>
      <c r="B250" s="22" t="s">
        <v>212</v>
      </c>
      <c r="C250" s="19">
        <v>4.5</v>
      </c>
      <c r="D250" s="29" t="s">
        <v>227</v>
      </c>
      <c r="E250" s="29">
        <v>20.569949950000002</v>
      </c>
      <c r="F250" s="29">
        <v>20.4785558146</v>
      </c>
      <c r="G250" s="29">
        <v>20.307388974399998</v>
      </c>
      <c r="H250" s="29">
        <v>18.8158366784</v>
      </c>
      <c r="I250" s="29">
        <v>16.335854944499999</v>
      </c>
      <c r="J250" s="29">
        <v>13.584217587099999</v>
      </c>
      <c r="K250" s="29">
        <v>13.079352842500001</v>
      </c>
      <c r="L250" s="29">
        <v>14.940691232100001</v>
      </c>
      <c r="M250" s="29">
        <v>17.321885295200001</v>
      </c>
      <c r="N250" s="29">
        <v>19.833892107299999</v>
      </c>
      <c r="O250" s="29">
        <v>21.455563547200001</v>
      </c>
      <c r="P250" s="29">
        <v>20.955929579799999</v>
      </c>
    </row>
    <row r="251" spans="1:16" x14ac:dyDescent="0.45">
      <c r="A251" s="22" t="s">
        <v>208</v>
      </c>
      <c r="B251" s="22" t="s">
        <v>212</v>
      </c>
      <c r="C251" s="19">
        <v>4.5</v>
      </c>
      <c r="D251" s="29" t="s">
        <v>228</v>
      </c>
      <c r="E251" s="29">
        <v>20.691337671399999</v>
      </c>
      <c r="F251" s="29">
        <v>20.466876844000002</v>
      </c>
      <c r="G251" s="29">
        <v>20.299927751999999</v>
      </c>
      <c r="H251" s="29">
        <v>19.060794889699999</v>
      </c>
      <c r="I251" s="29">
        <v>16.484142840499999</v>
      </c>
      <c r="J251" s="29">
        <v>13.8208553041</v>
      </c>
      <c r="K251" s="29">
        <v>13.738006650499999</v>
      </c>
      <c r="L251" s="29">
        <v>15.299889009599999</v>
      </c>
      <c r="M251" s="29">
        <v>17.626019389300001</v>
      </c>
      <c r="N251" s="29">
        <v>19.941963192900001</v>
      </c>
      <c r="O251" s="29">
        <v>21.285228035700001</v>
      </c>
      <c r="P251" s="29">
        <v>21.075007681300001</v>
      </c>
    </row>
    <row r="252" spans="1:16" x14ac:dyDescent="0.45">
      <c r="A252" s="22" t="s">
        <v>208</v>
      </c>
      <c r="B252" s="22" t="s">
        <v>212</v>
      </c>
      <c r="C252" s="19">
        <v>4.5</v>
      </c>
      <c r="D252" s="29" t="s">
        <v>229</v>
      </c>
      <c r="E252" s="29">
        <v>21.1680495349</v>
      </c>
      <c r="F252" s="29">
        <v>21.256898057800001</v>
      </c>
      <c r="G252" s="29">
        <v>20.903591925000001</v>
      </c>
      <c r="H252" s="29">
        <v>19.291957055099999</v>
      </c>
      <c r="I252" s="29">
        <v>16.677215475699999</v>
      </c>
      <c r="J252" s="29">
        <v>14.340615215</v>
      </c>
      <c r="K252" s="29">
        <v>13.6877336743</v>
      </c>
      <c r="L252" s="29">
        <v>15.392329742099999</v>
      </c>
      <c r="M252" s="29">
        <v>18.0387065054</v>
      </c>
      <c r="N252" s="29">
        <v>20.463884936900001</v>
      </c>
      <c r="O252" s="29">
        <v>21.889963279</v>
      </c>
      <c r="P252" s="29">
        <v>21.276266787299999</v>
      </c>
    </row>
    <row r="253" spans="1:16" x14ac:dyDescent="0.45">
      <c r="A253" s="22" t="s">
        <v>208</v>
      </c>
      <c r="B253" s="22" t="s">
        <v>212</v>
      </c>
      <c r="C253" s="19">
        <v>4.5</v>
      </c>
      <c r="D253" s="29" t="s">
        <v>230</v>
      </c>
      <c r="E253" s="29">
        <v>20.759970816799999</v>
      </c>
      <c r="F253" s="29">
        <v>20.548878178100001</v>
      </c>
      <c r="G253" s="29">
        <v>20.446889816300001</v>
      </c>
      <c r="H253" s="29">
        <v>19.128264017199999</v>
      </c>
      <c r="I253" s="29">
        <v>16.9064316973</v>
      </c>
      <c r="J253" s="29">
        <v>14.3260477401</v>
      </c>
      <c r="K253" s="29">
        <v>13.6476235661</v>
      </c>
      <c r="L253" s="29">
        <v>16.0003508528</v>
      </c>
      <c r="M253" s="29">
        <v>18.660227876899999</v>
      </c>
      <c r="N253" s="29">
        <v>20.805991402099998</v>
      </c>
      <c r="O253" s="29">
        <v>21.550489187699998</v>
      </c>
      <c r="P253" s="29">
        <v>21.423692320200001</v>
      </c>
    </row>
    <row r="254" spans="1:16" x14ac:dyDescent="0.45">
      <c r="A254" s="22" t="s">
        <v>208</v>
      </c>
      <c r="B254" s="22" t="s">
        <v>212</v>
      </c>
      <c r="C254" s="19">
        <v>4.5</v>
      </c>
      <c r="D254" s="29" t="s">
        <v>231</v>
      </c>
      <c r="E254" s="29">
        <v>21.332118360799999</v>
      </c>
      <c r="F254" s="29">
        <v>21.485408805700001</v>
      </c>
      <c r="G254" s="29">
        <v>20.588897536499999</v>
      </c>
      <c r="H254" s="29">
        <v>19.0645924371</v>
      </c>
      <c r="I254" s="29">
        <v>16.759779002999998</v>
      </c>
      <c r="J254" s="29">
        <v>14.3841874664</v>
      </c>
      <c r="K254" s="29">
        <v>13.757012685599999</v>
      </c>
      <c r="L254" s="29">
        <v>15.2045161762</v>
      </c>
      <c r="M254" s="29">
        <v>17.5182578509</v>
      </c>
      <c r="N254" s="29">
        <v>20.402351672599998</v>
      </c>
      <c r="O254" s="29">
        <v>21.952158885900001</v>
      </c>
      <c r="P254" s="29">
        <v>22.049265322299998</v>
      </c>
    </row>
    <row r="255" spans="1:16" x14ac:dyDescent="0.45">
      <c r="A255" s="22" t="s">
        <v>208</v>
      </c>
      <c r="B255" s="22" t="s">
        <v>212</v>
      </c>
      <c r="C255" s="19">
        <v>4.5</v>
      </c>
      <c r="D255" s="29" t="s">
        <v>232</v>
      </c>
      <c r="E255" s="29">
        <v>21.188954470599999</v>
      </c>
      <c r="F255" s="29">
        <v>21.289054418199999</v>
      </c>
      <c r="G255" s="29">
        <v>21.139110204200001</v>
      </c>
      <c r="H255" s="29">
        <v>20.100027972300001</v>
      </c>
      <c r="I255" s="29">
        <v>17.576281096100001</v>
      </c>
      <c r="J255" s="29">
        <v>15.0848688139</v>
      </c>
      <c r="K255" s="29">
        <v>14.6225339202</v>
      </c>
      <c r="L255" s="29">
        <v>15.748819359000001</v>
      </c>
      <c r="M255" s="29">
        <v>18.368107737100001</v>
      </c>
      <c r="N255" s="29">
        <v>21.1915523017</v>
      </c>
      <c r="O255" s="29">
        <v>22.3689112767</v>
      </c>
      <c r="P255" s="29">
        <v>21.951760963800002</v>
      </c>
    </row>
    <row r="256" spans="1:16" x14ac:dyDescent="0.45">
      <c r="A256" s="22" t="s">
        <v>208</v>
      </c>
      <c r="B256" s="22" t="s">
        <v>212</v>
      </c>
      <c r="C256" s="19">
        <v>4.5</v>
      </c>
      <c r="D256" s="29" t="s">
        <v>233</v>
      </c>
      <c r="E256" s="29">
        <v>21.071937282299999</v>
      </c>
      <c r="F256" s="29">
        <v>21.138766213099998</v>
      </c>
      <c r="G256" s="29">
        <v>20.600929238100001</v>
      </c>
      <c r="H256" s="29">
        <v>19.099375690500001</v>
      </c>
      <c r="I256" s="29">
        <v>16.858871501900001</v>
      </c>
      <c r="J256" s="29">
        <v>14.3143389965</v>
      </c>
      <c r="K256" s="29">
        <v>13.7159466111</v>
      </c>
      <c r="L256" s="29">
        <v>15.4440016807</v>
      </c>
      <c r="M256" s="29">
        <v>17.800326113800001</v>
      </c>
      <c r="N256" s="29">
        <v>20.632641908699998</v>
      </c>
      <c r="O256" s="29">
        <v>22.021908638900001</v>
      </c>
      <c r="P256" s="29">
        <v>21.609806068099999</v>
      </c>
    </row>
    <row r="257" spans="1:16" x14ac:dyDescent="0.45">
      <c r="A257" s="22" t="s">
        <v>208</v>
      </c>
      <c r="B257" s="22" t="s">
        <v>212</v>
      </c>
      <c r="C257" s="19">
        <v>4.5</v>
      </c>
      <c r="D257" s="29" t="s">
        <v>234</v>
      </c>
      <c r="E257" s="29">
        <v>20.925836718599999</v>
      </c>
      <c r="F257" s="29">
        <v>20.811202954300001</v>
      </c>
      <c r="G257" s="29">
        <v>20.0238280875</v>
      </c>
      <c r="H257" s="29">
        <v>19.175835435300002</v>
      </c>
      <c r="I257" s="29">
        <v>16.837729209500001</v>
      </c>
      <c r="J257" s="29">
        <v>14.467422577700001</v>
      </c>
      <c r="K257" s="29">
        <v>13.7105249984</v>
      </c>
      <c r="L257" s="29">
        <v>14.9319902272</v>
      </c>
      <c r="M257" s="29">
        <v>17.128851187199999</v>
      </c>
      <c r="N257" s="29">
        <v>19.8693960604</v>
      </c>
      <c r="O257" s="29">
        <v>21.739434254100001</v>
      </c>
      <c r="P257" s="29">
        <v>21.613079649900001</v>
      </c>
    </row>
    <row r="258" spans="1:16" x14ac:dyDescent="0.45">
      <c r="A258" s="22" t="s">
        <v>208</v>
      </c>
      <c r="B258" s="22" t="s">
        <v>212</v>
      </c>
      <c r="C258" s="19">
        <v>4.5</v>
      </c>
      <c r="D258" s="29" t="s">
        <v>235</v>
      </c>
      <c r="E258" s="29">
        <v>20.722070069800001</v>
      </c>
      <c r="F258" s="29">
        <v>20.5836452703</v>
      </c>
      <c r="G258" s="29">
        <v>20.2494957324</v>
      </c>
      <c r="H258" s="29">
        <v>19.188131758800001</v>
      </c>
      <c r="I258" s="29">
        <v>16.455846161499998</v>
      </c>
      <c r="J258" s="29">
        <v>13.9662724958</v>
      </c>
      <c r="K258" s="29">
        <v>13.4513020153</v>
      </c>
      <c r="L258" s="29">
        <v>14.8694268472</v>
      </c>
      <c r="M258" s="29">
        <v>17.360696096800002</v>
      </c>
      <c r="N258" s="29">
        <v>19.804884384600001</v>
      </c>
      <c r="O258" s="29">
        <v>21.132304897699999</v>
      </c>
      <c r="P258" s="29">
        <v>21.161248991800001</v>
      </c>
    </row>
    <row r="259" spans="1:16" x14ac:dyDescent="0.45">
      <c r="A259" s="22" t="s">
        <v>208</v>
      </c>
      <c r="B259" s="22" t="s">
        <v>212</v>
      </c>
      <c r="C259" s="19">
        <v>4.5</v>
      </c>
      <c r="D259" s="29" t="s">
        <v>236</v>
      </c>
      <c r="E259" s="29">
        <v>20.849010758799999</v>
      </c>
      <c r="F259" s="29">
        <v>20.628504250799999</v>
      </c>
      <c r="G259" s="29">
        <v>20.174096514999999</v>
      </c>
      <c r="H259" s="29">
        <v>19.111971196999999</v>
      </c>
      <c r="I259" s="29">
        <v>16.905259086299999</v>
      </c>
      <c r="J259" s="29">
        <v>14.257476752100001</v>
      </c>
      <c r="K259" s="29">
        <v>13.6084383312</v>
      </c>
      <c r="L259" s="29">
        <v>15.1247614561</v>
      </c>
      <c r="M259" s="29">
        <v>17.588720111299999</v>
      </c>
      <c r="N259" s="29">
        <v>20.221558166800001</v>
      </c>
      <c r="O259" s="29">
        <v>21.187784368900001</v>
      </c>
      <c r="P259" s="29">
        <v>21.1839601155</v>
      </c>
    </row>
    <row r="260" spans="1:16" x14ac:dyDescent="0.45">
      <c r="A260" s="22" t="s">
        <v>208</v>
      </c>
      <c r="B260" s="22" t="s">
        <v>212</v>
      </c>
      <c r="C260" s="19">
        <v>4.5</v>
      </c>
      <c r="D260" s="29" t="s">
        <v>237</v>
      </c>
      <c r="E260" s="29">
        <v>20.544848264399999</v>
      </c>
      <c r="F260" s="29">
        <v>20.356492398299999</v>
      </c>
      <c r="G260" s="29">
        <v>20.5716449134</v>
      </c>
      <c r="H260" s="29">
        <v>18.921628867199999</v>
      </c>
      <c r="I260" s="29">
        <v>16.444983299099999</v>
      </c>
      <c r="J260" s="29">
        <v>13.810255979800001</v>
      </c>
      <c r="K260" s="29">
        <v>13.609612593</v>
      </c>
      <c r="L260" s="29">
        <v>15.131182716</v>
      </c>
      <c r="M260" s="29">
        <v>17.526267863699999</v>
      </c>
      <c r="N260" s="29">
        <v>20.074717106800001</v>
      </c>
      <c r="O260" s="29">
        <v>21.063672109500001</v>
      </c>
      <c r="P260" s="29">
        <v>20.897391137500001</v>
      </c>
    </row>
    <row r="261" spans="1:16" x14ac:dyDescent="0.45">
      <c r="A261" s="22" t="s">
        <v>208</v>
      </c>
      <c r="B261" s="22" t="s">
        <v>212</v>
      </c>
      <c r="C261" s="19">
        <v>4.5</v>
      </c>
      <c r="D261" s="29" t="s">
        <v>238</v>
      </c>
      <c r="E261" s="29">
        <v>20.516937632200001</v>
      </c>
      <c r="F261" s="29">
        <v>20.6357887484</v>
      </c>
      <c r="G261" s="29">
        <v>20.250179784899998</v>
      </c>
      <c r="H261" s="29">
        <v>19.2522296735</v>
      </c>
      <c r="I261" s="29">
        <v>16.583898819800002</v>
      </c>
      <c r="J261" s="29">
        <v>14.1231185441</v>
      </c>
      <c r="K261" s="29">
        <v>14.1852784949</v>
      </c>
      <c r="L261" s="29">
        <v>15.605656052600001</v>
      </c>
      <c r="M261" s="29">
        <v>17.943991888599999</v>
      </c>
      <c r="N261" s="29">
        <v>20.561145811599999</v>
      </c>
      <c r="O261" s="29">
        <v>21.660080458500001</v>
      </c>
      <c r="P261" s="29">
        <v>21.1434345865</v>
      </c>
    </row>
    <row r="262" spans="1:16" x14ac:dyDescent="0.45">
      <c r="A262" s="22" t="s">
        <v>208</v>
      </c>
      <c r="B262" s="22" t="s">
        <v>212</v>
      </c>
      <c r="C262" s="19">
        <v>8.5</v>
      </c>
      <c r="D262" s="29" t="s">
        <v>239</v>
      </c>
      <c r="E262" s="29">
        <v>22.008225295799999</v>
      </c>
      <c r="F262" s="29">
        <v>21.738462030400001</v>
      </c>
      <c r="G262" s="29">
        <v>21.763421617799999</v>
      </c>
      <c r="H262" s="29">
        <v>20.406979933500001</v>
      </c>
      <c r="I262" s="29">
        <v>17.946460782199999</v>
      </c>
      <c r="J262" s="29">
        <v>14.938611638099999</v>
      </c>
      <c r="K262" s="29">
        <v>14.307237859500001</v>
      </c>
      <c r="L262" s="29">
        <v>15.8717092474</v>
      </c>
      <c r="M262" s="29">
        <v>18.6643887472</v>
      </c>
      <c r="N262" s="29">
        <v>21.759690921899999</v>
      </c>
      <c r="O262" s="29">
        <v>22.7685637473</v>
      </c>
      <c r="P262" s="29">
        <v>22.1460420216</v>
      </c>
    </row>
    <row r="263" spans="1:16" x14ac:dyDescent="0.45">
      <c r="A263" s="22" t="s">
        <v>208</v>
      </c>
      <c r="B263" s="22" t="s">
        <v>212</v>
      </c>
      <c r="C263" s="19">
        <v>8.5</v>
      </c>
      <c r="D263" s="29" t="s">
        <v>240</v>
      </c>
      <c r="E263" s="29">
        <v>22.106959400200001</v>
      </c>
      <c r="F263" s="29">
        <v>21.951118561600001</v>
      </c>
      <c r="G263" s="29">
        <v>21.541116163400002</v>
      </c>
      <c r="H263" s="29">
        <v>20.188408388100001</v>
      </c>
      <c r="I263" s="29">
        <v>17.804768093</v>
      </c>
      <c r="J263" s="29">
        <v>15.006632850200001</v>
      </c>
      <c r="K263" s="29">
        <v>14.2860001598</v>
      </c>
      <c r="L263" s="29">
        <v>15.893514854499999</v>
      </c>
      <c r="M263" s="29">
        <v>18.716682234299999</v>
      </c>
      <c r="N263" s="29">
        <v>21.743520523099999</v>
      </c>
      <c r="O263" s="29">
        <v>22.785235477000001</v>
      </c>
      <c r="P263" s="29">
        <v>22.322459067400001</v>
      </c>
    </row>
    <row r="264" spans="1:16" x14ac:dyDescent="0.45">
      <c r="A264" s="22" t="s">
        <v>208</v>
      </c>
      <c r="B264" s="22" t="s">
        <v>212</v>
      </c>
      <c r="C264" s="19">
        <v>8.5</v>
      </c>
      <c r="D264" s="29" t="s">
        <v>241</v>
      </c>
      <c r="E264" s="29">
        <v>20.810407942499999</v>
      </c>
      <c r="F264" s="29">
        <v>20.861035386699999</v>
      </c>
      <c r="G264" s="29">
        <v>20.4185130356</v>
      </c>
      <c r="H264" s="29">
        <v>18.7211724553</v>
      </c>
      <c r="I264" s="29">
        <v>16.704257131799999</v>
      </c>
      <c r="J264" s="29">
        <v>14.180775693799999</v>
      </c>
      <c r="K264" s="29">
        <v>13.8193268551</v>
      </c>
      <c r="L264" s="29">
        <v>14.812407792</v>
      </c>
      <c r="M264" s="29">
        <v>17.497947148400002</v>
      </c>
      <c r="N264" s="29">
        <v>19.8198780765</v>
      </c>
      <c r="O264" s="29">
        <v>21.442044593799999</v>
      </c>
      <c r="P264" s="29">
        <v>21.506514363400001</v>
      </c>
    </row>
    <row r="265" spans="1:16" x14ac:dyDescent="0.45">
      <c r="A265" s="22" t="s">
        <v>208</v>
      </c>
      <c r="B265" s="22" t="s">
        <v>212</v>
      </c>
      <c r="C265" s="19">
        <v>8.5</v>
      </c>
      <c r="D265" s="29" t="s">
        <v>242</v>
      </c>
      <c r="E265" s="29">
        <v>20.8434072292</v>
      </c>
      <c r="F265" s="29">
        <v>20.987059475799999</v>
      </c>
      <c r="G265" s="29">
        <v>20.389038015499999</v>
      </c>
      <c r="H265" s="29">
        <v>19.302300523</v>
      </c>
      <c r="I265" s="29">
        <v>16.907855876300001</v>
      </c>
      <c r="J265" s="29">
        <v>14.2333265572</v>
      </c>
      <c r="K265" s="29">
        <v>14.102158008</v>
      </c>
      <c r="L265" s="29">
        <v>15.384142625100001</v>
      </c>
      <c r="M265" s="29">
        <v>17.851303630499999</v>
      </c>
      <c r="N265" s="29">
        <v>20.214054083600001</v>
      </c>
      <c r="O265" s="29">
        <v>21.433496450100002</v>
      </c>
      <c r="P265" s="29">
        <v>21.1946854288</v>
      </c>
    </row>
    <row r="266" spans="1:16" x14ac:dyDescent="0.45">
      <c r="A266" s="22" t="s">
        <v>208</v>
      </c>
      <c r="B266" s="22" t="s">
        <v>212</v>
      </c>
      <c r="C266" s="19">
        <v>8.5</v>
      </c>
      <c r="D266" s="29" t="s">
        <v>243</v>
      </c>
      <c r="E266" s="29">
        <v>21.700226257200001</v>
      </c>
      <c r="F266" s="29">
        <v>21.8140533037</v>
      </c>
      <c r="G266" s="29">
        <v>21.3529989082</v>
      </c>
      <c r="H266" s="29">
        <v>19.994422449599998</v>
      </c>
      <c r="I266" s="29">
        <v>18.253581371799999</v>
      </c>
      <c r="J266" s="29">
        <v>15.184854935000001</v>
      </c>
      <c r="K266" s="29">
        <v>14.0896901363</v>
      </c>
      <c r="L266" s="29">
        <v>15.7348597524</v>
      </c>
      <c r="M266" s="29">
        <v>18.445805032199999</v>
      </c>
      <c r="N266" s="29">
        <v>20.847819272700001</v>
      </c>
      <c r="O266" s="29">
        <v>22.6600794342</v>
      </c>
      <c r="P266" s="29">
        <v>22.555209938000001</v>
      </c>
    </row>
    <row r="267" spans="1:16" x14ac:dyDescent="0.45">
      <c r="A267" s="22" t="s">
        <v>208</v>
      </c>
      <c r="B267" s="22" t="s">
        <v>212</v>
      </c>
      <c r="C267" s="19">
        <v>8.5</v>
      </c>
      <c r="D267" s="29" t="s">
        <v>244</v>
      </c>
      <c r="E267" s="29">
        <v>21.337067493399999</v>
      </c>
      <c r="F267" s="29">
        <v>20.917612641800002</v>
      </c>
      <c r="G267" s="29">
        <v>20.639195167499999</v>
      </c>
      <c r="H267" s="29">
        <v>19.258251093799998</v>
      </c>
      <c r="I267" s="29">
        <v>16.656974053300001</v>
      </c>
      <c r="J267" s="29">
        <v>14.136911879299999</v>
      </c>
      <c r="K267" s="29">
        <v>13.515704705999999</v>
      </c>
      <c r="L267" s="29">
        <v>15.2913312582</v>
      </c>
      <c r="M267" s="29">
        <v>17.439619357800002</v>
      </c>
      <c r="N267" s="29">
        <v>20.389561583100001</v>
      </c>
      <c r="O267" s="29">
        <v>21.608982089400001</v>
      </c>
      <c r="P267" s="29">
        <v>21.799208981</v>
      </c>
    </row>
    <row r="268" spans="1:16" x14ac:dyDescent="0.45">
      <c r="A268" s="22" t="s">
        <v>208</v>
      </c>
      <c r="B268" s="22" t="s">
        <v>212</v>
      </c>
      <c r="C268" s="19">
        <v>8.5</v>
      </c>
      <c r="D268" s="29" t="s">
        <v>245</v>
      </c>
      <c r="E268" s="29">
        <v>21.144276956900001</v>
      </c>
      <c r="F268" s="29">
        <v>21.016909677000001</v>
      </c>
      <c r="G268" s="29">
        <v>20.9940405997</v>
      </c>
      <c r="H268" s="29">
        <v>19.658391933000001</v>
      </c>
      <c r="I268" s="29">
        <v>17.3025938993</v>
      </c>
      <c r="J268" s="29">
        <v>14.233313710999999</v>
      </c>
      <c r="K268" s="29">
        <v>13.683704499099999</v>
      </c>
      <c r="L268" s="29">
        <v>15.4168835276</v>
      </c>
      <c r="M268" s="29">
        <v>17.890013425700001</v>
      </c>
      <c r="N268" s="29">
        <v>20.724673083900001</v>
      </c>
      <c r="O268" s="29">
        <v>22.130628182999999</v>
      </c>
      <c r="P268" s="29">
        <v>21.569166926400001</v>
      </c>
    </row>
    <row r="269" spans="1:16" x14ac:dyDescent="0.45">
      <c r="A269" s="22" t="s">
        <v>208</v>
      </c>
      <c r="B269" s="22" t="s">
        <v>212</v>
      </c>
      <c r="C269" s="19">
        <v>8.5</v>
      </c>
      <c r="D269" s="29" t="s">
        <v>246</v>
      </c>
      <c r="E269" s="29">
        <v>21.188619465399999</v>
      </c>
      <c r="F269" s="29">
        <v>21.107967410899999</v>
      </c>
      <c r="G269" s="29">
        <v>21.044708273400001</v>
      </c>
      <c r="H269" s="29">
        <v>19.771779660899998</v>
      </c>
      <c r="I269" s="29">
        <v>17.389163337399999</v>
      </c>
      <c r="J269" s="29">
        <v>14.750897240800001</v>
      </c>
      <c r="K269" s="29">
        <v>14.4223931506</v>
      </c>
      <c r="L269" s="29">
        <v>16.059173270700001</v>
      </c>
      <c r="M269" s="29">
        <v>18.342373201899999</v>
      </c>
      <c r="N269" s="29">
        <v>21.348265958999999</v>
      </c>
      <c r="O269" s="29">
        <v>22.2812072985</v>
      </c>
      <c r="P269" s="29">
        <v>21.854235814300001</v>
      </c>
    </row>
    <row r="270" spans="1:16" x14ac:dyDescent="0.45">
      <c r="A270" s="22" t="s">
        <v>208</v>
      </c>
      <c r="B270" s="22" t="s">
        <v>212</v>
      </c>
      <c r="C270" s="19">
        <v>8.5</v>
      </c>
      <c r="D270" s="29" t="s">
        <v>247</v>
      </c>
      <c r="E270" s="29">
        <v>21.1638269014</v>
      </c>
      <c r="F270" s="29">
        <v>21.078736589999998</v>
      </c>
      <c r="G270" s="29">
        <v>20.708639538100002</v>
      </c>
      <c r="H270" s="29">
        <v>19.3466214042</v>
      </c>
      <c r="I270" s="29">
        <v>17.018690507700001</v>
      </c>
      <c r="J270" s="29">
        <v>14.2700646882</v>
      </c>
      <c r="K270" s="29">
        <v>13.9182927588</v>
      </c>
      <c r="L270" s="29">
        <v>15.382392922999999</v>
      </c>
      <c r="M270" s="29">
        <v>18.119438352100001</v>
      </c>
      <c r="N270" s="29">
        <v>20.610376128199999</v>
      </c>
      <c r="O270" s="29">
        <v>22.127252793699999</v>
      </c>
      <c r="P270" s="29">
        <v>21.439462849200002</v>
      </c>
    </row>
    <row r="271" spans="1:16" x14ac:dyDescent="0.45">
      <c r="A271" s="22" t="s">
        <v>208</v>
      </c>
      <c r="B271" s="22" t="s">
        <v>212</v>
      </c>
      <c r="C271" s="19">
        <v>8.5</v>
      </c>
      <c r="D271" s="29" t="s">
        <v>248</v>
      </c>
      <c r="E271" s="29">
        <v>21.254182625999999</v>
      </c>
      <c r="F271" s="29">
        <v>21.066729189299998</v>
      </c>
      <c r="G271" s="29">
        <v>20.743869669599999</v>
      </c>
      <c r="H271" s="29">
        <v>19.572324494499998</v>
      </c>
      <c r="I271" s="29">
        <v>17.205369415300002</v>
      </c>
      <c r="J271" s="29">
        <v>14.592220023699999</v>
      </c>
      <c r="K271" s="29">
        <v>14.229284441700001</v>
      </c>
      <c r="L271" s="29">
        <v>15.705058279499999</v>
      </c>
      <c r="M271" s="29">
        <v>18.339334225999998</v>
      </c>
      <c r="N271" s="29">
        <v>20.889214778100001</v>
      </c>
      <c r="O271" s="29">
        <v>21.840741227199999</v>
      </c>
      <c r="P271" s="29">
        <v>21.397433962000001</v>
      </c>
    </row>
    <row r="272" spans="1:16" x14ac:dyDescent="0.45">
      <c r="A272" s="22" t="s">
        <v>208</v>
      </c>
      <c r="B272" s="22" t="s">
        <v>212</v>
      </c>
      <c r="C272" s="19">
        <v>8.5</v>
      </c>
      <c r="D272" s="29" t="s">
        <v>249</v>
      </c>
      <c r="E272" s="29">
        <v>22.132952465700001</v>
      </c>
      <c r="F272" s="29">
        <v>22.0918451324</v>
      </c>
      <c r="G272" s="29">
        <v>21.931785755300002</v>
      </c>
      <c r="H272" s="29">
        <v>20.553332684699999</v>
      </c>
      <c r="I272" s="29">
        <v>17.8352658419</v>
      </c>
      <c r="J272" s="29">
        <v>15.235799829099999</v>
      </c>
      <c r="K272" s="29">
        <v>14.872523043799999</v>
      </c>
      <c r="L272" s="29">
        <v>16.128693739799999</v>
      </c>
      <c r="M272" s="29">
        <v>19.131743222099999</v>
      </c>
      <c r="N272" s="29">
        <v>21.623295180900001</v>
      </c>
      <c r="O272" s="29">
        <v>22.8763124687</v>
      </c>
      <c r="P272" s="29">
        <v>22.4225571172</v>
      </c>
    </row>
    <row r="273" spans="1:16" x14ac:dyDescent="0.45">
      <c r="A273" s="22" t="s">
        <v>208</v>
      </c>
      <c r="B273" s="22" t="s">
        <v>212</v>
      </c>
      <c r="C273" s="19">
        <v>8.5</v>
      </c>
      <c r="D273" s="29" t="s">
        <v>250</v>
      </c>
      <c r="E273" s="29">
        <v>21.120204192199999</v>
      </c>
      <c r="F273" s="29">
        <v>21.064093957899999</v>
      </c>
      <c r="G273" s="29">
        <v>21.009851597400001</v>
      </c>
      <c r="H273" s="29">
        <v>19.8440443784</v>
      </c>
      <c r="I273" s="29">
        <v>17.3666195558</v>
      </c>
      <c r="J273" s="29">
        <v>15.0078244211</v>
      </c>
      <c r="K273" s="29">
        <v>14.504066245800001</v>
      </c>
      <c r="L273" s="29">
        <v>16.752734738899999</v>
      </c>
      <c r="M273" s="29">
        <v>19.445912477499999</v>
      </c>
      <c r="N273" s="29">
        <v>21.462327740500001</v>
      </c>
      <c r="O273" s="29">
        <v>22.380671652</v>
      </c>
      <c r="P273" s="29">
        <v>22.0373308086</v>
      </c>
    </row>
    <row r="274" spans="1:16" x14ac:dyDescent="0.45">
      <c r="A274" s="22" t="s">
        <v>208</v>
      </c>
      <c r="B274" s="22" t="s">
        <v>212</v>
      </c>
      <c r="C274" s="19">
        <v>8.5</v>
      </c>
      <c r="D274" s="29" t="s">
        <v>251</v>
      </c>
      <c r="E274" s="29">
        <v>22.421899484000001</v>
      </c>
      <c r="F274" s="29">
        <v>22.1054420153</v>
      </c>
      <c r="G274" s="29">
        <v>21.427265365699999</v>
      </c>
      <c r="H274" s="29">
        <v>20.281676105999999</v>
      </c>
      <c r="I274" s="29">
        <v>17.558511006100002</v>
      </c>
      <c r="J274" s="29">
        <v>15.1961180585</v>
      </c>
      <c r="K274" s="29">
        <v>14.5933525653</v>
      </c>
      <c r="L274" s="29">
        <v>15.7928865274</v>
      </c>
      <c r="M274" s="29">
        <v>18.3320426475</v>
      </c>
      <c r="N274" s="29">
        <v>20.948386868099998</v>
      </c>
      <c r="O274" s="29">
        <v>22.973818042200001</v>
      </c>
      <c r="P274" s="29">
        <v>22.931091617500002</v>
      </c>
    </row>
    <row r="275" spans="1:16" x14ac:dyDescent="0.45">
      <c r="A275" s="22" t="s">
        <v>208</v>
      </c>
      <c r="B275" s="22" t="s">
        <v>212</v>
      </c>
      <c r="C275" s="19">
        <v>8.5</v>
      </c>
      <c r="D275" s="29" t="s">
        <v>252</v>
      </c>
      <c r="E275" s="29">
        <v>22.008616537399998</v>
      </c>
      <c r="F275" s="29">
        <v>22.014105738000001</v>
      </c>
      <c r="G275" s="29">
        <v>21.988117173999999</v>
      </c>
      <c r="H275" s="29">
        <v>21.1799427658</v>
      </c>
      <c r="I275" s="29">
        <v>18.752023921500001</v>
      </c>
      <c r="J275" s="29">
        <v>16.075224996300001</v>
      </c>
      <c r="K275" s="29">
        <v>15.352147104</v>
      </c>
      <c r="L275" s="29">
        <v>16.504130592199999</v>
      </c>
      <c r="M275" s="29">
        <v>19.254006108999999</v>
      </c>
      <c r="N275" s="29">
        <v>22.089846185199999</v>
      </c>
      <c r="O275" s="29">
        <v>23.001495926600001</v>
      </c>
      <c r="P275" s="29">
        <v>22.5333827573</v>
      </c>
    </row>
    <row r="276" spans="1:16" x14ac:dyDescent="0.45">
      <c r="A276" s="22" t="s">
        <v>208</v>
      </c>
      <c r="B276" s="22" t="s">
        <v>212</v>
      </c>
      <c r="C276" s="19">
        <v>8.5</v>
      </c>
      <c r="D276" s="29" t="s">
        <v>253</v>
      </c>
      <c r="E276" s="29">
        <v>21.9826941267</v>
      </c>
      <c r="F276" s="29">
        <v>21.8904818249</v>
      </c>
      <c r="G276" s="29">
        <v>21.619721271100001</v>
      </c>
      <c r="H276" s="29">
        <v>19.862829428800001</v>
      </c>
      <c r="I276" s="29">
        <v>17.8708529486</v>
      </c>
      <c r="J276" s="29">
        <v>15.019233782700001</v>
      </c>
      <c r="K276" s="29">
        <v>14.4683951345</v>
      </c>
      <c r="L276" s="29">
        <v>16.0742565987</v>
      </c>
      <c r="M276" s="29">
        <v>18.454451226</v>
      </c>
      <c r="N276" s="29">
        <v>21.410039151300001</v>
      </c>
      <c r="O276" s="29">
        <v>22.6944331475</v>
      </c>
      <c r="P276" s="29">
        <v>22.235865239100001</v>
      </c>
    </row>
    <row r="277" spans="1:16" x14ac:dyDescent="0.45">
      <c r="A277" s="22" t="s">
        <v>208</v>
      </c>
      <c r="B277" s="22" t="s">
        <v>212</v>
      </c>
      <c r="C277" s="19">
        <v>8.5</v>
      </c>
      <c r="D277" s="29" t="s">
        <v>254</v>
      </c>
      <c r="E277" s="29">
        <v>21.511978030800002</v>
      </c>
      <c r="F277" s="29">
        <v>21.219515557699999</v>
      </c>
      <c r="G277" s="29">
        <v>20.909762150900001</v>
      </c>
      <c r="H277" s="29">
        <v>19.246826142100002</v>
      </c>
      <c r="I277" s="29">
        <v>17.219750051199998</v>
      </c>
      <c r="J277" s="29">
        <v>14.819585120299999</v>
      </c>
      <c r="K277" s="29">
        <v>14.150362336100001</v>
      </c>
      <c r="L277" s="29">
        <v>15.6478672996</v>
      </c>
      <c r="M277" s="29">
        <v>17.996458265899999</v>
      </c>
      <c r="N277" s="29">
        <v>20.504878406</v>
      </c>
      <c r="O277" s="29">
        <v>22.2726649349</v>
      </c>
      <c r="P277" s="29">
        <v>22.107009640800001</v>
      </c>
    </row>
    <row r="278" spans="1:16" x14ac:dyDescent="0.45">
      <c r="A278" s="22" t="s">
        <v>208</v>
      </c>
      <c r="B278" s="22" t="s">
        <v>212</v>
      </c>
      <c r="C278" s="19">
        <v>8.5</v>
      </c>
      <c r="D278" s="29" t="s">
        <v>255</v>
      </c>
      <c r="E278" s="29">
        <v>21.243772012699999</v>
      </c>
      <c r="F278" s="29">
        <v>21.122320970899999</v>
      </c>
      <c r="G278" s="29">
        <v>21.022943998700001</v>
      </c>
      <c r="H278" s="29">
        <v>19.596552342500001</v>
      </c>
      <c r="I278" s="29">
        <v>16.783246722800001</v>
      </c>
      <c r="J278" s="29">
        <v>14.5026669978</v>
      </c>
      <c r="K278" s="29">
        <v>13.8438710839</v>
      </c>
      <c r="L278" s="29">
        <v>15.5002029912</v>
      </c>
      <c r="M278" s="29">
        <v>17.941166964299999</v>
      </c>
      <c r="N278" s="29">
        <v>20.342025148899999</v>
      </c>
      <c r="O278" s="29">
        <v>21.897259352100001</v>
      </c>
      <c r="P278" s="29">
        <v>21.9193850795</v>
      </c>
    </row>
    <row r="279" spans="1:16" x14ac:dyDescent="0.45">
      <c r="A279" s="22" t="s">
        <v>208</v>
      </c>
      <c r="B279" s="22" t="s">
        <v>212</v>
      </c>
      <c r="C279" s="19">
        <v>8.5</v>
      </c>
      <c r="D279" s="29" t="s">
        <v>256</v>
      </c>
      <c r="E279" s="29">
        <v>21.532955887</v>
      </c>
      <c r="F279" s="29">
        <v>21.196462820899999</v>
      </c>
      <c r="G279" s="29">
        <v>20.942127409200001</v>
      </c>
      <c r="H279" s="29">
        <v>19.744829781</v>
      </c>
      <c r="I279" s="29">
        <v>17.168766745900001</v>
      </c>
      <c r="J279" s="29">
        <v>14.709689689299999</v>
      </c>
      <c r="K279" s="29">
        <v>14.0551097954</v>
      </c>
      <c r="L279" s="29">
        <v>15.5530836765</v>
      </c>
      <c r="M279" s="29">
        <v>18.027105282899999</v>
      </c>
      <c r="N279" s="29">
        <v>20.900142744499998</v>
      </c>
      <c r="O279" s="29">
        <v>22.217099898800001</v>
      </c>
      <c r="P279" s="29">
        <v>21.800133766999998</v>
      </c>
    </row>
    <row r="280" spans="1:16" x14ac:dyDescent="0.45">
      <c r="A280" s="22" t="s">
        <v>208</v>
      </c>
      <c r="B280" s="22" t="s">
        <v>212</v>
      </c>
      <c r="C280" s="19">
        <v>8.5</v>
      </c>
      <c r="D280" s="29" t="s">
        <v>257</v>
      </c>
      <c r="E280" s="29">
        <v>21.011602121700001</v>
      </c>
      <c r="F280" s="29">
        <v>20.785475158400001</v>
      </c>
      <c r="G280" s="29">
        <v>20.8774864614</v>
      </c>
      <c r="H280" s="29">
        <v>19.394537100099999</v>
      </c>
      <c r="I280" s="29">
        <v>17.1160748876</v>
      </c>
      <c r="J280" s="29">
        <v>14.609174850400001</v>
      </c>
      <c r="K280" s="29">
        <v>14.137197266499999</v>
      </c>
      <c r="L280" s="29">
        <v>15.791618586</v>
      </c>
      <c r="M280" s="29">
        <v>18.296671669799998</v>
      </c>
      <c r="N280" s="29">
        <v>20.809477671300002</v>
      </c>
      <c r="O280" s="29">
        <v>21.654530714500002</v>
      </c>
      <c r="P280" s="29">
        <v>21.3634376513</v>
      </c>
    </row>
    <row r="281" spans="1:16" x14ac:dyDescent="0.45">
      <c r="A281" s="22" t="s">
        <v>208</v>
      </c>
      <c r="B281" s="22" t="s">
        <v>212</v>
      </c>
      <c r="C281" s="19">
        <v>8.5</v>
      </c>
      <c r="D281" s="29" t="s">
        <v>258</v>
      </c>
      <c r="E281" s="29">
        <v>21.271871990099999</v>
      </c>
      <c r="F281" s="29">
        <v>21.102900720499999</v>
      </c>
      <c r="G281" s="29">
        <v>20.881434549000002</v>
      </c>
      <c r="H281" s="29">
        <v>19.329449520400001</v>
      </c>
      <c r="I281" s="29">
        <v>17.6197589523</v>
      </c>
      <c r="J281" s="29">
        <v>14.720837643899999</v>
      </c>
      <c r="K281" s="29">
        <v>14.6435753033</v>
      </c>
      <c r="L281" s="29">
        <v>16.2440862264</v>
      </c>
      <c r="M281" s="29">
        <v>18.9136371994</v>
      </c>
      <c r="N281" s="29">
        <v>21.535871842300001</v>
      </c>
      <c r="O281" s="29">
        <v>22.4209115759</v>
      </c>
      <c r="P281" s="29">
        <v>21.9235469819</v>
      </c>
    </row>
    <row r="282" spans="1:16" x14ac:dyDescent="0.45">
      <c r="A282" s="22" t="s">
        <v>208</v>
      </c>
      <c r="B282" s="22" t="s">
        <v>211</v>
      </c>
      <c r="C282" s="19">
        <v>4.5</v>
      </c>
      <c r="D282" s="29" t="s">
        <v>259</v>
      </c>
      <c r="E282" s="29">
        <v>20.724602066199999</v>
      </c>
      <c r="F282" s="29">
        <v>20.392352514900001</v>
      </c>
      <c r="G282" s="29">
        <v>20.3173108718</v>
      </c>
      <c r="H282" s="29">
        <v>18.703693796300001</v>
      </c>
      <c r="I282" s="29">
        <v>16.478009670999999</v>
      </c>
      <c r="J282" s="29">
        <v>13.7508850429</v>
      </c>
      <c r="K282" s="29">
        <v>12.978955173199999</v>
      </c>
      <c r="L282" s="29">
        <v>14.9470390133</v>
      </c>
      <c r="M282" s="29">
        <v>17.509615694299999</v>
      </c>
      <c r="N282" s="29">
        <v>20.078154851299999</v>
      </c>
      <c r="O282" s="29">
        <v>21.0285742889</v>
      </c>
      <c r="P282" s="29">
        <v>20.806286713900001</v>
      </c>
    </row>
    <row r="283" spans="1:16" x14ac:dyDescent="0.45">
      <c r="A283" s="22" t="s">
        <v>208</v>
      </c>
      <c r="B283" s="22" t="s">
        <v>211</v>
      </c>
      <c r="C283" s="19">
        <v>4.5</v>
      </c>
      <c r="D283" s="29" t="s">
        <v>260</v>
      </c>
      <c r="E283" s="29">
        <v>20.687726248600001</v>
      </c>
      <c r="F283" s="29">
        <v>20.686391402200002</v>
      </c>
      <c r="G283" s="29">
        <v>20.1792906652</v>
      </c>
      <c r="H283" s="29">
        <v>19.114078963299999</v>
      </c>
      <c r="I283" s="29">
        <v>16.443334928999999</v>
      </c>
      <c r="J283" s="29">
        <v>13.707087261</v>
      </c>
      <c r="K283" s="29">
        <v>12.841048474500001</v>
      </c>
      <c r="L283" s="29">
        <v>14.603508979100001</v>
      </c>
      <c r="M283" s="29">
        <v>17.4165334958</v>
      </c>
      <c r="N283" s="29">
        <v>20.209705870099999</v>
      </c>
      <c r="O283" s="29">
        <v>21.014555830300001</v>
      </c>
      <c r="P283" s="29">
        <v>20.916094548899999</v>
      </c>
    </row>
    <row r="284" spans="1:16" x14ac:dyDescent="0.45">
      <c r="A284" s="22" t="s">
        <v>208</v>
      </c>
      <c r="B284" s="22" t="s">
        <v>211</v>
      </c>
      <c r="C284" s="19">
        <v>4.5</v>
      </c>
      <c r="D284" s="29" t="s">
        <v>261</v>
      </c>
      <c r="E284" s="29">
        <v>19.877110743500001</v>
      </c>
      <c r="F284" s="29">
        <v>19.9686044416</v>
      </c>
      <c r="G284" s="29">
        <v>19.660383117199999</v>
      </c>
      <c r="H284" s="29">
        <v>18.366010143099999</v>
      </c>
      <c r="I284" s="29">
        <v>15.7081666615</v>
      </c>
      <c r="J284" s="29">
        <v>13.2441748849</v>
      </c>
      <c r="K284" s="29">
        <v>12.7598636048</v>
      </c>
      <c r="L284" s="29">
        <v>14.4080502813</v>
      </c>
      <c r="M284" s="29">
        <v>16.4672764068</v>
      </c>
      <c r="N284" s="29">
        <v>18.893141664200002</v>
      </c>
      <c r="O284" s="29">
        <v>20.521360855099999</v>
      </c>
      <c r="P284" s="29">
        <v>20.3889465072</v>
      </c>
    </row>
    <row r="285" spans="1:16" x14ac:dyDescent="0.45">
      <c r="A285" s="22" t="s">
        <v>208</v>
      </c>
      <c r="B285" s="22" t="s">
        <v>211</v>
      </c>
      <c r="C285" s="19">
        <v>4.5</v>
      </c>
      <c r="D285" s="29" t="s">
        <v>262</v>
      </c>
      <c r="E285" s="29">
        <v>19.926345979899999</v>
      </c>
      <c r="F285" s="29">
        <v>20.0452907122</v>
      </c>
      <c r="G285" s="29">
        <v>19.611008092900001</v>
      </c>
      <c r="H285" s="29">
        <v>18.6336245723</v>
      </c>
      <c r="I285" s="29">
        <v>16.044804685900001</v>
      </c>
      <c r="J285" s="29">
        <v>13.4598631503</v>
      </c>
      <c r="K285" s="29">
        <v>12.6603526654</v>
      </c>
      <c r="L285" s="29">
        <v>14.2370375454</v>
      </c>
      <c r="M285" s="29">
        <v>16.6596828749</v>
      </c>
      <c r="N285" s="29">
        <v>19.133849586</v>
      </c>
      <c r="O285" s="29">
        <v>20.526613188199999</v>
      </c>
      <c r="P285" s="29">
        <v>20.4071921299</v>
      </c>
    </row>
    <row r="286" spans="1:16" x14ac:dyDescent="0.45">
      <c r="A286" s="22" t="s">
        <v>208</v>
      </c>
      <c r="B286" s="22" t="s">
        <v>211</v>
      </c>
      <c r="C286" s="19">
        <v>4.5</v>
      </c>
      <c r="D286" s="29" t="s">
        <v>263</v>
      </c>
      <c r="E286" s="29">
        <v>20.405546069500001</v>
      </c>
      <c r="F286" s="29">
        <v>20.510749128600001</v>
      </c>
      <c r="G286" s="29">
        <v>20.096991008900002</v>
      </c>
      <c r="H286" s="29">
        <v>18.816065205800001</v>
      </c>
      <c r="I286" s="29">
        <v>16.363993620700001</v>
      </c>
      <c r="J286" s="29">
        <v>13.8821154396</v>
      </c>
      <c r="K286" s="29">
        <v>12.9867783928</v>
      </c>
      <c r="L286" s="29">
        <v>14.5693334245</v>
      </c>
      <c r="M286" s="29">
        <v>16.902896848400001</v>
      </c>
      <c r="N286" s="29">
        <v>19.279198247099998</v>
      </c>
      <c r="O286" s="29">
        <v>20.997777301700001</v>
      </c>
      <c r="P286" s="29">
        <v>21.140408086200001</v>
      </c>
    </row>
    <row r="287" spans="1:16" x14ac:dyDescent="0.45">
      <c r="A287" s="22" t="s">
        <v>208</v>
      </c>
      <c r="B287" s="22" t="s">
        <v>211</v>
      </c>
      <c r="C287" s="19">
        <v>4.5</v>
      </c>
      <c r="D287" s="29" t="s">
        <v>264</v>
      </c>
      <c r="E287" s="29">
        <v>20.205151682499999</v>
      </c>
      <c r="F287" s="29">
        <v>20.048110946200001</v>
      </c>
      <c r="G287" s="29">
        <v>19.7363352554</v>
      </c>
      <c r="H287" s="29">
        <v>18.320951150700001</v>
      </c>
      <c r="I287" s="29">
        <v>15.598775743999999</v>
      </c>
      <c r="J287" s="29">
        <v>13.275580035600001</v>
      </c>
      <c r="K287" s="29">
        <v>12.668253442299999</v>
      </c>
      <c r="L287" s="29">
        <v>14.376347452299999</v>
      </c>
      <c r="M287" s="29">
        <v>16.622151925000001</v>
      </c>
      <c r="N287" s="29">
        <v>19.309542952499999</v>
      </c>
      <c r="O287" s="29">
        <v>20.443360566500001</v>
      </c>
      <c r="P287" s="29">
        <v>20.627484603999999</v>
      </c>
    </row>
    <row r="288" spans="1:16" x14ac:dyDescent="0.45">
      <c r="A288" s="22" t="s">
        <v>208</v>
      </c>
      <c r="B288" s="22" t="s">
        <v>211</v>
      </c>
      <c r="C288" s="19">
        <v>4.5</v>
      </c>
      <c r="D288" s="29" t="s">
        <v>265</v>
      </c>
      <c r="E288" s="29">
        <v>20.2810278165</v>
      </c>
      <c r="F288" s="29">
        <v>19.9283744154</v>
      </c>
      <c r="G288" s="29">
        <v>19.9365228986</v>
      </c>
      <c r="H288" s="29">
        <v>18.6213419965</v>
      </c>
      <c r="I288" s="29">
        <v>16.089243546300001</v>
      </c>
      <c r="J288" s="29">
        <v>13.4041939581</v>
      </c>
      <c r="K288" s="29">
        <v>12.8546451773</v>
      </c>
      <c r="L288" s="29">
        <v>14.531302906800001</v>
      </c>
      <c r="M288" s="29">
        <v>16.850095560500002</v>
      </c>
      <c r="N288" s="29">
        <v>19.3888829843</v>
      </c>
      <c r="O288" s="29">
        <v>20.728234090800001</v>
      </c>
      <c r="P288" s="29">
        <v>20.609515119899999</v>
      </c>
    </row>
    <row r="289" spans="1:16" x14ac:dyDescent="0.45">
      <c r="A289" s="22" t="s">
        <v>208</v>
      </c>
      <c r="B289" s="22" t="s">
        <v>211</v>
      </c>
      <c r="C289" s="19">
        <v>4.5</v>
      </c>
      <c r="D289" s="29" t="s">
        <v>266</v>
      </c>
      <c r="E289" s="29">
        <v>20.2138095834</v>
      </c>
      <c r="F289" s="29">
        <v>20.174822879600001</v>
      </c>
      <c r="G289" s="29">
        <v>19.9960091023</v>
      </c>
      <c r="H289" s="29">
        <v>18.605858223599999</v>
      </c>
      <c r="I289" s="29">
        <v>15.967912569299999</v>
      </c>
      <c r="J289" s="29">
        <v>13.674804956599999</v>
      </c>
      <c r="K289" s="29">
        <v>13.454570925800001</v>
      </c>
      <c r="L289" s="29">
        <v>14.7226338409</v>
      </c>
      <c r="M289" s="29">
        <v>17.0219745996</v>
      </c>
      <c r="N289" s="29">
        <v>19.789653509099999</v>
      </c>
      <c r="O289" s="29">
        <v>21.088941133900001</v>
      </c>
      <c r="P289" s="29">
        <v>20.6962969145</v>
      </c>
    </row>
    <row r="290" spans="1:16" x14ac:dyDescent="0.45">
      <c r="A290" s="22" t="s">
        <v>208</v>
      </c>
      <c r="B290" s="22" t="s">
        <v>211</v>
      </c>
      <c r="C290" s="19">
        <v>4.5</v>
      </c>
      <c r="D290" s="29" t="s">
        <v>267</v>
      </c>
      <c r="E290" s="29">
        <v>20.266623390399999</v>
      </c>
      <c r="F290" s="29">
        <v>20.138993051700002</v>
      </c>
      <c r="G290" s="29">
        <v>19.9072809492</v>
      </c>
      <c r="H290" s="29">
        <v>18.229308949299998</v>
      </c>
      <c r="I290" s="29">
        <v>15.9426159033</v>
      </c>
      <c r="J290" s="29">
        <v>13.278356625000001</v>
      </c>
      <c r="K290" s="29">
        <v>13.023316379200001</v>
      </c>
      <c r="L290" s="29">
        <v>14.536633973800001</v>
      </c>
      <c r="M290" s="29">
        <v>16.992745955499998</v>
      </c>
      <c r="N290" s="29">
        <v>19.480687525800001</v>
      </c>
      <c r="O290" s="29">
        <v>20.8895048523</v>
      </c>
      <c r="P290" s="29">
        <v>20.468673581400001</v>
      </c>
    </row>
    <row r="291" spans="1:16" x14ac:dyDescent="0.45">
      <c r="A291" s="22" t="s">
        <v>208</v>
      </c>
      <c r="B291" s="22" t="s">
        <v>211</v>
      </c>
      <c r="C291" s="19">
        <v>4.5</v>
      </c>
      <c r="D291" s="29" t="s">
        <v>268</v>
      </c>
      <c r="E291" s="29">
        <v>20.272979453400001</v>
      </c>
      <c r="F291" s="29">
        <v>20.052969352800002</v>
      </c>
      <c r="G291" s="29">
        <v>19.804562779600001</v>
      </c>
      <c r="H291" s="29">
        <v>18.377415815599999</v>
      </c>
      <c r="I291" s="29">
        <v>16.027677555499999</v>
      </c>
      <c r="J291" s="29">
        <v>13.466335900700001</v>
      </c>
      <c r="K291" s="29">
        <v>13.569277957300001</v>
      </c>
      <c r="L291" s="29">
        <v>15.045856436599999</v>
      </c>
      <c r="M291" s="29">
        <v>17.2898487814</v>
      </c>
      <c r="N291" s="29">
        <v>19.586529390399999</v>
      </c>
      <c r="O291" s="29">
        <v>20.658846757399999</v>
      </c>
      <c r="P291" s="29">
        <v>20.584770443</v>
      </c>
    </row>
    <row r="292" spans="1:16" x14ac:dyDescent="0.45">
      <c r="A292" s="22" t="s">
        <v>208</v>
      </c>
      <c r="B292" s="22" t="s">
        <v>211</v>
      </c>
      <c r="C292" s="19">
        <v>4.5</v>
      </c>
      <c r="D292" s="29" t="s">
        <v>269</v>
      </c>
      <c r="E292" s="29">
        <v>20.771619972</v>
      </c>
      <c r="F292" s="29">
        <v>20.647520099499999</v>
      </c>
      <c r="G292" s="29">
        <v>20.520433440200001</v>
      </c>
      <c r="H292" s="29">
        <v>18.8485379026</v>
      </c>
      <c r="I292" s="29">
        <v>16.6822475357</v>
      </c>
      <c r="J292" s="29">
        <v>14.077088956300001</v>
      </c>
      <c r="K292" s="29">
        <v>13.161839845799999</v>
      </c>
      <c r="L292" s="29">
        <v>14.921611732500001</v>
      </c>
      <c r="M292" s="29">
        <v>17.487327908800001</v>
      </c>
      <c r="N292" s="29">
        <v>19.757420733099998</v>
      </c>
      <c r="O292" s="29">
        <v>21.531890963799999</v>
      </c>
      <c r="P292" s="29">
        <v>20.8557073757</v>
      </c>
    </row>
    <row r="293" spans="1:16" x14ac:dyDescent="0.45">
      <c r="A293" s="22" t="s">
        <v>208</v>
      </c>
      <c r="B293" s="22" t="s">
        <v>211</v>
      </c>
      <c r="C293" s="19">
        <v>4.5</v>
      </c>
      <c r="D293" s="29" t="s">
        <v>270</v>
      </c>
      <c r="E293" s="29">
        <v>20.384839389900002</v>
      </c>
      <c r="F293" s="29">
        <v>20.274671340699999</v>
      </c>
      <c r="G293" s="29">
        <v>20.075452755899999</v>
      </c>
      <c r="H293" s="29">
        <v>18.948897910300001</v>
      </c>
      <c r="I293" s="29">
        <v>16.664401459499999</v>
      </c>
      <c r="J293" s="29">
        <v>13.866908391000001</v>
      </c>
      <c r="K293" s="29">
        <v>13.567836549500001</v>
      </c>
      <c r="L293" s="29">
        <v>15.523664871899999</v>
      </c>
      <c r="M293" s="29">
        <v>18.344812036099999</v>
      </c>
      <c r="N293" s="29">
        <v>20.2891752604</v>
      </c>
      <c r="O293" s="29">
        <v>21.2276744403</v>
      </c>
      <c r="P293" s="29">
        <v>21.0618355808</v>
      </c>
    </row>
    <row r="294" spans="1:16" x14ac:dyDescent="0.45">
      <c r="A294" s="22" t="s">
        <v>208</v>
      </c>
      <c r="B294" s="22" t="s">
        <v>211</v>
      </c>
      <c r="C294" s="19">
        <v>4.5</v>
      </c>
      <c r="D294" s="29" t="s">
        <v>271</v>
      </c>
      <c r="E294" s="29">
        <v>20.845311863100001</v>
      </c>
      <c r="F294" s="29">
        <v>20.897987302699999</v>
      </c>
      <c r="G294" s="29">
        <v>19.657913129099999</v>
      </c>
      <c r="H294" s="29">
        <v>18.4868079775</v>
      </c>
      <c r="I294" s="29">
        <v>16.286463430600001</v>
      </c>
      <c r="J294" s="29">
        <v>13.517427274299999</v>
      </c>
      <c r="K294" s="29">
        <v>13.1468809971</v>
      </c>
      <c r="L294" s="29">
        <v>14.730778907099999</v>
      </c>
      <c r="M294" s="29">
        <v>16.958680505499999</v>
      </c>
      <c r="N294" s="29">
        <v>19.7254136478</v>
      </c>
      <c r="O294" s="29">
        <v>21.594605837300001</v>
      </c>
      <c r="P294" s="29">
        <v>21.657460647699999</v>
      </c>
    </row>
    <row r="295" spans="1:16" x14ac:dyDescent="0.45">
      <c r="A295" s="22" t="s">
        <v>208</v>
      </c>
      <c r="B295" s="22" t="s">
        <v>211</v>
      </c>
      <c r="C295" s="19">
        <v>4.5</v>
      </c>
      <c r="D295" s="29" t="s">
        <v>272</v>
      </c>
      <c r="E295" s="29">
        <v>20.551021441300001</v>
      </c>
      <c r="F295" s="29">
        <v>20.690799721800001</v>
      </c>
      <c r="G295" s="29">
        <v>20.352982020300001</v>
      </c>
      <c r="H295" s="29">
        <v>19.224204365199999</v>
      </c>
      <c r="I295" s="29">
        <v>17.0414359468</v>
      </c>
      <c r="J295" s="29">
        <v>14.0349838772</v>
      </c>
      <c r="K295" s="29">
        <v>13.6436589031</v>
      </c>
      <c r="L295" s="29">
        <v>15.0714339978</v>
      </c>
      <c r="M295" s="29">
        <v>17.618491667000001</v>
      </c>
      <c r="N295" s="29">
        <v>20.465745820199999</v>
      </c>
      <c r="O295" s="29">
        <v>22.0911888264</v>
      </c>
      <c r="P295" s="29">
        <v>21.363753496499999</v>
      </c>
    </row>
    <row r="296" spans="1:16" x14ac:dyDescent="0.45">
      <c r="A296" s="22" t="s">
        <v>208</v>
      </c>
      <c r="B296" s="22" t="s">
        <v>211</v>
      </c>
      <c r="C296" s="19">
        <v>4.5</v>
      </c>
      <c r="D296" s="29" t="s">
        <v>273</v>
      </c>
      <c r="E296" s="29">
        <v>20.557061372900002</v>
      </c>
      <c r="F296" s="29">
        <v>20.545544277200001</v>
      </c>
      <c r="G296" s="29">
        <v>19.7465275309</v>
      </c>
      <c r="H296" s="29">
        <v>18.452571594399998</v>
      </c>
      <c r="I296" s="29">
        <v>16.287535719299999</v>
      </c>
      <c r="J296" s="29">
        <v>13.7120517161</v>
      </c>
      <c r="K296" s="29">
        <v>12.984130690700001</v>
      </c>
      <c r="L296" s="29">
        <v>14.696259726799999</v>
      </c>
      <c r="M296" s="29">
        <v>16.970405255500001</v>
      </c>
      <c r="N296" s="29">
        <v>19.900456614399999</v>
      </c>
      <c r="O296" s="29">
        <v>21.540271133299999</v>
      </c>
      <c r="P296" s="29">
        <v>21.1378437967</v>
      </c>
    </row>
    <row r="297" spans="1:16" x14ac:dyDescent="0.45">
      <c r="A297" s="22" t="s">
        <v>208</v>
      </c>
      <c r="B297" s="22" t="s">
        <v>211</v>
      </c>
      <c r="C297" s="19">
        <v>4.5</v>
      </c>
      <c r="D297" s="29" t="s">
        <v>274</v>
      </c>
      <c r="E297" s="29">
        <v>20.443021440900001</v>
      </c>
      <c r="F297" s="29">
        <v>20.239160997599999</v>
      </c>
      <c r="G297" s="29">
        <v>19.715732353100002</v>
      </c>
      <c r="H297" s="29">
        <v>18.420625112500002</v>
      </c>
      <c r="I297" s="29">
        <v>16.496301305900001</v>
      </c>
      <c r="J297" s="29">
        <v>13.903336611</v>
      </c>
      <c r="K297" s="29">
        <v>13.4539189878</v>
      </c>
      <c r="L297" s="29">
        <v>14.8399861169</v>
      </c>
      <c r="M297" s="29">
        <v>16.8611717872</v>
      </c>
      <c r="N297" s="29">
        <v>19.533961804800001</v>
      </c>
      <c r="O297" s="29">
        <v>21.027448128500001</v>
      </c>
      <c r="P297" s="29">
        <v>21.083983010699999</v>
      </c>
    </row>
    <row r="298" spans="1:16" x14ac:dyDescent="0.45">
      <c r="A298" s="22" t="s">
        <v>208</v>
      </c>
      <c r="B298" s="22" t="s">
        <v>211</v>
      </c>
      <c r="C298" s="19">
        <v>4.5</v>
      </c>
      <c r="D298" s="29" t="s">
        <v>275</v>
      </c>
      <c r="E298" s="29">
        <v>20.240218233499998</v>
      </c>
      <c r="F298" s="29">
        <v>20.283123171700002</v>
      </c>
      <c r="G298" s="29">
        <v>19.8550832307</v>
      </c>
      <c r="H298" s="29">
        <v>18.660447359399999</v>
      </c>
      <c r="I298" s="29">
        <v>16.0719371068</v>
      </c>
      <c r="J298" s="29">
        <v>13.562316339300001</v>
      </c>
      <c r="K298" s="29">
        <v>13.0385489631</v>
      </c>
      <c r="L298" s="29">
        <v>14.526888764600001</v>
      </c>
      <c r="M298" s="29">
        <v>17.011532169399999</v>
      </c>
      <c r="N298" s="29">
        <v>19.416797177500001</v>
      </c>
      <c r="O298" s="29">
        <v>20.637935776199999</v>
      </c>
      <c r="P298" s="29">
        <v>20.970529437900002</v>
      </c>
    </row>
    <row r="299" spans="1:16" x14ac:dyDescent="0.45">
      <c r="A299" s="22" t="s">
        <v>208</v>
      </c>
      <c r="B299" s="22" t="s">
        <v>211</v>
      </c>
      <c r="C299" s="19">
        <v>4.5</v>
      </c>
      <c r="D299" s="29" t="s">
        <v>276</v>
      </c>
      <c r="E299" s="29">
        <v>20.327466964599999</v>
      </c>
      <c r="F299" s="29">
        <v>20.180820368199999</v>
      </c>
      <c r="G299" s="29">
        <v>19.8680464784</v>
      </c>
      <c r="H299" s="29">
        <v>18.411338845700001</v>
      </c>
      <c r="I299" s="29">
        <v>16.437394915399999</v>
      </c>
      <c r="J299" s="29">
        <v>13.793177716600001</v>
      </c>
      <c r="K299" s="29">
        <v>13.214463024800001</v>
      </c>
      <c r="L299" s="29">
        <v>14.6560826482</v>
      </c>
      <c r="M299" s="29">
        <v>16.881761729299999</v>
      </c>
      <c r="N299" s="29">
        <v>19.625816432499999</v>
      </c>
      <c r="O299" s="29">
        <v>20.736187171299999</v>
      </c>
      <c r="P299" s="29">
        <v>20.790099673899999</v>
      </c>
    </row>
    <row r="300" spans="1:16" x14ac:dyDescent="0.45">
      <c r="A300" s="22" t="s">
        <v>208</v>
      </c>
      <c r="B300" s="22" t="s">
        <v>211</v>
      </c>
      <c r="C300" s="19">
        <v>4.5</v>
      </c>
      <c r="D300" s="29" t="s">
        <v>277</v>
      </c>
      <c r="E300" s="29">
        <v>20.145170008099999</v>
      </c>
      <c r="F300" s="29">
        <v>20.085717138900002</v>
      </c>
      <c r="G300" s="29">
        <v>19.943987546500001</v>
      </c>
      <c r="H300" s="29">
        <v>18.491971311299999</v>
      </c>
      <c r="I300" s="29">
        <v>16.0065945353</v>
      </c>
      <c r="J300" s="29">
        <v>13.338698474799999</v>
      </c>
      <c r="K300" s="29">
        <v>13.0861750818</v>
      </c>
      <c r="L300" s="29">
        <v>14.9519173428</v>
      </c>
      <c r="M300" s="29">
        <v>17.408789621499999</v>
      </c>
      <c r="N300" s="29">
        <v>19.776914022</v>
      </c>
      <c r="O300" s="29">
        <v>20.800181684599998</v>
      </c>
      <c r="P300" s="29">
        <v>20.646363340200001</v>
      </c>
    </row>
    <row r="301" spans="1:16" x14ac:dyDescent="0.45">
      <c r="A301" s="22" t="s">
        <v>208</v>
      </c>
      <c r="B301" s="22" t="s">
        <v>211</v>
      </c>
      <c r="C301" s="19">
        <v>4.5</v>
      </c>
      <c r="D301" s="29" t="s">
        <v>278</v>
      </c>
      <c r="E301" s="29">
        <v>20.236285780100001</v>
      </c>
      <c r="F301" s="29">
        <v>20.288753420399999</v>
      </c>
      <c r="G301" s="29">
        <v>19.996876376100001</v>
      </c>
      <c r="H301" s="29">
        <v>18.7409163435</v>
      </c>
      <c r="I301" s="29">
        <v>16.1606441576</v>
      </c>
      <c r="J301" s="29">
        <v>13.792129338100001</v>
      </c>
      <c r="K301" s="29">
        <v>13.8199589286</v>
      </c>
      <c r="L301" s="29">
        <v>15.410304677899999</v>
      </c>
      <c r="M301" s="29">
        <v>17.699602773500001</v>
      </c>
      <c r="N301" s="29">
        <v>20.040355210400001</v>
      </c>
      <c r="O301" s="29">
        <v>21.044855125000002</v>
      </c>
      <c r="P301" s="29">
        <v>20.937136426999999</v>
      </c>
    </row>
    <row r="302" spans="1:16" x14ac:dyDescent="0.45">
      <c r="A302" s="22" t="s">
        <v>208</v>
      </c>
      <c r="B302" s="22" t="s">
        <v>211</v>
      </c>
      <c r="C302" s="19">
        <v>8.5</v>
      </c>
      <c r="D302" s="29" t="s">
        <v>279</v>
      </c>
      <c r="E302" s="29">
        <v>20.871521066700002</v>
      </c>
      <c r="F302" s="29">
        <v>20.668383048300001</v>
      </c>
      <c r="G302" s="29">
        <v>20.8083918295</v>
      </c>
      <c r="H302" s="29">
        <v>19.1784048558</v>
      </c>
      <c r="I302" s="29">
        <v>16.923387746700001</v>
      </c>
      <c r="J302" s="29">
        <v>14.0479020827</v>
      </c>
      <c r="K302" s="29">
        <v>13.4537498372</v>
      </c>
      <c r="L302" s="29">
        <v>14.9759037689</v>
      </c>
      <c r="M302" s="29">
        <v>17.671015785200002</v>
      </c>
      <c r="N302" s="29">
        <v>20.440565593399999</v>
      </c>
      <c r="O302" s="29">
        <v>21.453448510800001</v>
      </c>
      <c r="P302" s="29">
        <v>21.108060579100002</v>
      </c>
    </row>
    <row r="303" spans="1:16" x14ac:dyDescent="0.45">
      <c r="A303" s="22" t="s">
        <v>208</v>
      </c>
      <c r="B303" s="22" t="s">
        <v>211</v>
      </c>
      <c r="C303" s="19">
        <v>8.5</v>
      </c>
      <c r="D303" s="29" t="s">
        <v>280</v>
      </c>
      <c r="E303" s="29">
        <v>21.0947226921</v>
      </c>
      <c r="F303" s="29">
        <v>20.891363492899998</v>
      </c>
      <c r="G303" s="29">
        <v>20.6891353147</v>
      </c>
      <c r="H303" s="29">
        <v>19.3856452707</v>
      </c>
      <c r="I303" s="29">
        <v>16.858663127900002</v>
      </c>
      <c r="J303" s="29">
        <v>14.072151999900001</v>
      </c>
      <c r="K303" s="29">
        <v>13.5120779284</v>
      </c>
      <c r="L303" s="29">
        <v>15.043551581699999</v>
      </c>
      <c r="M303" s="29">
        <v>17.558103926400001</v>
      </c>
      <c r="N303" s="29">
        <v>20.250672035299999</v>
      </c>
      <c r="O303" s="29">
        <v>21.567316034000001</v>
      </c>
      <c r="P303" s="29">
        <v>21.395514160299999</v>
      </c>
    </row>
    <row r="304" spans="1:16" x14ac:dyDescent="0.45">
      <c r="A304" s="22" t="s">
        <v>208</v>
      </c>
      <c r="B304" s="22" t="s">
        <v>211</v>
      </c>
      <c r="C304" s="19">
        <v>8.5</v>
      </c>
      <c r="D304" s="29" t="s">
        <v>281</v>
      </c>
      <c r="E304" s="29">
        <v>20.212930645899998</v>
      </c>
      <c r="F304" s="29">
        <v>20.076327167999999</v>
      </c>
      <c r="G304" s="29">
        <v>19.878205751399999</v>
      </c>
      <c r="H304" s="29">
        <v>18.162652155</v>
      </c>
      <c r="I304" s="29">
        <v>15.6793960349</v>
      </c>
      <c r="J304" s="29">
        <v>13.4031220904</v>
      </c>
      <c r="K304" s="29">
        <v>13.1039264366</v>
      </c>
      <c r="L304" s="29">
        <v>14.4648871197</v>
      </c>
      <c r="M304" s="29">
        <v>16.4275291328</v>
      </c>
      <c r="N304" s="29">
        <v>18.649815599899998</v>
      </c>
      <c r="O304" s="29">
        <v>20.355020493000001</v>
      </c>
      <c r="P304" s="29">
        <v>20.632775781100001</v>
      </c>
    </row>
    <row r="305" spans="1:16" x14ac:dyDescent="0.45">
      <c r="A305" s="22" t="s">
        <v>208</v>
      </c>
      <c r="B305" s="22" t="s">
        <v>211</v>
      </c>
      <c r="C305" s="19">
        <v>8.5</v>
      </c>
      <c r="D305" s="29" t="s">
        <v>282</v>
      </c>
      <c r="E305" s="29">
        <v>20.130783333</v>
      </c>
      <c r="F305" s="29">
        <v>20.183886786799999</v>
      </c>
      <c r="G305" s="29">
        <v>19.7625710925</v>
      </c>
      <c r="H305" s="29">
        <v>18.4763749253</v>
      </c>
      <c r="I305" s="29">
        <v>16.1170275379</v>
      </c>
      <c r="J305" s="29">
        <v>13.7239939823</v>
      </c>
      <c r="K305" s="29">
        <v>13.1324190797</v>
      </c>
      <c r="L305" s="29">
        <v>14.820550838000001</v>
      </c>
      <c r="M305" s="29">
        <v>16.982417414099999</v>
      </c>
      <c r="N305" s="29">
        <v>19.201309973499999</v>
      </c>
      <c r="O305" s="29">
        <v>20.316328735199999</v>
      </c>
      <c r="P305" s="29">
        <v>20.5847793065</v>
      </c>
    </row>
    <row r="306" spans="1:16" x14ac:dyDescent="0.45">
      <c r="A306" s="22" t="s">
        <v>208</v>
      </c>
      <c r="B306" s="22" t="s">
        <v>211</v>
      </c>
      <c r="C306" s="19">
        <v>8.5</v>
      </c>
      <c r="D306" s="29" t="s">
        <v>283</v>
      </c>
      <c r="E306" s="29">
        <v>20.613952903800001</v>
      </c>
      <c r="F306" s="29">
        <v>20.645372249000001</v>
      </c>
      <c r="G306" s="29">
        <v>20.278287307599999</v>
      </c>
      <c r="H306" s="29">
        <v>18.618668965600001</v>
      </c>
      <c r="I306" s="29">
        <v>16.774323871699998</v>
      </c>
      <c r="J306" s="29">
        <v>14.128670341299999</v>
      </c>
      <c r="K306" s="29">
        <v>13.366459107700001</v>
      </c>
      <c r="L306" s="29">
        <v>14.9106610466</v>
      </c>
      <c r="M306" s="29">
        <v>17.220120226300001</v>
      </c>
      <c r="N306" s="29">
        <v>19.787013604399998</v>
      </c>
      <c r="O306" s="29">
        <v>21.375231940199999</v>
      </c>
      <c r="P306" s="29">
        <v>21.141759077500001</v>
      </c>
    </row>
    <row r="307" spans="1:16" x14ac:dyDescent="0.45">
      <c r="A307" s="22" t="s">
        <v>208</v>
      </c>
      <c r="B307" s="22" t="s">
        <v>211</v>
      </c>
      <c r="C307" s="19">
        <v>8.5</v>
      </c>
      <c r="D307" s="29" t="s">
        <v>284</v>
      </c>
      <c r="E307" s="29">
        <v>20.429864529900001</v>
      </c>
      <c r="F307" s="29">
        <v>20.153896891799999</v>
      </c>
      <c r="G307" s="29">
        <v>20.044721663200001</v>
      </c>
      <c r="H307" s="29">
        <v>18.639550073599999</v>
      </c>
      <c r="I307" s="29">
        <v>15.9327868761</v>
      </c>
      <c r="J307" s="29">
        <v>13.449589892900001</v>
      </c>
      <c r="K307" s="29">
        <v>12.9444072796</v>
      </c>
      <c r="L307" s="29">
        <v>14.5782421083</v>
      </c>
      <c r="M307" s="29">
        <v>16.750669654700001</v>
      </c>
      <c r="N307" s="29">
        <v>19.658171589399998</v>
      </c>
      <c r="O307" s="29">
        <v>20.8148871659</v>
      </c>
      <c r="P307" s="29">
        <v>20.934918698899999</v>
      </c>
    </row>
    <row r="308" spans="1:16" x14ac:dyDescent="0.45">
      <c r="A308" s="22" t="s">
        <v>208</v>
      </c>
      <c r="B308" s="22" t="s">
        <v>211</v>
      </c>
      <c r="C308" s="19">
        <v>8.5</v>
      </c>
      <c r="D308" s="29" t="s">
        <v>285</v>
      </c>
      <c r="E308" s="29">
        <v>20.455199425499998</v>
      </c>
      <c r="F308" s="29">
        <v>20.3306158788</v>
      </c>
      <c r="G308" s="29">
        <v>20.066377658</v>
      </c>
      <c r="H308" s="29">
        <v>18.891650967499999</v>
      </c>
      <c r="I308" s="29">
        <v>16.3645747787</v>
      </c>
      <c r="J308" s="29">
        <v>13.572707732</v>
      </c>
      <c r="K308" s="29">
        <v>12.972922647800001</v>
      </c>
      <c r="L308" s="29">
        <v>14.8535047148</v>
      </c>
      <c r="M308" s="29">
        <v>17.307699245199998</v>
      </c>
      <c r="N308" s="29">
        <v>19.851685655699999</v>
      </c>
      <c r="O308" s="29">
        <v>21.368197906399999</v>
      </c>
      <c r="P308" s="29">
        <v>20.661480127600001</v>
      </c>
    </row>
    <row r="309" spans="1:16" x14ac:dyDescent="0.45">
      <c r="A309" s="22" t="s">
        <v>208</v>
      </c>
      <c r="B309" s="22" t="s">
        <v>211</v>
      </c>
      <c r="C309" s="19">
        <v>8.5</v>
      </c>
      <c r="D309" s="29" t="s">
        <v>286</v>
      </c>
      <c r="E309" s="29">
        <v>20.211316563800001</v>
      </c>
      <c r="F309" s="29">
        <v>20.2377104921</v>
      </c>
      <c r="G309" s="29">
        <v>20.199307928300001</v>
      </c>
      <c r="H309" s="29">
        <v>18.738791292599998</v>
      </c>
      <c r="I309" s="29">
        <v>16.527196348899999</v>
      </c>
      <c r="J309" s="29">
        <v>14.0498537679</v>
      </c>
      <c r="K309" s="29">
        <v>13.952141268</v>
      </c>
      <c r="L309" s="29">
        <v>15.1643293763</v>
      </c>
      <c r="M309" s="29">
        <v>17.4010132001</v>
      </c>
      <c r="N309" s="29">
        <v>20.344767504499998</v>
      </c>
      <c r="O309" s="29">
        <v>21.312093502</v>
      </c>
      <c r="P309" s="29">
        <v>20.9481507755</v>
      </c>
    </row>
    <row r="310" spans="1:16" x14ac:dyDescent="0.45">
      <c r="A310" s="22" t="s">
        <v>208</v>
      </c>
      <c r="B310" s="22" t="s">
        <v>211</v>
      </c>
      <c r="C310" s="19">
        <v>8.5</v>
      </c>
      <c r="D310" s="29" t="s">
        <v>287</v>
      </c>
      <c r="E310" s="29">
        <v>20.320647509600001</v>
      </c>
      <c r="F310" s="29">
        <v>20.396388371</v>
      </c>
      <c r="G310" s="29">
        <v>19.976690373699999</v>
      </c>
      <c r="H310" s="29">
        <v>18.616779908600002</v>
      </c>
      <c r="I310" s="29">
        <v>16.270610419499999</v>
      </c>
      <c r="J310" s="29">
        <v>13.691303340799999</v>
      </c>
      <c r="K310" s="29">
        <v>13.1185811006</v>
      </c>
      <c r="L310" s="29">
        <v>14.9231993416</v>
      </c>
      <c r="M310" s="29">
        <v>17.410327693799999</v>
      </c>
      <c r="N310" s="29">
        <v>19.8741874018</v>
      </c>
      <c r="O310" s="29">
        <v>21.2367437254</v>
      </c>
      <c r="P310" s="29">
        <v>20.750181002000001</v>
      </c>
    </row>
    <row r="311" spans="1:16" x14ac:dyDescent="0.45">
      <c r="A311" s="22" t="s">
        <v>208</v>
      </c>
      <c r="B311" s="22" t="s">
        <v>211</v>
      </c>
      <c r="C311" s="19">
        <v>8.5</v>
      </c>
      <c r="D311" s="29" t="s">
        <v>288</v>
      </c>
      <c r="E311" s="29">
        <v>20.394743574</v>
      </c>
      <c r="F311" s="29">
        <v>20.262912366199998</v>
      </c>
      <c r="G311" s="29">
        <v>20.120481809099999</v>
      </c>
      <c r="H311" s="29">
        <v>18.681512723899999</v>
      </c>
      <c r="I311" s="29">
        <v>16.090744166699999</v>
      </c>
      <c r="J311" s="29">
        <v>13.801881918799999</v>
      </c>
      <c r="K311" s="29">
        <v>13.397227171899999</v>
      </c>
      <c r="L311" s="29">
        <v>14.9677233091</v>
      </c>
      <c r="M311" s="29">
        <v>17.437346434599998</v>
      </c>
      <c r="N311" s="29">
        <v>19.8809285966</v>
      </c>
      <c r="O311" s="29">
        <v>20.989616380699999</v>
      </c>
      <c r="P311" s="29">
        <v>20.545874758</v>
      </c>
    </row>
    <row r="312" spans="1:16" x14ac:dyDescent="0.45">
      <c r="A312" s="22" t="s">
        <v>208</v>
      </c>
      <c r="B312" s="22" t="s">
        <v>211</v>
      </c>
      <c r="C312" s="19">
        <v>8.5</v>
      </c>
      <c r="D312" s="29" t="s">
        <v>289</v>
      </c>
      <c r="E312" s="29">
        <v>20.833351691299999</v>
      </c>
      <c r="F312" s="29">
        <v>20.823968167499999</v>
      </c>
      <c r="G312" s="29">
        <v>20.337302507499999</v>
      </c>
      <c r="H312" s="29">
        <v>19.126545072100001</v>
      </c>
      <c r="I312" s="29">
        <v>16.707810353100001</v>
      </c>
      <c r="J312" s="29">
        <v>14.137481465600001</v>
      </c>
      <c r="K312" s="29">
        <v>13.5843529947</v>
      </c>
      <c r="L312" s="29">
        <v>14.8017478931</v>
      </c>
      <c r="M312" s="29">
        <v>17.909146481299999</v>
      </c>
      <c r="N312" s="29">
        <v>20.0369309491</v>
      </c>
      <c r="O312" s="29">
        <v>21.379246850400001</v>
      </c>
      <c r="P312" s="29">
        <v>21.1542449405</v>
      </c>
    </row>
    <row r="313" spans="1:16" x14ac:dyDescent="0.45">
      <c r="A313" s="22" t="s">
        <v>208</v>
      </c>
      <c r="B313" s="22" t="s">
        <v>211</v>
      </c>
      <c r="C313" s="19">
        <v>8.5</v>
      </c>
      <c r="D313" s="29" t="s">
        <v>290</v>
      </c>
      <c r="E313" s="29">
        <v>20.488476473399999</v>
      </c>
      <c r="F313" s="29">
        <v>20.389058598999998</v>
      </c>
      <c r="G313" s="29">
        <v>20.330407195700001</v>
      </c>
      <c r="H313" s="29">
        <v>19.039614995699999</v>
      </c>
      <c r="I313" s="29">
        <v>16.754887700200001</v>
      </c>
      <c r="J313" s="29">
        <v>14.0429216271</v>
      </c>
      <c r="K313" s="29">
        <v>13.7842741044</v>
      </c>
      <c r="L313" s="29">
        <v>15.6617653081</v>
      </c>
      <c r="M313" s="29">
        <v>18.564332584300001</v>
      </c>
      <c r="N313" s="29">
        <v>20.625690430199999</v>
      </c>
      <c r="O313" s="29">
        <v>21.362779329199999</v>
      </c>
      <c r="P313" s="29">
        <v>21.021701901</v>
      </c>
    </row>
    <row r="314" spans="1:16" x14ac:dyDescent="0.45">
      <c r="A314" s="22" t="s">
        <v>208</v>
      </c>
      <c r="B314" s="22" t="s">
        <v>211</v>
      </c>
      <c r="C314" s="19">
        <v>8.5</v>
      </c>
      <c r="D314" s="29" t="s">
        <v>291</v>
      </c>
      <c r="E314" s="29">
        <v>21.279772305200002</v>
      </c>
      <c r="F314" s="29">
        <v>21.198053464499999</v>
      </c>
      <c r="G314" s="29">
        <v>20.313762002299999</v>
      </c>
      <c r="H314" s="29">
        <v>19.170180263999999</v>
      </c>
      <c r="I314" s="29">
        <v>16.679815188100001</v>
      </c>
      <c r="J314" s="29">
        <v>14.055713773800001</v>
      </c>
      <c r="K314" s="29">
        <v>13.316645834999999</v>
      </c>
      <c r="L314" s="29">
        <v>14.6745757413</v>
      </c>
      <c r="M314" s="29">
        <v>17.427382222799999</v>
      </c>
      <c r="N314" s="29">
        <v>19.8234088964</v>
      </c>
      <c r="O314" s="29">
        <v>21.764536849799999</v>
      </c>
      <c r="P314" s="29">
        <v>21.821863452900001</v>
      </c>
    </row>
    <row r="315" spans="1:16" x14ac:dyDescent="0.45">
      <c r="A315" s="22" t="s">
        <v>208</v>
      </c>
      <c r="B315" s="22" t="s">
        <v>211</v>
      </c>
      <c r="C315" s="19">
        <v>8.5</v>
      </c>
      <c r="D315" s="29" t="s">
        <v>292</v>
      </c>
      <c r="E315" s="29">
        <v>20.917021202699999</v>
      </c>
      <c r="F315" s="29">
        <v>21.0067767866</v>
      </c>
      <c r="G315" s="29">
        <v>20.7133291146</v>
      </c>
      <c r="H315" s="29">
        <v>19.666202500000001</v>
      </c>
      <c r="I315" s="29">
        <v>17.369042029900001</v>
      </c>
      <c r="J315" s="29">
        <v>14.6876123631</v>
      </c>
      <c r="K315" s="29">
        <v>13.9231989581</v>
      </c>
      <c r="L315" s="29">
        <v>15.128484822900001</v>
      </c>
      <c r="M315" s="29">
        <v>18.037419167900001</v>
      </c>
      <c r="N315" s="29">
        <v>20.618945777499999</v>
      </c>
      <c r="O315" s="29">
        <v>21.549032445200002</v>
      </c>
      <c r="P315" s="29">
        <v>21.4659051621</v>
      </c>
    </row>
    <row r="316" spans="1:16" x14ac:dyDescent="0.45">
      <c r="A316" s="22" t="s">
        <v>208</v>
      </c>
      <c r="B316" s="22" t="s">
        <v>211</v>
      </c>
      <c r="C316" s="19">
        <v>8.5</v>
      </c>
      <c r="D316" s="29" t="s">
        <v>293</v>
      </c>
      <c r="E316" s="29">
        <v>20.894649704399999</v>
      </c>
      <c r="F316" s="29">
        <v>20.992105716299999</v>
      </c>
      <c r="G316" s="29">
        <v>20.469362268899999</v>
      </c>
      <c r="H316" s="29">
        <v>18.8604774834</v>
      </c>
      <c r="I316" s="29">
        <v>16.824526243899999</v>
      </c>
      <c r="J316" s="29">
        <v>13.966940746200001</v>
      </c>
      <c r="K316" s="29">
        <v>13.241269261699999</v>
      </c>
      <c r="L316" s="29">
        <v>15.194591439</v>
      </c>
      <c r="M316" s="29">
        <v>17.5048803384</v>
      </c>
      <c r="N316" s="29">
        <v>20.118534368199999</v>
      </c>
      <c r="O316" s="29">
        <v>21.381717081400001</v>
      </c>
      <c r="P316" s="29">
        <v>21.313132576299999</v>
      </c>
    </row>
    <row r="317" spans="1:16" x14ac:dyDescent="0.45">
      <c r="A317" s="22" t="s">
        <v>208</v>
      </c>
      <c r="B317" s="22" t="s">
        <v>211</v>
      </c>
      <c r="C317" s="19">
        <v>8.5</v>
      </c>
      <c r="D317" s="29" t="s">
        <v>294</v>
      </c>
      <c r="E317" s="29">
        <v>20.449225794699998</v>
      </c>
      <c r="F317" s="29">
        <v>20.5318070398</v>
      </c>
      <c r="G317" s="29">
        <v>20.160751097399999</v>
      </c>
      <c r="H317" s="29">
        <v>18.422780166900001</v>
      </c>
      <c r="I317" s="29">
        <v>16.759459388300002</v>
      </c>
      <c r="J317" s="29">
        <v>14.133602979999999</v>
      </c>
      <c r="K317" s="29">
        <v>13.195224812499999</v>
      </c>
      <c r="L317" s="29">
        <v>14.7398645432</v>
      </c>
      <c r="M317" s="29">
        <v>16.826340512000002</v>
      </c>
      <c r="N317" s="29">
        <v>19.434132464499999</v>
      </c>
      <c r="O317" s="29">
        <v>20.955321595299999</v>
      </c>
      <c r="P317" s="29">
        <v>21.092368390299999</v>
      </c>
    </row>
    <row r="318" spans="1:16" x14ac:dyDescent="0.45">
      <c r="A318" s="22" t="s">
        <v>208</v>
      </c>
      <c r="B318" s="22" t="s">
        <v>211</v>
      </c>
      <c r="C318" s="19">
        <v>8.5</v>
      </c>
      <c r="D318" s="29" t="s">
        <v>295</v>
      </c>
      <c r="E318" s="29">
        <v>20.287636683100001</v>
      </c>
      <c r="F318" s="29">
        <v>20.311608436299998</v>
      </c>
      <c r="G318" s="29">
        <v>20.210466414199999</v>
      </c>
      <c r="H318" s="29">
        <v>18.806379690100002</v>
      </c>
      <c r="I318" s="29">
        <v>16.1416307864</v>
      </c>
      <c r="J318" s="29">
        <v>13.6139015932</v>
      </c>
      <c r="K318" s="29">
        <v>13.1540439749</v>
      </c>
      <c r="L318" s="29">
        <v>14.739759016600001</v>
      </c>
      <c r="M318" s="29">
        <v>16.998523866999999</v>
      </c>
      <c r="N318" s="29">
        <v>19.4571554461</v>
      </c>
      <c r="O318" s="29">
        <v>20.7509432244</v>
      </c>
      <c r="P318" s="29">
        <v>20.8294199457</v>
      </c>
    </row>
    <row r="319" spans="1:16" x14ac:dyDescent="0.45">
      <c r="A319" s="22" t="s">
        <v>208</v>
      </c>
      <c r="B319" s="22" t="s">
        <v>211</v>
      </c>
      <c r="C319" s="19">
        <v>8.5</v>
      </c>
      <c r="D319" s="29" t="s">
        <v>296</v>
      </c>
      <c r="E319" s="29">
        <v>20.4403610452</v>
      </c>
      <c r="F319" s="29">
        <v>20.293302510099998</v>
      </c>
      <c r="G319" s="29">
        <v>20.2023947554</v>
      </c>
      <c r="H319" s="29">
        <v>19.033534980700001</v>
      </c>
      <c r="I319" s="29">
        <v>16.492707920600001</v>
      </c>
      <c r="J319" s="29">
        <v>13.8598746909</v>
      </c>
      <c r="K319" s="29">
        <v>13.2908420498</v>
      </c>
      <c r="L319" s="29">
        <v>14.785431944000001</v>
      </c>
      <c r="M319" s="29">
        <v>16.8894035382</v>
      </c>
      <c r="N319" s="29">
        <v>19.750454178999998</v>
      </c>
      <c r="O319" s="29">
        <v>20.6225451064</v>
      </c>
      <c r="P319" s="29">
        <v>20.807477061899998</v>
      </c>
    </row>
    <row r="320" spans="1:16" x14ac:dyDescent="0.45">
      <c r="A320" s="22" t="s">
        <v>208</v>
      </c>
      <c r="B320" s="22" t="s">
        <v>211</v>
      </c>
      <c r="C320" s="19">
        <v>8.5</v>
      </c>
      <c r="D320" s="29" t="s">
        <v>297</v>
      </c>
      <c r="E320" s="29">
        <v>20.295123322999999</v>
      </c>
      <c r="F320" s="29">
        <v>20.2085811008</v>
      </c>
      <c r="G320" s="29">
        <v>19.9584037899</v>
      </c>
      <c r="H320" s="29">
        <v>18.8476558176</v>
      </c>
      <c r="I320" s="29">
        <v>16.382391781300001</v>
      </c>
      <c r="J320" s="29">
        <v>13.933491202300001</v>
      </c>
      <c r="K320" s="29">
        <v>13.3068585799</v>
      </c>
      <c r="L320" s="29">
        <v>14.961192304000001</v>
      </c>
      <c r="M320" s="29">
        <v>17.513482617699999</v>
      </c>
      <c r="N320" s="29">
        <v>20.0542759617</v>
      </c>
      <c r="O320" s="29">
        <v>20.867039270799999</v>
      </c>
      <c r="P320" s="29">
        <v>20.4843165662</v>
      </c>
    </row>
    <row r="321" spans="1:16" x14ac:dyDescent="0.45">
      <c r="A321" s="22" t="s">
        <v>208</v>
      </c>
      <c r="B321" s="22" t="s">
        <v>211</v>
      </c>
      <c r="C321" s="19">
        <v>8.5</v>
      </c>
      <c r="D321" s="29" t="s">
        <v>298</v>
      </c>
      <c r="E321" s="29">
        <v>20.556118005399998</v>
      </c>
      <c r="F321" s="29">
        <v>20.402725562699999</v>
      </c>
      <c r="G321" s="29">
        <v>20.079740477600001</v>
      </c>
      <c r="H321" s="29">
        <v>18.7862658789</v>
      </c>
      <c r="I321" s="29">
        <v>16.718867313600001</v>
      </c>
      <c r="J321" s="29">
        <v>13.916243892800001</v>
      </c>
      <c r="K321" s="29">
        <v>13.6892363939</v>
      </c>
      <c r="L321" s="29">
        <v>15.294206304599999</v>
      </c>
      <c r="M321" s="29">
        <v>17.903150264899999</v>
      </c>
      <c r="N321" s="29">
        <v>20.240301571900002</v>
      </c>
      <c r="O321" s="29">
        <v>21.337849102700002</v>
      </c>
      <c r="P321" s="29">
        <v>21.246945271200001</v>
      </c>
    </row>
    <row r="322" spans="1:16" x14ac:dyDescent="0.45">
      <c r="A322" s="18" t="s">
        <v>209</v>
      </c>
      <c r="B322" s="22" t="s">
        <v>212</v>
      </c>
      <c r="C322" s="19">
        <v>4.5</v>
      </c>
      <c r="D322" s="22" t="s">
        <v>219</v>
      </c>
      <c r="E322" s="22">
        <v>29.767353373199999</v>
      </c>
      <c r="F322" s="22">
        <v>30.029568600600001</v>
      </c>
      <c r="G322" s="22">
        <v>30.503913037</v>
      </c>
      <c r="H322" s="22">
        <v>29.5964795903</v>
      </c>
      <c r="I322" s="22">
        <v>28.461231965</v>
      </c>
      <c r="J322" s="22">
        <v>26.6407784429</v>
      </c>
      <c r="K322" s="22">
        <v>26.443189064399999</v>
      </c>
      <c r="L322" s="22">
        <v>28.5070589953</v>
      </c>
      <c r="M322" s="22">
        <v>31.510502025000001</v>
      </c>
      <c r="N322" s="22">
        <v>32.891805003599998</v>
      </c>
      <c r="O322" s="22">
        <v>33.004214373799996</v>
      </c>
      <c r="P322" s="22">
        <v>31.398302742999999</v>
      </c>
    </row>
    <row r="323" spans="1:16" x14ac:dyDescent="0.45">
      <c r="A323" s="22" t="s">
        <v>209</v>
      </c>
      <c r="B323" s="22" t="s">
        <v>212</v>
      </c>
      <c r="C323" s="19">
        <v>4.5</v>
      </c>
      <c r="D323" s="22" t="s">
        <v>220</v>
      </c>
      <c r="E323" s="22">
        <v>30.0934324917</v>
      </c>
      <c r="F323" s="22">
        <v>30.476876721899998</v>
      </c>
      <c r="G323" s="22">
        <v>30.594185940599999</v>
      </c>
      <c r="H323" s="22">
        <v>30.108510152800001</v>
      </c>
      <c r="I323" s="22">
        <v>29.179272403199999</v>
      </c>
      <c r="J323" s="22">
        <v>27.310252089399999</v>
      </c>
      <c r="K323" s="22">
        <v>26.979856279</v>
      </c>
      <c r="L323" s="22">
        <v>28.639225992699998</v>
      </c>
      <c r="M323" s="22">
        <v>31.606398050799999</v>
      </c>
      <c r="N323" s="22">
        <v>32.735825372000001</v>
      </c>
      <c r="O323" s="22">
        <v>33.104254303099999</v>
      </c>
      <c r="P323" s="22">
        <v>31.091333204400001</v>
      </c>
    </row>
    <row r="324" spans="1:16" x14ac:dyDescent="0.45">
      <c r="A324" s="22" t="s">
        <v>209</v>
      </c>
      <c r="B324" s="22" t="s">
        <v>212</v>
      </c>
      <c r="C324" s="19">
        <v>4.5</v>
      </c>
      <c r="D324" s="22" t="s">
        <v>221</v>
      </c>
      <c r="E324" s="22">
        <v>29.369280590100001</v>
      </c>
      <c r="F324" s="22">
        <v>29.520229147599998</v>
      </c>
      <c r="G324" s="22">
        <v>29.630273442299998</v>
      </c>
      <c r="H324" s="22">
        <v>28.645786518400001</v>
      </c>
      <c r="I324" s="22">
        <v>27.732212032</v>
      </c>
      <c r="J324" s="22">
        <v>26.617993864700001</v>
      </c>
      <c r="K324" s="22">
        <v>25.998687618600002</v>
      </c>
      <c r="L324" s="22">
        <v>27.729715207200002</v>
      </c>
      <c r="M324" s="22">
        <v>30.9706506104</v>
      </c>
      <c r="N324" s="22">
        <v>32.795790281400002</v>
      </c>
      <c r="O324" s="22">
        <v>33.166226927399997</v>
      </c>
      <c r="P324" s="22">
        <v>30.769336647599999</v>
      </c>
    </row>
    <row r="325" spans="1:16" x14ac:dyDescent="0.45">
      <c r="A325" s="22" t="s">
        <v>209</v>
      </c>
      <c r="B325" s="22" t="s">
        <v>212</v>
      </c>
      <c r="C325" s="19">
        <v>4.5</v>
      </c>
      <c r="D325" s="22" t="s">
        <v>222</v>
      </c>
      <c r="E325" s="22">
        <v>29.127384131199999</v>
      </c>
      <c r="F325" s="22">
        <v>29.4118023085</v>
      </c>
      <c r="G325" s="22">
        <v>29.647539413299999</v>
      </c>
      <c r="H325" s="22">
        <v>29.222496081700001</v>
      </c>
      <c r="I325" s="22">
        <v>27.777507020000002</v>
      </c>
      <c r="J325" s="22">
        <v>26.848452034299999</v>
      </c>
      <c r="K325" s="22">
        <v>25.801765572200001</v>
      </c>
      <c r="L325" s="22">
        <v>27.809191713699999</v>
      </c>
      <c r="M325" s="22">
        <v>30.591204057500001</v>
      </c>
      <c r="N325" s="22">
        <v>32.288328390099998</v>
      </c>
      <c r="O325" s="22">
        <v>32.416789939499999</v>
      </c>
      <c r="P325" s="22">
        <v>30.333296146199999</v>
      </c>
    </row>
    <row r="326" spans="1:16" x14ac:dyDescent="0.45">
      <c r="A326" s="22" t="s">
        <v>209</v>
      </c>
      <c r="B326" s="22" t="s">
        <v>212</v>
      </c>
      <c r="C326" s="19">
        <v>4.5</v>
      </c>
      <c r="D326" s="22" t="s">
        <v>223</v>
      </c>
      <c r="E326" s="22">
        <v>29.9697493408</v>
      </c>
      <c r="F326" s="22">
        <v>30.572244883300002</v>
      </c>
      <c r="G326" s="22">
        <v>30.522349461099999</v>
      </c>
      <c r="H326" s="22">
        <v>30.770790940000001</v>
      </c>
      <c r="I326" s="22">
        <v>29.305914986200001</v>
      </c>
      <c r="J326" s="22">
        <v>27.472441637799999</v>
      </c>
      <c r="K326" s="22">
        <v>26.469878461099999</v>
      </c>
      <c r="L326" s="22">
        <v>28.622052014000001</v>
      </c>
      <c r="M326" s="22">
        <v>31.594980355400001</v>
      </c>
      <c r="N326" s="22">
        <v>33.024511457599999</v>
      </c>
      <c r="O326" s="22">
        <v>33.878295813999998</v>
      </c>
      <c r="P326" s="22">
        <v>31.661189685699998</v>
      </c>
    </row>
    <row r="327" spans="1:16" x14ac:dyDescent="0.45">
      <c r="A327" s="22" t="s">
        <v>209</v>
      </c>
      <c r="B327" s="22" t="s">
        <v>212</v>
      </c>
      <c r="C327" s="19">
        <v>4.5</v>
      </c>
      <c r="D327" s="22" t="s">
        <v>224</v>
      </c>
      <c r="E327" s="22">
        <v>29.6306213278</v>
      </c>
      <c r="F327" s="22">
        <v>29.615949340899999</v>
      </c>
      <c r="G327" s="22">
        <v>30.009534222199999</v>
      </c>
      <c r="H327" s="22">
        <v>29.225394541699998</v>
      </c>
      <c r="I327" s="22">
        <v>27.7980045246</v>
      </c>
      <c r="J327" s="22">
        <v>26.314922513700001</v>
      </c>
      <c r="K327" s="22">
        <v>25.8101858353</v>
      </c>
      <c r="L327" s="22">
        <v>27.704107982299998</v>
      </c>
      <c r="M327" s="22">
        <v>30.456861101099999</v>
      </c>
      <c r="N327" s="22">
        <v>32.436760905</v>
      </c>
      <c r="O327" s="22">
        <v>32.552532767300001</v>
      </c>
      <c r="P327" s="22">
        <v>31.040878920099999</v>
      </c>
    </row>
    <row r="328" spans="1:16" x14ac:dyDescent="0.45">
      <c r="A328" s="22" t="s">
        <v>209</v>
      </c>
      <c r="B328" s="22" t="s">
        <v>212</v>
      </c>
      <c r="C328" s="19">
        <v>4.5</v>
      </c>
      <c r="D328" s="22" t="s">
        <v>225</v>
      </c>
      <c r="E328" s="22">
        <v>29.534726414200001</v>
      </c>
      <c r="F328" s="22">
        <v>29.953981157299999</v>
      </c>
      <c r="G328" s="22">
        <v>30.350804611800001</v>
      </c>
      <c r="H328" s="22">
        <v>29.686206253400002</v>
      </c>
      <c r="I328" s="22">
        <v>28.543137334899999</v>
      </c>
      <c r="J328" s="22">
        <v>26.408463707700001</v>
      </c>
      <c r="K328" s="22">
        <v>25.756735214500001</v>
      </c>
      <c r="L328" s="22">
        <v>27.4195537043</v>
      </c>
      <c r="M328" s="22">
        <v>30.884546960000002</v>
      </c>
      <c r="N328" s="22">
        <v>32.526952805400001</v>
      </c>
      <c r="O328" s="22">
        <v>32.900842793199999</v>
      </c>
      <c r="P328" s="22">
        <v>30.7870974175</v>
      </c>
    </row>
    <row r="329" spans="1:16" x14ac:dyDescent="0.45">
      <c r="A329" s="22" t="s">
        <v>209</v>
      </c>
      <c r="B329" s="22" t="s">
        <v>212</v>
      </c>
      <c r="C329" s="19">
        <v>4.5</v>
      </c>
      <c r="D329" s="22" t="s">
        <v>226</v>
      </c>
      <c r="E329" s="22">
        <v>29.577850099399999</v>
      </c>
      <c r="F329" s="22">
        <v>29.420534330900001</v>
      </c>
      <c r="G329" s="22">
        <v>29.977816451999999</v>
      </c>
      <c r="H329" s="22">
        <v>29.429794337299999</v>
      </c>
      <c r="I329" s="22">
        <v>28.876278242200002</v>
      </c>
      <c r="J329" s="22">
        <v>27.587274826000002</v>
      </c>
      <c r="K329" s="22">
        <v>26.3583487095</v>
      </c>
      <c r="L329" s="22">
        <v>28.188365172000001</v>
      </c>
      <c r="M329" s="22">
        <v>31.1186917452</v>
      </c>
      <c r="N329" s="22">
        <v>33.117806266499997</v>
      </c>
      <c r="O329" s="22">
        <v>33.250860047499998</v>
      </c>
      <c r="P329" s="22">
        <v>30.409286942400001</v>
      </c>
    </row>
    <row r="330" spans="1:16" x14ac:dyDescent="0.45">
      <c r="A330" s="22" t="s">
        <v>209</v>
      </c>
      <c r="B330" s="22" t="s">
        <v>212</v>
      </c>
      <c r="C330" s="19">
        <v>4.5</v>
      </c>
      <c r="D330" s="22" t="s">
        <v>227</v>
      </c>
      <c r="E330" s="22">
        <v>29.683135304</v>
      </c>
      <c r="F330" s="22">
        <v>29.324668728900001</v>
      </c>
      <c r="G330" s="22">
        <v>29.860446770900001</v>
      </c>
      <c r="H330" s="22">
        <v>29.145412353800001</v>
      </c>
      <c r="I330" s="22">
        <v>27.813882867499998</v>
      </c>
      <c r="J330" s="22">
        <v>26.244417357500001</v>
      </c>
      <c r="K330" s="22">
        <v>25.771909303299999</v>
      </c>
      <c r="L330" s="22">
        <v>27.8142537148</v>
      </c>
      <c r="M330" s="22">
        <v>31.036049735900001</v>
      </c>
      <c r="N330" s="22">
        <v>32.539986312000003</v>
      </c>
      <c r="O330" s="22">
        <v>33.040121300099997</v>
      </c>
      <c r="P330" s="22">
        <v>29.932908665199999</v>
      </c>
    </row>
    <row r="331" spans="1:16" x14ac:dyDescent="0.45">
      <c r="A331" s="22" t="s">
        <v>209</v>
      </c>
      <c r="B331" s="22" t="s">
        <v>212</v>
      </c>
      <c r="C331" s="19">
        <v>4.5</v>
      </c>
      <c r="D331" s="22" t="s">
        <v>228</v>
      </c>
      <c r="E331" s="22">
        <v>29.349479435799999</v>
      </c>
      <c r="F331" s="22">
        <v>29.634031319200002</v>
      </c>
      <c r="G331" s="22">
        <v>29.9639459204</v>
      </c>
      <c r="H331" s="22">
        <v>29.315183942699999</v>
      </c>
      <c r="I331" s="22">
        <v>28.095305959299999</v>
      </c>
      <c r="J331" s="22">
        <v>26.689329824000001</v>
      </c>
      <c r="K331" s="22">
        <v>26.010419970699999</v>
      </c>
      <c r="L331" s="22">
        <v>27.957447719699999</v>
      </c>
      <c r="M331" s="22">
        <v>31.3018283997</v>
      </c>
      <c r="N331" s="22">
        <v>32.3580540273</v>
      </c>
      <c r="O331" s="22">
        <v>32.812070207799998</v>
      </c>
      <c r="P331" s="22">
        <v>30.2017135814</v>
      </c>
    </row>
    <row r="332" spans="1:16" x14ac:dyDescent="0.45">
      <c r="A332" s="22" t="s">
        <v>209</v>
      </c>
      <c r="B332" s="22" t="s">
        <v>212</v>
      </c>
      <c r="C332" s="19">
        <v>4.5</v>
      </c>
      <c r="D332" s="22" t="s">
        <v>229</v>
      </c>
      <c r="E332" s="22">
        <v>30.007128034099999</v>
      </c>
      <c r="F332" s="22">
        <v>29.671002547800001</v>
      </c>
      <c r="G332" s="22">
        <v>29.668298325199999</v>
      </c>
      <c r="H332" s="22">
        <v>28.977886371</v>
      </c>
      <c r="I332" s="22">
        <v>28.0884856439</v>
      </c>
      <c r="J332" s="22">
        <v>26.4981449623</v>
      </c>
      <c r="K332" s="22">
        <v>26.1286142696</v>
      </c>
      <c r="L332" s="22">
        <v>28.0546543303</v>
      </c>
      <c r="M332" s="22">
        <v>31.314932642300001</v>
      </c>
      <c r="N332" s="22">
        <v>33.255597962499998</v>
      </c>
      <c r="O332" s="22">
        <v>32.8616338438</v>
      </c>
      <c r="P332" s="22">
        <v>30.7355656973</v>
      </c>
    </row>
    <row r="333" spans="1:16" x14ac:dyDescent="0.45">
      <c r="A333" s="22" t="s">
        <v>209</v>
      </c>
      <c r="B333" s="22" t="s">
        <v>212</v>
      </c>
      <c r="C333" s="19">
        <v>4.5</v>
      </c>
      <c r="D333" s="22" t="s">
        <v>230</v>
      </c>
      <c r="E333" s="22">
        <v>29.642521797000001</v>
      </c>
      <c r="F333" s="22">
        <v>28.991565919799999</v>
      </c>
      <c r="G333" s="22">
        <v>30.015534677800002</v>
      </c>
      <c r="H333" s="22">
        <v>29.445211710500001</v>
      </c>
      <c r="I333" s="22">
        <v>28.316163316000001</v>
      </c>
      <c r="J333" s="22">
        <v>26.3296696367</v>
      </c>
      <c r="K333" s="22">
        <v>26.9899920573</v>
      </c>
      <c r="L333" s="22">
        <v>29.359107339299999</v>
      </c>
      <c r="M333" s="22">
        <v>31.8837896251</v>
      </c>
      <c r="N333" s="22">
        <v>33.109316697499999</v>
      </c>
      <c r="O333" s="22">
        <v>32.775646198799997</v>
      </c>
      <c r="P333" s="22">
        <v>30.610182031400001</v>
      </c>
    </row>
    <row r="334" spans="1:16" x14ac:dyDescent="0.45">
      <c r="A334" s="22" t="s">
        <v>209</v>
      </c>
      <c r="B334" s="22" t="s">
        <v>212</v>
      </c>
      <c r="C334" s="19">
        <v>4.5</v>
      </c>
      <c r="D334" s="22" t="s">
        <v>231</v>
      </c>
      <c r="E334" s="22">
        <v>30.854056806300001</v>
      </c>
      <c r="F334" s="22">
        <v>30.279095292800001</v>
      </c>
      <c r="G334" s="22">
        <v>30.320175175399999</v>
      </c>
      <c r="H334" s="22">
        <v>29.557076819500001</v>
      </c>
      <c r="I334" s="22">
        <v>28.394157592799999</v>
      </c>
      <c r="J334" s="22">
        <v>27.138602678800002</v>
      </c>
      <c r="K334" s="22">
        <v>26.266876750200002</v>
      </c>
      <c r="L334" s="22">
        <v>27.771215862399998</v>
      </c>
      <c r="M334" s="22">
        <v>30.7594505613</v>
      </c>
      <c r="N334" s="22">
        <v>32.534930118399998</v>
      </c>
      <c r="O334" s="22">
        <v>33.847829804100002</v>
      </c>
      <c r="P334" s="22">
        <v>32.368532166199998</v>
      </c>
    </row>
    <row r="335" spans="1:16" x14ac:dyDescent="0.45">
      <c r="A335" s="22" t="s">
        <v>209</v>
      </c>
      <c r="B335" s="22" t="s">
        <v>212</v>
      </c>
      <c r="C335" s="19">
        <v>4.5</v>
      </c>
      <c r="D335" s="22" t="s">
        <v>232</v>
      </c>
      <c r="E335" s="22">
        <v>30.166439342</v>
      </c>
      <c r="F335" s="22">
        <v>30.103268099699999</v>
      </c>
      <c r="G335" s="22">
        <v>30.883230224999998</v>
      </c>
      <c r="H335" s="22">
        <v>30.417978210600001</v>
      </c>
      <c r="I335" s="22">
        <v>29.019491075299999</v>
      </c>
      <c r="J335" s="22">
        <v>27.792561933599998</v>
      </c>
      <c r="K335" s="22">
        <v>27.079993094799999</v>
      </c>
      <c r="L335" s="22">
        <v>28.2612422399</v>
      </c>
      <c r="M335" s="22">
        <v>31.642119556800001</v>
      </c>
      <c r="N335" s="22">
        <v>33.598530167299998</v>
      </c>
      <c r="O335" s="22">
        <v>33.740732166400001</v>
      </c>
      <c r="P335" s="22">
        <v>31.404868565299999</v>
      </c>
    </row>
    <row r="336" spans="1:16" x14ac:dyDescent="0.45">
      <c r="A336" s="22" t="s">
        <v>209</v>
      </c>
      <c r="B336" s="22" t="s">
        <v>212</v>
      </c>
      <c r="C336" s="19">
        <v>4.5</v>
      </c>
      <c r="D336" s="22" t="s">
        <v>233</v>
      </c>
      <c r="E336" s="22">
        <v>29.969542166299998</v>
      </c>
      <c r="F336" s="22">
        <v>29.707016573499999</v>
      </c>
      <c r="G336" s="22">
        <v>29.7586122604</v>
      </c>
      <c r="H336" s="22">
        <v>29.472338967500001</v>
      </c>
      <c r="I336" s="22">
        <v>28.312820474999999</v>
      </c>
      <c r="J336" s="22">
        <v>26.824712206099999</v>
      </c>
      <c r="K336" s="22">
        <v>26.592510778299999</v>
      </c>
      <c r="L336" s="22">
        <v>27.8780956413</v>
      </c>
      <c r="M336" s="22">
        <v>30.587426572199998</v>
      </c>
      <c r="N336" s="22">
        <v>32.829581327500001</v>
      </c>
      <c r="O336" s="22">
        <v>33.430417515899997</v>
      </c>
      <c r="P336" s="22">
        <v>30.483423323099998</v>
      </c>
    </row>
    <row r="337" spans="1:16" x14ac:dyDescent="0.45">
      <c r="A337" s="22" t="s">
        <v>209</v>
      </c>
      <c r="B337" s="22" t="s">
        <v>212</v>
      </c>
      <c r="C337" s="19">
        <v>4.5</v>
      </c>
      <c r="D337" s="22" t="s">
        <v>234</v>
      </c>
      <c r="E337" s="22">
        <v>30.158297518099999</v>
      </c>
      <c r="F337" s="22">
        <v>29.778896147899999</v>
      </c>
      <c r="G337" s="22">
        <v>30.041041849999999</v>
      </c>
      <c r="H337" s="22">
        <v>29.787646726999998</v>
      </c>
      <c r="I337" s="22">
        <v>28.8920627581</v>
      </c>
      <c r="J337" s="22">
        <v>27.275914874800002</v>
      </c>
      <c r="K337" s="22">
        <v>27.013002888500001</v>
      </c>
      <c r="L337" s="22">
        <v>27.862027836999999</v>
      </c>
      <c r="M337" s="22">
        <v>30.814624359900002</v>
      </c>
      <c r="N337" s="22">
        <v>32.610919774899997</v>
      </c>
      <c r="O337" s="22">
        <v>33.799338355700002</v>
      </c>
      <c r="P337" s="22">
        <v>31.642063833600002</v>
      </c>
    </row>
    <row r="338" spans="1:16" x14ac:dyDescent="0.45">
      <c r="A338" s="22" t="s">
        <v>209</v>
      </c>
      <c r="B338" s="22" t="s">
        <v>212</v>
      </c>
      <c r="C338" s="19">
        <v>4.5</v>
      </c>
      <c r="D338" s="22" t="s">
        <v>235</v>
      </c>
      <c r="E338" s="22">
        <v>29.4874872004</v>
      </c>
      <c r="F338" s="22">
        <v>29.403244184799998</v>
      </c>
      <c r="G338" s="22">
        <v>29.904126899400001</v>
      </c>
      <c r="H338" s="22">
        <v>29.170912544499998</v>
      </c>
      <c r="I338" s="22">
        <v>28.003598805700001</v>
      </c>
      <c r="J338" s="22">
        <v>26.698981849999999</v>
      </c>
      <c r="K338" s="22">
        <v>26.399185763399998</v>
      </c>
      <c r="L338" s="22">
        <v>27.5463883418</v>
      </c>
      <c r="M338" s="22">
        <v>30.731038773600002</v>
      </c>
      <c r="N338" s="22">
        <v>32.090099576</v>
      </c>
      <c r="O338" s="22">
        <v>32.414683528399998</v>
      </c>
      <c r="P338" s="22">
        <v>30.9180867267</v>
      </c>
    </row>
    <row r="339" spans="1:16" x14ac:dyDescent="0.45">
      <c r="A339" s="22" t="s">
        <v>209</v>
      </c>
      <c r="B339" s="22" t="s">
        <v>212</v>
      </c>
      <c r="C339" s="19">
        <v>4.5</v>
      </c>
      <c r="D339" s="22" t="s">
        <v>236</v>
      </c>
      <c r="E339" s="22">
        <v>29.3919404729</v>
      </c>
      <c r="F339" s="22">
        <v>29.422021197599999</v>
      </c>
      <c r="G339" s="22">
        <v>29.5759182014</v>
      </c>
      <c r="H339" s="22">
        <v>29.354666702199999</v>
      </c>
      <c r="I339" s="22">
        <v>28.2776033994</v>
      </c>
      <c r="J339" s="22">
        <v>27.130446058899999</v>
      </c>
      <c r="K339" s="22">
        <v>26.748439084800001</v>
      </c>
      <c r="L339" s="22">
        <v>27.711803678599999</v>
      </c>
      <c r="M339" s="22">
        <v>30.782791535699999</v>
      </c>
      <c r="N339" s="22">
        <v>32.406985563200003</v>
      </c>
      <c r="O339" s="22">
        <v>32.837046668799999</v>
      </c>
      <c r="P339" s="22">
        <v>30.6218899757</v>
      </c>
    </row>
    <row r="340" spans="1:16" x14ac:dyDescent="0.45">
      <c r="A340" s="22" t="s">
        <v>209</v>
      </c>
      <c r="B340" s="22" t="s">
        <v>212</v>
      </c>
      <c r="C340" s="19">
        <v>4.5</v>
      </c>
      <c r="D340" s="22" t="s">
        <v>237</v>
      </c>
      <c r="E340" s="22">
        <v>29.0778833438</v>
      </c>
      <c r="F340" s="22">
        <v>28.926612326499999</v>
      </c>
      <c r="G340" s="22">
        <v>29.204074717400001</v>
      </c>
      <c r="H340" s="22">
        <v>29.152055888700001</v>
      </c>
      <c r="I340" s="22">
        <v>27.6160733022</v>
      </c>
      <c r="J340" s="22">
        <v>26.2426297003</v>
      </c>
      <c r="K340" s="22">
        <v>26.704933500599999</v>
      </c>
      <c r="L340" s="22">
        <v>27.468146743999998</v>
      </c>
      <c r="M340" s="22">
        <v>30.9465731349</v>
      </c>
      <c r="N340" s="22">
        <v>32.195756066999998</v>
      </c>
      <c r="O340" s="22">
        <v>32.169723485799999</v>
      </c>
      <c r="P340" s="22">
        <v>30.442977932400002</v>
      </c>
    </row>
    <row r="341" spans="1:16" x14ac:dyDescent="0.45">
      <c r="A341" s="22" t="s">
        <v>209</v>
      </c>
      <c r="B341" s="22" t="s">
        <v>212</v>
      </c>
      <c r="C341" s="19">
        <v>4.5</v>
      </c>
      <c r="D341" s="22" t="s">
        <v>238</v>
      </c>
      <c r="E341" s="22">
        <v>28.903138392900001</v>
      </c>
      <c r="F341" s="22">
        <v>29.089448129899999</v>
      </c>
      <c r="G341" s="22">
        <v>29.665602550999999</v>
      </c>
      <c r="H341" s="22">
        <v>28.9373474464</v>
      </c>
      <c r="I341" s="22">
        <v>28.217942940499999</v>
      </c>
      <c r="J341" s="22">
        <v>26.672010456999999</v>
      </c>
      <c r="K341" s="22">
        <v>26.652585252600002</v>
      </c>
      <c r="L341" s="22">
        <v>27.532591989899998</v>
      </c>
      <c r="M341" s="22">
        <v>31.135088870299999</v>
      </c>
      <c r="N341" s="22">
        <v>33.248757372</v>
      </c>
      <c r="O341" s="22">
        <v>32.605859375199998</v>
      </c>
      <c r="P341" s="22">
        <v>30.266463909599999</v>
      </c>
    </row>
    <row r="342" spans="1:16" x14ac:dyDescent="0.45">
      <c r="A342" s="22" t="s">
        <v>209</v>
      </c>
      <c r="B342" s="22" t="s">
        <v>212</v>
      </c>
      <c r="C342" s="19">
        <v>8.5</v>
      </c>
      <c r="D342" s="22" t="s">
        <v>239</v>
      </c>
      <c r="E342" s="22">
        <v>30.575981021</v>
      </c>
      <c r="F342" s="22">
        <v>30.603192924799998</v>
      </c>
      <c r="G342" s="22">
        <v>30.918159077599999</v>
      </c>
      <c r="H342" s="22">
        <v>30.142088202099998</v>
      </c>
      <c r="I342" s="22">
        <v>29.0437182812</v>
      </c>
      <c r="J342" s="22">
        <v>27.172226841000001</v>
      </c>
      <c r="K342" s="22">
        <v>27.030402272300002</v>
      </c>
      <c r="L342" s="22">
        <v>28.876236557399999</v>
      </c>
      <c r="M342" s="22">
        <v>32.032830474599997</v>
      </c>
      <c r="N342" s="22">
        <v>33.610396674500002</v>
      </c>
      <c r="O342" s="22">
        <v>34.498371822800003</v>
      </c>
      <c r="P342" s="22">
        <v>32.176525891300003</v>
      </c>
    </row>
    <row r="343" spans="1:16" x14ac:dyDescent="0.45">
      <c r="A343" s="22" t="s">
        <v>209</v>
      </c>
      <c r="B343" s="22" t="s">
        <v>212</v>
      </c>
      <c r="C343" s="19">
        <v>8.5</v>
      </c>
      <c r="D343" s="22" t="s">
        <v>240</v>
      </c>
      <c r="E343" s="22">
        <v>30.8795277384</v>
      </c>
      <c r="F343" s="22">
        <v>30.9465355066</v>
      </c>
      <c r="G343" s="22">
        <v>31.0988104073</v>
      </c>
      <c r="H343" s="22">
        <v>30.501018184599999</v>
      </c>
      <c r="I343" s="22">
        <v>30.010830564300001</v>
      </c>
      <c r="J343" s="22">
        <v>28.228336301900001</v>
      </c>
      <c r="K343" s="22">
        <v>28.162113216200002</v>
      </c>
      <c r="L343" s="22">
        <v>29.6217556595</v>
      </c>
      <c r="M343" s="22">
        <v>32.639443805299997</v>
      </c>
      <c r="N343" s="22">
        <v>33.861103794000002</v>
      </c>
      <c r="O343" s="22">
        <v>33.877369756599997</v>
      </c>
      <c r="P343" s="22">
        <v>31.7861627212</v>
      </c>
    </row>
    <row r="344" spans="1:16" x14ac:dyDescent="0.45">
      <c r="A344" s="22" t="s">
        <v>209</v>
      </c>
      <c r="B344" s="22" t="s">
        <v>212</v>
      </c>
      <c r="C344" s="19">
        <v>8.5</v>
      </c>
      <c r="D344" s="22" t="s">
        <v>241</v>
      </c>
      <c r="E344" s="22">
        <v>29.639411243600001</v>
      </c>
      <c r="F344" s="22">
        <v>29.641771364299998</v>
      </c>
      <c r="G344" s="22">
        <v>29.9828847227</v>
      </c>
      <c r="H344" s="22">
        <v>29.013807916200001</v>
      </c>
      <c r="I344" s="22">
        <v>28.571008579600001</v>
      </c>
      <c r="J344" s="22">
        <v>27.4377371683</v>
      </c>
      <c r="K344" s="22">
        <v>26.536018887600001</v>
      </c>
      <c r="L344" s="22">
        <v>28.0134882688</v>
      </c>
      <c r="M344" s="22">
        <v>31.388779640399999</v>
      </c>
      <c r="N344" s="22">
        <v>32.634549203699997</v>
      </c>
      <c r="O344" s="22">
        <v>33.0988736495</v>
      </c>
      <c r="P344" s="22">
        <v>31.218808981700001</v>
      </c>
    </row>
    <row r="345" spans="1:16" x14ac:dyDescent="0.45">
      <c r="A345" s="22" t="s">
        <v>209</v>
      </c>
      <c r="B345" s="22" t="s">
        <v>212</v>
      </c>
      <c r="C345" s="19">
        <v>8.5</v>
      </c>
      <c r="D345" s="22" t="s">
        <v>242</v>
      </c>
      <c r="E345" s="22">
        <v>29.635653777600002</v>
      </c>
      <c r="F345" s="22">
        <v>29.445319863999998</v>
      </c>
      <c r="G345" s="22">
        <v>30.283720514100001</v>
      </c>
      <c r="H345" s="22">
        <v>29.6727387199</v>
      </c>
      <c r="I345" s="22">
        <v>28.7579700569</v>
      </c>
      <c r="J345" s="22">
        <v>27.066635750500001</v>
      </c>
      <c r="K345" s="22">
        <v>26.4804131476</v>
      </c>
      <c r="L345" s="22">
        <v>27.749178123499998</v>
      </c>
      <c r="M345" s="22">
        <v>31.080705765000001</v>
      </c>
      <c r="N345" s="22">
        <v>32.645184502399999</v>
      </c>
      <c r="O345" s="22">
        <v>32.467670959599999</v>
      </c>
      <c r="P345" s="22">
        <v>30.6022893321</v>
      </c>
    </row>
    <row r="346" spans="1:16" x14ac:dyDescent="0.45">
      <c r="A346" s="22" t="s">
        <v>209</v>
      </c>
      <c r="B346" s="22" t="s">
        <v>212</v>
      </c>
      <c r="C346" s="19">
        <v>8.5</v>
      </c>
      <c r="D346" s="22" t="s">
        <v>243</v>
      </c>
      <c r="E346" s="22">
        <v>30.353435123000001</v>
      </c>
      <c r="F346" s="22">
        <v>30.940631343</v>
      </c>
      <c r="G346" s="22">
        <v>30.889765010200001</v>
      </c>
      <c r="H346" s="22">
        <v>31.1792055359</v>
      </c>
      <c r="I346" s="22">
        <v>29.793670451200001</v>
      </c>
      <c r="J346" s="22">
        <v>27.805002696599999</v>
      </c>
      <c r="K346" s="22">
        <v>26.8635165086</v>
      </c>
      <c r="L346" s="22">
        <v>29.126099880999998</v>
      </c>
      <c r="M346" s="22">
        <v>31.683757143400001</v>
      </c>
      <c r="N346" s="22">
        <v>33.585230967100003</v>
      </c>
      <c r="O346" s="22">
        <v>34.478746604999998</v>
      </c>
      <c r="P346" s="22">
        <v>31.738979247700001</v>
      </c>
    </row>
    <row r="347" spans="1:16" x14ac:dyDescent="0.45">
      <c r="A347" s="22" t="s">
        <v>209</v>
      </c>
      <c r="B347" s="22" t="s">
        <v>212</v>
      </c>
      <c r="C347" s="19">
        <v>8.5</v>
      </c>
      <c r="D347" s="22" t="s">
        <v>244</v>
      </c>
      <c r="E347" s="22">
        <v>30.402463343000001</v>
      </c>
      <c r="F347" s="22">
        <v>29.949979587800001</v>
      </c>
      <c r="G347" s="22">
        <v>30.454020466999999</v>
      </c>
      <c r="H347" s="22">
        <v>29.739853883599999</v>
      </c>
      <c r="I347" s="22">
        <v>28.2488032563</v>
      </c>
      <c r="J347" s="22">
        <v>26.7256884138</v>
      </c>
      <c r="K347" s="22">
        <v>26.393455210799999</v>
      </c>
      <c r="L347" s="22">
        <v>28.183753540600001</v>
      </c>
      <c r="M347" s="22">
        <v>31.042144898099998</v>
      </c>
      <c r="N347" s="22">
        <v>33.027596467499997</v>
      </c>
      <c r="O347" s="22">
        <v>33.047326840899999</v>
      </c>
      <c r="P347" s="22">
        <v>31.659579713700001</v>
      </c>
    </row>
    <row r="348" spans="1:16" x14ac:dyDescent="0.45">
      <c r="A348" s="22" t="s">
        <v>209</v>
      </c>
      <c r="B348" s="22" t="s">
        <v>212</v>
      </c>
      <c r="C348" s="19">
        <v>8.5</v>
      </c>
      <c r="D348" s="22" t="s">
        <v>245</v>
      </c>
      <c r="E348" s="22">
        <v>30.6828924593</v>
      </c>
      <c r="F348" s="22">
        <v>30.703824052000002</v>
      </c>
      <c r="G348" s="22">
        <v>30.945960277000001</v>
      </c>
      <c r="H348" s="22">
        <v>30.391658343100001</v>
      </c>
      <c r="I348" s="22">
        <v>29.149794765300001</v>
      </c>
      <c r="J348" s="22">
        <v>27.1562263008</v>
      </c>
      <c r="K348" s="22">
        <v>26.4538894453</v>
      </c>
      <c r="L348" s="22">
        <v>28.189154633099999</v>
      </c>
      <c r="M348" s="22">
        <v>31.454708542900001</v>
      </c>
      <c r="N348" s="22">
        <v>33.4738247497</v>
      </c>
      <c r="O348" s="22">
        <v>33.544095332200001</v>
      </c>
      <c r="P348" s="22">
        <v>31.473670205200001</v>
      </c>
    </row>
    <row r="349" spans="1:16" x14ac:dyDescent="0.45">
      <c r="A349" s="22" t="s">
        <v>209</v>
      </c>
      <c r="B349" s="22" t="s">
        <v>212</v>
      </c>
      <c r="C349" s="19">
        <v>8.5</v>
      </c>
      <c r="D349" s="22" t="s">
        <v>246</v>
      </c>
      <c r="E349" s="22">
        <v>29.743642772699999</v>
      </c>
      <c r="F349" s="22">
        <v>29.771347870100001</v>
      </c>
      <c r="G349" s="22">
        <v>30.139645612900001</v>
      </c>
      <c r="H349" s="22">
        <v>29.423999572700001</v>
      </c>
      <c r="I349" s="22">
        <v>28.823498041299999</v>
      </c>
      <c r="J349" s="22">
        <v>27.422936978799999</v>
      </c>
      <c r="K349" s="22">
        <v>26.6830146056</v>
      </c>
      <c r="L349" s="22">
        <v>28.661798750500001</v>
      </c>
      <c r="M349" s="22">
        <v>31.637883559900001</v>
      </c>
      <c r="N349" s="22">
        <v>33.470636208400002</v>
      </c>
      <c r="O349" s="22">
        <v>33.608624124899997</v>
      </c>
      <c r="P349" s="22">
        <v>30.767774086500001</v>
      </c>
    </row>
    <row r="350" spans="1:16" x14ac:dyDescent="0.45">
      <c r="A350" s="22" t="s">
        <v>209</v>
      </c>
      <c r="B350" s="22" t="s">
        <v>212</v>
      </c>
      <c r="C350" s="19">
        <v>8.5</v>
      </c>
      <c r="D350" s="22" t="s">
        <v>247</v>
      </c>
      <c r="E350" s="22">
        <v>30.545960301400001</v>
      </c>
      <c r="F350" s="22">
        <v>30.228790749800002</v>
      </c>
      <c r="G350" s="22">
        <v>30.270056084099998</v>
      </c>
      <c r="H350" s="22">
        <v>29.871968477999999</v>
      </c>
      <c r="I350" s="22">
        <v>28.617461412899999</v>
      </c>
      <c r="J350" s="22">
        <v>27.089693458700001</v>
      </c>
      <c r="K350" s="22">
        <v>26.748281996599999</v>
      </c>
      <c r="L350" s="22">
        <v>28.518206587200002</v>
      </c>
      <c r="M350" s="22">
        <v>31.870152961799999</v>
      </c>
      <c r="N350" s="22">
        <v>33.334467774300002</v>
      </c>
      <c r="O350" s="22">
        <v>33.574205521099998</v>
      </c>
      <c r="P350" s="22">
        <v>30.678071591399998</v>
      </c>
    </row>
    <row r="351" spans="1:16" x14ac:dyDescent="0.45">
      <c r="A351" s="22" t="s">
        <v>209</v>
      </c>
      <c r="B351" s="22" t="s">
        <v>212</v>
      </c>
      <c r="C351" s="19">
        <v>8.5</v>
      </c>
      <c r="D351" s="22" t="s">
        <v>248</v>
      </c>
      <c r="E351" s="22">
        <v>29.9809530436</v>
      </c>
      <c r="F351" s="22">
        <v>30.119746669200001</v>
      </c>
      <c r="G351" s="22">
        <v>29.964173095900001</v>
      </c>
      <c r="H351" s="22">
        <v>29.7041652811</v>
      </c>
      <c r="I351" s="22">
        <v>28.6811915557</v>
      </c>
      <c r="J351" s="22">
        <v>27.069522127100001</v>
      </c>
      <c r="K351" s="22">
        <v>26.909566966</v>
      </c>
      <c r="L351" s="22">
        <v>28.703718324800001</v>
      </c>
      <c r="M351" s="22">
        <v>31.957388116000001</v>
      </c>
      <c r="N351" s="22">
        <v>33.287381831600001</v>
      </c>
      <c r="O351" s="22">
        <v>33.164766197600002</v>
      </c>
      <c r="P351" s="22">
        <v>31.173855676500001</v>
      </c>
    </row>
    <row r="352" spans="1:16" x14ac:dyDescent="0.45">
      <c r="A352" s="22" t="s">
        <v>209</v>
      </c>
      <c r="B352" s="22" t="s">
        <v>212</v>
      </c>
      <c r="C352" s="19">
        <v>8.5</v>
      </c>
      <c r="D352" s="22" t="s">
        <v>249</v>
      </c>
      <c r="E352" s="22">
        <v>31.022045443900002</v>
      </c>
      <c r="F352" s="22">
        <v>30.803800638999999</v>
      </c>
      <c r="G352" s="22">
        <v>30.869584008699999</v>
      </c>
      <c r="H352" s="22">
        <v>29.8926454287</v>
      </c>
      <c r="I352" s="22">
        <v>28.501084790299998</v>
      </c>
      <c r="J352" s="22">
        <v>27.341314047400001</v>
      </c>
      <c r="K352" s="22">
        <v>27.0491119898</v>
      </c>
      <c r="L352" s="22">
        <v>28.8711497167</v>
      </c>
      <c r="M352" s="22">
        <v>32.113724619000003</v>
      </c>
      <c r="N352" s="22">
        <v>34.184810745</v>
      </c>
      <c r="O352" s="22">
        <v>33.751653122599997</v>
      </c>
      <c r="P352" s="22">
        <v>31.2608977087</v>
      </c>
    </row>
    <row r="353" spans="1:16" x14ac:dyDescent="0.45">
      <c r="A353" s="22" t="s">
        <v>209</v>
      </c>
      <c r="B353" s="22" t="s">
        <v>212</v>
      </c>
      <c r="C353" s="19">
        <v>8.5</v>
      </c>
      <c r="D353" s="22" t="s">
        <v>250</v>
      </c>
      <c r="E353" s="22">
        <v>29.573246256299999</v>
      </c>
      <c r="F353" s="22">
        <v>29.465481864200001</v>
      </c>
      <c r="G353" s="22">
        <v>30.340586330899999</v>
      </c>
      <c r="H353" s="22">
        <v>29.8701635858</v>
      </c>
      <c r="I353" s="22">
        <v>28.906966368799999</v>
      </c>
      <c r="J353" s="22">
        <v>27.632782286699999</v>
      </c>
      <c r="K353" s="22">
        <v>27.8369071688</v>
      </c>
      <c r="L353" s="22">
        <v>30.0462180731</v>
      </c>
      <c r="M353" s="22">
        <v>32.400157262299999</v>
      </c>
      <c r="N353" s="22">
        <v>33.561034907900002</v>
      </c>
      <c r="O353" s="22">
        <v>33.648400982399998</v>
      </c>
      <c r="P353" s="22">
        <v>31.1778960153</v>
      </c>
    </row>
    <row r="354" spans="1:16" x14ac:dyDescent="0.45">
      <c r="A354" s="22" t="s">
        <v>209</v>
      </c>
      <c r="B354" s="22" t="s">
        <v>212</v>
      </c>
      <c r="C354" s="19">
        <v>8.5</v>
      </c>
      <c r="D354" s="22" t="s">
        <v>251</v>
      </c>
      <c r="E354" s="22">
        <v>31.819584241600001</v>
      </c>
      <c r="F354" s="22">
        <v>30.735046636100002</v>
      </c>
      <c r="G354" s="22">
        <v>30.9198434485</v>
      </c>
      <c r="H354" s="22">
        <v>30.676837279499999</v>
      </c>
      <c r="I354" s="22">
        <v>29.2930076347</v>
      </c>
      <c r="J354" s="22">
        <v>28.1442193311</v>
      </c>
      <c r="K354" s="22">
        <v>27.126520188099999</v>
      </c>
      <c r="L354" s="22">
        <v>28.1295450826</v>
      </c>
      <c r="M354" s="22">
        <v>31.6140994607</v>
      </c>
      <c r="N354" s="22">
        <v>33.252314691999999</v>
      </c>
      <c r="O354" s="22">
        <v>34.964751670600002</v>
      </c>
      <c r="P354" s="22">
        <v>33.419096913899999</v>
      </c>
    </row>
    <row r="355" spans="1:16" x14ac:dyDescent="0.45">
      <c r="A355" s="22" t="s">
        <v>209</v>
      </c>
      <c r="B355" s="22" t="s">
        <v>212</v>
      </c>
      <c r="C355" s="19">
        <v>8.5</v>
      </c>
      <c r="D355" s="22" t="s">
        <v>252</v>
      </c>
      <c r="E355" s="22">
        <v>30.587879152500001</v>
      </c>
      <c r="F355" s="22">
        <v>30.511587519900001</v>
      </c>
      <c r="G355" s="22">
        <v>31.423461102299999</v>
      </c>
      <c r="H355" s="22">
        <v>31.474048704000001</v>
      </c>
      <c r="I355" s="22">
        <v>30.277667231199999</v>
      </c>
      <c r="J355" s="22">
        <v>28.888418018100001</v>
      </c>
      <c r="K355" s="22">
        <v>27.7865790838</v>
      </c>
      <c r="L355" s="22">
        <v>28.924727573799998</v>
      </c>
      <c r="M355" s="22">
        <v>32.642659201000001</v>
      </c>
      <c r="N355" s="22">
        <v>34.560131534699998</v>
      </c>
      <c r="O355" s="22">
        <v>34.0335679254</v>
      </c>
      <c r="P355" s="22">
        <v>31.720111426999999</v>
      </c>
    </row>
    <row r="356" spans="1:16" x14ac:dyDescent="0.45">
      <c r="A356" s="22" t="s">
        <v>209</v>
      </c>
      <c r="B356" s="22" t="s">
        <v>212</v>
      </c>
      <c r="C356" s="19">
        <v>8.5</v>
      </c>
      <c r="D356" s="22" t="s">
        <v>253</v>
      </c>
      <c r="E356" s="22">
        <v>30.6575613057</v>
      </c>
      <c r="F356" s="22">
        <v>30.383801976400001</v>
      </c>
      <c r="G356" s="22">
        <v>30.7097590843</v>
      </c>
      <c r="H356" s="22">
        <v>30.1961011898</v>
      </c>
      <c r="I356" s="22">
        <v>29.2314566278</v>
      </c>
      <c r="J356" s="22">
        <v>27.617141780800001</v>
      </c>
      <c r="K356" s="22">
        <v>27.133232516500001</v>
      </c>
      <c r="L356" s="22">
        <v>28.421034131799999</v>
      </c>
      <c r="M356" s="22">
        <v>31.537096158000001</v>
      </c>
      <c r="N356" s="22">
        <v>33.741166602</v>
      </c>
      <c r="O356" s="22">
        <v>34.061653906099998</v>
      </c>
      <c r="P356" s="22">
        <v>31.291198711300002</v>
      </c>
    </row>
    <row r="357" spans="1:16" x14ac:dyDescent="0.45">
      <c r="A357" s="22" t="s">
        <v>209</v>
      </c>
      <c r="B357" s="22" t="s">
        <v>212</v>
      </c>
      <c r="C357" s="19">
        <v>8.5</v>
      </c>
      <c r="D357" s="22" t="s">
        <v>254</v>
      </c>
      <c r="E357" s="22">
        <v>30.5500982736</v>
      </c>
      <c r="F357" s="22">
        <v>30.424915656500001</v>
      </c>
      <c r="G357" s="22">
        <v>31.098316436400001</v>
      </c>
      <c r="H357" s="22">
        <v>30.1883846478</v>
      </c>
      <c r="I357" s="22">
        <v>29.165649634099999</v>
      </c>
      <c r="J357" s="22">
        <v>27.485742442799999</v>
      </c>
      <c r="K357" s="22">
        <v>27.391846884100001</v>
      </c>
      <c r="L357" s="22">
        <v>28.568925972199999</v>
      </c>
      <c r="M357" s="22">
        <v>31.531827079999999</v>
      </c>
      <c r="N357" s="22">
        <v>33.053285874399997</v>
      </c>
      <c r="O357" s="22">
        <v>34.492076849299998</v>
      </c>
      <c r="P357" s="22">
        <v>32.216682765400002</v>
      </c>
    </row>
    <row r="358" spans="1:16" x14ac:dyDescent="0.45">
      <c r="A358" s="22" t="s">
        <v>209</v>
      </c>
      <c r="B358" s="22" t="s">
        <v>212</v>
      </c>
      <c r="C358" s="19">
        <v>8.5</v>
      </c>
      <c r="D358" s="22" t="s">
        <v>255</v>
      </c>
      <c r="E358" s="22">
        <v>29.9150663982</v>
      </c>
      <c r="F358" s="22">
        <v>30.054707953299999</v>
      </c>
      <c r="G358" s="22">
        <v>30.392642490499998</v>
      </c>
      <c r="H358" s="22">
        <v>29.645938555400001</v>
      </c>
      <c r="I358" s="22">
        <v>28.328629641500001</v>
      </c>
      <c r="J358" s="22">
        <v>27.034383743300001</v>
      </c>
      <c r="K358" s="22">
        <v>26.615404353199999</v>
      </c>
      <c r="L358" s="22">
        <v>28.195747262099999</v>
      </c>
      <c r="M358" s="22">
        <v>31.508359856799999</v>
      </c>
      <c r="N358" s="22">
        <v>32.711505800300003</v>
      </c>
      <c r="O358" s="22">
        <v>33.569832169199998</v>
      </c>
      <c r="P358" s="22">
        <v>31.5971117739</v>
      </c>
    </row>
    <row r="359" spans="1:16" x14ac:dyDescent="0.45">
      <c r="A359" s="22" t="s">
        <v>209</v>
      </c>
      <c r="B359" s="22" t="s">
        <v>212</v>
      </c>
      <c r="C359" s="19">
        <v>8.5</v>
      </c>
      <c r="D359" s="22" t="s">
        <v>256</v>
      </c>
      <c r="E359" s="22">
        <v>30.132977763300001</v>
      </c>
      <c r="F359" s="22">
        <v>30.023346971500001</v>
      </c>
      <c r="G359" s="22">
        <v>30.4752123801</v>
      </c>
      <c r="H359" s="22">
        <v>29.7759377669</v>
      </c>
      <c r="I359" s="22">
        <v>28.4306117884</v>
      </c>
      <c r="J359" s="22">
        <v>27.208876825000001</v>
      </c>
      <c r="K359" s="22">
        <v>27.105948717899999</v>
      </c>
      <c r="L359" s="22">
        <v>28.205839298899999</v>
      </c>
      <c r="M359" s="22">
        <v>31.186840265600001</v>
      </c>
      <c r="N359" s="22">
        <v>32.929201829999997</v>
      </c>
      <c r="O359" s="22">
        <v>34.143206842799998</v>
      </c>
      <c r="P359" s="22">
        <v>31.270433831399998</v>
      </c>
    </row>
    <row r="360" spans="1:16" x14ac:dyDescent="0.45">
      <c r="A360" s="22" t="s">
        <v>209</v>
      </c>
      <c r="B360" s="22" t="s">
        <v>212</v>
      </c>
      <c r="C360" s="19">
        <v>8.5</v>
      </c>
      <c r="D360" s="22" t="s">
        <v>257</v>
      </c>
      <c r="E360" s="22">
        <v>29.404893875500001</v>
      </c>
      <c r="F360" s="22">
        <v>29.202339246899999</v>
      </c>
      <c r="G360" s="22">
        <v>29.944682346</v>
      </c>
      <c r="H360" s="22">
        <v>29.557446563199999</v>
      </c>
      <c r="I360" s="22">
        <v>28.369195802699998</v>
      </c>
      <c r="J360" s="22">
        <v>27.190022424799999</v>
      </c>
      <c r="K360" s="22">
        <v>27.0942981954</v>
      </c>
      <c r="L360" s="22">
        <v>28.1133592429</v>
      </c>
      <c r="M360" s="22">
        <v>31.438575064799998</v>
      </c>
      <c r="N360" s="22">
        <v>32.729443568599997</v>
      </c>
      <c r="O360" s="22">
        <v>32.473232799800002</v>
      </c>
      <c r="P360" s="22">
        <v>30.630945606600001</v>
      </c>
    </row>
    <row r="361" spans="1:16" x14ac:dyDescent="0.45">
      <c r="A361" s="22" t="s">
        <v>209</v>
      </c>
      <c r="B361" s="22" t="s">
        <v>212</v>
      </c>
      <c r="C361" s="19">
        <v>8.5</v>
      </c>
      <c r="D361" s="22" t="s">
        <v>258</v>
      </c>
      <c r="E361" s="22">
        <v>29.651815227899998</v>
      </c>
      <c r="F361" s="22">
        <v>29.536972823999999</v>
      </c>
      <c r="G361" s="22">
        <v>30.2653348855</v>
      </c>
      <c r="H361" s="22">
        <v>29.504513784</v>
      </c>
      <c r="I361" s="22">
        <v>28.6907312182</v>
      </c>
      <c r="J361" s="22">
        <v>27.134773896799999</v>
      </c>
      <c r="K361" s="22">
        <v>26.973679026100001</v>
      </c>
      <c r="L361" s="22">
        <v>28.6409123828</v>
      </c>
      <c r="M361" s="22">
        <v>32.1106155266</v>
      </c>
      <c r="N361" s="22">
        <v>34.117921226</v>
      </c>
      <c r="O361" s="22">
        <v>33.783540872899998</v>
      </c>
      <c r="P361" s="22">
        <v>31.105809876799999</v>
      </c>
    </row>
    <row r="362" spans="1:16" x14ac:dyDescent="0.45">
      <c r="A362" s="22" t="s">
        <v>209</v>
      </c>
      <c r="B362" s="22" t="s">
        <v>211</v>
      </c>
      <c r="C362" s="19">
        <v>4.5</v>
      </c>
      <c r="D362" s="22" t="s">
        <v>259</v>
      </c>
      <c r="E362" s="22">
        <v>29.4481789793</v>
      </c>
      <c r="F362" s="22">
        <v>29.640207403200002</v>
      </c>
      <c r="G362" s="22">
        <v>30.001760085099999</v>
      </c>
      <c r="H362" s="22">
        <v>29.128161772599999</v>
      </c>
      <c r="I362" s="22">
        <v>28.032234349700001</v>
      </c>
      <c r="J362" s="22">
        <v>26.308607462600001</v>
      </c>
      <c r="K362" s="22">
        <v>26.269058830999999</v>
      </c>
      <c r="L362" s="22">
        <v>28.3160736789</v>
      </c>
      <c r="M362" s="22">
        <v>30.9436505824</v>
      </c>
      <c r="N362" s="22">
        <v>32.296971165499997</v>
      </c>
      <c r="O362" s="22">
        <v>32.1245033565</v>
      </c>
      <c r="P362" s="22">
        <v>30.5938033338</v>
      </c>
    </row>
    <row r="363" spans="1:16" x14ac:dyDescent="0.45">
      <c r="A363" s="22" t="s">
        <v>209</v>
      </c>
      <c r="B363" s="22" t="s">
        <v>211</v>
      </c>
      <c r="C363" s="19">
        <v>4.5</v>
      </c>
      <c r="D363" s="22" t="s">
        <v>260</v>
      </c>
      <c r="E363" s="22">
        <v>29.5442112689</v>
      </c>
      <c r="F363" s="22">
        <v>29.735121336500001</v>
      </c>
      <c r="G363" s="22">
        <v>30.105519707599999</v>
      </c>
      <c r="H363" s="22">
        <v>29.536021551499999</v>
      </c>
      <c r="I363" s="22">
        <v>28.5043127892</v>
      </c>
      <c r="J363" s="22">
        <v>26.7769411572</v>
      </c>
      <c r="K363" s="22">
        <v>26.610084646000001</v>
      </c>
      <c r="L363" s="22">
        <v>28.202990668999998</v>
      </c>
      <c r="M363" s="22">
        <v>31.019084537099999</v>
      </c>
      <c r="N363" s="22">
        <v>32.209073123400003</v>
      </c>
      <c r="O363" s="22">
        <v>32.135889548500003</v>
      </c>
      <c r="P363" s="22">
        <v>30.739996705599999</v>
      </c>
    </row>
    <row r="364" spans="1:16" x14ac:dyDescent="0.45">
      <c r="A364" s="22" t="s">
        <v>209</v>
      </c>
      <c r="B364" s="22" t="s">
        <v>211</v>
      </c>
      <c r="C364" s="19">
        <v>4.5</v>
      </c>
      <c r="D364" s="22" t="s">
        <v>261</v>
      </c>
      <c r="E364" s="22">
        <v>28.662443765999999</v>
      </c>
      <c r="F364" s="22">
        <v>29.095323904400001</v>
      </c>
      <c r="G364" s="22">
        <v>29.195469921200001</v>
      </c>
      <c r="H364" s="22">
        <v>28.297876863799999</v>
      </c>
      <c r="I364" s="22">
        <v>27.336017382800001</v>
      </c>
      <c r="J364" s="22">
        <v>25.953442256100001</v>
      </c>
      <c r="K364" s="22">
        <v>25.687691791199999</v>
      </c>
      <c r="L364" s="22">
        <v>27.489708305400001</v>
      </c>
      <c r="M364" s="22">
        <v>30.481634533499999</v>
      </c>
      <c r="N364" s="22">
        <v>31.7632008846</v>
      </c>
      <c r="O364" s="22">
        <v>32.277658634300003</v>
      </c>
      <c r="P364" s="22">
        <v>30.006940233800002</v>
      </c>
    </row>
    <row r="365" spans="1:16" x14ac:dyDescent="0.45">
      <c r="A365" s="22" t="s">
        <v>209</v>
      </c>
      <c r="B365" s="22" t="s">
        <v>211</v>
      </c>
      <c r="C365" s="19">
        <v>4.5</v>
      </c>
      <c r="D365" s="22" t="s">
        <v>262</v>
      </c>
      <c r="E365" s="22">
        <v>28.851054505499999</v>
      </c>
      <c r="F365" s="22">
        <v>28.7267660744</v>
      </c>
      <c r="G365" s="22">
        <v>29.555941620599999</v>
      </c>
      <c r="H365" s="22">
        <v>28.957978562800001</v>
      </c>
      <c r="I365" s="22">
        <v>27.3031486619</v>
      </c>
      <c r="J365" s="22">
        <v>25.7974039936</v>
      </c>
      <c r="K365" s="22">
        <v>25.510930964500002</v>
      </c>
      <c r="L365" s="22">
        <v>27.291522308200001</v>
      </c>
      <c r="M365" s="22">
        <v>30.235302582799999</v>
      </c>
      <c r="N365" s="22">
        <v>31.873292039500001</v>
      </c>
      <c r="O365" s="22">
        <v>31.868945207500001</v>
      </c>
      <c r="P365" s="22">
        <v>30.154965767299998</v>
      </c>
    </row>
    <row r="366" spans="1:16" x14ac:dyDescent="0.45">
      <c r="A366" s="22" t="s">
        <v>209</v>
      </c>
      <c r="B366" s="22" t="s">
        <v>211</v>
      </c>
      <c r="C366" s="19">
        <v>4.5</v>
      </c>
      <c r="D366" s="22" t="s">
        <v>263</v>
      </c>
      <c r="E366" s="22">
        <v>29.036095978100001</v>
      </c>
      <c r="F366" s="22">
        <v>29.382545587199999</v>
      </c>
      <c r="G366" s="22">
        <v>29.104770950199999</v>
      </c>
      <c r="H366" s="22">
        <v>29.6922315395</v>
      </c>
      <c r="I366" s="22">
        <v>27.816463306500001</v>
      </c>
      <c r="J366" s="22">
        <v>26.4380653276</v>
      </c>
      <c r="K366" s="22">
        <v>25.599927850299999</v>
      </c>
      <c r="L366" s="22">
        <v>27.5119127828</v>
      </c>
      <c r="M366" s="22">
        <v>30.213632390800001</v>
      </c>
      <c r="N366" s="22">
        <v>31.9780636172</v>
      </c>
      <c r="O366" s="22">
        <v>32.563229436699999</v>
      </c>
      <c r="P366" s="22">
        <v>30.512199531899999</v>
      </c>
    </row>
    <row r="367" spans="1:16" x14ac:dyDescent="0.45">
      <c r="A367" s="22" t="s">
        <v>209</v>
      </c>
      <c r="B367" s="22" t="s">
        <v>211</v>
      </c>
      <c r="C367" s="19">
        <v>4.5</v>
      </c>
      <c r="D367" s="22" t="s">
        <v>264</v>
      </c>
      <c r="E367" s="22">
        <v>29.1325898178</v>
      </c>
      <c r="F367" s="22">
        <v>28.984050532800001</v>
      </c>
      <c r="G367" s="22">
        <v>29.448871514699999</v>
      </c>
      <c r="H367" s="22">
        <v>28.6589371986</v>
      </c>
      <c r="I367" s="22">
        <v>27.2112966336</v>
      </c>
      <c r="J367" s="22">
        <v>25.970090517100001</v>
      </c>
      <c r="K367" s="22">
        <v>25.342851996499999</v>
      </c>
      <c r="L367" s="22">
        <v>27.197342668099999</v>
      </c>
      <c r="M367" s="22">
        <v>30.024411815400001</v>
      </c>
      <c r="N367" s="22">
        <v>31.8704209986</v>
      </c>
      <c r="O367" s="22">
        <v>31.921489190799999</v>
      </c>
      <c r="P367" s="22">
        <v>30.312452972999999</v>
      </c>
    </row>
    <row r="368" spans="1:16" x14ac:dyDescent="0.45">
      <c r="A368" s="22" t="s">
        <v>209</v>
      </c>
      <c r="B368" s="22" t="s">
        <v>211</v>
      </c>
      <c r="C368" s="19">
        <v>4.5</v>
      </c>
      <c r="D368" s="22" t="s">
        <v>265</v>
      </c>
      <c r="E368" s="22">
        <v>29.209296070299999</v>
      </c>
      <c r="F368" s="22">
        <v>29.329100289700001</v>
      </c>
      <c r="G368" s="22">
        <v>29.9879853899</v>
      </c>
      <c r="H368" s="22">
        <v>28.836722253200001</v>
      </c>
      <c r="I368" s="22">
        <v>27.5168066813</v>
      </c>
      <c r="J368" s="22">
        <v>25.967409975700001</v>
      </c>
      <c r="K368" s="22">
        <v>25.066490353700001</v>
      </c>
      <c r="L368" s="22">
        <v>26.939523636200001</v>
      </c>
      <c r="M368" s="22">
        <v>30.348916265500002</v>
      </c>
      <c r="N368" s="22">
        <v>32.1635660536</v>
      </c>
      <c r="O368" s="22">
        <v>31.905416745499998</v>
      </c>
      <c r="P368" s="22">
        <v>30.351364540900001</v>
      </c>
    </row>
    <row r="369" spans="1:16" x14ac:dyDescent="0.45">
      <c r="A369" s="22" t="s">
        <v>209</v>
      </c>
      <c r="B369" s="22" t="s">
        <v>211</v>
      </c>
      <c r="C369" s="19">
        <v>4.5</v>
      </c>
      <c r="D369" s="22" t="s">
        <v>266</v>
      </c>
      <c r="E369" s="22">
        <v>28.787551239900001</v>
      </c>
      <c r="F369" s="22">
        <v>28.928276693000001</v>
      </c>
      <c r="G369" s="22">
        <v>29.371745588700001</v>
      </c>
      <c r="H369" s="22">
        <v>28.594199864699998</v>
      </c>
      <c r="I369" s="22">
        <v>27.782741616399999</v>
      </c>
      <c r="J369" s="22">
        <v>26.5575709061</v>
      </c>
      <c r="K369" s="22">
        <v>25.31417248</v>
      </c>
      <c r="L369" s="22">
        <v>27.188679200599999</v>
      </c>
      <c r="M369" s="22">
        <v>30.568496013400001</v>
      </c>
      <c r="N369" s="22">
        <v>32.324713655799997</v>
      </c>
      <c r="O369" s="22">
        <v>32.092811177999998</v>
      </c>
      <c r="P369" s="22">
        <v>29.9844800322</v>
      </c>
    </row>
    <row r="370" spans="1:16" x14ac:dyDescent="0.45">
      <c r="A370" s="22" t="s">
        <v>209</v>
      </c>
      <c r="B370" s="22" t="s">
        <v>211</v>
      </c>
      <c r="C370" s="19">
        <v>4.5</v>
      </c>
      <c r="D370" s="22" t="s">
        <v>267</v>
      </c>
      <c r="E370" s="22">
        <v>29.174567660800001</v>
      </c>
      <c r="F370" s="22">
        <v>29.046099332800001</v>
      </c>
      <c r="G370" s="22">
        <v>29.363329347600001</v>
      </c>
      <c r="H370" s="22">
        <v>28.625358370400001</v>
      </c>
      <c r="I370" s="22">
        <v>27.3441431466</v>
      </c>
      <c r="J370" s="22">
        <v>25.850188577400001</v>
      </c>
      <c r="K370" s="22">
        <v>25.556732652099999</v>
      </c>
      <c r="L370" s="22">
        <v>27.4137804661</v>
      </c>
      <c r="M370" s="22">
        <v>30.679897310299999</v>
      </c>
      <c r="N370" s="22">
        <v>32.071530216500001</v>
      </c>
      <c r="O370" s="22">
        <v>32.212197954300002</v>
      </c>
      <c r="P370" s="22">
        <v>29.5763113368</v>
      </c>
    </row>
    <row r="371" spans="1:16" x14ac:dyDescent="0.45">
      <c r="A371" s="22" t="s">
        <v>209</v>
      </c>
      <c r="B371" s="22" t="s">
        <v>211</v>
      </c>
      <c r="C371" s="19">
        <v>4.5</v>
      </c>
      <c r="D371" s="22" t="s">
        <v>268</v>
      </c>
      <c r="E371" s="22">
        <v>28.9963226719</v>
      </c>
      <c r="F371" s="22">
        <v>29.0863930563</v>
      </c>
      <c r="G371" s="22">
        <v>29.318332823799999</v>
      </c>
      <c r="H371" s="22">
        <v>28.841064823699998</v>
      </c>
      <c r="I371" s="22">
        <v>27.733025626700002</v>
      </c>
      <c r="J371" s="22">
        <v>26.222064482899999</v>
      </c>
      <c r="K371" s="22">
        <v>25.6683788504</v>
      </c>
      <c r="L371" s="22">
        <v>27.6992471804</v>
      </c>
      <c r="M371" s="22">
        <v>30.839344787200002</v>
      </c>
      <c r="N371" s="22">
        <v>31.920467516199999</v>
      </c>
      <c r="O371" s="22">
        <v>31.962639750299999</v>
      </c>
      <c r="P371" s="22">
        <v>29.955434679900002</v>
      </c>
    </row>
    <row r="372" spans="1:16" x14ac:dyDescent="0.45">
      <c r="A372" s="22" t="s">
        <v>209</v>
      </c>
      <c r="B372" s="22" t="s">
        <v>211</v>
      </c>
      <c r="C372" s="19">
        <v>4.5</v>
      </c>
      <c r="D372" s="22" t="s">
        <v>269</v>
      </c>
      <c r="E372" s="22">
        <v>29.868454020200002</v>
      </c>
      <c r="F372" s="22">
        <v>29.445994089300001</v>
      </c>
      <c r="G372" s="22">
        <v>29.476546766399998</v>
      </c>
      <c r="H372" s="22">
        <v>29.012961606499999</v>
      </c>
      <c r="I372" s="22">
        <v>27.695490454600002</v>
      </c>
      <c r="J372" s="22">
        <v>26.350604694099999</v>
      </c>
      <c r="K372" s="22">
        <v>25.663853337399999</v>
      </c>
      <c r="L372" s="22">
        <v>27.537293218599999</v>
      </c>
      <c r="M372" s="22">
        <v>30.828970743199999</v>
      </c>
      <c r="N372" s="22">
        <v>32.3930703407</v>
      </c>
      <c r="O372" s="22">
        <v>32.818559278599999</v>
      </c>
      <c r="P372" s="22">
        <v>30.867803062899998</v>
      </c>
    </row>
    <row r="373" spans="1:16" x14ac:dyDescent="0.45">
      <c r="A373" s="22" t="s">
        <v>209</v>
      </c>
      <c r="B373" s="22" t="s">
        <v>211</v>
      </c>
      <c r="C373" s="19">
        <v>4.5</v>
      </c>
      <c r="D373" s="22" t="s">
        <v>270</v>
      </c>
      <c r="E373" s="22">
        <v>29.168551326999999</v>
      </c>
      <c r="F373" s="22">
        <v>29.10922665</v>
      </c>
      <c r="G373" s="22">
        <v>29.5824515887</v>
      </c>
      <c r="H373" s="22">
        <v>28.9998592058</v>
      </c>
      <c r="I373" s="22">
        <v>27.920709417899999</v>
      </c>
      <c r="J373" s="22">
        <v>25.893217067199998</v>
      </c>
      <c r="K373" s="22">
        <v>26.791112831300001</v>
      </c>
      <c r="L373" s="22">
        <v>28.705647810399999</v>
      </c>
      <c r="M373" s="22">
        <v>31.395204277600001</v>
      </c>
      <c r="N373" s="22">
        <v>32.330390605399998</v>
      </c>
      <c r="O373" s="22">
        <v>32.381384819099999</v>
      </c>
      <c r="P373" s="22">
        <v>30.174137347599999</v>
      </c>
    </row>
    <row r="374" spans="1:16" x14ac:dyDescent="0.45">
      <c r="A374" s="22" t="s">
        <v>209</v>
      </c>
      <c r="B374" s="22" t="s">
        <v>211</v>
      </c>
      <c r="C374" s="19">
        <v>4.5</v>
      </c>
      <c r="D374" s="22" t="s">
        <v>271</v>
      </c>
      <c r="E374" s="22">
        <v>30.051325180199999</v>
      </c>
      <c r="F374" s="22">
        <v>29.344542773400001</v>
      </c>
      <c r="G374" s="22">
        <v>29.478911724500001</v>
      </c>
      <c r="H374" s="22">
        <v>29.218506081899999</v>
      </c>
      <c r="I374" s="22">
        <v>27.934272472699998</v>
      </c>
      <c r="J374" s="22">
        <v>26.531410735400001</v>
      </c>
      <c r="K374" s="22">
        <v>25.931699742700001</v>
      </c>
      <c r="L374" s="22">
        <v>27.3570236232</v>
      </c>
      <c r="M374" s="22">
        <v>30.293541754900001</v>
      </c>
      <c r="N374" s="22">
        <v>31.951526683299999</v>
      </c>
      <c r="O374" s="22">
        <v>33.6933617352</v>
      </c>
      <c r="P374" s="22">
        <v>31.735814475800002</v>
      </c>
    </row>
    <row r="375" spans="1:16" x14ac:dyDescent="0.45">
      <c r="A375" s="22" t="s">
        <v>209</v>
      </c>
      <c r="B375" s="22" t="s">
        <v>211</v>
      </c>
      <c r="C375" s="19">
        <v>4.5</v>
      </c>
      <c r="D375" s="22" t="s">
        <v>272</v>
      </c>
      <c r="E375" s="22">
        <v>29.393752920099999</v>
      </c>
      <c r="F375" s="22">
        <v>29.305837454100001</v>
      </c>
      <c r="G375" s="22">
        <v>30.183051388100001</v>
      </c>
      <c r="H375" s="22">
        <v>29.779052559699998</v>
      </c>
      <c r="I375" s="22">
        <v>28.5544900716</v>
      </c>
      <c r="J375" s="22">
        <v>26.909520827200001</v>
      </c>
      <c r="K375" s="22">
        <v>26.316844570899999</v>
      </c>
      <c r="L375" s="22">
        <v>27.702695221199999</v>
      </c>
      <c r="M375" s="22">
        <v>31.015186620600002</v>
      </c>
      <c r="N375" s="22">
        <v>32.976693818100003</v>
      </c>
      <c r="O375" s="22">
        <v>33.706475208199997</v>
      </c>
      <c r="P375" s="22">
        <v>30.764966960100001</v>
      </c>
    </row>
    <row r="376" spans="1:16" x14ac:dyDescent="0.45">
      <c r="A376" s="22" t="s">
        <v>209</v>
      </c>
      <c r="B376" s="22" t="s">
        <v>211</v>
      </c>
      <c r="C376" s="19">
        <v>4.5</v>
      </c>
      <c r="D376" s="22" t="s">
        <v>273</v>
      </c>
      <c r="E376" s="22">
        <v>29.3498175979</v>
      </c>
      <c r="F376" s="22">
        <v>29.345231872900001</v>
      </c>
      <c r="G376" s="22">
        <v>29.237201707000001</v>
      </c>
      <c r="H376" s="22">
        <v>28.777862073400001</v>
      </c>
      <c r="I376" s="22">
        <v>27.774743853299999</v>
      </c>
      <c r="J376" s="22">
        <v>26.205829703199999</v>
      </c>
      <c r="K376" s="22">
        <v>25.769678519100001</v>
      </c>
      <c r="L376" s="22">
        <v>27.252950398500001</v>
      </c>
      <c r="M376" s="22">
        <v>30.0138549791</v>
      </c>
      <c r="N376" s="22">
        <v>32.400844618500003</v>
      </c>
      <c r="O376" s="22">
        <v>33.218868600100002</v>
      </c>
      <c r="P376" s="22">
        <v>30.197317857000002</v>
      </c>
    </row>
    <row r="377" spans="1:16" x14ac:dyDescent="0.45">
      <c r="A377" s="22" t="s">
        <v>209</v>
      </c>
      <c r="B377" s="22" t="s">
        <v>211</v>
      </c>
      <c r="C377" s="19">
        <v>4.5</v>
      </c>
      <c r="D377" s="22" t="s">
        <v>274</v>
      </c>
      <c r="E377" s="22">
        <v>29.650599059499999</v>
      </c>
      <c r="F377" s="22">
        <v>29.192890535</v>
      </c>
      <c r="G377" s="22">
        <v>29.781170005</v>
      </c>
      <c r="H377" s="22">
        <v>29.062353776799998</v>
      </c>
      <c r="I377" s="22">
        <v>28.410578384800001</v>
      </c>
      <c r="J377" s="22">
        <v>26.838596894199998</v>
      </c>
      <c r="K377" s="22">
        <v>26.723695107099999</v>
      </c>
      <c r="L377" s="22">
        <v>27.709907421299999</v>
      </c>
      <c r="M377" s="22">
        <v>30.385362033</v>
      </c>
      <c r="N377" s="22">
        <v>32.169554727600001</v>
      </c>
      <c r="O377" s="22">
        <v>32.916743554699998</v>
      </c>
      <c r="P377" s="22">
        <v>31.028297650999999</v>
      </c>
    </row>
    <row r="378" spans="1:16" x14ac:dyDescent="0.45">
      <c r="A378" s="22" t="s">
        <v>209</v>
      </c>
      <c r="B378" s="22" t="s">
        <v>211</v>
      </c>
      <c r="C378" s="19">
        <v>4.5</v>
      </c>
      <c r="D378" s="22" t="s">
        <v>275</v>
      </c>
      <c r="E378" s="22">
        <v>28.9003931574</v>
      </c>
      <c r="F378" s="22">
        <v>29.122428282200001</v>
      </c>
      <c r="G378" s="22">
        <v>29.5325875857</v>
      </c>
      <c r="H378" s="22">
        <v>28.482051837499998</v>
      </c>
      <c r="I378" s="22">
        <v>27.502435613399999</v>
      </c>
      <c r="J378" s="22">
        <v>26.247678330199999</v>
      </c>
      <c r="K378" s="22">
        <v>25.876917752899999</v>
      </c>
      <c r="L378" s="22">
        <v>27.427590390199999</v>
      </c>
      <c r="M378" s="22">
        <v>30.604630722100001</v>
      </c>
      <c r="N378" s="22">
        <v>31.783069218200001</v>
      </c>
      <c r="O378" s="22">
        <v>32.1583179836</v>
      </c>
      <c r="P378" s="22">
        <v>30.846392878100001</v>
      </c>
    </row>
    <row r="379" spans="1:16" x14ac:dyDescent="0.45">
      <c r="A379" s="22" t="s">
        <v>209</v>
      </c>
      <c r="B379" s="22" t="s">
        <v>211</v>
      </c>
      <c r="C379" s="19">
        <v>4.5</v>
      </c>
      <c r="D379" s="22" t="s">
        <v>276</v>
      </c>
      <c r="E379" s="22">
        <v>28.834398927900001</v>
      </c>
      <c r="F379" s="22">
        <v>28.899449364300001</v>
      </c>
      <c r="G379" s="22">
        <v>29.1950873969</v>
      </c>
      <c r="H379" s="22">
        <v>28.571655246199999</v>
      </c>
      <c r="I379" s="22">
        <v>27.6669360024</v>
      </c>
      <c r="J379" s="22">
        <v>26.579356836900001</v>
      </c>
      <c r="K379" s="22">
        <v>26.131315230599999</v>
      </c>
      <c r="L379" s="22">
        <v>27.196534780099999</v>
      </c>
      <c r="M379" s="22">
        <v>30.145664426100002</v>
      </c>
      <c r="N379" s="22">
        <v>32.009728556100001</v>
      </c>
      <c r="O379" s="22">
        <v>32.268249638100002</v>
      </c>
      <c r="P379" s="22">
        <v>30.1522338734</v>
      </c>
    </row>
    <row r="380" spans="1:16" x14ac:dyDescent="0.45">
      <c r="A380" s="22" t="s">
        <v>209</v>
      </c>
      <c r="B380" s="22" t="s">
        <v>211</v>
      </c>
      <c r="C380" s="19">
        <v>4.5</v>
      </c>
      <c r="D380" s="22" t="s">
        <v>277</v>
      </c>
      <c r="E380" s="22">
        <v>28.764039503100001</v>
      </c>
      <c r="F380" s="22">
        <v>28.610328931400002</v>
      </c>
      <c r="G380" s="22">
        <v>29.031988638800001</v>
      </c>
      <c r="H380" s="22">
        <v>28.763677640899999</v>
      </c>
      <c r="I380" s="22">
        <v>27.540608785300002</v>
      </c>
      <c r="J380" s="22">
        <v>26.1616033926</v>
      </c>
      <c r="K380" s="22">
        <v>26.209829227</v>
      </c>
      <c r="L380" s="22">
        <v>27.254021992399998</v>
      </c>
      <c r="M380" s="22">
        <v>30.641311879300002</v>
      </c>
      <c r="N380" s="22">
        <v>31.908956742899999</v>
      </c>
      <c r="O380" s="22">
        <v>31.8476605834</v>
      </c>
      <c r="P380" s="22">
        <v>30.020032220600001</v>
      </c>
    </row>
    <row r="381" spans="1:16" x14ac:dyDescent="0.45">
      <c r="A381" s="22" t="s">
        <v>209</v>
      </c>
      <c r="B381" s="22" t="s">
        <v>211</v>
      </c>
      <c r="C381" s="19">
        <v>4.5</v>
      </c>
      <c r="D381" s="22" t="s">
        <v>278</v>
      </c>
      <c r="E381" s="22">
        <v>28.512229378400001</v>
      </c>
      <c r="F381" s="22">
        <v>28.818285900799999</v>
      </c>
      <c r="G381" s="22">
        <v>29.244446971199999</v>
      </c>
      <c r="H381" s="22">
        <v>28.7647269052</v>
      </c>
      <c r="I381" s="22">
        <v>27.969117921199999</v>
      </c>
      <c r="J381" s="22">
        <v>26.0873571162</v>
      </c>
      <c r="K381" s="22">
        <v>26.4573428948</v>
      </c>
      <c r="L381" s="22">
        <v>27.560414596699999</v>
      </c>
      <c r="M381" s="22">
        <v>30.913793071299999</v>
      </c>
      <c r="N381" s="22">
        <v>32.666061412600001</v>
      </c>
      <c r="O381" s="22">
        <v>32.186304096000001</v>
      </c>
      <c r="P381" s="22">
        <v>30.019806457800001</v>
      </c>
    </row>
    <row r="382" spans="1:16" x14ac:dyDescent="0.45">
      <c r="A382" s="22" t="s">
        <v>209</v>
      </c>
      <c r="B382" s="22" t="s">
        <v>211</v>
      </c>
      <c r="C382" s="19">
        <v>8.5</v>
      </c>
      <c r="D382" s="22" t="s">
        <v>279</v>
      </c>
      <c r="E382" s="22">
        <v>29.6958225604</v>
      </c>
      <c r="F382" s="22">
        <v>29.828571255</v>
      </c>
      <c r="G382" s="22">
        <v>30.109291288600001</v>
      </c>
      <c r="H382" s="22">
        <v>29.565393129</v>
      </c>
      <c r="I382" s="22">
        <v>28.379570825399998</v>
      </c>
      <c r="J382" s="22">
        <v>26.701889427699999</v>
      </c>
      <c r="K382" s="22">
        <v>26.289371704499999</v>
      </c>
      <c r="L382" s="22">
        <v>28.0697225909</v>
      </c>
      <c r="M382" s="22">
        <v>31.0290308987</v>
      </c>
      <c r="N382" s="22">
        <v>32.575050095400002</v>
      </c>
      <c r="O382" s="22">
        <v>33.370942298099997</v>
      </c>
      <c r="P382" s="22">
        <v>31.066359093100001</v>
      </c>
    </row>
    <row r="383" spans="1:16" x14ac:dyDescent="0.45">
      <c r="A383" s="22" t="s">
        <v>209</v>
      </c>
      <c r="B383" s="22" t="s">
        <v>211</v>
      </c>
      <c r="C383" s="19">
        <v>8.5</v>
      </c>
      <c r="D383" s="22" t="s">
        <v>280</v>
      </c>
      <c r="E383" s="22">
        <v>29.7917446481</v>
      </c>
      <c r="F383" s="22">
        <v>30.175545996499999</v>
      </c>
      <c r="G383" s="22">
        <v>30.4345531558</v>
      </c>
      <c r="H383" s="22">
        <v>30.206544253400001</v>
      </c>
      <c r="I383" s="22">
        <v>28.956589644099999</v>
      </c>
      <c r="J383" s="22">
        <v>27.264125997200001</v>
      </c>
      <c r="K383" s="22">
        <v>26.850781529700001</v>
      </c>
      <c r="L383" s="22">
        <v>28.460847594000001</v>
      </c>
      <c r="M383" s="22">
        <v>31.324015259700001</v>
      </c>
      <c r="N383" s="22">
        <v>32.450331282199997</v>
      </c>
      <c r="O383" s="22">
        <v>33.255228382200002</v>
      </c>
      <c r="P383" s="22">
        <v>31.225661151899999</v>
      </c>
    </row>
    <row r="384" spans="1:16" x14ac:dyDescent="0.45">
      <c r="A384" s="22" t="s">
        <v>209</v>
      </c>
      <c r="B384" s="22" t="s">
        <v>211</v>
      </c>
      <c r="C384" s="19">
        <v>8.5</v>
      </c>
      <c r="D384" s="22" t="s">
        <v>281</v>
      </c>
      <c r="E384" s="22">
        <v>28.9753946539</v>
      </c>
      <c r="F384" s="22">
        <v>28.8115044846</v>
      </c>
      <c r="G384" s="22">
        <v>29.328881287400002</v>
      </c>
      <c r="H384" s="22">
        <v>27.843993911199998</v>
      </c>
      <c r="I384" s="22">
        <v>27.032806731000001</v>
      </c>
      <c r="J384" s="22">
        <v>26.127002620300001</v>
      </c>
      <c r="K384" s="22">
        <v>25.522733512999999</v>
      </c>
      <c r="L384" s="22">
        <v>27.3633777951</v>
      </c>
      <c r="M384" s="22">
        <v>30.049063467500002</v>
      </c>
      <c r="N384" s="22">
        <v>31.228959012899999</v>
      </c>
      <c r="O384" s="22">
        <v>31.8371625021</v>
      </c>
      <c r="P384" s="22">
        <v>30.1668094652</v>
      </c>
    </row>
    <row r="385" spans="1:16" x14ac:dyDescent="0.45">
      <c r="A385" s="22" t="s">
        <v>209</v>
      </c>
      <c r="B385" s="22" t="s">
        <v>211</v>
      </c>
      <c r="C385" s="19">
        <v>8.5</v>
      </c>
      <c r="D385" s="22" t="s">
        <v>282</v>
      </c>
      <c r="E385" s="22">
        <v>28.673951378000002</v>
      </c>
      <c r="F385" s="22">
        <v>28.7782005205</v>
      </c>
      <c r="G385" s="22">
        <v>29.645503759099999</v>
      </c>
      <c r="H385" s="22">
        <v>28.965737532599999</v>
      </c>
      <c r="I385" s="22">
        <v>27.845078437000002</v>
      </c>
      <c r="J385" s="22">
        <v>26.316575231400002</v>
      </c>
      <c r="K385" s="22">
        <v>25.728670688600001</v>
      </c>
      <c r="L385" s="22">
        <v>27.472225438799999</v>
      </c>
      <c r="M385" s="22">
        <v>30.201131188800002</v>
      </c>
      <c r="N385" s="22">
        <v>31.4708465187</v>
      </c>
      <c r="O385" s="22">
        <v>31.497846422399999</v>
      </c>
      <c r="P385" s="22">
        <v>30.126066989200002</v>
      </c>
    </row>
    <row r="386" spans="1:16" x14ac:dyDescent="0.45">
      <c r="A386" s="22" t="s">
        <v>209</v>
      </c>
      <c r="B386" s="22" t="s">
        <v>211</v>
      </c>
      <c r="C386" s="19">
        <v>8.5</v>
      </c>
      <c r="D386" s="22" t="s">
        <v>283</v>
      </c>
      <c r="E386" s="22">
        <v>29.246514861800001</v>
      </c>
      <c r="F386" s="22">
        <v>29.4401865984</v>
      </c>
      <c r="G386" s="22">
        <v>29.408203681100002</v>
      </c>
      <c r="H386" s="22">
        <v>29.3203996837</v>
      </c>
      <c r="I386" s="22">
        <v>28.109200636699999</v>
      </c>
      <c r="J386" s="22">
        <v>26.603657657700001</v>
      </c>
      <c r="K386" s="22">
        <v>25.916638441300002</v>
      </c>
      <c r="L386" s="22">
        <v>27.837572677200001</v>
      </c>
      <c r="M386" s="22">
        <v>30.779025373700001</v>
      </c>
      <c r="N386" s="22">
        <v>32.498743366699998</v>
      </c>
      <c r="O386" s="22">
        <v>32.826085319299999</v>
      </c>
      <c r="P386" s="22">
        <v>30.289782320899999</v>
      </c>
    </row>
    <row r="387" spans="1:16" x14ac:dyDescent="0.45">
      <c r="A387" s="22" t="s">
        <v>209</v>
      </c>
      <c r="B387" s="22" t="s">
        <v>211</v>
      </c>
      <c r="C387" s="19">
        <v>8.5</v>
      </c>
      <c r="D387" s="22" t="s">
        <v>284</v>
      </c>
      <c r="E387" s="22">
        <v>29.460337318200001</v>
      </c>
      <c r="F387" s="22">
        <v>29.204383051299999</v>
      </c>
      <c r="G387" s="22">
        <v>29.9098544545</v>
      </c>
      <c r="H387" s="22">
        <v>29.094284445</v>
      </c>
      <c r="I387" s="22">
        <v>27.560982131999999</v>
      </c>
      <c r="J387" s="22">
        <v>26.126177462299999</v>
      </c>
      <c r="K387" s="22">
        <v>25.737119667000002</v>
      </c>
      <c r="L387" s="22">
        <v>27.342771583200001</v>
      </c>
      <c r="M387" s="22">
        <v>30.159074303099999</v>
      </c>
      <c r="N387" s="22">
        <v>32.3024087274</v>
      </c>
      <c r="O387" s="22">
        <v>32.259589114999997</v>
      </c>
      <c r="P387" s="22">
        <v>30.692305730400001</v>
      </c>
    </row>
    <row r="388" spans="1:16" x14ac:dyDescent="0.45">
      <c r="A388" s="22" t="s">
        <v>209</v>
      </c>
      <c r="B388" s="22" t="s">
        <v>211</v>
      </c>
      <c r="C388" s="19">
        <v>8.5</v>
      </c>
      <c r="D388" s="22" t="s">
        <v>285</v>
      </c>
      <c r="E388" s="22">
        <v>30.062808712900001</v>
      </c>
      <c r="F388" s="22">
        <v>29.961799482299998</v>
      </c>
      <c r="G388" s="22">
        <v>30.141811346699999</v>
      </c>
      <c r="H388" s="22">
        <v>29.8131552406</v>
      </c>
      <c r="I388" s="22">
        <v>28.357066124199999</v>
      </c>
      <c r="J388" s="22">
        <v>26.132882438900001</v>
      </c>
      <c r="K388" s="22">
        <v>25.9367958102</v>
      </c>
      <c r="L388" s="22">
        <v>27.720181423500001</v>
      </c>
      <c r="M388" s="22">
        <v>30.793840226899999</v>
      </c>
      <c r="N388" s="22">
        <v>32.706550023200002</v>
      </c>
      <c r="O388" s="22">
        <v>32.807271641699998</v>
      </c>
      <c r="P388" s="22">
        <v>30.598730867699999</v>
      </c>
    </row>
    <row r="389" spans="1:16" x14ac:dyDescent="0.45">
      <c r="A389" s="22" t="s">
        <v>209</v>
      </c>
      <c r="B389" s="22" t="s">
        <v>211</v>
      </c>
      <c r="C389" s="19">
        <v>8.5</v>
      </c>
      <c r="D389" s="22" t="s">
        <v>286</v>
      </c>
      <c r="E389" s="22">
        <v>29.084050904000001</v>
      </c>
      <c r="F389" s="22">
        <v>29.189001491999999</v>
      </c>
      <c r="G389" s="22">
        <v>29.3055761667</v>
      </c>
      <c r="H389" s="22">
        <v>28.780622022799999</v>
      </c>
      <c r="I389" s="22">
        <v>28.0853267233</v>
      </c>
      <c r="J389" s="22">
        <v>26.780843862000001</v>
      </c>
      <c r="K389" s="22">
        <v>26.0652258199</v>
      </c>
      <c r="L389" s="22">
        <v>27.829721973200002</v>
      </c>
      <c r="M389" s="22">
        <v>30.858956962699999</v>
      </c>
      <c r="N389" s="22">
        <v>32.7491430826</v>
      </c>
      <c r="O389" s="22">
        <v>32.6522316995</v>
      </c>
      <c r="P389" s="22">
        <v>29.994555697300001</v>
      </c>
    </row>
    <row r="390" spans="1:16" x14ac:dyDescent="0.45">
      <c r="A390" s="22" t="s">
        <v>209</v>
      </c>
      <c r="B390" s="22" t="s">
        <v>211</v>
      </c>
      <c r="C390" s="19">
        <v>8.5</v>
      </c>
      <c r="D390" s="22" t="s">
        <v>287</v>
      </c>
      <c r="E390" s="22">
        <v>29.487862094800001</v>
      </c>
      <c r="F390" s="22">
        <v>29.682627141000001</v>
      </c>
      <c r="G390" s="22">
        <v>29.572303803899999</v>
      </c>
      <c r="H390" s="22">
        <v>29.394809392199999</v>
      </c>
      <c r="I390" s="22">
        <v>28.098915738599999</v>
      </c>
      <c r="J390" s="22">
        <v>26.430869092999998</v>
      </c>
      <c r="K390" s="22">
        <v>26.173082620799999</v>
      </c>
      <c r="L390" s="22">
        <v>28.046225751000001</v>
      </c>
      <c r="M390" s="22">
        <v>31.269372843900001</v>
      </c>
      <c r="N390" s="22">
        <v>32.668141347400002</v>
      </c>
      <c r="O390" s="22">
        <v>32.674025671899997</v>
      </c>
      <c r="P390" s="22">
        <v>30.068325704399999</v>
      </c>
    </row>
    <row r="391" spans="1:16" x14ac:dyDescent="0.45">
      <c r="A391" s="22" t="s">
        <v>209</v>
      </c>
      <c r="B391" s="22" t="s">
        <v>211</v>
      </c>
      <c r="C391" s="19">
        <v>8.5</v>
      </c>
      <c r="D391" s="22" t="s">
        <v>288</v>
      </c>
      <c r="E391" s="22">
        <v>29.179439272900002</v>
      </c>
      <c r="F391" s="22">
        <v>29.507877333100001</v>
      </c>
      <c r="G391" s="22">
        <v>29.313424108100001</v>
      </c>
      <c r="H391" s="22">
        <v>28.787433429299998</v>
      </c>
      <c r="I391" s="22">
        <v>27.6693983684</v>
      </c>
      <c r="J391" s="22">
        <v>26.096033433700001</v>
      </c>
      <c r="K391" s="22">
        <v>25.945252081700001</v>
      </c>
      <c r="L391" s="22">
        <v>28.132852612499999</v>
      </c>
      <c r="M391" s="22">
        <v>31.001311300099999</v>
      </c>
      <c r="N391" s="22">
        <v>32.348029021400002</v>
      </c>
      <c r="O391" s="22">
        <v>32.508021196999998</v>
      </c>
      <c r="P391" s="22">
        <v>30.321397689600001</v>
      </c>
    </row>
    <row r="392" spans="1:16" x14ac:dyDescent="0.45">
      <c r="A392" s="22" t="s">
        <v>209</v>
      </c>
      <c r="B392" s="22" t="s">
        <v>211</v>
      </c>
      <c r="C392" s="19">
        <v>8.5</v>
      </c>
      <c r="D392" s="22" t="s">
        <v>289</v>
      </c>
      <c r="E392" s="22">
        <v>29.842170762599999</v>
      </c>
      <c r="F392" s="22">
        <v>29.576370300299999</v>
      </c>
      <c r="G392" s="22">
        <v>29.6820557767</v>
      </c>
      <c r="H392" s="22">
        <v>29.042952284999998</v>
      </c>
      <c r="I392" s="22">
        <v>27.8946565173</v>
      </c>
      <c r="J392" s="22">
        <v>26.628829902700001</v>
      </c>
      <c r="K392" s="22">
        <v>25.961154008200001</v>
      </c>
      <c r="L392" s="22">
        <v>27.426407318100001</v>
      </c>
      <c r="M392" s="22">
        <v>30.8551786198</v>
      </c>
      <c r="N392" s="22">
        <v>32.767861267800001</v>
      </c>
      <c r="O392" s="22">
        <v>32.455918780200001</v>
      </c>
      <c r="P392" s="22">
        <v>30.188684152099999</v>
      </c>
    </row>
    <row r="393" spans="1:16" x14ac:dyDescent="0.45">
      <c r="A393" s="22" t="s">
        <v>209</v>
      </c>
      <c r="B393" s="22" t="s">
        <v>211</v>
      </c>
      <c r="C393" s="19">
        <v>8.5</v>
      </c>
      <c r="D393" s="22" t="s">
        <v>290</v>
      </c>
      <c r="E393" s="22">
        <v>28.970359850800001</v>
      </c>
      <c r="F393" s="22">
        <v>29.006222990000001</v>
      </c>
      <c r="G393" s="22">
        <v>29.992816733000002</v>
      </c>
      <c r="H393" s="22">
        <v>29.189053077000001</v>
      </c>
      <c r="I393" s="22">
        <v>28.345168615799999</v>
      </c>
      <c r="J393" s="22">
        <v>26.529674035700001</v>
      </c>
      <c r="K393" s="22">
        <v>26.941588438499998</v>
      </c>
      <c r="L393" s="22">
        <v>28.8860533191</v>
      </c>
      <c r="M393" s="22">
        <v>31.823489465200002</v>
      </c>
      <c r="N393" s="22">
        <v>32.619986416099998</v>
      </c>
      <c r="O393" s="22">
        <v>32.420110403300001</v>
      </c>
      <c r="P393" s="22">
        <v>30.198838486</v>
      </c>
    </row>
    <row r="394" spans="1:16" x14ac:dyDescent="0.45">
      <c r="A394" s="22" t="s">
        <v>209</v>
      </c>
      <c r="B394" s="22" t="s">
        <v>211</v>
      </c>
      <c r="C394" s="19">
        <v>8.5</v>
      </c>
      <c r="D394" s="22" t="s">
        <v>291</v>
      </c>
      <c r="E394" s="22">
        <v>30.655718735600001</v>
      </c>
      <c r="F394" s="22">
        <v>29.814944557800001</v>
      </c>
      <c r="G394" s="22">
        <v>30.199576312000001</v>
      </c>
      <c r="H394" s="22">
        <v>29.729343613699999</v>
      </c>
      <c r="I394" s="22">
        <v>28.397187230299998</v>
      </c>
      <c r="J394" s="22">
        <v>27.113573692399999</v>
      </c>
      <c r="K394" s="22">
        <v>26.317530801299998</v>
      </c>
      <c r="L394" s="22">
        <v>27.320151467100001</v>
      </c>
      <c r="M394" s="22">
        <v>30.899314238900001</v>
      </c>
      <c r="N394" s="22">
        <v>32.222678213099996</v>
      </c>
      <c r="O394" s="22">
        <v>33.890440666300002</v>
      </c>
      <c r="P394" s="22">
        <v>32.580507266399998</v>
      </c>
    </row>
    <row r="395" spans="1:16" x14ac:dyDescent="0.45">
      <c r="A395" s="22" t="s">
        <v>209</v>
      </c>
      <c r="B395" s="22" t="s">
        <v>211</v>
      </c>
      <c r="C395" s="19">
        <v>8.5</v>
      </c>
      <c r="D395" s="22" t="s">
        <v>292</v>
      </c>
      <c r="E395" s="22">
        <v>29.618522667099999</v>
      </c>
      <c r="F395" s="22">
        <v>29.494919343500001</v>
      </c>
      <c r="G395" s="22">
        <v>30.069742247800001</v>
      </c>
      <c r="H395" s="22">
        <v>29.843513788100001</v>
      </c>
      <c r="I395" s="22">
        <v>28.799267922999999</v>
      </c>
      <c r="J395" s="22">
        <v>27.418216804899998</v>
      </c>
      <c r="K395" s="22">
        <v>26.603408321</v>
      </c>
      <c r="L395" s="22">
        <v>27.697450752999998</v>
      </c>
      <c r="M395" s="22">
        <v>31.5012598044</v>
      </c>
      <c r="N395" s="22">
        <v>32.995956614699999</v>
      </c>
      <c r="O395" s="22">
        <v>32.702214034599997</v>
      </c>
      <c r="P395" s="22">
        <v>31.029866572500001</v>
      </c>
    </row>
    <row r="396" spans="1:16" x14ac:dyDescent="0.45">
      <c r="A396" s="22" t="s">
        <v>209</v>
      </c>
      <c r="B396" s="22" t="s">
        <v>211</v>
      </c>
      <c r="C396" s="19">
        <v>8.5</v>
      </c>
      <c r="D396" s="22" t="s">
        <v>293</v>
      </c>
      <c r="E396" s="22">
        <v>29.8244219782</v>
      </c>
      <c r="F396" s="22">
        <v>29.432627948299999</v>
      </c>
      <c r="G396" s="22">
        <v>29.592519035199999</v>
      </c>
      <c r="H396" s="22">
        <v>29.1402573668</v>
      </c>
      <c r="I396" s="22">
        <v>28.466110928500001</v>
      </c>
      <c r="J396" s="22">
        <v>26.7645741553</v>
      </c>
      <c r="K396" s="22">
        <v>26.220686860899999</v>
      </c>
      <c r="L396" s="22">
        <v>27.4514000731</v>
      </c>
      <c r="M396" s="22">
        <v>30.771060539499999</v>
      </c>
      <c r="N396" s="22">
        <v>32.486949058599997</v>
      </c>
      <c r="O396" s="22">
        <v>32.593421411400001</v>
      </c>
      <c r="P396" s="22">
        <v>30.270343826600001</v>
      </c>
    </row>
    <row r="397" spans="1:16" x14ac:dyDescent="0.45">
      <c r="A397" s="22" t="s">
        <v>209</v>
      </c>
      <c r="B397" s="22" t="s">
        <v>211</v>
      </c>
      <c r="C397" s="19">
        <v>8.5</v>
      </c>
      <c r="D397" s="22" t="s">
        <v>294</v>
      </c>
      <c r="E397" s="22">
        <v>29.4284479186</v>
      </c>
      <c r="F397" s="22">
        <v>29.9293757091</v>
      </c>
      <c r="G397" s="22">
        <v>30.023047987999998</v>
      </c>
      <c r="H397" s="22">
        <v>29.155330674799998</v>
      </c>
      <c r="I397" s="22">
        <v>28.471192600399998</v>
      </c>
      <c r="J397" s="22">
        <v>26.734549731600001</v>
      </c>
      <c r="K397" s="22">
        <v>26.574138488399999</v>
      </c>
      <c r="L397" s="22">
        <v>27.630145852799998</v>
      </c>
      <c r="M397" s="22">
        <v>30.350041451500001</v>
      </c>
      <c r="N397" s="22">
        <v>32.0015338177</v>
      </c>
      <c r="O397" s="22">
        <v>33.056945427099997</v>
      </c>
      <c r="P397" s="22">
        <v>31.1830841662</v>
      </c>
    </row>
    <row r="398" spans="1:16" x14ac:dyDescent="0.45">
      <c r="A398" s="22" t="s">
        <v>209</v>
      </c>
      <c r="B398" s="22" t="s">
        <v>211</v>
      </c>
      <c r="C398" s="19">
        <v>8.5</v>
      </c>
      <c r="D398" s="22" t="s">
        <v>295</v>
      </c>
      <c r="E398" s="22">
        <v>28.922958771400001</v>
      </c>
      <c r="F398" s="22">
        <v>29.2510040256</v>
      </c>
      <c r="G398" s="22">
        <v>29.8338459255</v>
      </c>
      <c r="H398" s="22">
        <v>29.1481336115</v>
      </c>
      <c r="I398" s="22">
        <v>27.857520996000002</v>
      </c>
      <c r="J398" s="22">
        <v>26.372231339900001</v>
      </c>
      <c r="K398" s="22">
        <v>26.025613516300002</v>
      </c>
      <c r="L398" s="22">
        <v>27.498994017200001</v>
      </c>
      <c r="M398" s="22">
        <v>30.374883727699999</v>
      </c>
      <c r="N398" s="22">
        <v>31.6272806391</v>
      </c>
      <c r="O398" s="22">
        <v>32.123727328699999</v>
      </c>
      <c r="P398" s="22">
        <v>30.521122628800001</v>
      </c>
    </row>
    <row r="399" spans="1:16" x14ac:dyDescent="0.45">
      <c r="A399" s="22" t="s">
        <v>209</v>
      </c>
      <c r="B399" s="22" t="s">
        <v>211</v>
      </c>
      <c r="C399" s="19">
        <v>8.5</v>
      </c>
      <c r="D399" s="22" t="s">
        <v>296</v>
      </c>
      <c r="E399" s="22">
        <v>29.0930849931</v>
      </c>
      <c r="F399" s="22">
        <v>29.2158301238</v>
      </c>
      <c r="G399" s="22">
        <v>29.609667641000001</v>
      </c>
      <c r="H399" s="22">
        <v>28.8304636065</v>
      </c>
      <c r="I399" s="22">
        <v>27.576168366099999</v>
      </c>
      <c r="J399" s="22">
        <v>26.216476370399999</v>
      </c>
      <c r="K399" s="22">
        <v>26.268690788000001</v>
      </c>
      <c r="L399" s="22">
        <v>27.337424294400002</v>
      </c>
      <c r="M399" s="22">
        <v>30.014802789499999</v>
      </c>
      <c r="N399" s="22">
        <v>31.8292369501</v>
      </c>
      <c r="O399" s="22">
        <v>32.452867286900002</v>
      </c>
      <c r="P399" s="22">
        <v>30.535649022000001</v>
      </c>
    </row>
    <row r="400" spans="1:16" x14ac:dyDescent="0.45">
      <c r="A400" s="22" t="s">
        <v>209</v>
      </c>
      <c r="B400" s="22" t="s">
        <v>211</v>
      </c>
      <c r="C400" s="19">
        <v>8.5</v>
      </c>
      <c r="D400" s="22" t="s">
        <v>297</v>
      </c>
      <c r="E400" s="22">
        <v>28.830494531900001</v>
      </c>
      <c r="F400" s="22">
        <v>28.478948498499999</v>
      </c>
      <c r="G400" s="22">
        <v>29.047736046000001</v>
      </c>
      <c r="H400" s="22">
        <v>29.0366439734</v>
      </c>
      <c r="I400" s="22">
        <v>27.593290397400001</v>
      </c>
      <c r="J400" s="22">
        <v>26.364777548399999</v>
      </c>
      <c r="K400" s="22">
        <v>26.3642455502</v>
      </c>
      <c r="L400" s="22">
        <v>27.569258218200002</v>
      </c>
      <c r="M400" s="22">
        <v>30.784959740600002</v>
      </c>
      <c r="N400" s="22">
        <v>32.0452680366</v>
      </c>
      <c r="O400" s="22">
        <v>31.484280074299999</v>
      </c>
      <c r="P400" s="22">
        <v>29.4283663993</v>
      </c>
    </row>
    <row r="401" spans="1:16" x14ac:dyDescent="0.45">
      <c r="A401" s="22" t="s">
        <v>209</v>
      </c>
      <c r="B401" s="22" t="s">
        <v>211</v>
      </c>
      <c r="C401" s="19">
        <v>8.5</v>
      </c>
      <c r="D401" s="22" t="s">
        <v>298</v>
      </c>
      <c r="E401" s="22">
        <v>28.862315203000001</v>
      </c>
      <c r="F401" s="22">
        <v>28.851786369300001</v>
      </c>
      <c r="G401" s="22">
        <v>29.4305686953</v>
      </c>
      <c r="H401" s="22">
        <v>28.924828251699999</v>
      </c>
      <c r="I401" s="22">
        <v>27.8165801114</v>
      </c>
      <c r="J401" s="22">
        <v>26.358800447</v>
      </c>
      <c r="K401" s="22">
        <v>26.232085294699999</v>
      </c>
      <c r="L401" s="22">
        <v>27.539093340299999</v>
      </c>
      <c r="M401" s="22">
        <v>30.931910276699998</v>
      </c>
      <c r="N401" s="22">
        <v>32.9084688214</v>
      </c>
      <c r="O401" s="22">
        <v>32.5546153469</v>
      </c>
      <c r="P401" s="22">
        <v>30.1999515927</v>
      </c>
    </row>
    <row r="402" spans="1:16" x14ac:dyDescent="0.45"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870F-3177-4F37-948E-669DCFF0B34E}">
  <dimension ref="A2:S72"/>
  <sheetViews>
    <sheetView workbookViewId="0">
      <pane xSplit="5" ySplit="2" topLeftCell="F12" activePane="bottomRight" state="frozen"/>
      <selection pane="topRight" activeCell="F1" sqref="F1"/>
      <selection pane="bottomLeft" activeCell="A3" sqref="A3"/>
      <selection pane="bottomRight" activeCell="U16" sqref="U16"/>
    </sheetView>
  </sheetViews>
  <sheetFormatPr defaultRowHeight="14.25" x14ac:dyDescent="0.45"/>
  <cols>
    <col min="1" max="1" width="11.53125" style="22" bestFit="1" customWidth="1"/>
    <col min="2" max="2" width="8.06640625" customWidth="1"/>
    <col min="3" max="3" width="10.1328125" bestFit="1" customWidth="1"/>
    <col min="4" max="4" width="6.73046875" bestFit="1" customWidth="1"/>
    <col min="5" max="5" width="10.73046875" bestFit="1" customWidth="1"/>
    <col min="6" max="6" width="7" style="7" bestFit="1" customWidth="1"/>
    <col min="7" max="7" width="7.9296875" style="7" bestFit="1" customWidth="1"/>
    <col min="8" max="13" width="6.73046875" style="7" bestFit="1" customWidth="1"/>
    <col min="14" max="14" width="9.73046875" style="7" bestFit="1" customWidth="1"/>
    <col min="15" max="15" width="7.33203125" style="7" bestFit="1" customWidth="1"/>
    <col min="16" max="16" width="9.33203125" style="7" bestFit="1" customWidth="1"/>
    <col min="17" max="17" width="9.06640625" style="7"/>
  </cols>
  <sheetData>
    <row r="2" spans="1:19" s="22" customFormat="1" ht="28.5" x14ac:dyDescent="0.45">
      <c r="A2" s="10" t="s">
        <v>317</v>
      </c>
      <c r="B2" s="5" t="s">
        <v>313</v>
      </c>
      <c r="C2" s="3" t="s">
        <v>314</v>
      </c>
      <c r="D2" s="3" t="s">
        <v>315</v>
      </c>
      <c r="E2" s="3" t="s">
        <v>316</v>
      </c>
      <c r="F2" s="3" t="s">
        <v>299</v>
      </c>
      <c r="G2" s="3" t="s">
        <v>300</v>
      </c>
      <c r="H2" s="3" t="s">
        <v>301</v>
      </c>
      <c r="I2" s="3" t="s">
        <v>302</v>
      </c>
      <c r="J2" s="3" t="s">
        <v>303</v>
      </c>
      <c r="K2" s="3" t="s">
        <v>304</v>
      </c>
      <c r="L2" s="3" t="s">
        <v>305</v>
      </c>
      <c r="M2" s="3" t="s">
        <v>306</v>
      </c>
      <c r="N2" s="3" t="s">
        <v>307</v>
      </c>
      <c r="O2" s="3" t="s">
        <v>308</v>
      </c>
      <c r="P2" s="3" t="s">
        <v>309</v>
      </c>
      <c r="Q2" s="3" t="s">
        <v>310</v>
      </c>
    </row>
    <row r="3" spans="1:19" x14ac:dyDescent="0.45">
      <c r="A3" s="22" t="s">
        <v>318</v>
      </c>
      <c r="B3" s="22" t="s">
        <v>206</v>
      </c>
      <c r="C3" s="22" t="s">
        <v>210</v>
      </c>
      <c r="D3" s="22" t="s">
        <v>218</v>
      </c>
      <c r="E3" s="22" t="s">
        <v>312</v>
      </c>
      <c r="F3" s="2">
        <f>SUMIF('Historic Observed'!$A$3:$A$7,$B3,'Historic Observed'!E$3:E$7)</f>
        <v>249.82411485399999</v>
      </c>
      <c r="G3" s="2">
        <f>SUMIF('Historic Observed'!$A$3:$A$7,$B3,'Historic Observed'!F$3:F$7)</f>
        <v>220.246534016</v>
      </c>
      <c r="H3" s="2">
        <f>SUMIF('Historic Observed'!$A$3:$A$7,$B3,'Historic Observed'!G$3:G$7)</f>
        <v>196.01687487500001</v>
      </c>
      <c r="I3" s="2">
        <f>SUMIF('Historic Observed'!$A$3:$A$7,$B3,'Historic Observed'!H$3:H$7)</f>
        <v>83.241429921800005</v>
      </c>
      <c r="J3" s="2">
        <f>SUMIF('Historic Observed'!$A$3:$A$7,$B3,'Historic Observed'!I$3:I$7)</f>
        <v>18.997484116100001</v>
      </c>
      <c r="K3" s="2">
        <f>SUMIF('Historic Observed'!$A$3:$A$7,$B3,'Historic Observed'!J$3:J$7)</f>
        <v>6.4047513230500002</v>
      </c>
      <c r="L3" s="2">
        <f>SUMIF('Historic Observed'!$A$3:$A$7,$B3,'Historic Observed'!K$3:K$7)</f>
        <v>5.7704204697100003</v>
      </c>
      <c r="M3" s="2">
        <f>SUMIF('Historic Observed'!$A$3:$A$7,$B3,'Historic Observed'!L$3:L$7)</f>
        <v>3.5446480201699999</v>
      </c>
      <c r="N3" s="2">
        <f>SUMIF('Historic Observed'!$A$3:$A$7,$B3,'Historic Observed'!M$3:M$7)</f>
        <v>3.6523454147300001</v>
      </c>
      <c r="O3" s="2">
        <f>SUMIF('Historic Observed'!$A$3:$A$7,$B3,'Historic Observed'!N$3:N$7)</f>
        <v>16.1151408128</v>
      </c>
      <c r="P3" s="2">
        <f>SUMIF('Historic Observed'!$A$3:$A$7,$B3,'Historic Observed'!O$3:O$7)</f>
        <v>74.614542881800006</v>
      </c>
      <c r="Q3" s="2">
        <f>SUMIF('Historic Observed'!$A$3:$A$7,$B3,'Historic Observed'!P$3:P$7)</f>
        <v>202.93687616</v>
      </c>
      <c r="S3" s="8">
        <f>SUM(F3:Q3)</f>
        <v>1081.3651628651601</v>
      </c>
    </row>
    <row r="4" spans="1:19" s="22" customFormat="1" x14ac:dyDescent="0.45">
      <c r="A4" s="22" t="s">
        <v>320</v>
      </c>
      <c r="B4" s="22" t="s">
        <v>206</v>
      </c>
      <c r="C4" s="22" t="s">
        <v>211</v>
      </c>
      <c r="D4" s="22">
        <v>4.5</v>
      </c>
      <c r="E4" s="22" t="s">
        <v>312</v>
      </c>
      <c r="F4" s="2">
        <f>AVERAGEIFS(Monthly!E$2:E$401,Monthly!$A$2:$A$401,Monthly_Summary!$B4,Monthly!$B$2:$B$401,Monthly_Summary!$C4,Monthly!$C$2:$C$401,Monthly_Summary!$D4)</f>
        <v>250.78099898020005</v>
      </c>
      <c r="G4" s="2">
        <f>AVERAGEIFS(Monthly!F$2:F$401,Monthly!$A$2:$A$401,Monthly_Summary!$B4,Monthly!$B$2:$B$401,Monthly_Summary!$C4,Monthly!$C$2:$C$401,Monthly_Summary!$D4)</f>
        <v>215.58263371114998</v>
      </c>
      <c r="H4" s="2">
        <f>AVERAGEIFS(Monthly!G$2:G$401,Monthly!$A$2:$A$401,Monthly_Summary!$B4,Monthly!$B$2:$B$401,Monthly_Summary!$C4,Monthly!$C$2:$C$401,Monthly_Summary!$D4)</f>
        <v>192.48563323250002</v>
      </c>
      <c r="I4" s="2">
        <f>AVERAGEIFS(Monthly!H$2:H$401,Monthly!$A$2:$A$401,Monthly_Summary!$B4,Monthly!$B$2:$B$401,Monthly_Summary!$C4,Monthly!$C$2:$C$401,Monthly_Summary!$D4)</f>
        <v>80.311285668265015</v>
      </c>
      <c r="J4" s="2">
        <f>AVERAGEIFS(Monthly!I$2:I$401,Monthly!$A$2:$A$401,Monthly_Summary!$B4,Monthly!$B$2:$B$401,Monthly_Summary!$C4,Monthly!$C$2:$C$401,Monthly_Summary!$D4)</f>
        <v>17.717098932904499</v>
      </c>
      <c r="K4" s="2">
        <f>AVERAGEIFS(Monthly!J$2:J$401,Monthly!$A$2:$A$401,Monthly_Summary!$B4,Monthly!$B$2:$B$401,Monthly_Summary!$C4,Monthly!$C$2:$C$401,Monthly_Summary!$D4)</f>
        <v>5.4300304552714991</v>
      </c>
      <c r="L4" s="2">
        <f>AVERAGEIFS(Monthly!K$2:K$401,Monthly!$A$2:$A$401,Monthly_Summary!$B4,Monthly!$B$2:$B$401,Monthly_Summary!$C4,Monthly!$C$2:$C$401,Monthly_Summary!$D4)</f>
        <v>4.138632727350501</v>
      </c>
      <c r="M4" s="2">
        <f>AVERAGEIFS(Monthly!L$2:L$401,Monthly!$A$2:$A$401,Monthly_Summary!$B4,Monthly!$B$2:$B$401,Monthly_Summary!$C4,Monthly!$C$2:$C$401,Monthly_Summary!$D4)</f>
        <v>2.1775358808846494</v>
      </c>
      <c r="N4" s="2">
        <f>AVERAGEIFS(Monthly!M$2:M$401,Monthly!$A$2:$A$401,Monthly_Summary!$B4,Monthly!$B$2:$B$401,Monthly_Summary!$C4,Monthly!$C$2:$C$401,Monthly_Summary!$D4)</f>
        <v>1.2885235161900499</v>
      </c>
      <c r="O4" s="2">
        <f>AVERAGEIFS(Monthly!N$2:N$401,Monthly!$A$2:$A$401,Monthly_Summary!$B4,Monthly!$B$2:$B$401,Monthly_Summary!$C4,Monthly!$C$2:$C$401,Monthly_Summary!$D4)</f>
        <v>11.524210576869001</v>
      </c>
      <c r="P4" s="2">
        <f>AVERAGEIFS(Monthly!O$2:O$401,Monthly!$A$2:$A$401,Monthly_Summary!$B4,Monthly!$B$2:$B$401,Monthly_Summary!$C4,Monthly!$C$2:$C$401,Monthly_Summary!$D4)</f>
        <v>67.614403591049992</v>
      </c>
      <c r="Q4" s="2">
        <f>AVERAGEIFS(Monthly!P$2:P$401,Monthly!$A$2:$A$401,Monthly_Summary!$B4,Monthly!$B$2:$B$401,Monthly_Summary!$C4,Monthly!$C$2:$C$401,Monthly_Summary!$D4)</f>
        <v>197.14431310690003</v>
      </c>
      <c r="S4" s="8">
        <f t="shared" ref="S4:S15" si="0">SUM(F4:Q4)</f>
        <v>1046.1953003795352</v>
      </c>
    </row>
    <row r="5" spans="1:19" s="22" customFormat="1" x14ac:dyDescent="0.45">
      <c r="A5" s="22" t="s">
        <v>320</v>
      </c>
      <c r="B5" s="22" t="s">
        <v>206</v>
      </c>
      <c r="C5" s="22" t="s">
        <v>211</v>
      </c>
      <c r="D5" s="22">
        <v>8.5</v>
      </c>
      <c r="E5" s="22" t="s">
        <v>312</v>
      </c>
      <c r="F5" s="2">
        <f>AVERAGEIFS(Monthly!E$2:E$401,Monthly!$A$2:$A$401,Monthly_Summary!$B5,Monthly!$B$2:$B$401,Monthly_Summary!$C5,Monthly!$C$2:$C$401,Monthly_Summary!$D5)</f>
        <v>250.43277337900003</v>
      </c>
      <c r="G5" s="2">
        <f>AVERAGEIFS(Monthly!F$2:F$401,Monthly!$A$2:$A$401,Monthly_Summary!$B5,Monthly!$B$2:$B$401,Monthly_Summary!$C5,Monthly!$C$2:$C$401,Monthly_Summary!$D5)</f>
        <v>216.50719180075004</v>
      </c>
      <c r="H5" s="2">
        <f>AVERAGEIFS(Monthly!G$2:G$401,Monthly!$A$2:$A$401,Monthly_Summary!$B5,Monthly!$B$2:$B$401,Monthly_Summary!$C5,Monthly!$C$2:$C$401,Monthly_Summary!$D5)</f>
        <v>197.71829170289999</v>
      </c>
      <c r="I5" s="2">
        <f>AVERAGEIFS(Monthly!H$2:H$401,Monthly!$A$2:$A$401,Monthly_Summary!$B5,Monthly!$B$2:$B$401,Monthly_Summary!$C5,Monthly!$C$2:$C$401,Monthly_Summary!$D5)</f>
        <v>79.734824795129981</v>
      </c>
      <c r="J5" s="2">
        <f>AVERAGEIFS(Monthly!I$2:I$401,Monthly!$A$2:$A$401,Monthly_Summary!$B5,Monthly!$B$2:$B$401,Monthly_Summary!$C5,Monthly!$C$2:$C$401,Monthly_Summary!$D5)</f>
        <v>17.994666863995</v>
      </c>
      <c r="K5" s="2">
        <f>AVERAGEIFS(Monthly!J$2:J$401,Monthly!$A$2:$A$401,Monthly_Summary!$B5,Monthly!$B$2:$B$401,Monthly_Summary!$C5,Monthly!$C$2:$C$401,Monthly_Summary!$D5)</f>
        <v>5.5758416306879006</v>
      </c>
      <c r="L5" s="2">
        <f>AVERAGEIFS(Monthly!K$2:K$401,Monthly!$A$2:$A$401,Monthly_Summary!$B5,Monthly!$B$2:$B$401,Monthly_Summary!$C5,Monthly!$C$2:$C$401,Monthly_Summary!$D5)</f>
        <v>4.346752901150051</v>
      </c>
      <c r="M5" s="2">
        <f>AVERAGEIFS(Monthly!L$2:L$401,Monthly!$A$2:$A$401,Monthly_Summary!$B5,Monthly!$B$2:$B$401,Monthly_Summary!$C5,Monthly!$C$2:$C$401,Monthly_Summary!$D5)</f>
        <v>2.1654749224224998</v>
      </c>
      <c r="N5" s="2">
        <f>AVERAGEIFS(Monthly!M$2:M$401,Monthly!$A$2:$A$401,Monthly_Summary!$B5,Monthly!$B$2:$B$401,Monthly_Summary!$C5,Monthly!$C$2:$C$401,Monthly_Summary!$D5)</f>
        <v>1.9155990882802001</v>
      </c>
      <c r="O5" s="2">
        <f>AVERAGEIFS(Monthly!N$2:N$401,Monthly!$A$2:$A$401,Monthly_Summary!$B5,Monthly!$B$2:$B$401,Monthly_Summary!$C5,Monthly!$C$2:$C$401,Monthly_Summary!$D5)</f>
        <v>13.517186660458</v>
      </c>
      <c r="P5" s="2">
        <f>AVERAGEIFS(Monthly!O$2:O$401,Monthly!$A$2:$A$401,Monthly_Summary!$B5,Monthly!$B$2:$B$401,Monthly_Summary!$C5,Monthly!$C$2:$C$401,Monthly_Summary!$D5)</f>
        <v>64.771989962854988</v>
      </c>
      <c r="Q5" s="2">
        <f>AVERAGEIFS(Monthly!P$2:P$401,Monthly!$A$2:$A$401,Monthly_Summary!$B5,Monthly!$B$2:$B$401,Monthly_Summary!$C5,Monthly!$C$2:$C$401,Monthly_Summary!$D5)</f>
        <v>199.18462210854997</v>
      </c>
      <c r="S5" s="8">
        <f t="shared" si="0"/>
        <v>1053.8652158161785</v>
      </c>
    </row>
    <row r="6" spans="1:19" s="22" customFormat="1" x14ac:dyDescent="0.45">
      <c r="A6" s="22" t="s">
        <v>320</v>
      </c>
      <c r="B6" s="22" t="s">
        <v>206</v>
      </c>
      <c r="C6" s="22" t="s">
        <v>212</v>
      </c>
      <c r="D6" s="22">
        <v>4.5</v>
      </c>
      <c r="E6" s="22" t="s">
        <v>312</v>
      </c>
      <c r="F6" s="2">
        <f>AVERAGEIFS(Monthly!E$2:E$401,Monthly!$A$2:$A$401,Monthly_Summary!$B6,Monthly!$B$2:$B$401,Monthly_Summary!$C6,Monthly!$C$2:$C$401,Monthly_Summary!$D6)</f>
        <v>245.09732940885002</v>
      </c>
      <c r="G6" s="2">
        <f>AVERAGEIFS(Monthly!F$2:F$401,Monthly!$A$2:$A$401,Monthly_Summary!$B6,Monthly!$B$2:$B$401,Monthly_Summary!$C6,Monthly!$C$2:$C$401,Monthly_Summary!$D6)</f>
        <v>218.56859022915</v>
      </c>
      <c r="H6" s="2">
        <f>AVERAGEIFS(Monthly!G$2:G$401,Monthly!$A$2:$A$401,Monthly_Summary!$B6,Monthly!$B$2:$B$401,Monthly_Summary!$C6,Monthly!$C$2:$C$401,Monthly_Summary!$D6)</f>
        <v>193.46151654595002</v>
      </c>
      <c r="I6" s="2">
        <f>AVERAGEIFS(Monthly!H$2:H$401,Monthly!$A$2:$A$401,Monthly_Summary!$B6,Monthly!$B$2:$B$401,Monthly_Summary!$C6,Monthly!$C$2:$C$401,Monthly_Summary!$D6)</f>
        <v>79.631122532985017</v>
      </c>
      <c r="J6" s="2">
        <f>AVERAGEIFS(Monthly!I$2:I$401,Monthly!$A$2:$A$401,Monthly_Summary!$B6,Monthly!$B$2:$B$401,Monthly_Summary!$C6,Monthly!$C$2:$C$401,Monthly_Summary!$D6)</f>
        <v>16.503852964064002</v>
      </c>
      <c r="K6" s="2">
        <f>AVERAGEIFS(Monthly!J$2:J$401,Monthly!$A$2:$A$401,Monthly_Summary!$B6,Monthly!$B$2:$B$401,Monthly_Summary!$C6,Monthly!$C$2:$C$401,Monthly_Summary!$D6)</f>
        <v>5.2343836909104997</v>
      </c>
      <c r="L6" s="2">
        <f>AVERAGEIFS(Monthly!K$2:K$401,Monthly!$A$2:$A$401,Monthly_Summary!$B6,Monthly!$B$2:$B$401,Monthly_Summary!$C6,Monthly!$C$2:$C$401,Monthly_Summary!$D6)</f>
        <v>3.73831847172415</v>
      </c>
      <c r="M6" s="2">
        <f>AVERAGEIFS(Monthly!L$2:L$401,Monthly!$A$2:$A$401,Monthly_Summary!$B6,Monthly!$B$2:$B$401,Monthly_Summary!$C6,Monthly!$C$2:$C$401,Monthly_Summary!$D6)</f>
        <v>2.372196199708025</v>
      </c>
      <c r="N6" s="2">
        <f>AVERAGEIFS(Monthly!M$2:M$401,Monthly!$A$2:$A$401,Monthly_Summary!$B6,Monthly!$B$2:$B$401,Monthly_Summary!$C6,Monthly!$C$2:$C$401,Monthly_Summary!$D6)</f>
        <v>1.3216689222803997</v>
      </c>
      <c r="O6" s="2">
        <f>AVERAGEIFS(Monthly!N$2:N$401,Monthly!$A$2:$A$401,Monthly_Summary!$B6,Monthly!$B$2:$B$401,Monthly_Summary!$C6,Monthly!$C$2:$C$401,Monthly_Summary!$D6)</f>
        <v>10.031073723649651</v>
      </c>
      <c r="P6" s="2">
        <f>AVERAGEIFS(Monthly!O$2:O$401,Monthly!$A$2:$A$401,Monthly_Summary!$B6,Monthly!$B$2:$B$401,Monthly_Summary!$C6,Monthly!$C$2:$C$401,Monthly_Summary!$D6)</f>
        <v>66.362537691619991</v>
      </c>
      <c r="Q6" s="2">
        <f>AVERAGEIFS(Monthly!P$2:P$401,Monthly!$A$2:$A$401,Monthly_Summary!$B6,Monthly!$B$2:$B$401,Monthly_Summary!$C6,Monthly!$C$2:$C$401,Monthly_Summary!$D6)</f>
        <v>196.32884167615001</v>
      </c>
      <c r="S6" s="8">
        <f t="shared" si="0"/>
        <v>1038.6514320570418</v>
      </c>
    </row>
    <row r="7" spans="1:19" s="22" customFormat="1" x14ac:dyDescent="0.45">
      <c r="A7" s="22" t="s">
        <v>320</v>
      </c>
      <c r="B7" s="22" t="s">
        <v>206</v>
      </c>
      <c r="C7" s="22" t="s">
        <v>212</v>
      </c>
      <c r="D7" s="22">
        <v>8.5</v>
      </c>
      <c r="E7" s="22" t="s">
        <v>312</v>
      </c>
      <c r="F7" s="2">
        <f>AVERAGEIFS(Monthly!E$2:E$401,Monthly!$A$2:$A$401,Monthly_Summary!$B7,Monthly!$B$2:$B$401,Monthly_Summary!$C7,Monthly!$C$2:$C$401,Monthly_Summary!$D7)</f>
        <v>250.23267880575</v>
      </c>
      <c r="G7" s="2">
        <f>AVERAGEIFS(Monthly!F$2:F$401,Monthly!$A$2:$A$401,Monthly_Summary!$B7,Monthly!$B$2:$B$401,Monthly_Summary!$C7,Monthly!$C$2:$C$401,Monthly_Summary!$D7)</f>
        <v>222.99438654655</v>
      </c>
      <c r="H7" s="2">
        <f>AVERAGEIFS(Monthly!G$2:G$401,Monthly!$A$2:$A$401,Monthly_Summary!$B7,Monthly!$B$2:$B$401,Monthly_Summary!$C7,Monthly!$C$2:$C$401,Monthly_Summary!$D7)</f>
        <v>199.9522066019</v>
      </c>
      <c r="I7" s="2">
        <f>AVERAGEIFS(Monthly!H$2:H$401,Monthly!$A$2:$A$401,Monthly_Summary!$B7,Monthly!$B$2:$B$401,Monthly_Summary!$C7,Monthly!$C$2:$C$401,Monthly_Summary!$D7)</f>
        <v>78.605167501250008</v>
      </c>
      <c r="J7" s="2">
        <f>AVERAGEIFS(Monthly!I$2:I$401,Monthly!$A$2:$A$401,Monthly_Summary!$B7,Monthly!$B$2:$B$401,Monthly_Summary!$C7,Monthly!$C$2:$C$401,Monthly_Summary!$D7)</f>
        <v>16.425626367804004</v>
      </c>
      <c r="K7" s="2">
        <f>AVERAGEIFS(Monthly!J$2:J$401,Monthly!$A$2:$A$401,Monthly_Summary!$B7,Monthly!$B$2:$B$401,Monthly_Summary!$C7,Monthly!$C$2:$C$401,Monthly_Summary!$D7)</f>
        <v>4.7249015209875997</v>
      </c>
      <c r="L7" s="2">
        <f>AVERAGEIFS(Monthly!K$2:K$401,Monthly!$A$2:$A$401,Monthly_Summary!$B7,Monthly!$B$2:$B$401,Monthly_Summary!$C7,Monthly!$C$2:$C$401,Monthly_Summary!$D7)</f>
        <v>3.6469245105225001</v>
      </c>
      <c r="M7" s="2">
        <f>AVERAGEIFS(Monthly!L$2:L$401,Monthly!$A$2:$A$401,Monthly_Summary!$B7,Monthly!$B$2:$B$401,Monthly_Summary!$C7,Monthly!$C$2:$C$401,Monthly_Summary!$D7)</f>
        <v>1.5461918428305548</v>
      </c>
      <c r="N7" s="2">
        <f>AVERAGEIFS(Monthly!M$2:M$401,Monthly!$A$2:$A$401,Monthly_Summary!$B7,Monthly!$B$2:$B$401,Monthly_Summary!$C7,Monthly!$C$2:$C$401,Monthly_Summary!$D7)</f>
        <v>0.69843602780514469</v>
      </c>
      <c r="O7" s="2">
        <f>AVERAGEIFS(Monthly!N$2:N$401,Monthly!$A$2:$A$401,Monthly_Summary!$B7,Monthly!$B$2:$B$401,Monthly_Summary!$C7,Monthly!$C$2:$C$401,Monthly_Summary!$D7)</f>
        <v>8.4204256069835033</v>
      </c>
      <c r="P7" s="2">
        <f>AVERAGEIFS(Monthly!O$2:O$401,Monthly!$A$2:$A$401,Monthly_Summary!$B7,Monthly!$B$2:$B$401,Monthly_Summary!$C7,Monthly!$C$2:$C$401,Monthly_Summary!$D7)</f>
        <v>60.885021612930004</v>
      </c>
      <c r="Q7" s="2">
        <f>AVERAGEIFS(Monthly!P$2:P$401,Monthly!$A$2:$A$401,Monthly_Summary!$B7,Monthly!$B$2:$B$401,Monthly_Summary!$C7,Monthly!$C$2:$C$401,Monthly_Summary!$D7)</f>
        <v>198.22857040355001</v>
      </c>
      <c r="S7" s="8">
        <f t="shared" si="0"/>
        <v>1046.3605373488633</v>
      </c>
    </row>
    <row r="8" spans="1:19" s="22" customFormat="1" x14ac:dyDescent="0.45">
      <c r="A8" s="22" t="s">
        <v>321</v>
      </c>
      <c r="B8" s="22" t="s">
        <v>206</v>
      </c>
      <c r="C8" s="22" t="s">
        <v>211</v>
      </c>
      <c r="D8" s="22">
        <v>4.5</v>
      </c>
      <c r="E8" s="22" t="s">
        <v>312</v>
      </c>
      <c r="F8" s="2">
        <f>_xlfn.MAXIFS(Monthly!E$2:E$401,Monthly!$A$2:$A$401,Monthly_Summary!$B8,Monthly!$B$2:$B$401,Monthly_Summary!$C8,Monthly!$C$2:$C$401,Monthly_Summary!$D8)</f>
        <v>278.85140996500002</v>
      </c>
      <c r="G8" s="2">
        <f>_xlfn.MAXIFS(Monthly!F$2:F$401,Monthly!$A$2:$A$401,Monthly_Summary!$B8,Monthly!$B$2:$B$401,Monthly_Summary!$C8,Monthly!$C$2:$C$401,Monthly_Summary!$D8)</f>
        <v>255.09854271699999</v>
      </c>
      <c r="H8" s="2">
        <f>_xlfn.MAXIFS(Monthly!G$2:G$401,Monthly!$A$2:$A$401,Monthly_Summary!$B8,Monthly!$B$2:$B$401,Monthly_Summary!$C8,Monthly!$C$2:$C$401,Monthly_Summary!$D8)</f>
        <v>232.27460985900001</v>
      </c>
      <c r="I8" s="2">
        <f>_xlfn.MAXIFS(Monthly!H$2:H$401,Monthly!$A$2:$A$401,Monthly_Summary!$B8,Monthly!$B$2:$B$401,Monthly_Summary!$C8,Monthly!$C$2:$C$401,Monthly_Summary!$D8)</f>
        <v>97.613246617800002</v>
      </c>
      <c r="J8" s="2">
        <f>_xlfn.MAXIFS(Monthly!I$2:I$401,Monthly!$A$2:$A$401,Monthly_Summary!$B8,Monthly!$B$2:$B$401,Monthly_Summary!$C8,Monthly!$C$2:$C$401,Monthly_Summary!$D8)</f>
        <v>26.372195505600001</v>
      </c>
      <c r="K8" s="2">
        <f>_xlfn.MAXIFS(Monthly!J$2:J$401,Monthly!$A$2:$A$401,Monthly_Summary!$B8,Monthly!$B$2:$B$401,Monthly_Summary!$C8,Monthly!$C$2:$C$401,Monthly_Summary!$D8)</f>
        <v>7.6714910464899999</v>
      </c>
      <c r="L8" s="2">
        <f>_xlfn.MAXIFS(Monthly!K$2:K$401,Monthly!$A$2:$A$401,Monthly_Summary!$B8,Monthly!$B$2:$B$401,Monthly_Summary!$C8,Monthly!$C$2:$C$401,Monthly_Summary!$D8)</f>
        <v>7.1215434768600003</v>
      </c>
      <c r="M8" s="2">
        <f>_xlfn.MAXIFS(Monthly!L$2:L$401,Monthly!$A$2:$A$401,Monthly_Summary!$B8,Monthly!$B$2:$B$401,Monthly_Summary!$C8,Monthly!$C$2:$C$401,Monthly_Summary!$D8)</f>
        <v>3.7942557587899999</v>
      </c>
      <c r="N8" s="2">
        <f>_xlfn.MAXIFS(Monthly!M$2:M$401,Monthly!$A$2:$A$401,Monthly_Summary!$B8,Monthly!$B$2:$B$401,Monthly_Summary!$C8,Monthly!$C$2:$C$401,Monthly_Summary!$D8)</f>
        <v>3.9507917423799999</v>
      </c>
      <c r="O8" s="2">
        <f>_xlfn.MAXIFS(Monthly!N$2:N$401,Monthly!$A$2:$A$401,Monthly_Summary!$B8,Monthly!$B$2:$B$401,Monthly_Summary!$C8,Monthly!$C$2:$C$401,Monthly_Summary!$D8)</f>
        <v>19.365098847500001</v>
      </c>
      <c r="P8" s="2">
        <f>_xlfn.MAXIFS(Monthly!O$2:O$401,Monthly!$A$2:$A$401,Monthly_Summary!$B8,Monthly!$B$2:$B$401,Monthly_Summary!$C8,Monthly!$C$2:$C$401,Monthly_Summary!$D8)</f>
        <v>96.124609384999999</v>
      </c>
      <c r="Q8" s="2">
        <f>_xlfn.MAXIFS(Monthly!P$2:P$401,Monthly!$A$2:$A$401,Monthly_Summary!$B8,Monthly!$B$2:$B$401,Monthly_Summary!$C8,Monthly!$C$2:$C$401,Monthly_Summary!$D8)</f>
        <v>248.923632924</v>
      </c>
      <c r="S8" s="8">
        <f t="shared" si="0"/>
        <v>1277.1614278454201</v>
      </c>
    </row>
    <row r="9" spans="1:19" s="22" customFormat="1" x14ac:dyDescent="0.45">
      <c r="A9" s="22" t="s">
        <v>321</v>
      </c>
      <c r="B9" s="22" t="s">
        <v>206</v>
      </c>
      <c r="C9" s="22" t="s">
        <v>211</v>
      </c>
      <c r="D9" s="22">
        <v>8.5</v>
      </c>
      <c r="E9" s="22" t="s">
        <v>312</v>
      </c>
      <c r="F9" s="2">
        <f>_xlfn.MAXIFS(Monthly!E$2:E$401,Monthly!$A$2:$A$401,Monthly_Summary!$B9,Monthly!$B$2:$B$401,Monthly_Summary!$C9,Monthly!$C$2:$C$401,Monthly_Summary!$D9)</f>
        <v>291.21598863499997</v>
      </c>
      <c r="G9" s="2">
        <f>_xlfn.MAXIFS(Monthly!F$2:F$401,Monthly!$A$2:$A$401,Monthly_Summary!$B9,Monthly!$B$2:$B$401,Monthly_Summary!$C9,Monthly!$C$2:$C$401,Monthly_Summary!$D9)</f>
        <v>260.31521621500002</v>
      </c>
      <c r="H9" s="2">
        <f>_xlfn.MAXIFS(Monthly!G$2:G$401,Monthly!$A$2:$A$401,Monthly_Summary!$B9,Monthly!$B$2:$B$401,Monthly_Summary!$C9,Monthly!$C$2:$C$401,Monthly_Summary!$D9)</f>
        <v>218.36895423199999</v>
      </c>
      <c r="I9" s="2">
        <f>_xlfn.MAXIFS(Monthly!H$2:H$401,Monthly!$A$2:$A$401,Monthly_Summary!$B9,Monthly!$B$2:$B$401,Monthly_Summary!$C9,Monthly!$C$2:$C$401,Monthly_Summary!$D9)</f>
        <v>107.304711199</v>
      </c>
      <c r="J9" s="2">
        <f>_xlfn.MAXIFS(Monthly!I$2:I$401,Monthly!$A$2:$A$401,Monthly_Summary!$B9,Monthly!$B$2:$B$401,Monthly_Summary!$C9,Monthly!$C$2:$C$401,Monthly_Summary!$D9)</f>
        <v>22.708900677799999</v>
      </c>
      <c r="K9" s="2">
        <f>_xlfn.MAXIFS(Monthly!J$2:J$401,Monthly!$A$2:$A$401,Monthly_Summary!$B9,Monthly!$B$2:$B$401,Monthly_Summary!$C9,Monthly!$C$2:$C$401,Monthly_Summary!$D9)</f>
        <v>7.9140051290700004</v>
      </c>
      <c r="L9" s="2">
        <f>_xlfn.MAXIFS(Monthly!K$2:K$401,Monthly!$A$2:$A$401,Monthly_Summary!$B9,Monthly!$B$2:$B$401,Monthly_Summary!$C9,Monthly!$C$2:$C$401,Monthly_Summary!$D9)</f>
        <v>7.4367427278199996</v>
      </c>
      <c r="M9" s="2">
        <f>_xlfn.MAXIFS(Monthly!L$2:L$401,Monthly!$A$2:$A$401,Monthly_Summary!$B9,Monthly!$B$2:$B$401,Monthly_Summary!$C9,Monthly!$C$2:$C$401,Monthly_Summary!$D9)</f>
        <v>3.6969304622100001</v>
      </c>
      <c r="N9" s="2">
        <f>_xlfn.MAXIFS(Monthly!M$2:M$401,Monthly!$A$2:$A$401,Monthly_Summary!$B9,Monthly!$B$2:$B$401,Monthly_Summary!$C9,Monthly!$C$2:$C$401,Monthly_Summary!$D9)</f>
        <v>5.8886107829999998</v>
      </c>
      <c r="O9" s="2">
        <f>_xlfn.MAXIFS(Monthly!N$2:N$401,Monthly!$A$2:$A$401,Monthly_Summary!$B9,Monthly!$B$2:$B$401,Monthly_Summary!$C9,Monthly!$C$2:$C$401,Monthly_Summary!$D9)</f>
        <v>22.1655958634</v>
      </c>
      <c r="P9" s="2">
        <f>_xlfn.MAXIFS(Monthly!O$2:O$401,Monthly!$A$2:$A$401,Monthly_Summary!$B9,Monthly!$B$2:$B$401,Monthly_Summary!$C9,Monthly!$C$2:$C$401,Monthly_Summary!$D9)</f>
        <v>89.838522435100003</v>
      </c>
      <c r="Q9" s="2">
        <f>_xlfn.MAXIFS(Monthly!P$2:P$401,Monthly!$A$2:$A$401,Monthly_Summary!$B9,Monthly!$B$2:$B$401,Monthly_Summary!$C9,Monthly!$C$2:$C$401,Monthly_Summary!$D9)</f>
        <v>255.96048594199999</v>
      </c>
      <c r="S9" s="8">
        <f t="shared" si="0"/>
        <v>1292.8146643014002</v>
      </c>
    </row>
    <row r="10" spans="1:19" s="22" customFormat="1" x14ac:dyDescent="0.45">
      <c r="A10" s="22" t="s">
        <v>321</v>
      </c>
      <c r="B10" s="22" t="s">
        <v>206</v>
      </c>
      <c r="C10" s="22" t="s">
        <v>212</v>
      </c>
      <c r="D10" s="22">
        <v>4.5</v>
      </c>
      <c r="E10" s="22" t="s">
        <v>312</v>
      </c>
      <c r="F10" s="2">
        <f>_xlfn.MAXIFS(Monthly!E$2:E$401,Monthly!$A$2:$A$401,Monthly_Summary!$B10,Monthly!$B$2:$B$401,Monthly_Summary!$C10,Monthly!$C$2:$C$401,Monthly_Summary!$D10)</f>
        <v>293.349333715</v>
      </c>
      <c r="G10" s="2">
        <f>_xlfn.MAXIFS(Monthly!F$2:F$401,Monthly!$A$2:$A$401,Monthly_Summary!$B10,Monthly!$B$2:$B$401,Monthly_Summary!$C10,Monthly!$C$2:$C$401,Monthly_Summary!$D10)</f>
        <v>254.259624812</v>
      </c>
      <c r="H10" s="2">
        <f>_xlfn.MAXIFS(Monthly!G$2:G$401,Monthly!$A$2:$A$401,Monthly_Summary!$B10,Monthly!$B$2:$B$401,Monthly_Summary!$C10,Monthly!$C$2:$C$401,Monthly_Summary!$D10)</f>
        <v>264.97216048500002</v>
      </c>
      <c r="I10" s="2">
        <f>_xlfn.MAXIFS(Monthly!H$2:H$401,Monthly!$A$2:$A$401,Monthly_Summary!$B10,Monthly!$B$2:$B$401,Monthly_Summary!$C10,Monthly!$C$2:$C$401,Monthly_Summary!$D10)</f>
        <v>94.823725357900003</v>
      </c>
      <c r="J10" s="2">
        <f>_xlfn.MAXIFS(Monthly!I$2:I$401,Monthly!$A$2:$A$401,Monthly_Summary!$B10,Monthly!$B$2:$B$401,Monthly_Summary!$C10,Monthly!$C$2:$C$401,Monthly_Summary!$D10)</f>
        <v>22.4874561745</v>
      </c>
      <c r="K10" s="2">
        <f>_xlfn.MAXIFS(Monthly!J$2:J$401,Monthly!$A$2:$A$401,Monthly_Summary!$B10,Monthly!$B$2:$B$401,Monthly_Summary!$C10,Monthly!$C$2:$C$401,Monthly_Summary!$D10)</f>
        <v>8.4828863680600008</v>
      </c>
      <c r="L10" s="2">
        <f>_xlfn.MAXIFS(Monthly!K$2:K$401,Monthly!$A$2:$A$401,Monthly_Summary!$B10,Monthly!$B$2:$B$401,Monthly_Summary!$C10,Monthly!$C$2:$C$401,Monthly_Summary!$D10)</f>
        <v>7.6877393863399996</v>
      </c>
      <c r="M10" s="2">
        <f>_xlfn.MAXIFS(Monthly!L$2:L$401,Monthly!$A$2:$A$401,Monthly_Summary!$B10,Monthly!$B$2:$B$401,Monthly_Summary!$C10,Monthly!$C$2:$C$401,Monthly_Summary!$D10)</f>
        <v>3.929470196</v>
      </c>
      <c r="N10" s="2">
        <f>_xlfn.MAXIFS(Monthly!M$2:M$401,Monthly!$A$2:$A$401,Monthly_Summary!$B10,Monthly!$B$2:$B$401,Monthly_Summary!$C10,Monthly!$C$2:$C$401,Monthly_Summary!$D10)</f>
        <v>4.1622707822700002</v>
      </c>
      <c r="O10" s="2">
        <f>_xlfn.MAXIFS(Monthly!N$2:N$401,Monthly!$A$2:$A$401,Monthly_Summary!$B10,Monthly!$B$2:$B$401,Monthly_Summary!$C10,Monthly!$C$2:$C$401,Monthly_Summary!$D10)</f>
        <v>17.744739677799998</v>
      </c>
      <c r="P10" s="2">
        <f>_xlfn.MAXIFS(Monthly!O$2:O$401,Monthly!$A$2:$A$401,Monthly_Summary!$B10,Monthly!$B$2:$B$401,Monthly_Summary!$C10,Monthly!$C$2:$C$401,Monthly_Summary!$D10)</f>
        <v>95.304050563600001</v>
      </c>
      <c r="Q10" s="2">
        <f>_xlfn.MAXIFS(Monthly!P$2:P$401,Monthly!$A$2:$A$401,Monthly_Summary!$B10,Monthly!$B$2:$B$401,Monthly_Summary!$C10,Monthly!$C$2:$C$401,Monthly_Summary!$D10)</f>
        <v>239.48097561599999</v>
      </c>
      <c r="S10" s="8">
        <f t="shared" si="0"/>
        <v>1306.6844331344701</v>
      </c>
    </row>
    <row r="11" spans="1:19" s="22" customFormat="1" x14ac:dyDescent="0.45">
      <c r="A11" s="22" t="s">
        <v>321</v>
      </c>
      <c r="B11" s="22" t="s">
        <v>206</v>
      </c>
      <c r="C11" s="22" t="s">
        <v>212</v>
      </c>
      <c r="D11" s="22">
        <v>8.5</v>
      </c>
      <c r="E11" s="22" t="s">
        <v>312</v>
      </c>
      <c r="F11" s="2">
        <f>_xlfn.MAXIFS(Monthly!E$2:E$401,Monthly!$A$2:$A$401,Monthly_Summary!$B11,Monthly!$B$2:$B$401,Monthly_Summary!$C11,Monthly!$C$2:$C$401,Monthly_Summary!$D11)</f>
        <v>307.52240244199999</v>
      </c>
      <c r="G11" s="2">
        <f>_xlfn.MAXIFS(Monthly!F$2:F$401,Monthly!$A$2:$A$401,Monthly_Summary!$B11,Monthly!$B$2:$B$401,Monthly_Summary!$C11,Monthly!$C$2:$C$401,Monthly_Summary!$D11)</f>
        <v>290.01602473499997</v>
      </c>
      <c r="H11" s="2">
        <f>_xlfn.MAXIFS(Monthly!G$2:G$401,Monthly!$A$2:$A$401,Monthly_Summary!$B11,Monthly!$B$2:$B$401,Monthly_Summary!$C11,Monthly!$C$2:$C$401,Monthly_Summary!$D11)</f>
        <v>245.44461053699999</v>
      </c>
      <c r="I11" s="2">
        <f>_xlfn.MAXIFS(Monthly!H$2:H$401,Monthly!$A$2:$A$401,Monthly_Summary!$B11,Monthly!$B$2:$B$401,Monthly_Summary!$C11,Monthly!$C$2:$C$401,Monthly_Summary!$D11)</f>
        <v>119.509725246</v>
      </c>
      <c r="J11" s="2">
        <f>_xlfn.MAXIFS(Monthly!I$2:I$401,Monthly!$A$2:$A$401,Monthly_Summary!$B11,Monthly!$B$2:$B$401,Monthly_Summary!$C11,Monthly!$C$2:$C$401,Monthly_Summary!$D11)</f>
        <v>22.382820718800001</v>
      </c>
      <c r="K11" s="2">
        <f>_xlfn.MAXIFS(Monthly!J$2:J$401,Monthly!$A$2:$A$401,Monthly_Summary!$B11,Monthly!$B$2:$B$401,Monthly_Summary!$C11,Monthly!$C$2:$C$401,Monthly_Summary!$D11)</f>
        <v>6.7887616013400001</v>
      </c>
      <c r="L11" s="2">
        <f>_xlfn.MAXIFS(Monthly!K$2:K$401,Monthly!$A$2:$A$401,Monthly_Summary!$B11,Monthly!$B$2:$B$401,Monthly_Summary!$C11,Monthly!$C$2:$C$401,Monthly_Summary!$D11)</f>
        <v>6.5339057121000002</v>
      </c>
      <c r="M11" s="2">
        <f>_xlfn.MAXIFS(Monthly!L$2:L$401,Monthly!$A$2:$A$401,Monthly_Summary!$B11,Monthly!$B$2:$B$401,Monthly_Summary!$C11,Monthly!$C$2:$C$401,Monthly_Summary!$D11)</f>
        <v>3.57589955038</v>
      </c>
      <c r="N11" s="2">
        <f>_xlfn.MAXIFS(Monthly!M$2:M$401,Monthly!$A$2:$A$401,Monthly_Summary!$B11,Monthly!$B$2:$B$401,Monthly_Summary!$C11,Monthly!$C$2:$C$401,Monthly_Summary!$D11)</f>
        <v>4.0659837531100003</v>
      </c>
      <c r="O11" s="2">
        <f>_xlfn.MAXIFS(Monthly!N$2:N$401,Monthly!$A$2:$A$401,Monthly_Summary!$B11,Monthly!$B$2:$B$401,Monthly_Summary!$C11,Monthly!$C$2:$C$401,Monthly_Summary!$D11)</f>
        <v>17.884094074099998</v>
      </c>
      <c r="P11" s="2">
        <f>_xlfn.MAXIFS(Monthly!O$2:O$401,Monthly!$A$2:$A$401,Monthly_Summary!$B11,Monthly!$B$2:$B$401,Monthly_Summary!$C11,Monthly!$C$2:$C$401,Monthly_Summary!$D11)</f>
        <v>97.034654384500001</v>
      </c>
      <c r="Q11" s="2">
        <f>_xlfn.MAXIFS(Monthly!P$2:P$401,Monthly!$A$2:$A$401,Monthly_Summary!$B11,Monthly!$B$2:$B$401,Monthly_Summary!$C11,Monthly!$C$2:$C$401,Monthly_Summary!$D11)</f>
        <v>254.81249544400001</v>
      </c>
      <c r="S11" s="8">
        <f t="shared" si="0"/>
        <v>1375.5713781983297</v>
      </c>
    </row>
    <row r="12" spans="1:19" s="22" customFormat="1" x14ac:dyDescent="0.45">
      <c r="A12" s="22" t="s">
        <v>322</v>
      </c>
      <c r="B12" s="22" t="s">
        <v>206</v>
      </c>
      <c r="C12" s="22" t="s">
        <v>211</v>
      </c>
      <c r="D12" s="22">
        <v>4.5</v>
      </c>
      <c r="E12" s="22" t="s">
        <v>312</v>
      </c>
      <c r="F12" s="2">
        <f>_xlfn.MINIFS(Monthly!E$2:E$401,Monthly!$A$2:$A$401,Monthly_Summary!$B12,Monthly!$B$2:$B$401,Monthly_Summary!$C12,Monthly!$C$2:$C$401,Monthly_Summary!$D12)</f>
        <v>224.86298128499999</v>
      </c>
      <c r="G12" s="2">
        <f>_xlfn.MINIFS(Monthly!F$2:F$401,Monthly!$A$2:$A$401,Monthly_Summary!$B12,Monthly!$B$2:$B$401,Monthly_Summary!$C12,Monthly!$C$2:$C$401,Monthly_Summary!$D12)</f>
        <v>170.15248328499999</v>
      </c>
      <c r="H12" s="2">
        <f>_xlfn.MINIFS(Monthly!G$2:G$401,Monthly!$A$2:$A$401,Monthly_Summary!$B12,Monthly!$B$2:$B$401,Monthly_Summary!$C12,Monthly!$C$2:$C$401,Monthly_Summary!$D12)</f>
        <v>168.29356082800001</v>
      </c>
      <c r="I12" s="2">
        <f>_xlfn.MINIFS(Monthly!H$2:H$401,Monthly!$A$2:$A$401,Monthly_Summary!$B12,Monthly!$B$2:$B$401,Monthly_Summary!$C12,Monthly!$C$2:$C$401,Monthly_Summary!$D12)</f>
        <v>65.315779939600006</v>
      </c>
      <c r="J12" s="2">
        <f>_xlfn.MINIFS(Monthly!I$2:I$401,Monthly!$A$2:$A$401,Monthly_Summary!$B12,Monthly!$B$2:$B$401,Monthly_Summary!$C12,Monthly!$C$2:$C$401,Monthly_Summary!$D12)</f>
        <v>8.2508448034900006</v>
      </c>
      <c r="K12" s="2">
        <f>_xlfn.MINIFS(Monthly!J$2:J$401,Monthly!$A$2:$A$401,Monthly_Summary!$B12,Monthly!$B$2:$B$401,Monthly_Summary!$C12,Monthly!$C$2:$C$401,Monthly_Summary!$D12)</f>
        <v>1.77357678815</v>
      </c>
      <c r="L12" s="2">
        <f>_xlfn.MINIFS(Monthly!K$2:K$401,Monthly!$A$2:$A$401,Monthly_Summary!$B12,Monthly!$B$2:$B$401,Monthly_Summary!$C12,Monthly!$C$2:$C$401,Monthly_Summary!$D12)</f>
        <v>1.2086383511400001</v>
      </c>
      <c r="M12" s="2">
        <f>_xlfn.MINIFS(Monthly!L$2:L$401,Monthly!$A$2:$A$401,Monthly_Summary!$B12,Monthly!$B$2:$B$401,Monthly_Summary!$C12,Monthly!$C$2:$C$401,Monthly_Summary!$D12)</f>
        <v>-0.50699559774000003</v>
      </c>
      <c r="N12" s="2">
        <f>_xlfn.MINIFS(Monthly!M$2:M$401,Monthly!$A$2:$A$401,Monthly_Summary!$B12,Monthly!$B$2:$B$401,Monthly_Summary!$C12,Monthly!$C$2:$C$401,Monthly_Summary!$D12)</f>
        <v>-5.5765680149300003</v>
      </c>
      <c r="O12" s="2">
        <f>_xlfn.MINIFS(Monthly!N$2:N$401,Monthly!$A$2:$A$401,Monthly_Summary!$B12,Monthly!$B$2:$B$401,Monthly_Summary!$C12,Monthly!$C$2:$C$401,Monthly_Summary!$D12)</f>
        <v>-5.4165008867999997</v>
      </c>
      <c r="P12" s="2">
        <f>_xlfn.MINIFS(Monthly!O$2:O$401,Monthly!$A$2:$A$401,Monthly_Summary!$B12,Monthly!$B$2:$B$401,Monthly_Summary!$C12,Monthly!$C$2:$C$401,Monthly_Summary!$D12)</f>
        <v>40.351785873399997</v>
      </c>
      <c r="Q12" s="2">
        <f>_xlfn.MINIFS(Monthly!P$2:P$401,Monthly!$A$2:$A$401,Monthly_Summary!$B12,Monthly!$B$2:$B$401,Monthly_Summary!$C12,Monthly!$C$2:$C$401,Monthly_Summary!$D12)</f>
        <v>162.364531433</v>
      </c>
      <c r="S12" s="8">
        <f t="shared" si="0"/>
        <v>831.07411808731001</v>
      </c>
    </row>
    <row r="13" spans="1:19" s="22" customFormat="1" x14ac:dyDescent="0.45">
      <c r="A13" s="22" t="s">
        <v>322</v>
      </c>
      <c r="B13" s="22" t="s">
        <v>206</v>
      </c>
      <c r="C13" s="22" t="s">
        <v>211</v>
      </c>
      <c r="D13" s="22">
        <v>8.5</v>
      </c>
      <c r="E13" s="22" t="s">
        <v>312</v>
      </c>
      <c r="F13" s="2">
        <f>_xlfn.MINIFS(Monthly!E$2:E$401,Monthly!$A$2:$A$401,Monthly_Summary!$B13,Monthly!$B$2:$B$401,Monthly_Summary!$C13,Monthly!$C$2:$C$401,Monthly_Summary!$D13)</f>
        <v>196.86367855399999</v>
      </c>
      <c r="G13" s="2">
        <f>_xlfn.MINIFS(Monthly!F$2:F$401,Monthly!$A$2:$A$401,Monthly_Summary!$B13,Monthly!$B$2:$B$401,Monthly_Summary!$C13,Monthly!$C$2:$C$401,Monthly_Summary!$D13)</f>
        <v>157.99294554799999</v>
      </c>
      <c r="H13" s="2">
        <f>_xlfn.MINIFS(Monthly!G$2:G$401,Monthly!$A$2:$A$401,Monthly_Summary!$B13,Monthly!$B$2:$B$401,Monthly_Summary!$C13,Monthly!$C$2:$C$401,Monthly_Summary!$D13)</f>
        <v>166.73408039899999</v>
      </c>
      <c r="I13" s="2">
        <f>_xlfn.MINIFS(Monthly!H$2:H$401,Monthly!$A$2:$A$401,Monthly_Summary!$B13,Monthly!$B$2:$B$401,Monthly_Summary!$C13,Monthly!$C$2:$C$401,Monthly_Summary!$D13)</f>
        <v>60.262598320899997</v>
      </c>
      <c r="J13" s="2">
        <f>_xlfn.MINIFS(Monthly!I$2:I$401,Monthly!$A$2:$A$401,Monthly_Summary!$B13,Monthly!$B$2:$B$401,Monthly_Summary!$C13,Monthly!$C$2:$C$401,Monthly_Summary!$D13)</f>
        <v>11.4804157429</v>
      </c>
      <c r="K13" s="2">
        <f>_xlfn.MINIFS(Monthly!J$2:J$401,Monthly!$A$2:$A$401,Monthly_Summary!$B13,Monthly!$B$2:$B$401,Monthly_Summary!$C13,Monthly!$C$2:$C$401,Monthly_Summary!$D13)</f>
        <v>0.294173290478</v>
      </c>
      <c r="L13" s="2">
        <f>_xlfn.MINIFS(Monthly!K$2:K$401,Monthly!$A$2:$A$401,Monthly_Summary!$B13,Monthly!$B$2:$B$401,Monthly_Summary!$C13,Monthly!$C$2:$C$401,Monthly_Summary!$D13)</f>
        <v>0.54245447504099997</v>
      </c>
      <c r="M13" s="2">
        <f>_xlfn.MINIFS(Monthly!L$2:L$401,Monthly!$A$2:$A$401,Monthly_Summary!$B13,Monthly!$B$2:$B$401,Monthly_Summary!$C13,Monthly!$C$2:$C$401,Monthly_Summary!$D13)</f>
        <v>-0.22205750748700001</v>
      </c>
      <c r="N13" s="2">
        <f>_xlfn.MINIFS(Monthly!M$2:M$401,Monthly!$A$2:$A$401,Monthly_Summary!$B13,Monthly!$B$2:$B$401,Monthly_Summary!$C13,Monthly!$C$2:$C$401,Monthly_Summary!$D13)</f>
        <v>-5.5547447620700003</v>
      </c>
      <c r="O13" s="2">
        <f>_xlfn.MINIFS(Monthly!N$2:N$401,Monthly!$A$2:$A$401,Monthly_Summary!$B13,Monthly!$B$2:$B$401,Monthly_Summary!$C13,Monthly!$C$2:$C$401,Monthly_Summary!$D13)</f>
        <v>1.3044362514400001</v>
      </c>
      <c r="P13" s="2">
        <f>_xlfn.MINIFS(Monthly!O$2:O$401,Monthly!$A$2:$A$401,Monthly_Summary!$B13,Monthly!$B$2:$B$401,Monthly_Summary!$C13,Monthly!$C$2:$C$401,Monthly_Summary!$D13)</f>
        <v>33.2805411625</v>
      </c>
      <c r="Q13" s="2">
        <f>_xlfn.MINIFS(Monthly!P$2:P$401,Monthly!$A$2:$A$401,Monthly_Summary!$B13,Monthly!$B$2:$B$401,Monthly_Summary!$C13,Monthly!$C$2:$C$401,Monthly_Summary!$D13)</f>
        <v>132.994714157</v>
      </c>
      <c r="S13" s="8">
        <f t="shared" si="0"/>
        <v>755.9732356317021</v>
      </c>
    </row>
    <row r="14" spans="1:19" s="22" customFormat="1" x14ac:dyDescent="0.45">
      <c r="A14" s="22" t="s">
        <v>322</v>
      </c>
      <c r="B14" s="22" t="s">
        <v>206</v>
      </c>
      <c r="C14" s="22" t="s">
        <v>212</v>
      </c>
      <c r="D14" s="22">
        <v>4.5</v>
      </c>
      <c r="E14" s="22" t="s">
        <v>312</v>
      </c>
      <c r="F14" s="2">
        <f>_xlfn.MINIFS(Monthly!E$2:E$401,Monthly!$A$2:$A$401,Monthly_Summary!$B14,Monthly!$B$2:$B$401,Monthly_Summary!$C14,Monthly!$C$2:$C$401,Monthly_Summary!$D14)</f>
        <v>207.80470762600001</v>
      </c>
      <c r="G14" s="2">
        <f>_xlfn.MINIFS(Monthly!F$2:F$401,Monthly!$A$2:$A$401,Monthly_Summary!$B14,Monthly!$B$2:$B$401,Monthly_Summary!$C14,Monthly!$C$2:$C$401,Monthly_Summary!$D14)</f>
        <v>166.68639566900001</v>
      </c>
      <c r="H14" s="2">
        <f>_xlfn.MINIFS(Monthly!G$2:G$401,Monthly!$A$2:$A$401,Monthly_Summary!$B14,Monthly!$B$2:$B$401,Monthly_Summary!$C14,Monthly!$C$2:$C$401,Monthly_Summary!$D14)</f>
        <v>168.30025318899999</v>
      </c>
      <c r="I14" s="2">
        <f>_xlfn.MINIFS(Monthly!H$2:H$401,Monthly!$A$2:$A$401,Monthly_Summary!$B14,Monthly!$B$2:$B$401,Monthly_Summary!$C14,Monthly!$C$2:$C$401,Monthly_Summary!$D14)</f>
        <v>55.424350878399999</v>
      </c>
      <c r="J14" s="2">
        <f>_xlfn.MINIFS(Monthly!I$2:I$401,Monthly!$A$2:$A$401,Monthly_Summary!$B14,Monthly!$B$2:$B$401,Monthly_Summary!$C14,Monthly!$C$2:$C$401,Monthly_Summary!$D14)</f>
        <v>2.9557513448799999</v>
      </c>
      <c r="K14" s="2">
        <f>_xlfn.MINIFS(Monthly!J$2:J$401,Monthly!$A$2:$A$401,Monthly_Summary!$B14,Monthly!$B$2:$B$401,Monthly_Summary!$C14,Monthly!$C$2:$C$401,Monthly_Summary!$D14)</f>
        <v>1.57967223984</v>
      </c>
      <c r="L14" s="2">
        <f>_xlfn.MINIFS(Monthly!K$2:K$401,Monthly!$A$2:$A$401,Monthly_Summary!$B14,Monthly!$B$2:$B$401,Monthly_Summary!$C14,Monthly!$C$2:$C$401,Monthly_Summary!$D14)</f>
        <v>0.42063969490300002</v>
      </c>
      <c r="M14" s="2">
        <f>_xlfn.MINIFS(Monthly!L$2:L$401,Monthly!$A$2:$A$401,Monthly_Summary!$B14,Monthly!$B$2:$B$401,Monthly_Summary!$C14,Monthly!$C$2:$C$401,Monthly_Summary!$D14)</f>
        <v>1.6252503009900001E-4</v>
      </c>
      <c r="N14" s="2">
        <f>_xlfn.MINIFS(Monthly!M$2:M$401,Monthly!$A$2:$A$401,Monthly_Summary!$B14,Monthly!$B$2:$B$401,Monthly_Summary!$C14,Monthly!$C$2:$C$401,Monthly_Summary!$D14)</f>
        <v>-4.3320725242</v>
      </c>
      <c r="O14" s="2">
        <f>_xlfn.MINIFS(Monthly!N$2:N$401,Monthly!$A$2:$A$401,Monthly_Summary!$B14,Monthly!$B$2:$B$401,Monthly_Summary!$C14,Monthly!$C$2:$C$401,Monthly_Summary!$D14)</f>
        <v>-0.93644353490700005</v>
      </c>
      <c r="P14" s="2">
        <f>_xlfn.MINIFS(Monthly!O$2:O$401,Monthly!$A$2:$A$401,Monthly_Summary!$B14,Monthly!$B$2:$B$401,Monthly_Summary!$C14,Monthly!$C$2:$C$401,Monthly_Summary!$D14)</f>
        <v>41.636591119000002</v>
      </c>
      <c r="Q14" s="2">
        <f>_xlfn.MINIFS(Monthly!P$2:P$401,Monthly!$A$2:$A$401,Monthly_Summary!$B14,Monthly!$B$2:$B$401,Monthly_Summary!$C14,Monthly!$C$2:$C$401,Monthly_Summary!$D14)</f>
        <v>157.46405200699999</v>
      </c>
      <c r="S14" s="8">
        <f t="shared" si="0"/>
        <v>797.00406023394612</v>
      </c>
    </row>
    <row r="15" spans="1:19" s="22" customFormat="1" x14ac:dyDescent="0.45">
      <c r="A15" s="22" t="s">
        <v>322</v>
      </c>
      <c r="B15" s="22" t="s">
        <v>206</v>
      </c>
      <c r="C15" s="22" t="s">
        <v>212</v>
      </c>
      <c r="D15" s="22">
        <v>8.5</v>
      </c>
      <c r="E15" s="22" t="s">
        <v>312</v>
      </c>
      <c r="F15" s="2">
        <f>_xlfn.MINIFS(Monthly!E$2:E$401,Monthly!$A$2:$A$401,Monthly_Summary!$B15,Monthly!$B$2:$B$401,Monthly_Summary!$C15,Monthly!$C$2:$C$401,Monthly_Summary!$D15)</f>
        <v>195.24009481900001</v>
      </c>
      <c r="G15" s="2">
        <f>_xlfn.MINIFS(Monthly!F$2:F$401,Monthly!$A$2:$A$401,Monthly_Summary!$B15,Monthly!$B$2:$B$401,Monthly_Summary!$C15,Monthly!$C$2:$C$401,Monthly_Summary!$D15)</f>
        <v>163.65062983499999</v>
      </c>
      <c r="H15" s="2">
        <f>_xlfn.MINIFS(Monthly!G$2:G$401,Monthly!$A$2:$A$401,Monthly_Summary!$B15,Monthly!$B$2:$B$401,Monthly_Summary!$C15,Monthly!$C$2:$C$401,Monthly_Summary!$D15)</f>
        <v>169.55103739899999</v>
      </c>
      <c r="I15" s="2">
        <f>_xlfn.MINIFS(Monthly!H$2:H$401,Monthly!$A$2:$A$401,Monthly_Summary!$B15,Monthly!$B$2:$B$401,Monthly_Summary!$C15,Monthly!$C$2:$C$401,Monthly_Summary!$D15)</f>
        <v>60.091492889199998</v>
      </c>
      <c r="J15" s="2">
        <f>_xlfn.MINIFS(Monthly!I$2:I$401,Monthly!$A$2:$A$401,Monthly_Summary!$B15,Monthly!$B$2:$B$401,Monthly_Summary!$C15,Monthly!$C$2:$C$401,Monthly_Summary!$D15)</f>
        <v>8.8428048653799998</v>
      </c>
      <c r="K15" s="2">
        <f>_xlfn.MINIFS(Monthly!J$2:J$401,Monthly!$A$2:$A$401,Monthly_Summary!$B15,Monthly!$B$2:$B$401,Monthly_Summary!$C15,Monthly!$C$2:$C$401,Monthly_Summary!$D15)</f>
        <v>-0.13915340395799999</v>
      </c>
      <c r="L15" s="2">
        <f>_xlfn.MINIFS(Monthly!K$2:K$401,Monthly!$A$2:$A$401,Monthly_Summary!$B15,Monthly!$B$2:$B$401,Monthly_Summary!$C15,Monthly!$C$2:$C$401,Monthly_Summary!$D15)</f>
        <v>-1.14920287433</v>
      </c>
      <c r="M15" s="2">
        <f>_xlfn.MINIFS(Monthly!L$2:L$401,Monthly!$A$2:$A$401,Monthly_Summary!$B15,Monthly!$B$2:$B$401,Monthly_Summary!$C15,Monthly!$C$2:$C$401,Monthly_Summary!$D15)</f>
        <v>-1.141891156</v>
      </c>
      <c r="N15" s="2">
        <f>_xlfn.MINIFS(Monthly!M$2:M$401,Monthly!$A$2:$A$401,Monthly_Summary!$B15,Monthly!$B$2:$B$401,Monthly_Summary!$C15,Monthly!$C$2:$C$401,Monthly_Summary!$D15)</f>
        <v>-7.0259646155800004</v>
      </c>
      <c r="O15" s="2">
        <f>_xlfn.MINIFS(Monthly!N$2:N$401,Monthly!$A$2:$A$401,Monthly_Summary!$B15,Monthly!$B$2:$B$401,Monthly_Summary!$C15,Monthly!$C$2:$C$401,Monthly_Summary!$D15)</f>
        <v>-4.5569833496100003</v>
      </c>
      <c r="P15" s="2">
        <f>_xlfn.MINIFS(Monthly!O$2:O$401,Monthly!$A$2:$A$401,Monthly_Summary!$B15,Monthly!$B$2:$B$401,Monthly_Summary!$C15,Monthly!$C$2:$C$401,Monthly_Summary!$D15)</f>
        <v>17.060115145800001</v>
      </c>
      <c r="Q15" s="2">
        <f>_xlfn.MINIFS(Monthly!P$2:P$401,Monthly!$A$2:$A$401,Monthly_Summary!$B15,Monthly!$B$2:$B$401,Monthly_Summary!$C15,Monthly!$C$2:$C$401,Monthly_Summary!$D15)</f>
        <v>151.36398582699999</v>
      </c>
      <c r="S15" s="8">
        <f t="shared" si="0"/>
        <v>751.78696538090196</v>
      </c>
    </row>
    <row r="16" spans="1:19" s="22" customFormat="1" x14ac:dyDescent="0.45"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s="22" customFormat="1" x14ac:dyDescent="0.45">
      <c r="A17" s="22" t="s">
        <v>320</v>
      </c>
      <c r="B17" s="22" t="s">
        <v>206</v>
      </c>
      <c r="C17" s="22" t="s">
        <v>211</v>
      </c>
      <c r="D17" s="22">
        <v>4.5</v>
      </c>
      <c r="E17" s="22" t="s">
        <v>323</v>
      </c>
      <c r="F17" s="4">
        <f t="shared" ref="F17:Q17" si="1">(F4-F$3)/F$3</f>
        <v>3.8302312279152066E-3</v>
      </c>
      <c r="G17" s="4">
        <f t="shared" si="1"/>
        <v>-2.1175817025620953E-2</v>
      </c>
      <c r="H17" s="4">
        <f t="shared" si="1"/>
        <v>-1.8014987968519882E-2</v>
      </c>
      <c r="I17" s="4">
        <f t="shared" si="1"/>
        <v>-3.520055165183579E-2</v>
      </c>
      <c r="J17" s="4">
        <f t="shared" si="1"/>
        <v>-6.7397618304120624E-2</v>
      </c>
      <c r="K17" s="4">
        <f t="shared" si="1"/>
        <v>-0.15218715272684941</v>
      </c>
      <c r="L17" s="4">
        <f t="shared" si="1"/>
        <v>-0.28278489425944847</v>
      </c>
      <c r="M17" s="4">
        <f t="shared" si="1"/>
        <v>-0.38568346744334414</v>
      </c>
      <c r="N17" s="4">
        <f t="shared" si="1"/>
        <v>-0.64720655636966795</v>
      </c>
      <c r="O17" s="4">
        <f t="shared" si="1"/>
        <v>-0.28488303572777324</v>
      </c>
      <c r="P17" s="4">
        <f t="shared" si="1"/>
        <v>-9.3817358123324895E-2</v>
      </c>
      <c r="Q17" s="4">
        <f t="shared" si="1"/>
        <v>-2.8543669158152318E-2</v>
      </c>
    </row>
    <row r="18" spans="1:17" s="22" customFormat="1" x14ac:dyDescent="0.45">
      <c r="A18" s="22" t="s">
        <v>320</v>
      </c>
      <c r="B18" s="22" t="s">
        <v>206</v>
      </c>
      <c r="C18" s="22" t="s">
        <v>211</v>
      </c>
      <c r="D18" s="22">
        <v>8.5</v>
      </c>
      <c r="E18" s="22" t="s">
        <v>323</v>
      </c>
      <c r="F18" s="4">
        <f t="shared" ref="F18:Q18" si="2">(F5-F$3)/F$3</f>
        <v>2.4363481698143718E-3</v>
      </c>
      <c r="G18" s="4">
        <f t="shared" si="2"/>
        <v>-1.6977984384436737E-2</v>
      </c>
      <c r="H18" s="4">
        <f t="shared" si="2"/>
        <v>8.6799507898744424E-3</v>
      </c>
      <c r="I18" s="4">
        <f t="shared" si="2"/>
        <v>-4.2125719488051265E-2</v>
      </c>
      <c r="J18" s="4">
        <f t="shared" si="2"/>
        <v>-5.2786845140990642E-2</v>
      </c>
      <c r="K18" s="4">
        <f t="shared" si="2"/>
        <v>-0.12942105798533413</v>
      </c>
      <c r="L18" s="4">
        <f t="shared" si="2"/>
        <v>-0.24671816829172893</v>
      </c>
      <c r="M18" s="4">
        <f t="shared" si="2"/>
        <v>-0.38908605026497256</v>
      </c>
      <c r="N18" s="4">
        <f t="shared" si="2"/>
        <v>-0.47551535499502834</v>
      </c>
      <c r="O18" s="4">
        <f t="shared" si="2"/>
        <v>-0.16121200444481915</v>
      </c>
      <c r="P18" s="4">
        <f t="shared" si="2"/>
        <v>-0.13191199113203728</v>
      </c>
      <c r="Q18" s="4">
        <f t="shared" si="2"/>
        <v>-1.848975958658032E-2</v>
      </c>
    </row>
    <row r="19" spans="1:17" s="22" customFormat="1" x14ac:dyDescent="0.45">
      <c r="A19" s="22" t="s">
        <v>320</v>
      </c>
      <c r="B19" s="22" t="s">
        <v>206</v>
      </c>
      <c r="C19" s="22" t="s">
        <v>212</v>
      </c>
      <c r="D19" s="22">
        <v>4.5</v>
      </c>
      <c r="E19" s="22" t="s">
        <v>323</v>
      </c>
      <c r="F19" s="4">
        <f t="shared" ref="F19:Q19" si="3">(F6-F$3)/F$3</f>
        <v>-1.892045308721441E-2</v>
      </c>
      <c r="G19" s="4">
        <f t="shared" si="3"/>
        <v>-7.6184798745940691E-3</v>
      </c>
      <c r="H19" s="4">
        <f t="shared" si="3"/>
        <v>-1.303642010760322E-2</v>
      </c>
      <c r="I19" s="4">
        <f t="shared" si="3"/>
        <v>-4.337152055420769E-2</v>
      </c>
      <c r="J19" s="4">
        <f t="shared" si="3"/>
        <v>-0.13126112577837054</v>
      </c>
      <c r="K19" s="4">
        <f t="shared" si="3"/>
        <v>-0.18273428164610783</v>
      </c>
      <c r="L19" s="4">
        <f t="shared" si="3"/>
        <v>-0.35215839272939087</v>
      </c>
      <c r="M19" s="4">
        <f t="shared" si="3"/>
        <v>-0.33076678242533786</v>
      </c>
      <c r="N19" s="4">
        <f t="shared" si="3"/>
        <v>-0.63813145466743759</v>
      </c>
      <c r="O19" s="4">
        <f t="shared" si="3"/>
        <v>-0.37753732094713505</v>
      </c>
      <c r="P19" s="4">
        <f t="shared" si="3"/>
        <v>-0.11059513161197487</v>
      </c>
      <c r="Q19" s="4">
        <f t="shared" si="3"/>
        <v>-3.2562019327823238E-2</v>
      </c>
    </row>
    <row r="20" spans="1:17" s="22" customFormat="1" x14ac:dyDescent="0.45">
      <c r="A20" s="22" t="s">
        <v>320</v>
      </c>
      <c r="B20" s="22" t="s">
        <v>206</v>
      </c>
      <c r="C20" s="22" t="s">
        <v>212</v>
      </c>
      <c r="D20" s="22">
        <v>8.5</v>
      </c>
      <c r="E20" s="22" t="s">
        <v>323</v>
      </c>
      <c r="F20" s="4">
        <f t="shared" ref="F20:Q20" si="4">(F7-F$3)/F$3</f>
        <v>1.6354063817609465E-3</v>
      </c>
      <c r="G20" s="4">
        <f t="shared" si="4"/>
        <v>1.2476257766446329E-2</v>
      </c>
      <c r="H20" s="4">
        <f t="shared" si="4"/>
        <v>2.0076494584507332E-2</v>
      </c>
      <c r="I20" s="4">
        <f t="shared" si="4"/>
        <v>-5.5696573507993181E-2</v>
      </c>
      <c r="J20" s="4">
        <f t="shared" si="4"/>
        <v>-0.13537886030479149</v>
      </c>
      <c r="K20" s="4">
        <f t="shared" si="4"/>
        <v>-0.26228181506701198</v>
      </c>
      <c r="L20" s="4">
        <f t="shared" si="4"/>
        <v>-0.36799674656883696</v>
      </c>
      <c r="M20" s="4">
        <f t="shared" si="4"/>
        <v>-0.56379537995527129</v>
      </c>
      <c r="N20" s="4">
        <f t="shared" si="4"/>
        <v>-0.80877054372011614</v>
      </c>
      <c r="O20" s="4">
        <f t="shared" si="4"/>
        <v>-0.47748358485981746</v>
      </c>
      <c r="P20" s="4">
        <f t="shared" si="4"/>
        <v>-0.1840059690591351</v>
      </c>
      <c r="Q20" s="4">
        <f t="shared" si="4"/>
        <v>-2.3200838829990928E-2</v>
      </c>
    </row>
    <row r="21" spans="1:17" s="22" customFormat="1" x14ac:dyDescent="0.45">
      <c r="A21" s="22" t="s">
        <v>321</v>
      </c>
      <c r="B21" s="22" t="s">
        <v>206</v>
      </c>
      <c r="C21" s="22" t="s">
        <v>211</v>
      </c>
      <c r="D21" s="22">
        <v>4.5</v>
      </c>
      <c r="E21" s="22" t="s">
        <v>323</v>
      </c>
      <c r="F21" s="4">
        <f t="shared" ref="F21:Q21" si="5">(F8-F$3)/F$3</f>
        <v>0.1161909254755647</v>
      </c>
      <c r="G21" s="4">
        <f t="shared" si="5"/>
        <v>0.15824089517099113</v>
      </c>
      <c r="H21" s="4">
        <f t="shared" si="5"/>
        <v>0.1849725183462983</v>
      </c>
      <c r="I21" s="4">
        <f t="shared" si="5"/>
        <v>0.17265220827539121</v>
      </c>
      <c r="J21" s="4">
        <f t="shared" si="5"/>
        <v>0.38819410741078469</v>
      </c>
      <c r="K21" s="4">
        <f t="shared" si="5"/>
        <v>0.19778125012928166</v>
      </c>
      <c r="L21" s="4">
        <f t="shared" si="5"/>
        <v>0.23414637013754777</v>
      </c>
      <c r="M21" s="4">
        <f t="shared" si="5"/>
        <v>7.0418201525134463E-2</v>
      </c>
      <c r="N21" s="4">
        <f t="shared" si="5"/>
        <v>8.1713609683891977E-2</v>
      </c>
      <c r="O21" s="4">
        <f t="shared" si="5"/>
        <v>0.20167109133285455</v>
      </c>
      <c r="P21" s="4">
        <f t="shared" si="5"/>
        <v>0.2882824939003511</v>
      </c>
      <c r="Q21" s="4">
        <f t="shared" si="5"/>
        <v>0.22660621191262947</v>
      </c>
    </row>
    <row r="22" spans="1:17" s="22" customFormat="1" x14ac:dyDescent="0.45">
      <c r="A22" s="22" t="s">
        <v>321</v>
      </c>
      <c r="B22" s="22" t="s">
        <v>206</v>
      </c>
      <c r="C22" s="22" t="s">
        <v>211</v>
      </c>
      <c r="D22" s="22">
        <v>8.5</v>
      </c>
      <c r="E22" s="22" t="s">
        <v>323</v>
      </c>
      <c r="F22" s="4">
        <f t="shared" ref="F22:Q22" si="6">(F9-F$3)/F$3</f>
        <v>0.16568406058474325</v>
      </c>
      <c r="G22" s="4">
        <f t="shared" si="6"/>
        <v>0.18192650512306904</v>
      </c>
      <c r="H22" s="4">
        <f t="shared" si="6"/>
        <v>0.11403140352713971</v>
      </c>
      <c r="I22" s="4">
        <f t="shared" si="6"/>
        <v>0.28907818258054796</v>
      </c>
      <c r="J22" s="4">
        <f t="shared" si="6"/>
        <v>0.19536358283119418</v>
      </c>
      <c r="K22" s="4">
        <f t="shared" si="6"/>
        <v>0.23564596498670615</v>
      </c>
      <c r="L22" s="4">
        <f t="shared" si="6"/>
        <v>0.28876964284610307</v>
      </c>
      <c r="M22" s="4">
        <f t="shared" si="6"/>
        <v>4.2961230896120618E-2</v>
      </c>
      <c r="N22" s="4">
        <f t="shared" si="6"/>
        <v>0.61228200357257723</v>
      </c>
      <c r="O22" s="4">
        <f t="shared" si="6"/>
        <v>0.3754515781701529</v>
      </c>
      <c r="P22" s="4">
        <f t="shared" si="6"/>
        <v>0.20403501737478894</v>
      </c>
      <c r="Q22" s="4">
        <f t="shared" si="6"/>
        <v>0.26128129488006402</v>
      </c>
    </row>
    <row r="23" spans="1:17" s="22" customFormat="1" x14ac:dyDescent="0.45">
      <c r="A23" s="22" t="s">
        <v>321</v>
      </c>
      <c r="B23" s="22" t="s">
        <v>206</v>
      </c>
      <c r="C23" s="22" t="s">
        <v>212</v>
      </c>
      <c r="D23" s="22">
        <v>4.5</v>
      </c>
      <c r="E23" s="22" t="s">
        <v>323</v>
      </c>
      <c r="F23" s="4">
        <f t="shared" ref="F23:Q23" si="7">(F10-F$3)/F$3</f>
        <v>0.1742234487108526</v>
      </c>
      <c r="G23" s="4">
        <f t="shared" si="7"/>
        <v>0.15443190036093413</v>
      </c>
      <c r="H23" s="4">
        <f t="shared" si="7"/>
        <v>0.35178239452074112</v>
      </c>
      <c r="I23" s="4">
        <f t="shared" si="7"/>
        <v>0.13914099561937873</v>
      </c>
      <c r="J23" s="4">
        <f t="shared" si="7"/>
        <v>0.18370706547622878</v>
      </c>
      <c r="K23" s="4">
        <f t="shared" si="7"/>
        <v>0.32446771782239536</v>
      </c>
      <c r="L23" s="4">
        <f t="shared" si="7"/>
        <v>0.33226676057565641</v>
      </c>
      <c r="M23" s="4">
        <f t="shared" si="7"/>
        <v>0.10856428441985171</v>
      </c>
      <c r="N23" s="4">
        <f t="shared" si="7"/>
        <v>0.13961586587168301</v>
      </c>
      <c r="O23" s="4">
        <f t="shared" si="7"/>
        <v>0.10112222312731105</v>
      </c>
      <c r="P23" s="4">
        <f t="shared" si="7"/>
        <v>0.27728518975952321</v>
      </c>
      <c r="Q23" s="4">
        <f t="shared" si="7"/>
        <v>0.18007618993399607</v>
      </c>
    </row>
    <row r="24" spans="1:17" s="22" customFormat="1" x14ac:dyDescent="0.45">
      <c r="A24" s="22" t="s">
        <v>321</v>
      </c>
      <c r="B24" s="22" t="s">
        <v>206</v>
      </c>
      <c r="C24" s="22" t="s">
        <v>212</v>
      </c>
      <c r="D24" s="22">
        <v>8.5</v>
      </c>
      <c r="E24" s="22" t="s">
        <v>323</v>
      </c>
      <c r="F24" s="4">
        <f t="shared" ref="F24:Q24" si="8">(F11-F$3)/F$3</f>
        <v>0.23095563701574415</v>
      </c>
      <c r="G24" s="4">
        <f t="shared" si="8"/>
        <v>0.31677906320165522</v>
      </c>
      <c r="H24" s="4">
        <f t="shared" si="8"/>
        <v>0.25216061470993273</v>
      </c>
      <c r="I24" s="4">
        <f t="shared" si="8"/>
        <v>0.43570005174432658</v>
      </c>
      <c r="J24" s="4">
        <f t="shared" si="8"/>
        <v>0.17819920690608676</v>
      </c>
      <c r="K24" s="4">
        <f t="shared" si="8"/>
        <v>5.9957094182250113E-2</v>
      </c>
      <c r="L24" s="4">
        <f t="shared" si="8"/>
        <v>0.13231015770820764</v>
      </c>
      <c r="M24" s="4">
        <f t="shared" si="8"/>
        <v>8.8165397614009735E-3</v>
      </c>
      <c r="N24" s="4">
        <f t="shared" si="8"/>
        <v>0.11325279824624103</v>
      </c>
      <c r="O24" s="4">
        <f t="shared" si="8"/>
        <v>0.10976964345821583</v>
      </c>
      <c r="P24" s="4">
        <f t="shared" si="8"/>
        <v>0.30047911086470935</v>
      </c>
      <c r="Q24" s="4">
        <f t="shared" si="8"/>
        <v>0.25562441023828564</v>
      </c>
    </row>
    <row r="25" spans="1:17" s="22" customFormat="1" x14ac:dyDescent="0.45">
      <c r="A25" s="22" t="s">
        <v>322</v>
      </c>
      <c r="B25" s="22" t="s">
        <v>206</v>
      </c>
      <c r="C25" s="22" t="s">
        <v>211</v>
      </c>
      <c r="D25" s="22">
        <v>4.5</v>
      </c>
      <c r="E25" s="22" t="s">
        <v>323</v>
      </c>
      <c r="F25" s="4">
        <f t="shared" ref="F25:Q25" si="9">(F12-F$3)/F$3</f>
        <v>-9.9914828412731749E-2</v>
      </c>
      <c r="G25" s="4">
        <f t="shared" si="9"/>
        <v>-0.22744535324837795</v>
      </c>
      <c r="H25" s="4">
        <f t="shared" si="9"/>
        <v>-0.14143330294740777</v>
      </c>
      <c r="I25" s="4">
        <f t="shared" si="9"/>
        <v>-0.21534529138963615</v>
      </c>
      <c r="J25" s="4">
        <f t="shared" si="9"/>
        <v>-0.56568750087820474</v>
      </c>
      <c r="K25" s="4">
        <f t="shared" si="9"/>
        <v>-0.72308420753713099</v>
      </c>
      <c r="L25" s="4">
        <f t="shared" si="9"/>
        <v>-0.79054587833168044</v>
      </c>
      <c r="M25" s="4">
        <f t="shared" si="9"/>
        <v>-1.1430312953091699</v>
      </c>
      <c r="N25" s="4">
        <f t="shared" si="9"/>
        <v>-2.5268457338234116</v>
      </c>
      <c r="O25" s="4">
        <f t="shared" si="9"/>
        <v>-1.3361125384953361</v>
      </c>
      <c r="P25" s="4">
        <f t="shared" si="9"/>
        <v>-0.45919676895531025</v>
      </c>
      <c r="Q25" s="4">
        <f t="shared" si="9"/>
        <v>-0.1999259350725979</v>
      </c>
    </row>
    <row r="26" spans="1:17" s="22" customFormat="1" x14ac:dyDescent="0.45">
      <c r="A26" s="22" t="s">
        <v>322</v>
      </c>
      <c r="B26" s="22" t="s">
        <v>206</v>
      </c>
      <c r="C26" s="22" t="s">
        <v>211</v>
      </c>
      <c r="D26" s="22">
        <v>8.5</v>
      </c>
      <c r="E26" s="22" t="s">
        <v>323</v>
      </c>
      <c r="F26" s="4">
        <f t="shared" ref="F26:Q26" si="10">(F13-F$3)/F$3</f>
        <v>-0.21199088939412702</v>
      </c>
      <c r="G26" s="4">
        <f t="shared" si="10"/>
        <v>-0.28265411188480966</v>
      </c>
      <c r="H26" s="4">
        <f t="shared" si="10"/>
        <v>-0.14938915077935846</v>
      </c>
      <c r="I26" s="4">
        <f t="shared" si="10"/>
        <v>-0.27605041891384074</v>
      </c>
      <c r="J26" s="4">
        <f t="shared" si="10"/>
        <v>-0.39568757248384434</v>
      </c>
      <c r="K26" s="4">
        <f t="shared" si="10"/>
        <v>-0.95406952188458871</v>
      </c>
      <c r="L26" s="4">
        <f t="shared" si="10"/>
        <v>-0.9059939430950581</v>
      </c>
      <c r="M26" s="4">
        <f t="shared" si="10"/>
        <v>-1.0626458554483924</v>
      </c>
      <c r="N26" s="4">
        <f t="shared" si="10"/>
        <v>-2.5208705999349288</v>
      </c>
      <c r="O26" s="4">
        <f t="shared" si="10"/>
        <v>-0.91905523714667714</v>
      </c>
      <c r="P26" s="4">
        <f t="shared" si="10"/>
        <v>-0.55396709706818026</v>
      </c>
      <c r="Q26" s="4">
        <f t="shared" si="10"/>
        <v>-0.34464984051422975</v>
      </c>
    </row>
    <row r="27" spans="1:17" s="22" customFormat="1" x14ac:dyDescent="0.45">
      <c r="A27" s="22" t="s">
        <v>322</v>
      </c>
      <c r="B27" s="22" t="s">
        <v>206</v>
      </c>
      <c r="C27" s="22" t="s">
        <v>212</v>
      </c>
      <c r="D27" s="22">
        <v>4.5</v>
      </c>
      <c r="E27" s="22" t="s">
        <v>323</v>
      </c>
      <c r="F27" s="4">
        <f t="shared" ref="F27:Q27" si="11">(F14-F$3)/F$3</f>
        <v>-0.16819596159704836</v>
      </c>
      <c r="G27" s="4">
        <f t="shared" si="11"/>
        <v>-0.2431826615855352</v>
      </c>
      <c r="H27" s="4">
        <f t="shared" si="11"/>
        <v>-0.14139916118790752</v>
      </c>
      <c r="I27" s="4">
        <f t="shared" si="11"/>
        <v>-0.3341734887246936</v>
      </c>
      <c r="J27" s="4">
        <f t="shared" si="11"/>
        <v>-0.84441353777076944</v>
      </c>
      <c r="K27" s="4">
        <f t="shared" si="11"/>
        <v>-0.75335931714398774</v>
      </c>
      <c r="L27" s="4">
        <f t="shared" si="11"/>
        <v>-0.9271041517492502</v>
      </c>
      <c r="M27" s="4">
        <f t="shared" si="11"/>
        <v>-0.99995414917668157</v>
      </c>
      <c r="N27" s="4">
        <f t="shared" si="11"/>
        <v>-2.1861070168031325</v>
      </c>
      <c r="O27" s="4">
        <f t="shared" si="11"/>
        <v>-1.0581095471510369</v>
      </c>
      <c r="P27" s="4">
        <f t="shared" si="11"/>
        <v>-0.44197753533170803</v>
      </c>
      <c r="Q27" s="4">
        <f t="shared" si="11"/>
        <v>-0.22407373668819169</v>
      </c>
    </row>
    <row r="28" spans="1:17" s="22" customFormat="1" x14ac:dyDescent="0.45">
      <c r="A28" s="22" t="s">
        <v>322</v>
      </c>
      <c r="B28" s="22" t="s">
        <v>206</v>
      </c>
      <c r="C28" s="22" t="s">
        <v>212</v>
      </c>
      <c r="D28" s="22">
        <v>8.5</v>
      </c>
      <c r="E28" s="22" t="s">
        <v>323</v>
      </c>
      <c r="F28" s="4">
        <f t="shared" ref="F28:Q28" si="12">(F15-F$3)/F$3</f>
        <v>-0.21848979657908321</v>
      </c>
      <c r="G28" s="4">
        <f t="shared" si="12"/>
        <v>-0.25696615128975675</v>
      </c>
      <c r="H28" s="4">
        <f t="shared" si="12"/>
        <v>-0.13501815847680096</v>
      </c>
      <c r="I28" s="4">
        <f t="shared" si="12"/>
        <v>-0.27810595101919672</v>
      </c>
      <c r="J28" s="4">
        <f t="shared" si="12"/>
        <v>-0.5345275821083123</v>
      </c>
      <c r="K28" s="4">
        <f t="shared" si="12"/>
        <v>-1.0217265896737009</v>
      </c>
      <c r="L28" s="4">
        <f t="shared" si="12"/>
        <v>-1.1991540963717251</v>
      </c>
      <c r="M28" s="4">
        <f t="shared" si="12"/>
        <v>-1.322145146570924</v>
      </c>
      <c r="N28" s="4">
        <f t="shared" si="12"/>
        <v>-2.9236856917322527</v>
      </c>
      <c r="O28" s="4">
        <f t="shared" si="12"/>
        <v>-1.2827765144931567</v>
      </c>
      <c r="P28" s="4">
        <f t="shared" si="12"/>
        <v>-0.7713567022339648</v>
      </c>
      <c r="Q28" s="4">
        <f t="shared" si="12"/>
        <v>-0.25413267075392831</v>
      </c>
    </row>
    <row r="29" spans="1:17" s="22" customFormat="1" x14ac:dyDescent="0.45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45">
      <c r="A30" s="22" t="s">
        <v>318</v>
      </c>
      <c r="B30" s="22" t="s">
        <v>207</v>
      </c>
      <c r="C30" s="22" t="s">
        <v>210</v>
      </c>
      <c r="D30" s="22" t="s">
        <v>218</v>
      </c>
      <c r="E30" s="22" t="s">
        <v>311</v>
      </c>
      <c r="F30" s="2">
        <f>SUMIF('Historic Observed'!$A$3:$A$7,$B30,'Historic Observed'!E$3:E$7)</f>
        <v>23.4226349029</v>
      </c>
      <c r="G30" s="2">
        <f>SUMIF('Historic Observed'!$A$3:$A$7,$B30,'Historic Observed'!F$3:F$7)</f>
        <v>23.3272392716</v>
      </c>
      <c r="H30" s="2">
        <f>SUMIF('Historic Observed'!$A$3:$A$7,$B30,'Historic Observed'!G$3:G$7)</f>
        <v>23.252256872899999</v>
      </c>
      <c r="I30" s="2">
        <f>SUMIF('Historic Observed'!$A$3:$A$7,$B30,'Historic Observed'!H$3:H$7)</f>
        <v>22.357109157699998</v>
      </c>
      <c r="J30" s="2">
        <f>SUMIF('Historic Observed'!$A$3:$A$7,$B30,'Historic Observed'!I$3:I$7)</f>
        <v>20.600174522100001</v>
      </c>
      <c r="K30" s="2">
        <f>SUMIF('Historic Observed'!$A$3:$A$7,$B30,'Historic Observed'!J$3:J$7)</f>
        <v>18.460399749699999</v>
      </c>
      <c r="L30" s="2">
        <f>SUMIF('Historic Observed'!$A$3:$A$7,$B30,'Historic Observed'!K$3:K$7)</f>
        <v>18.094776206199999</v>
      </c>
      <c r="M30" s="2">
        <f>SUMIF('Historic Observed'!$A$3:$A$7,$B30,'Historic Observed'!L$3:L$7)</f>
        <v>19.547459313899999</v>
      </c>
      <c r="N30" s="2">
        <f>SUMIF('Historic Observed'!$A$3:$A$7,$B30,'Historic Observed'!M$3:M$7)</f>
        <v>22.390034286900001</v>
      </c>
      <c r="O30" s="2">
        <f>SUMIF('Historic Observed'!$A$3:$A$7,$B30,'Historic Observed'!N$3:N$7)</f>
        <v>24.511716256100001</v>
      </c>
      <c r="P30" s="2">
        <f>SUMIF('Historic Observed'!$A$3:$A$7,$B30,'Historic Observed'!O$3:O$7)</f>
        <v>25.1075518289</v>
      </c>
      <c r="Q30" s="2">
        <f>SUMIF('Historic Observed'!$A$3:$A$7,$B30,'Historic Observed'!P$3:P$7)</f>
        <v>24.097662304100002</v>
      </c>
    </row>
    <row r="31" spans="1:17" s="22" customFormat="1" x14ac:dyDescent="0.45">
      <c r="A31" s="22" t="s">
        <v>320</v>
      </c>
      <c r="B31" s="22" t="s">
        <v>207</v>
      </c>
      <c r="C31" s="22" t="s">
        <v>211</v>
      </c>
      <c r="D31" s="22">
        <v>4.5</v>
      </c>
      <c r="E31" s="22" t="s">
        <v>311</v>
      </c>
      <c r="F31" s="2">
        <f>AVERAGEIFS(Monthly!E$2:E$401,Monthly!$A$2:$A$401,Monthly_Summary!$B31,Monthly!$B$2:$B$401,Monthly_Summary!$C31,Monthly!$C$2:$C$401,Monthly_Summary!$D31)</f>
        <v>24.633592001240007</v>
      </c>
      <c r="G31" s="2">
        <f>AVERAGEIFS(Monthly!F$2:F$401,Monthly!$A$2:$A$401,Monthly_Summary!$B31,Monthly!$B$2:$B$401,Monthly_Summary!$C31,Monthly!$C$2:$C$401,Monthly_Summary!$D31)</f>
        <v>24.554851784239997</v>
      </c>
      <c r="H31" s="2">
        <f>AVERAGEIFS(Monthly!G$2:G$401,Monthly!$A$2:$A$401,Monthly_Summary!$B31,Monthly!$B$2:$B$401,Monthly_Summary!$C31,Monthly!$C$2:$C$401,Monthly_Summary!$D31)</f>
        <v>24.488691458894998</v>
      </c>
      <c r="I31" s="2">
        <f>AVERAGEIFS(Monthly!H$2:H$401,Monthly!$A$2:$A$401,Monthly_Summary!$B31,Monthly!$B$2:$B$401,Monthly_Summary!$C31,Monthly!$C$2:$C$401,Monthly_Summary!$D31)</f>
        <v>23.65776309592</v>
      </c>
      <c r="J31" s="2">
        <f>AVERAGEIFS(Monthly!I$2:I$401,Monthly!$A$2:$A$401,Monthly_Summary!$B31,Monthly!$B$2:$B$401,Monthly_Summary!$C31,Monthly!$C$2:$C$401,Monthly_Summary!$D31)</f>
        <v>21.897614649829997</v>
      </c>
      <c r="K31" s="2">
        <f>AVERAGEIFS(Monthly!J$2:J$401,Monthly!$A$2:$A$401,Monthly_Summary!$B31,Monthly!$B$2:$B$401,Monthly_Summary!$C31,Monthly!$C$2:$C$401,Monthly_Summary!$D31)</f>
        <v>19.762793186694999</v>
      </c>
      <c r="L31" s="2">
        <f>AVERAGEIFS(Monthly!K$2:K$401,Monthly!$A$2:$A$401,Monthly_Summary!$B31,Monthly!$B$2:$B$401,Monthly_Summary!$C31,Monthly!$C$2:$C$401,Monthly_Summary!$D31)</f>
        <v>19.45386077801</v>
      </c>
      <c r="M31" s="2">
        <f>AVERAGEIFS(Monthly!L$2:L$401,Monthly!$A$2:$A$401,Monthly_Summary!$B31,Monthly!$B$2:$B$401,Monthly_Summary!$C31,Monthly!$C$2:$C$401,Monthly_Summary!$D31)</f>
        <v>21.041811668654997</v>
      </c>
      <c r="N31" s="2">
        <f>AVERAGEIFS(Monthly!M$2:M$401,Monthly!$A$2:$A$401,Monthly_Summary!$B31,Monthly!$B$2:$B$401,Monthly_Summary!$C31,Monthly!$C$2:$C$401,Monthly_Summary!$D31)</f>
        <v>23.832135140534998</v>
      </c>
      <c r="O31" s="2">
        <f>AVERAGEIFS(Monthly!N$2:N$401,Monthly!$A$2:$A$401,Monthly_Summary!$B31,Monthly!$B$2:$B$401,Monthly_Summary!$C31,Monthly!$C$2:$C$401,Monthly_Summary!$D31)</f>
        <v>26.088567871694998</v>
      </c>
      <c r="P31" s="2">
        <f>AVERAGEIFS(Monthly!O$2:O$401,Monthly!$A$2:$A$401,Monthly_Summary!$B31,Monthly!$B$2:$B$401,Monthly_Summary!$C31,Monthly!$C$2:$C$401,Monthly_Summary!$D31)</f>
        <v>26.690946400134997</v>
      </c>
      <c r="Q31" s="2">
        <f>AVERAGEIFS(Monthly!P$2:P$401,Monthly!$A$2:$A$401,Monthly_Summary!$B31,Monthly!$B$2:$B$401,Monthly_Summary!$C31,Monthly!$C$2:$C$401,Monthly_Summary!$D31)</f>
        <v>25.483278598600002</v>
      </c>
    </row>
    <row r="32" spans="1:17" s="22" customFormat="1" x14ac:dyDescent="0.45">
      <c r="A32" s="22" t="s">
        <v>320</v>
      </c>
      <c r="B32" s="22" t="s">
        <v>207</v>
      </c>
      <c r="C32" s="22" t="s">
        <v>211</v>
      </c>
      <c r="D32" s="22">
        <v>8.5</v>
      </c>
      <c r="E32" s="22" t="s">
        <v>311</v>
      </c>
      <c r="F32" s="2">
        <f>AVERAGEIFS(Monthly!E$2:E$401,Monthly!$A$2:$A$401,Monthly_Summary!$B32,Monthly!$B$2:$B$401,Monthly_Summary!$C32,Monthly!$C$2:$C$401,Monthly_Summary!$D32)</f>
        <v>24.840628647895002</v>
      </c>
      <c r="G32" s="2">
        <f>AVERAGEIFS(Monthly!F$2:F$401,Monthly!$A$2:$A$401,Monthly_Summary!$B32,Monthly!$B$2:$B$401,Monthly_Summary!$C32,Monthly!$C$2:$C$401,Monthly_Summary!$D32)</f>
        <v>24.763835791585002</v>
      </c>
      <c r="H32" s="2">
        <f>AVERAGEIFS(Monthly!G$2:G$401,Monthly!$A$2:$A$401,Monthly_Summary!$B32,Monthly!$B$2:$B$401,Monthly_Summary!$C32,Monthly!$C$2:$C$401,Monthly_Summary!$D32)</f>
        <v>24.723773073444995</v>
      </c>
      <c r="I32" s="2">
        <f>AVERAGEIFS(Monthly!H$2:H$401,Monthly!$A$2:$A$401,Monthly_Summary!$B32,Monthly!$B$2:$B$401,Monthly_Summary!$C32,Monthly!$C$2:$C$401,Monthly_Summary!$D32)</f>
        <v>23.905089220114998</v>
      </c>
      <c r="J32" s="2">
        <f>AVERAGEIFS(Monthly!I$2:I$401,Monthly!$A$2:$A$401,Monthly_Summary!$B32,Monthly!$B$2:$B$401,Monthly_Summary!$C32,Monthly!$C$2:$C$401,Monthly_Summary!$D32)</f>
        <v>22.176696274520001</v>
      </c>
      <c r="K32" s="2">
        <f>AVERAGEIFS(Monthly!J$2:J$401,Monthly!$A$2:$A$401,Monthly_Summary!$B32,Monthly!$B$2:$B$401,Monthly_Summary!$C32,Monthly!$C$2:$C$401,Monthly_Summary!$D32)</f>
        <v>20.030102945479999</v>
      </c>
      <c r="L32" s="2">
        <f>AVERAGEIFS(Monthly!K$2:K$401,Monthly!$A$2:$A$401,Monthly_Summary!$B32,Monthly!$B$2:$B$401,Monthly_Summary!$C32,Monthly!$C$2:$C$401,Monthly_Summary!$D32)</f>
        <v>19.692110441425001</v>
      </c>
      <c r="M32" s="2">
        <f>AVERAGEIFS(Monthly!L$2:L$401,Monthly!$A$2:$A$401,Monthly_Summary!$B32,Monthly!$B$2:$B$401,Monthly_Summary!$C32,Monthly!$C$2:$C$401,Monthly_Summary!$D32)</f>
        <v>21.20736192619</v>
      </c>
      <c r="N32" s="2">
        <f>AVERAGEIFS(Monthly!M$2:M$401,Monthly!$A$2:$A$401,Monthly_Summary!$B32,Monthly!$B$2:$B$401,Monthly_Summary!$C32,Monthly!$C$2:$C$401,Monthly_Summary!$D32)</f>
        <v>24.046016264344999</v>
      </c>
      <c r="O32" s="2">
        <f>AVERAGEIFS(Monthly!N$2:N$401,Monthly!$A$2:$A$401,Monthly_Summary!$B32,Monthly!$B$2:$B$401,Monthly_Summary!$C32,Monthly!$C$2:$C$401,Monthly_Summary!$D32)</f>
        <v>26.280548006735</v>
      </c>
      <c r="P32" s="2">
        <f>AVERAGEIFS(Monthly!O$2:O$401,Monthly!$A$2:$A$401,Monthly_Summary!$B32,Monthly!$B$2:$B$401,Monthly_Summary!$C32,Monthly!$C$2:$C$401,Monthly_Summary!$D32)</f>
        <v>26.839532321375003</v>
      </c>
      <c r="Q32" s="2">
        <f>AVERAGEIFS(Monthly!P$2:P$401,Monthly!$A$2:$A$401,Monthly_Summary!$B32,Monthly!$B$2:$B$401,Monthly_Summary!$C32,Monthly!$C$2:$C$401,Monthly_Summary!$D32)</f>
        <v>25.622927275479999</v>
      </c>
    </row>
    <row r="33" spans="1:17" s="22" customFormat="1" x14ac:dyDescent="0.45">
      <c r="A33" s="22" t="s">
        <v>320</v>
      </c>
      <c r="B33" s="22" t="s">
        <v>207</v>
      </c>
      <c r="C33" s="22" t="s">
        <v>212</v>
      </c>
      <c r="D33" s="22">
        <v>4.5</v>
      </c>
      <c r="E33" s="22" t="s">
        <v>311</v>
      </c>
      <c r="F33" s="2">
        <f>AVERAGEIFS(Monthly!E$2:E$401,Monthly!$A$2:$A$401,Monthly_Summary!$B33,Monthly!$B$2:$B$401,Monthly_Summary!$C33,Monthly!$C$2:$C$401,Monthly_Summary!$D33)</f>
        <v>25.133411632874999</v>
      </c>
      <c r="G33" s="2">
        <f>AVERAGEIFS(Monthly!F$2:F$401,Monthly!$A$2:$A$401,Monthly_Summary!$B33,Monthly!$B$2:$B$401,Monthly_Summary!$C33,Monthly!$C$2:$C$401,Monthly_Summary!$D33)</f>
        <v>25.03737842376</v>
      </c>
      <c r="H33" s="2">
        <f>AVERAGEIFS(Monthly!G$2:G$401,Monthly!$A$2:$A$401,Monthly_Summary!$B33,Monthly!$B$2:$B$401,Monthly_Summary!$C33,Monthly!$C$2:$C$401,Monthly_Summary!$D33)</f>
        <v>24.970433016074999</v>
      </c>
      <c r="I33" s="2">
        <f>AVERAGEIFS(Monthly!H$2:H$401,Monthly!$A$2:$A$401,Monthly_Summary!$B33,Monthly!$B$2:$B$401,Monthly_Summary!$C33,Monthly!$C$2:$C$401,Monthly_Summary!$D33)</f>
        <v>24.191630490270001</v>
      </c>
      <c r="J33" s="2">
        <f>AVERAGEIFS(Monthly!I$2:I$401,Monthly!$A$2:$A$401,Monthly_Summary!$B33,Monthly!$B$2:$B$401,Monthly_Summary!$C33,Monthly!$C$2:$C$401,Monthly_Summary!$D33)</f>
        <v>22.398277458999999</v>
      </c>
      <c r="K33" s="2">
        <f>AVERAGEIFS(Monthly!J$2:J$401,Monthly!$A$2:$A$401,Monthly_Summary!$B33,Monthly!$B$2:$B$401,Monthly_Summary!$C33,Monthly!$C$2:$C$401,Monthly_Summary!$D33)</f>
        <v>20.297139309575002</v>
      </c>
      <c r="L33" s="2">
        <f>AVERAGEIFS(Monthly!K$2:K$401,Monthly!$A$2:$A$401,Monthly_Summary!$B33,Monthly!$B$2:$B$401,Monthly_Summary!$C33,Monthly!$C$2:$C$401,Monthly_Summary!$D33)</f>
        <v>19.915810152460004</v>
      </c>
      <c r="M33" s="2">
        <f>AVERAGEIFS(Monthly!L$2:L$401,Monthly!$A$2:$A$401,Monthly_Summary!$B33,Monthly!$B$2:$B$401,Monthly_Summary!$C33,Monthly!$C$2:$C$401,Monthly_Summary!$D33)</f>
        <v>21.482092111125002</v>
      </c>
      <c r="N33" s="2">
        <f>AVERAGEIFS(Monthly!M$2:M$401,Monthly!$A$2:$A$401,Monthly_Summary!$B33,Monthly!$B$2:$B$401,Monthly_Summary!$C33,Monthly!$C$2:$C$401,Monthly_Summary!$D33)</f>
        <v>24.334193625099999</v>
      </c>
      <c r="O33" s="2">
        <f>AVERAGEIFS(Monthly!N$2:N$401,Monthly!$A$2:$A$401,Monthly_Summary!$B33,Monthly!$B$2:$B$401,Monthly_Summary!$C33,Monthly!$C$2:$C$401,Monthly_Summary!$D33)</f>
        <v>26.643431744095</v>
      </c>
      <c r="P33" s="2">
        <f>AVERAGEIFS(Monthly!O$2:O$401,Monthly!$A$2:$A$401,Monthly_Summary!$B33,Monthly!$B$2:$B$401,Monthly_Summary!$C33,Monthly!$C$2:$C$401,Monthly_Summary!$D33)</f>
        <v>27.289735148939997</v>
      </c>
      <c r="Q33" s="2">
        <f>AVERAGEIFS(Monthly!P$2:P$401,Monthly!$A$2:$A$401,Monthly_Summary!$B33,Monthly!$B$2:$B$401,Monthly_Summary!$C33,Monthly!$C$2:$C$401,Monthly_Summary!$D33)</f>
        <v>25.952661347825</v>
      </c>
    </row>
    <row r="34" spans="1:17" s="22" customFormat="1" x14ac:dyDescent="0.45">
      <c r="A34" s="22" t="s">
        <v>320</v>
      </c>
      <c r="B34" s="22" t="s">
        <v>207</v>
      </c>
      <c r="C34" s="22" t="s">
        <v>212</v>
      </c>
      <c r="D34" s="22">
        <v>8.5</v>
      </c>
      <c r="E34" s="22" t="s">
        <v>311</v>
      </c>
      <c r="F34" s="2">
        <f>AVERAGEIFS(Monthly!E$2:E$401,Monthly!$A$2:$A$401,Monthly_Summary!$B34,Monthly!$B$2:$B$401,Monthly_Summary!$C34,Monthly!$C$2:$C$401,Monthly_Summary!$D34)</f>
        <v>25.745874168619999</v>
      </c>
      <c r="G34" s="2">
        <f>AVERAGEIFS(Monthly!F$2:F$401,Monthly!$A$2:$A$401,Monthly_Summary!$B34,Monthly!$B$2:$B$401,Monthly_Summary!$C34,Monthly!$C$2:$C$401,Monthly_Summary!$D34)</f>
        <v>25.575158369255007</v>
      </c>
      <c r="H34" s="2">
        <f>AVERAGEIFS(Monthly!G$2:G$401,Monthly!$A$2:$A$401,Monthly_Summary!$B34,Monthly!$B$2:$B$401,Monthly_Summary!$C34,Monthly!$C$2:$C$401,Monthly_Summary!$D34)</f>
        <v>25.562556340844999</v>
      </c>
      <c r="I34" s="2">
        <f>AVERAGEIFS(Monthly!H$2:H$401,Monthly!$A$2:$A$401,Monthly_Summary!$B34,Monthly!$B$2:$B$401,Monthly_Summary!$C34,Monthly!$C$2:$C$401,Monthly_Summary!$D34)</f>
        <v>24.754505482119999</v>
      </c>
      <c r="J34" s="2">
        <f>AVERAGEIFS(Monthly!I$2:I$401,Monthly!$A$2:$A$401,Monthly_Summary!$B34,Monthly!$B$2:$B$401,Monthly_Summary!$C34,Monthly!$C$2:$C$401,Monthly_Summary!$D34)</f>
        <v>23.050099434350006</v>
      </c>
      <c r="K34" s="2">
        <f>AVERAGEIFS(Monthly!J$2:J$401,Monthly!$A$2:$A$401,Monthly_Summary!$B34,Monthly!$B$2:$B$401,Monthly_Summary!$C34,Monthly!$C$2:$C$401,Monthly_Summary!$D34)</f>
        <v>20.884439745289999</v>
      </c>
      <c r="L34" s="2">
        <f>AVERAGEIFS(Monthly!K$2:K$401,Monthly!$A$2:$A$401,Monthly_Summary!$B34,Monthly!$B$2:$B$401,Monthly_Summary!$C34,Monthly!$C$2:$C$401,Monthly_Summary!$D34)</f>
        <v>20.540373087634997</v>
      </c>
      <c r="M34" s="2">
        <f>AVERAGEIFS(Monthly!L$2:L$401,Monthly!$A$2:$A$401,Monthly_Summary!$B34,Monthly!$B$2:$B$401,Monthly_Summary!$C34,Monthly!$C$2:$C$401,Monthly_Summary!$D34)</f>
        <v>22.047861315015002</v>
      </c>
      <c r="N34" s="2">
        <f>AVERAGEIFS(Monthly!M$2:M$401,Monthly!$A$2:$A$401,Monthly_Summary!$B34,Monthly!$B$2:$B$401,Monthly_Summary!$C34,Monthly!$C$2:$C$401,Monthly_Summary!$D34)</f>
        <v>25.001000959975002</v>
      </c>
      <c r="O34" s="2">
        <f>AVERAGEIFS(Monthly!N$2:N$401,Monthly!$A$2:$A$401,Monthly_Summary!$B34,Monthly!$B$2:$B$401,Monthly_Summary!$C34,Monthly!$C$2:$C$401,Monthly_Summary!$D34)</f>
        <v>27.358574422225001</v>
      </c>
      <c r="P34" s="2">
        <f>AVERAGEIFS(Monthly!O$2:O$401,Monthly!$A$2:$A$401,Monthly_Summary!$B34,Monthly!$B$2:$B$401,Monthly_Summary!$C34,Monthly!$C$2:$C$401,Monthly_Summary!$D34)</f>
        <v>27.97736612928</v>
      </c>
      <c r="Q34" s="2">
        <f>AVERAGEIFS(Monthly!P$2:P$401,Monthly!$A$2:$A$401,Monthly_Summary!$B34,Monthly!$B$2:$B$401,Monthly_Summary!$C34,Monthly!$C$2:$C$401,Monthly_Summary!$D34)</f>
        <v>26.547362942265</v>
      </c>
    </row>
    <row r="35" spans="1:17" s="22" customFormat="1" x14ac:dyDescent="0.45"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s="22" customFormat="1" x14ac:dyDescent="0.45">
      <c r="A36" s="22" t="s">
        <v>320</v>
      </c>
      <c r="B36" s="22" t="s">
        <v>207</v>
      </c>
      <c r="C36" s="22" t="s">
        <v>211</v>
      </c>
      <c r="D36" s="22">
        <v>4.5</v>
      </c>
      <c r="E36" s="22" t="s">
        <v>323</v>
      </c>
      <c r="F36" s="4">
        <f>(F31-F$30)/F$30</f>
        <v>5.1700293470828766E-2</v>
      </c>
      <c r="G36" s="4">
        <f t="shared" ref="G36:Q36" si="13">(G31-G$30)/G$30</f>
        <v>5.2625709298338055E-2</v>
      </c>
      <c r="H36" s="4">
        <f t="shared" si="13"/>
        <v>5.3174820524025647E-2</v>
      </c>
      <c r="I36" s="4">
        <f t="shared" si="13"/>
        <v>5.817630217957067E-2</v>
      </c>
      <c r="J36" s="4">
        <f t="shared" si="13"/>
        <v>6.2981996892215314E-2</v>
      </c>
      <c r="K36" s="4">
        <f t="shared" si="13"/>
        <v>7.0550662751285534E-2</v>
      </c>
      <c r="L36" s="4">
        <f t="shared" si="13"/>
        <v>7.5109222480702703E-2</v>
      </c>
      <c r="M36" s="4">
        <f t="shared" si="13"/>
        <v>7.6447395580068009E-2</v>
      </c>
      <c r="N36" s="4">
        <f t="shared" si="13"/>
        <v>6.4408157448813924E-2</v>
      </c>
      <c r="O36" s="4">
        <f t="shared" si="13"/>
        <v>6.4330526639585286E-2</v>
      </c>
      <c r="P36" s="4">
        <f t="shared" si="13"/>
        <v>6.3064474864985995E-2</v>
      </c>
      <c r="Q36" s="4">
        <f t="shared" si="13"/>
        <v>5.7500029547025808E-2</v>
      </c>
    </row>
    <row r="37" spans="1:17" s="22" customFormat="1" x14ac:dyDescent="0.45">
      <c r="A37" s="22" t="s">
        <v>320</v>
      </c>
      <c r="B37" s="22" t="s">
        <v>207</v>
      </c>
      <c r="C37" s="22" t="s">
        <v>211</v>
      </c>
      <c r="D37" s="22">
        <v>8.5</v>
      </c>
      <c r="E37" s="22" t="s">
        <v>323</v>
      </c>
      <c r="F37" s="4">
        <f t="shared" ref="F37:Q39" si="14">(F32-F$30)/F$30</f>
        <v>6.0539463253104685E-2</v>
      </c>
      <c r="G37" s="4">
        <f t="shared" si="14"/>
        <v>6.1584506561563092E-2</v>
      </c>
      <c r="H37" s="4">
        <f t="shared" si="14"/>
        <v>6.3284876327855177E-2</v>
      </c>
      <c r="I37" s="4">
        <f t="shared" si="14"/>
        <v>6.923882920175578E-2</v>
      </c>
      <c r="J37" s="4">
        <f t="shared" si="14"/>
        <v>7.6529533802186814E-2</v>
      </c>
      <c r="K37" s="4">
        <f t="shared" si="14"/>
        <v>8.5030834492384716E-2</v>
      </c>
      <c r="L37" s="4">
        <f t="shared" si="14"/>
        <v>8.8275987335930201E-2</v>
      </c>
      <c r="M37" s="4">
        <f t="shared" si="14"/>
        <v>8.4916540079951003E-2</v>
      </c>
      <c r="N37" s="4">
        <f t="shared" si="14"/>
        <v>7.3960671798251026E-2</v>
      </c>
      <c r="O37" s="4">
        <f t="shared" si="14"/>
        <v>7.2162705057211396E-2</v>
      </c>
      <c r="P37" s="4">
        <f t="shared" si="14"/>
        <v>6.8982452143398945E-2</v>
      </c>
      <c r="Q37" s="4">
        <f t="shared" si="14"/>
        <v>6.3295142579887789E-2</v>
      </c>
    </row>
    <row r="38" spans="1:17" s="22" customFormat="1" x14ac:dyDescent="0.45">
      <c r="A38" s="22" t="s">
        <v>320</v>
      </c>
      <c r="B38" s="22" t="s">
        <v>207</v>
      </c>
      <c r="C38" s="22" t="s">
        <v>212</v>
      </c>
      <c r="D38" s="22">
        <v>4.5</v>
      </c>
      <c r="E38" s="22" t="s">
        <v>323</v>
      </c>
      <c r="F38" s="4">
        <f t="shared" si="14"/>
        <v>7.3039465332023101E-2</v>
      </c>
      <c r="G38" s="4">
        <f t="shared" si="14"/>
        <v>7.3310824836526095E-2</v>
      </c>
      <c r="H38" s="4">
        <f t="shared" si="14"/>
        <v>7.3892876401924559E-2</v>
      </c>
      <c r="I38" s="4">
        <f t="shared" si="14"/>
        <v>8.2055390955506249E-2</v>
      </c>
      <c r="J38" s="4">
        <f t="shared" si="14"/>
        <v>8.728581085422267E-2</v>
      </c>
      <c r="K38" s="4">
        <f t="shared" si="14"/>
        <v>9.9496196440971005E-2</v>
      </c>
      <c r="L38" s="4">
        <f t="shared" si="14"/>
        <v>0.10063865535048981</v>
      </c>
      <c r="M38" s="4">
        <f t="shared" si="14"/>
        <v>9.8971061464202939E-2</v>
      </c>
      <c r="N38" s="4">
        <f t="shared" si="14"/>
        <v>8.6831458732400904E-2</v>
      </c>
      <c r="O38" s="4">
        <f t="shared" si="14"/>
        <v>8.6967206446202996E-2</v>
      </c>
      <c r="P38" s="4">
        <f t="shared" si="14"/>
        <v>8.6913424889486779E-2</v>
      </c>
      <c r="Q38" s="4">
        <f t="shared" si="14"/>
        <v>7.6978381567301926E-2</v>
      </c>
    </row>
    <row r="39" spans="1:17" s="22" customFormat="1" x14ac:dyDescent="0.45">
      <c r="A39" s="22" t="s">
        <v>320</v>
      </c>
      <c r="B39" s="22" t="s">
        <v>207</v>
      </c>
      <c r="C39" s="22" t="s">
        <v>212</v>
      </c>
      <c r="D39" s="22">
        <v>8.5</v>
      </c>
      <c r="E39" s="22" t="s">
        <v>323</v>
      </c>
      <c r="F39" s="4">
        <f t="shared" si="14"/>
        <v>9.9187784608825269E-2</v>
      </c>
      <c r="G39" s="4">
        <f t="shared" si="14"/>
        <v>9.6364557823683861E-2</v>
      </c>
      <c r="H39" s="4">
        <f t="shared" si="14"/>
        <v>9.9358074382775483E-2</v>
      </c>
      <c r="I39" s="4">
        <f t="shared" si="14"/>
        <v>0.10723194611206319</v>
      </c>
      <c r="J39" s="4">
        <f t="shared" si="14"/>
        <v>0.11892738625207808</v>
      </c>
      <c r="K39" s="4">
        <f t="shared" si="14"/>
        <v>0.1313102656744686</v>
      </c>
      <c r="L39" s="4">
        <f t="shared" si="14"/>
        <v>0.13515485649372319</v>
      </c>
      <c r="M39" s="4">
        <f t="shared" si="14"/>
        <v>0.12791442411838105</v>
      </c>
      <c r="N39" s="4">
        <f t="shared" si="14"/>
        <v>0.11661289302279587</v>
      </c>
      <c r="O39" s="4">
        <f t="shared" si="14"/>
        <v>0.11614275134310631</v>
      </c>
      <c r="P39" s="4">
        <f t="shared" si="14"/>
        <v>0.11430084143356047</v>
      </c>
      <c r="Q39" s="4">
        <f t="shared" si="14"/>
        <v>0.10165719011458649</v>
      </c>
    </row>
    <row r="40" spans="1:17" s="22" customFormat="1" x14ac:dyDescent="0.45"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45">
      <c r="A41" s="22" t="s">
        <v>319</v>
      </c>
      <c r="B41" s="22" t="s">
        <v>208</v>
      </c>
      <c r="C41" s="22" t="s">
        <v>210</v>
      </c>
      <c r="D41" s="22" t="s">
        <v>218</v>
      </c>
      <c r="E41" s="22" t="s">
        <v>311</v>
      </c>
      <c r="F41" s="2">
        <f>SUMIF('Historic Observed'!$A$3:$A$7,$B41,'Historic Observed'!E$3:E$7)</f>
        <v>19.122830348400001</v>
      </c>
      <c r="G41" s="2">
        <f>SUMIF('Historic Observed'!$A$3:$A$7,$B41,'Historic Observed'!F$3:F$7)</f>
        <v>19.0420075603</v>
      </c>
      <c r="H41" s="2">
        <f>SUMIF('Historic Observed'!$A$3:$A$7,$B41,'Historic Observed'!G$3:G$7)</f>
        <v>18.7110282483</v>
      </c>
      <c r="I41" s="2">
        <f>SUMIF('Historic Observed'!$A$3:$A$7,$B41,'Historic Observed'!H$3:H$7)</f>
        <v>17.339128302700001</v>
      </c>
      <c r="J41" s="2">
        <f>SUMIF('Historic Observed'!$A$3:$A$7,$B41,'Historic Observed'!I$3:I$7)</f>
        <v>14.895527639499999</v>
      </c>
      <c r="K41" s="2">
        <f>SUMIF('Historic Observed'!$A$3:$A$7,$B41,'Historic Observed'!J$3:J$7)</f>
        <v>12.338562614100001</v>
      </c>
      <c r="L41" s="2">
        <f>SUMIF('Historic Observed'!$A$3:$A$7,$B41,'Historic Observed'!K$3:K$7)</f>
        <v>11.8228884646</v>
      </c>
      <c r="M41" s="2">
        <f>SUMIF('Historic Observed'!$A$3:$A$7,$B41,'Historic Observed'!L$3:L$7)</f>
        <v>13.2849711706</v>
      </c>
      <c r="N41" s="2">
        <f>SUMIF('Historic Observed'!$A$3:$A$7,$B41,'Historic Observed'!M$3:M$7)</f>
        <v>15.7067433974</v>
      </c>
      <c r="O41" s="2">
        <f>SUMIF('Historic Observed'!$A$3:$A$7,$B41,'Historic Observed'!N$3:N$7)</f>
        <v>18.083028180900001</v>
      </c>
      <c r="P41" s="2">
        <f>SUMIF('Historic Observed'!$A$3:$A$7,$B41,'Historic Observed'!O$3:O$7)</f>
        <v>19.414771993199999</v>
      </c>
      <c r="Q41" s="2">
        <f>SUMIF('Historic Observed'!$A$3:$A$7,$B41,'Historic Observed'!P$3:P$7)</f>
        <v>19.466906920700001</v>
      </c>
    </row>
    <row r="42" spans="1:17" s="22" customFormat="1" x14ac:dyDescent="0.45">
      <c r="A42" s="22" t="s">
        <v>320</v>
      </c>
      <c r="B42" s="22" t="s">
        <v>208</v>
      </c>
      <c r="C42" s="22" t="s">
        <v>211</v>
      </c>
      <c r="D42" s="22">
        <v>4.5</v>
      </c>
      <c r="E42" s="22" t="s">
        <v>311</v>
      </c>
      <c r="F42" s="2">
        <f>AVERAGEIFS(Monthly!E$2:E$401,Monthly!$A$2:$A$401,Monthly_Summary!$B42,Monthly!$B$2:$B$401,Monthly_Summary!$C42,Monthly!$C$2:$C$401,Monthly_Summary!$D42)</f>
        <v>20.368146975015005</v>
      </c>
      <c r="G42" s="2">
        <f>AVERAGEIFS(Monthly!F$2:F$401,Monthly!$A$2:$A$401,Monthly_Summary!$B42,Monthly!$B$2:$B$401,Monthly_Summary!$C42,Monthly!$C$2:$C$401,Monthly_Summary!$D42)</f>
        <v>20.304037834194997</v>
      </c>
      <c r="H42" s="2">
        <f>AVERAGEIFS(Monthly!G$2:G$401,Monthly!$A$2:$A$401,Monthly_Summary!$B42,Monthly!$B$2:$B$401,Monthly_Summary!$C42,Monthly!$C$2:$C$401,Monthly_Summary!$D42)</f>
        <v>19.948936480115002</v>
      </c>
      <c r="I42" s="2">
        <f>AVERAGEIFS(Monthly!H$2:H$401,Monthly!$A$2:$A$401,Monthly_Summary!$B42,Monthly!$B$2:$B$401,Monthly_Summary!$C42,Monthly!$C$2:$C$401,Monthly_Summary!$D42)</f>
        <v>18.623733376945001</v>
      </c>
      <c r="J42" s="2">
        <f>AVERAGEIFS(Monthly!I$2:I$401,Monthly!$A$2:$A$401,Monthly_Summary!$B42,Monthly!$B$2:$B$401,Monthly_Summary!$C42,Monthly!$C$2:$C$401,Monthly_Summary!$D42)</f>
        <v>16.23997454997</v>
      </c>
      <c r="K42" s="2">
        <f>AVERAGEIFS(Monthly!J$2:J$401,Monthly!$A$2:$A$401,Monthly_Summary!$B42,Monthly!$B$2:$B$401,Monthly_Summary!$C42,Monthly!$C$2:$C$401,Monthly_Summary!$D42)</f>
        <v>13.637075797470001</v>
      </c>
      <c r="L42" s="2">
        <f>AVERAGEIFS(Monthly!K$2:K$401,Monthly!$A$2:$A$401,Monthly_Summary!$B42,Monthly!$B$2:$B$401,Monthly_Summary!$C42,Monthly!$C$2:$C$401,Monthly_Summary!$D42)</f>
        <v>13.145723708244997</v>
      </c>
      <c r="M42" s="2">
        <f>AVERAGEIFS(Monthly!L$2:L$401,Monthly!$A$2:$A$401,Monthly_Summary!$B42,Monthly!$B$2:$B$401,Monthly_Summary!$C42,Monthly!$C$2:$C$401,Monthly_Summary!$D42)</f>
        <v>14.765333632024999</v>
      </c>
      <c r="N42" s="2">
        <f>AVERAGEIFS(Monthly!M$2:M$401,Monthly!$A$2:$A$401,Monthly_Summary!$B42,Monthly!$B$2:$B$401,Monthly_Summary!$C42,Monthly!$C$2:$C$401,Monthly_Summary!$D42)</f>
        <v>17.148769879799996</v>
      </c>
      <c r="O42" s="2">
        <f>AVERAGEIFS(Monthly!N$2:N$401,Monthly!$A$2:$A$401,Monthly_Summary!$B42,Monthly!$B$2:$B$401,Monthly_Summary!$C42,Monthly!$C$2:$C$401,Monthly_Summary!$D42)</f>
        <v>19.684070165194999</v>
      </c>
      <c r="P42" s="2">
        <f>AVERAGEIFS(Monthly!O$2:O$401,Monthly!$A$2:$A$401,Monthly_Summary!$B42,Monthly!$B$2:$B$401,Monthly_Summary!$C42,Monthly!$C$2:$C$401,Monthly_Summary!$D42)</f>
        <v>21.006500397589999</v>
      </c>
      <c r="Q42" s="2">
        <f>AVERAGEIFS(Monthly!P$2:P$401,Monthly!$A$2:$A$401,Monthly_Summary!$B42,Monthly!$B$2:$B$401,Monthly_Summary!$C42,Monthly!$C$2:$C$401,Monthly_Summary!$D42)</f>
        <v>20.857519071800002</v>
      </c>
    </row>
    <row r="43" spans="1:17" s="22" customFormat="1" x14ac:dyDescent="0.45">
      <c r="A43" s="22" t="s">
        <v>320</v>
      </c>
      <c r="B43" s="22" t="s">
        <v>208</v>
      </c>
      <c r="C43" s="22" t="s">
        <v>211</v>
      </c>
      <c r="D43" s="22">
        <v>8.5</v>
      </c>
      <c r="E43" s="22" t="s">
        <v>311</v>
      </c>
      <c r="F43" s="2">
        <f>AVERAGEIFS(Monthly!E$2:E$401,Monthly!$A$2:$A$401,Monthly_Summary!$B43,Monthly!$B$2:$B$401,Monthly_Summary!$C43,Monthly!$C$2:$C$401,Monthly_Summary!$D43)</f>
        <v>20.558870923634998</v>
      </c>
      <c r="G43" s="2">
        <f>AVERAGEIFS(Monthly!F$2:F$401,Monthly!$A$2:$A$401,Monthly_Summary!$B43,Monthly!$B$2:$B$401,Monthly_Summary!$C43,Monthly!$C$2:$C$401,Monthly_Summary!$D43)</f>
        <v>20.500242206425003</v>
      </c>
      <c r="H43" s="2">
        <f>AVERAGEIFS(Monthly!G$2:G$401,Monthly!$A$2:$A$401,Monthly_Summary!$B43,Monthly!$B$2:$B$401,Monthly_Summary!$C43,Monthly!$C$2:$C$401,Monthly_Summary!$D43)</f>
        <v>20.230004517575001</v>
      </c>
      <c r="I43" s="2">
        <f>AVERAGEIFS(Monthly!H$2:H$401,Monthly!$A$2:$A$401,Monthly_Summary!$B43,Monthly!$B$2:$B$401,Monthly_Summary!$C43,Monthly!$C$2:$C$401,Monthly_Summary!$D43)</f>
        <v>18.857483399400003</v>
      </c>
      <c r="J43" s="2">
        <f>AVERAGEIFS(Monthly!I$2:I$401,Monthly!$A$2:$A$401,Monthly_Summary!$B43,Monthly!$B$2:$B$401,Monthly_Summary!$C43,Monthly!$C$2:$C$401,Monthly_Summary!$D43)</f>
        <v>16.518492480720003</v>
      </c>
      <c r="K43" s="2">
        <f>AVERAGEIFS(Monthly!J$2:J$401,Monthly!$A$2:$A$401,Monthly_Summary!$B43,Monthly!$B$2:$B$401,Monthly_Summary!$C43,Monthly!$C$2:$C$401,Monthly_Summary!$D43)</f>
        <v>13.914448074200001</v>
      </c>
      <c r="L43" s="2">
        <f>AVERAGEIFS(Monthly!K$2:K$401,Monthly!$A$2:$A$401,Monthly_Summary!$B43,Monthly!$B$2:$B$401,Monthly_Summary!$C43,Monthly!$C$2:$C$401,Monthly_Summary!$D43)</f>
        <v>13.371992941119998</v>
      </c>
      <c r="M43" s="2">
        <f>AVERAGEIFS(Monthly!L$2:L$401,Monthly!$A$2:$A$401,Monthly_Summary!$B43,Monthly!$B$2:$B$401,Monthly_Summary!$C43,Monthly!$C$2:$C$401,Monthly_Summary!$D43)</f>
        <v>14.934208626090001</v>
      </c>
      <c r="N43" s="2">
        <f>AVERAGEIFS(Monthly!M$2:M$401,Monthly!$A$2:$A$401,Monthly_Summary!$B43,Monthly!$B$2:$B$401,Monthly_Summary!$C43,Monthly!$C$2:$C$401,Monthly_Summary!$D43)</f>
        <v>17.387015215384999</v>
      </c>
      <c r="O43" s="2">
        <f>AVERAGEIFS(Monthly!N$2:N$401,Monthly!$A$2:$A$401,Monthly_Summary!$B43,Monthly!$B$2:$B$401,Monthly_Summary!$C43,Monthly!$C$2:$C$401,Monthly_Summary!$D43)</f>
        <v>19.904947379954997</v>
      </c>
      <c r="P43" s="2">
        <f>AVERAGEIFS(Monthly!O$2:O$401,Monthly!$A$2:$A$401,Monthly_Summary!$B43,Monthly!$B$2:$B$401,Monthly_Summary!$C43,Monthly!$C$2:$C$401,Monthly_Summary!$D43)</f>
        <v>21.137994762459996</v>
      </c>
      <c r="Q43" s="2">
        <f>AVERAGEIFS(Monthly!P$2:P$401,Monthly!$A$2:$A$401,Monthly_Summary!$B43,Monthly!$B$2:$B$401,Monthly_Summary!$C43,Monthly!$C$2:$C$401,Monthly_Summary!$D43)</f>
        <v>20.997043476730003</v>
      </c>
    </row>
    <row r="44" spans="1:17" s="22" customFormat="1" x14ac:dyDescent="0.45">
      <c r="A44" s="22" t="s">
        <v>320</v>
      </c>
      <c r="B44" s="22" t="s">
        <v>208</v>
      </c>
      <c r="C44" s="22" t="s">
        <v>212</v>
      </c>
      <c r="D44" s="22">
        <v>4.5</v>
      </c>
      <c r="E44" s="22" t="s">
        <v>311</v>
      </c>
      <c r="F44" s="2">
        <f>AVERAGEIFS(Monthly!E$2:E$401,Monthly!$A$2:$A$401,Monthly_Summary!$B44,Monthly!$B$2:$B$401,Monthly_Summary!$C44,Monthly!$C$2:$C$401,Monthly_Summary!$D44)</f>
        <v>20.843564149034997</v>
      </c>
      <c r="G44" s="2">
        <f>AVERAGEIFS(Monthly!F$2:F$401,Monthly!$A$2:$A$401,Monthly_Summary!$B44,Monthly!$B$2:$B$401,Monthly_Summary!$C44,Monthly!$C$2:$C$401,Monthly_Summary!$D44)</f>
        <v>20.778878648545003</v>
      </c>
      <c r="H44" s="2">
        <f>AVERAGEIFS(Monthly!G$2:G$401,Monthly!$A$2:$A$401,Monthly_Summary!$B44,Monthly!$B$2:$B$401,Monthly_Summary!$C44,Monthly!$C$2:$C$401,Monthly_Summary!$D44)</f>
        <v>20.446186939234998</v>
      </c>
      <c r="I44" s="2">
        <f>AVERAGEIFS(Monthly!H$2:H$401,Monthly!$A$2:$A$401,Monthly_Summary!$B44,Monthly!$B$2:$B$401,Monthly_Summary!$C44,Monthly!$C$2:$C$401,Monthly_Summary!$D44)</f>
        <v>19.167361774869999</v>
      </c>
      <c r="J44" s="2">
        <f>AVERAGEIFS(Monthly!I$2:I$401,Monthly!$A$2:$A$401,Monthly_Summary!$B44,Monthly!$B$2:$B$401,Monthly_Summary!$C44,Monthly!$C$2:$C$401,Monthly_Summary!$D44)</f>
        <v>16.695361459265001</v>
      </c>
      <c r="K44" s="2">
        <f>AVERAGEIFS(Monthly!J$2:J$401,Monthly!$A$2:$A$401,Monthly_Summary!$B44,Monthly!$B$2:$B$401,Monthly_Summary!$C44,Monthly!$C$2:$C$401,Monthly_Summary!$D44)</f>
        <v>14.173186830330001</v>
      </c>
      <c r="L44" s="2">
        <f>AVERAGEIFS(Monthly!K$2:K$401,Monthly!$A$2:$A$401,Monthly_Summary!$B44,Monthly!$B$2:$B$401,Monthly_Summary!$C44,Monthly!$C$2:$C$401,Monthly_Summary!$D44)</f>
        <v>13.608380315454999</v>
      </c>
      <c r="M44" s="2">
        <f>AVERAGEIFS(Monthly!L$2:L$401,Monthly!$A$2:$A$401,Monthly_Summary!$B44,Monthly!$B$2:$B$401,Monthly_Summary!$C44,Monthly!$C$2:$C$401,Monthly_Summary!$D44)</f>
        <v>15.218049151320002</v>
      </c>
      <c r="N44" s="2">
        <f>AVERAGEIFS(Monthly!M$2:M$401,Monthly!$A$2:$A$401,Monthly_Summary!$B44,Monthly!$B$2:$B$401,Monthly_Summary!$C44,Monthly!$C$2:$C$401,Monthly_Summary!$D44)</f>
        <v>17.652716483270002</v>
      </c>
      <c r="O44" s="2">
        <f>AVERAGEIFS(Monthly!N$2:N$401,Monthly!$A$2:$A$401,Monthly_Summary!$B44,Monthly!$B$2:$B$401,Monthly_Summary!$C44,Monthly!$C$2:$C$401,Monthly_Summary!$D44)</f>
        <v>20.21597348133</v>
      </c>
      <c r="P44" s="2">
        <f>AVERAGEIFS(Monthly!O$2:O$401,Monthly!$A$2:$A$401,Monthly_Summary!$B44,Monthly!$B$2:$B$401,Monthly_Summary!$C44,Monthly!$C$2:$C$401,Monthly_Summary!$D44)</f>
        <v>21.580520361784998</v>
      </c>
      <c r="Q44" s="2">
        <f>AVERAGEIFS(Monthly!P$2:P$401,Monthly!$A$2:$A$401,Monthly_Summary!$B44,Monthly!$B$2:$B$401,Monthly_Summary!$C44,Monthly!$C$2:$C$401,Monthly_Summary!$D44)</f>
        <v>21.340410402244999</v>
      </c>
    </row>
    <row r="45" spans="1:17" s="22" customFormat="1" x14ac:dyDescent="0.45">
      <c r="A45" s="22" t="s">
        <v>320</v>
      </c>
      <c r="B45" s="22" t="s">
        <v>208</v>
      </c>
      <c r="C45" s="22" t="s">
        <v>212</v>
      </c>
      <c r="D45" s="22">
        <v>8.5</v>
      </c>
      <c r="E45" s="22" t="s">
        <v>311</v>
      </c>
      <c r="F45" s="2">
        <f>AVERAGEIFS(Monthly!E$2:E$401,Monthly!$A$2:$A$401,Monthly_Summary!$B45,Monthly!$B$2:$B$401,Monthly_Summary!$C45,Monthly!$C$2:$C$401,Monthly_Summary!$D45)</f>
        <v>21.489787320814994</v>
      </c>
      <c r="G45" s="2">
        <f>AVERAGEIFS(Monthly!F$2:F$401,Monthly!$A$2:$A$401,Monthly_Summary!$B45,Monthly!$B$2:$B$401,Monthly_Summary!$C45,Monthly!$C$2:$C$401,Monthly_Summary!$D45)</f>
        <v>21.356616408204999</v>
      </c>
      <c r="H45" s="2">
        <f>AVERAGEIFS(Monthly!G$2:G$401,Monthly!$A$2:$A$401,Monthly_Summary!$B45,Monthly!$B$2:$B$401,Monthly_Summary!$C45,Monthly!$C$2:$C$401,Monthly_Summary!$D45)</f>
        <v>21.110301836075003</v>
      </c>
      <c r="I45" s="2">
        <f>AVERAGEIFS(Monthly!H$2:H$401,Monthly!$A$2:$A$401,Monthly_Summary!$B45,Monthly!$B$2:$B$401,Monthly_Summary!$C45,Monthly!$C$2:$C$401,Monthly_Summary!$D45)</f>
        <v>19.762733629285002</v>
      </c>
      <c r="J45" s="2">
        <f>AVERAGEIFS(Monthly!I$2:I$401,Monthly!$A$2:$A$401,Monthly_Summary!$B45,Monthly!$B$2:$B$401,Monthly_Summary!$C45,Monthly!$C$2:$C$401,Monthly_Summary!$D45)</f>
        <v>17.424029255089998</v>
      </c>
      <c r="K45" s="2">
        <f>AVERAGEIFS(Monthly!J$2:J$401,Monthly!$A$2:$A$401,Monthly_Summary!$B45,Monthly!$B$2:$B$401,Monthly_Summary!$C45,Monthly!$C$2:$C$401,Monthly_Summary!$D45)</f>
        <v>14.771188230334996</v>
      </c>
      <c r="L45" s="2">
        <f>AVERAGEIFS(Monthly!K$2:K$401,Monthly!$A$2:$A$401,Monthly_Summary!$B45,Monthly!$B$2:$B$401,Monthly_Summary!$C45,Monthly!$C$2:$C$401,Monthly_Summary!$D45)</f>
        <v>14.249719622674997</v>
      </c>
      <c r="M45" s="2">
        <f>AVERAGEIFS(Monthly!L$2:L$401,Monthly!$A$2:$A$401,Monthly_Summary!$B45,Monthly!$B$2:$B$401,Monthly_Summary!$C45,Monthly!$C$2:$C$401,Monthly_Summary!$D45)</f>
        <v>15.777051725354999</v>
      </c>
      <c r="N45" s="2">
        <f>AVERAGEIFS(Monthly!M$2:M$401,Monthly!$A$2:$A$401,Monthly_Summary!$B45,Monthly!$B$2:$B$401,Monthly_Summary!$C45,Monthly!$C$2:$C$401,Monthly_Summary!$D45)</f>
        <v>18.355005021025001</v>
      </c>
      <c r="O45" s="2">
        <f>AVERAGEIFS(Monthly!N$2:N$401,Monthly!$A$2:$A$401,Monthly_Summary!$B45,Monthly!$B$2:$B$401,Monthly_Summary!$C45,Monthly!$C$2:$C$401,Monthly_Summary!$D45)</f>
        <v>20.998667267454998</v>
      </c>
      <c r="P45" s="2">
        <f>AVERAGEIFS(Monthly!O$2:O$401,Monthly!$A$2:$A$401,Monthly_Summary!$B45,Monthly!$B$2:$B$401,Monthly_Summary!$C45,Monthly!$C$2:$C$401,Monthly_Summary!$D45)</f>
        <v>22.273371450369996</v>
      </c>
      <c r="Q45" s="2">
        <f>AVERAGEIFS(Monthly!P$2:P$401,Monthly!$A$2:$A$401,Monthly_Summary!$B45,Monthly!$B$2:$B$401,Monthly_Summary!$C45,Monthly!$C$2:$C$401,Monthly_Summary!$D45)</f>
        <v>21.952908000615</v>
      </c>
    </row>
    <row r="46" spans="1:17" s="22" customFormat="1" x14ac:dyDescent="0.45"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s="22" customFormat="1" x14ac:dyDescent="0.45">
      <c r="A47" s="22" t="s">
        <v>320</v>
      </c>
      <c r="B47" s="22" t="s">
        <v>208</v>
      </c>
      <c r="C47" s="22" t="s">
        <v>211</v>
      </c>
      <c r="D47" s="22">
        <v>4.5</v>
      </c>
      <c r="E47" s="22" t="s">
        <v>323</v>
      </c>
      <c r="F47" s="4">
        <f>(F42-F$41)/F$41</f>
        <v>6.5121982673406881E-2</v>
      </c>
      <c r="G47" s="4">
        <f t="shared" ref="G47:Q47" si="15">(G42-G$41)/G$41</f>
        <v>6.6276114527239152E-2</v>
      </c>
      <c r="H47" s="4">
        <f t="shared" si="15"/>
        <v>6.6159284000197729E-2</v>
      </c>
      <c r="I47" s="4">
        <f t="shared" si="15"/>
        <v>7.4087062037886023E-2</v>
      </c>
      <c r="J47" s="4">
        <f t="shared" si="15"/>
        <v>9.0258428100579227E-2</v>
      </c>
      <c r="K47" s="4">
        <f t="shared" si="15"/>
        <v>0.10524023129615702</v>
      </c>
      <c r="L47" s="4">
        <f t="shared" si="15"/>
        <v>0.11188765314041657</v>
      </c>
      <c r="M47" s="4">
        <f t="shared" si="15"/>
        <v>0.11143136423969674</v>
      </c>
      <c r="N47" s="4">
        <f t="shared" si="15"/>
        <v>9.1809386956604899E-2</v>
      </c>
      <c r="O47" s="4">
        <f t="shared" si="15"/>
        <v>8.8538377990589029E-2</v>
      </c>
      <c r="P47" s="4">
        <f t="shared" si="15"/>
        <v>8.198542866985517E-2</v>
      </c>
      <c r="Q47" s="4">
        <f t="shared" si="15"/>
        <v>7.1434674073532614E-2</v>
      </c>
    </row>
    <row r="48" spans="1:17" s="22" customFormat="1" x14ac:dyDescent="0.45">
      <c r="A48" s="22" t="s">
        <v>320</v>
      </c>
      <c r="B48" s="22" t="s">
        <v>208</v>
      </c>
      <c r="C48" s="22" t="s">
        <v>211</v>
      </c>
      <c r="D48" s="22">
        <v>8.5</v>
      </c>
      <c r="E48" s="22" t="s">
        <v>323</v>
      </c>
      <c r="F48" s="4">
        <f>(F43-F$41)/F$41</f>
        <v>7.5095608185173829E-2</v>
      </c>
      <c r="G48" s="4">
        <f t="shared" ref="G48:Q48" si="16">(G43-G$41)/G$41</f>
        <v>7.6579879590281466E-2</v>
      </c>
      <c r="H48" s="4">
        <f t="shared" si="16"/>
        <v>8.118080145664941E-2</v>
      </c>
      <c r="I48" s="4">
        <f t="shared" si="16"/>
        <v>8.7568133195229214E-2</v>
      </c>
      <c r="J48" s="4">
        <f t="shared" si="16"/>
        <v>0.10895651906389815</v>
      </c>
      <c r="K48" s="4">
        <f t="shared" si="16"/>
        <v>0.12772034388342313</v>
      </c>
      <c r="L48" s="4">
        <f t="shared" si="16"/>
        <v>0.13102588941427595</v>
      </c>
      <c r="M48" s="4">
        <f t="shared" si="16"/>
        <v>0.12414309630869261</v>
      </c>
      <c r="N48" s="4">
        <f t="shared" si="16"/>
        <v>0.10697773405167747</v>
      </c>
      <c r="O48" s="4">
        <f t="shared" si="16"/>
        <v>0.10075299229912045</v>
      </c>
      <c r="P48" s="4">
        <f t="shared" si="16"/>
        <v>8.8758331535572735E-2</v>
      </c>
      <c r="Q48" s="4">
        <f t="shared" si="16"/>
        <v>7.8601935184831093E-2</v>
      </c>
    </row>
    <row r="49" spans="1:17" s="22" customFormat="1" x14ac:dyDescent="0.45">
      <c r="A49" s="22" t="s">
        <v>320</v>
      </c>
      <c r="B49" s="22" t="s">
        <v>208</v>
      </c>
      <c r="C49" s="22" t="s">
        <v>212</v>
      </c>
      <c r="D49" s="22">
        <v>4.5</v>
      </c>
      <c r="E49" s="22" t="s">
        <v>323</v>
      </c>
      <c r="F49" s="4">
        <f>(F44-F$41)/F$41</f>
        <v>8.9983217404790122E-2</v>
      </c>
      <c r="G49" s="4">
        <f t="shared" ref="G49:Q49" si="17">(G44-G$41)/G$41</f>
        <v>9.1212603647219614E-2</v>
      </c>
      <c r="H49" s="4">
        <f t="shared" si="17"/>
        <v>9.2734544991809692E-2</v>
      </c>
      <c r="I49" s="4">
        <f t="shared" si="17"/>
        <v>0.10543975684667554</v>
      </c>
      <c r="J49" s="4">
        <f t="shared" si="17"/>
        <v>0.12083048437923059</v>
      </c>
      <c r="K49" s="4">
        <f t="shared" si="17"/>
        <v>0.14869027078838729</v>
      </c>
      <c r="L49" s="4">
        <f t="shared" si="17"/>
        <v>0.15101993528917276</v>
      </c>
      <c r="M49" s="4">
        <f t="shared" si="17"/>
        <v>0.14550863196436253</v>
      </c>
      <c r="N49" s="4">
        <f t="shared" si="17"/>
        <v>0.12389411583512124</v>
      </c>
      <c r="O49" s="4">
        <f t="shared" si="17"/>
        <v>0.11795288261967642</v>
      </c>
      <c r="P49" s="4">
        <f t="shared" si="17"/>
        <v>0.11155157368541596</v>
      </c>
      <c r="Q49" s="4">
        <f t="shared" si="17"/>
        <v>9.6240429420907131E-2</v>
      </c>
    </row>
    <row r="50" spans="1:17" s="22" customFormat="1" x14ac:dyDescent="0.45">
      <c r="A50" s="22" t="s">
        <v>320</v>
      </c>
      <c r="B50" s="22" t="s">
        <v>208</v>
      </c>
      <c r="C50" s="22" t="s">
        <v>212</v>
      </c>
      <c r="D50" s="22">
        <v>8.5</v>
      </c>
      <c r="E50" s="22" t="s">
        <v>323</v>
      </c>
      <c r="F50" s="4">
        <f>(F45-F$41)/F$41</f>
        <v>0.1237764980021922</v>
      </c>
      <c r="G50" s="4">
        <f t="shared" ref="G50:Q50" si="18">(G45-G$41)/G$41</f>
        <v>0.12155277433723136</v>
      </c>
      <c r="H50" s="4">
        <f t="shared" si="18"/>
        <v>0.12822777860928034</v>
      </c>
      <c r="I50" s="4">
        <f t="shared" si="18"/>
        <v>0.13977665337464537</v>
      </c>
      <c r="J50" s="4">
        <f t="shared" si="18"/>
        <v>0.16974904661214629</v>
      </c>
      <c r="K50" s="4">
        <f t="shared" si="18"/>
        <v>0.19715632138990735</v>
      </c>
      <c r="L50" s="4">
        <f t="shared" si="18"/>
        <v>0.20526550388607617</v>
      </c>
      <c r="M50" s="4">
        <f t="shared" si="18"/>
        <v>0.1875864480812755</v>
      </c>
      <c r="N50" s="4">
        <f t="shared" si="18"/>
        <v>0.16860666508777228</v>
      </c>
      <c r="O50" s="4">
        <f t="shared" si="18"/>
        <v>0.16123621870116911</v>
      </c>
      <c r="P50" s="4">
        <f t="shared" si="18"/>
        <v>0.14723837386147098</v>
      </c>
      <c r="Q50" s="4">
        <f t="shared" si="18"/>
        <v>0.12770395882827831</v>
      </c>
    </row>
    <row r="51" spans="1:17" s="22" customFormat="1" x14ac:dyDescent="0.45"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45">
      <c r="A52" s="22" t="s">
        <v>319</v>
      </c>
      <c r="B52" s="22" t="s">
        <v>209</v>
      </c>
      <c r="C52" s="22" t="s">
        <v>210</v>
      </c>
      <c r="D52" s="22" t="s">
        <v>218</v>
      </c>
      <c r="E52" s="22" t="s">
        <v>311</v>
      </c>
      <c r="F52" s="2">
        <f>SUMIF('Historic Observed'!$A$3:$A$7,$B52,'Historic Observed'!E$3:E$7)</f>
        <v>27.932570997999999</v>
      </c>
      <c r="G52" s="2">
        <f>SUMIF('Historic Observed'!$A$3:$A$7,$B52,'Historic Observed'!F$3:F$7)</f>
        <v>27.910085420600002</v>
      </c>
      <c r="H52" s="2">
        <f>SUMIF('Historic Observed'!$A$3:$A$7,$B52,'Historic Observed'!G$3:G$7)</f>
        <v>28.236316760200001</v>
      </c>
      <c r="I52" s="2">
        <f>SUMIF('Historic Observed'!$A$3:$A$7,$B52,'Historic Observed'!H$3:H$7)</f>
        <v>27.553741350999999</v>
      </c>
      <c r="J52" s="2">
        <f>SUMIF('Historic Observed'!$A$3:$A$7,$B52,'Historic Observed'!I$3:I$7)</f>
        <v>26.478046932000002</v>
      </c>
      <c r="K52" s="2">
        <f>SUMIF('Historic Observed'!$A$3:$A$7,$B52,'Historic Observed'!J$3:J$7)</f>
        <v>24.943917754499999</v>
      </c>
      <c r="L52" s="2">
        <f>SUMIF('Historic Observed'!$A$3:$A$7,$B52,'Historic Observed'!K$3:K$7)</f>
        <v>24.4921392422</v>
      </c>
      <c r="M52" s="2">
        <f>SUMIF('Historic Observed'!$A$3:$A$7,$B52,'Historic Observed'!L$3:L$7)</f>
        <v>26.028889824299998</v>
      </c>
      <c r="N52" s="2">
        <f>SUMIF('Historic Observed'!$A$3:$A$7,$B52,'Historic Observed'!M$3:M$7)</f>
        <v>29.117106693499998</v>
      </c>
      <c r="O52" s="2">
        <f>SUMIF('Historic Observed'!$A$3:$A$7,$B52,'Historic Observed'!N$3:N$7)</f>
        <v>30.580151466</v>
      </c>
      <c r="P52" s="2">
        <f>SUMIF('Historic Observed'!$A$3:$A$7,$B52,'Historic Observed'!O$3:O$7)</f>
        <v>30.816498236499999</v>
      </c>
      <c r="Q52" s="2">
        <f>SUMIF('Historic Observed'!$A$3:$A$7,$B52,'Historic Observed'!P$3:P$7)</f>
        <v>28.976874667699999</v>
      </c>
    </row>
    <row r="53" spans="1:17" s="22" customFormat="1" x14ac:dyDescent="0.45">
      <c r="A53" s="22" t="s">
        <v>320</v>
      </c>
      <c r="B53" s="22" t="s">
        <v>209</v>
      </c>
      <c r="C53" s="22" t="s">
        <v>211</v>
      </c>
      <c r="D53" s="22">
        <v>4.5</v>
      </c>
      <c r="E53" s="22" t="s">
        <v>311</v>
      </c>
      <c r="F53" s="2">
        <f>AVERAGEIFS(Monthly!E$2:E$401,Monthly!$A$2:$A$401,Monthly_Summary!$B53,Monthly!$B$2:$B$401,Monthly_Summary!$C53,Monthly!$C$2:$C$401,Monthly_Summary!$D53)</f>
        <v>29.166793651509998</v>
      </c>
      <c r="G53" s="2">
        <f>AVERAGEIFS(Monthly!F$2:F$401,Monthly!$A$2:$A$401,Monthly_Summary!$B53,Monthly!$B$2:$B$401,Monthly_Summary!$C53,Monthly!$C$2:$C$401,Monthly_Summary!$D53)</f>
        <v>29.157405003184998</v>
      </c>
      <c r="H53" s="2">
        <f>AVERAGEIFS(Monthly!G$2:G$401,Monthly!$A$2:$A$401,Monthly_Summary!$B53,Monthly!$B$2:$B$401,Monthly_Summary!$C53,Monthly!$C$2:$C$401,Monthly_Summary!$D53)</f>
        <v>29.509858536084998</v>
      </c>
      <c r="I53" s="2">
        <f>AVERAGEIFS(Monthly!H$2:H$401,Monthly!$A$2:$A$401,Monthly_Summary!$B53,Monthly!$B$2:$B$401,Monthly_Summary!$C53,Monthly!$C$2:$C$401,Monthly_Summary!$D53)</f>
        <v>28.930062986735003</v>
      </c>
      <c r="J53" s="2">
        <f>AVERAGEIFS(Monthly!I$2:I$401,Monthly!$A$2:$A$401,Monthly_Summary!$B53,Monthly!$B$2:$B$401,Monthly_Summary!$C53,Monthly!$C$2:$C$401,Monthly_Summary!$D53)</f>
        <v>27.777478658595005</v>
      </c>
      <c r="K53" s="2">
        <f>AVERAGEIFS(Monthly!J$2:J$401,Monthly!$A$2:$A$401,Monthly_Summary!$B53,Monthly!$B$2:$B$401,Monthly_Summary!$C53,Monthly!$C$2:$C$401,Monthly_Summary!$D53)</f>
        <v>26.282348012675005</v>
      </c>
      <c r="L53" s="2">
        <f>AVERAGEIFS(Monthly!K$2:K$401,Monthly!$A$2:$A$401,Monthly_Summary!$B53,Monthly!$B$2:$B$401,Monthly_Summary!$C53,Monthly!$C$2:$C$401,Monthly_Summary!$D53)</f>
        <v>25.924930481475002</v>
      </c>
      <c r="M53" s="2">
        <f>AVERAGEIFS(Monthly!L$2:L$401,Monthly!$A$2:$A$401,Monthly_Summary!$B53,Monthly!$B$2:$B$401,Monthly_Summary!$C53,Monthly!$C$2:$C$401,Monthly_Summary!$D53)</f>
        <v>27.547743017414994</v>
      </c>
      <c r="N53" s="2">
        <f>AVERAGEIFS(Monthly!M$2:M$401,Monthly!$A$2:$A$401,Monthly_Summary!$B53,Monthly!$B$2:$B$401,Monthly_Summary!$C53,Monthly!$C$2:$C$401,Monthly_Summary!$D53)</f>
        <v>30.579594566279997</v>
      </c>
      <c r="O53" s="2">
        <f>AVERAGEIFS(Monthly!N$2:N$401,Monthly!$A$2:$A$401,Monthly_Summary!$B53,Monthly!$B$2:$B$401,Monthly_Summary!$C53,Monthly!$C$2:$C$401,Monthly_Summary!$D53)</f>
        <v>32.153059799714995</v>
      </c>
      <c r="P53" s="2">
        <f>AVERAGEIFS(Monthly!O$2:O$401,Monthly!$A$2:$A$401,Monthly_Summary!$B53,Monthly!$B$2:$B$401,Monthly_Summary!$C53,Monthly!$C$2:$C$401,Monthly_Summary!$D53)</f>
        <v>32.413035324969997</v>
      </c>
      <c r="Q53" s="2">
        <f>AVERAGEIFS(Monthly!P$2:P$401,Monthly!$A$2:$A$401,Monthly_Summary!$B53,Monthly!$B$2:$B$401,Monthly_Summary!$C53,Monthly!$C$2:$C$401,Monthly_Summary!$D53)</f>
        <v>30.399737595975001</v>
      </c>
    </row>
    <row r="54" spans="1:17" s="22" customFormat="1" x14ac:dyDescent="0.45">
      <c r="A54" s="22" t="s">
        <v>320</v>
      </c>
      <c r="B54" s="22" t="s">
        <v>209</v>
      </c>
      <c r="C54" s="22" t="s">
        <v>211</v>
      </c>
      <c r="D54" s="22">
        <v>8.5</v>
      </c>
      <c r="E54" s="22" t="s">
        <v>311</v>
      </c>
      <c r="F54" s="2">
        <f>AVERAGEIFS(Monthly!E$2:E$401,Monthly!$A$2:$A$401,Monthly_Summary!$B54,Monthly!$B$2:$B$401,Monthly_Summary!$C54,Monthly!$C$2:$C$401,Monthly_Summary!$D54)</f>
        <v>29.385321090864998</v>
      </c>
      <c r="G54" s="2">
        <f>AVERAGEIFS(Monthly!F$2:F$401,Monthly!$A$2:$A$401,Monthly_Summary!$B54,Monthly!$B$2:$B$401,Monthly_Summary!$C54,Monthly!$C$2:$C$401,Monthly_Summary!$D54)</f>
        <v>29.381586361045002</v>
      </c>
      <c r="H54" s="2">
        <f>AVERAGEIFS(Monthly!G$2:G$401,Monthly!$A$2:$A$401,Monthly_Summary!$B54,Monthly!$B$2:$B$401,Monthly_Summary!$C54,Monthly!$C$2:$C$401,Monthly_Summary!$D54)</f>
        <v>29.732548972619991</v>
      </c>
      <c r="I54" s="2">
        <f>AVERAGEIFS(Monthly!H$2:H$401,Monthly!$A$2:$A$401,Monthly_Summary!$B54,Monthly!$B$2:$B$401,Monthly_Summary!$C54,Monthly!$C$2:$C$401,Monthly_Summary!$D54)</f>
        <v>29.190644664414997</v>
      </c>
      <c r="J54" s="2">
        <f>AVERAGEIFS(Monthly!I$2:I$401,Monthly!$A$2:$A$401,Monthly_Summary!$B54,Monthly!$B$2:$B$401,Monthly_Summary!$C54,Monthly!$C$2:$C$401,Monthly_Summary!$D54)</f>
        <v>28.065603952344997</v>
      </c>
      <c r="K54" s="2">
        <f>AVERAGEIFS(Monthly!J$2:J$401,Monthly!$A$2:$A$401,Monthly_Summary!$B54,Monthly!$B$2:$B$401,Monthly_Summary!$C54,Monthly!$C$2:$C$401,Monthly_Summary!$D54)</f>
        <v>26.554088062624999</v>
      </c>
      <c r="L54" s="2">
        <f>AVERAGEIFS(Monthly!K$2:K$401,Monthly!$A$2:$A$401,Monthly_Summary!$B54,Monthly!$B$2:$B$401,Monthly_Summary!$C54,Monthly!$C$2:$C$401,Monthly_Summary!$D54)</f>
        <v>26.183740697210006</v>
      </c>
      <c r="M54" s="2">
        <f>AVERAGEIFS(Monthly!L$2:L$401,Monthly!$A$2:$A$401,Monthly_Summary!$B54,Monthly!$B$2:$B$401,Monthly_Summary!$C54,Monthly!$C$2:$C$401,Monthly_Summary!$D54)</f>
        <v>27.731593904635009</v>
      </c>
      <c r="N54" s="2">
        <f>AVERAGEIFS(Monthly!M$2:M$401,Monthly!$A$2:$A$401,Monthly_Summary!$B54,Monthly!$B$2:$B$401,Monthly_Summary!$C54,Monthly!$C$2:$C$401,Monthly_Summary!$D54)</f>
        <v>30.788586123944999</v>
      </c>
      <c r="O54" s="2">
        <f>AVERAGEIFS(Monthly!N$2:N$401,Monthly!$A$2:$A$401,Monthly_Summary!$B54,Monthly!$B$2:$B$401,Monthly_Summary!$C54,Monthly!$C$2:$C$401,Monthly_Summary!$D54)</f>
        <v>32.325171115655003</v>
      </c>
      <c r="P54" s="2">
        <f>AVERAGEIFS(Monthly!O$2:O$401,Monthly!$A$2:$A$401,Monthly_Summary!$B54,Monthly!$B$2:$B$401,Monthly_Summary!$C54,Monthly!$C$2:$C$401,Monthly_Summary!$D54)</f>
        <v>32.571147250445001</v>
      </c>
      <c r="Q54" s="2">
        <f>AVERAGEIFS(Monthly!P$2:P$401,Monthly!$A$2:$A$401,Monthly_Summary!$B54,Monthly!$B$2:$B$401,Monthly_Summary!$C54,Monthly!$C$2:$C$401,Monthly_Summary!$D54)</f>
        <v>30.534320441115</v>
      </c>
    </row>
    <row r="55" spans="1:17" s="22" customFormat="1" x14ac:dyDescent="0.45">
      <c r="A55" s="22" t="s">
        <v>320</v>
      </c>
      <c r="B55" s="22" t="s">
        <v>209</v>
      </c>
      <c r="C55" s="22" t="s">
        <v>212</v>
      </c>
      <c r="D55" s="22">
        <v>4.5</v>
      </c>
      <c r="E55" s="22" t="s">
        <v>311</v>
      </c>
      <c r="F55" s="2">
        <f>AVERAGEIFS(Monthly!E$2:E$401,Monthly!$A$2:$A$401,Monthly_Summary!$B55,Monthly!$B$2:$B$401,Monthly_Summary!$C55,Monthly!$C$2:$C$401,Monthly_Summary!$D55)</f>
        <v>29.688072379100003</v>
      </c>
      <c r="G55" s="2">
        <f>AVERAGEIFS(Monthly!F$2:F$401,Monthly!$A$2:$A$401,Monthly_Summary!$B55,Monthly!$B$2:$B$401,Monthly_Summary!$C55,Monthly!$C$2:$C$401,Monthly_Summary!$D55)</f>
        <v>29.666602847970001</v>
      </c>
      <c r="H55" s="2">
        <f>AVERAGEIFS(Monthly!G$2:G$401,Monthly!$A$2:$A$401,Monthly_Summary!$B55,Monthly!$B$2:$B$401,Monthly_Summary!$C55,Monthly!$C$2:$C$401,Monthly_Summary!$D55)</f>
        <v>30.004871207730002</v>
      </c>
      <c r="I55" s="2">
        <f>AVERAGEIFS(Monthly!H$2:H$401,Monthly!$A$2:$A$401,Monthly_Summary!$B55,Monthly!$B$2:$B$401,Monthly_Summary!$C55,Monthly!$C$2:$C$401,Monthly_Summary!$D55)</f>
        <v>29.470958805000002</v>
      </c>
      <c r="J55" s="2">
        <f>AVERAGEIFS(Monthly!I$2:I$401,Monthly!$A$2:$A$401,Monthly_Summary!$B55,Monthly!$B$2:$B$401,Monthly_Summary!$C55,Monthly!$C$2:$C$401,Monthly_Summary!$D55)</f>
        <v>28.336057332190006</v>
      </c>
      <c r="K55" s="2">
        <f>AVERAGEIFS(Monthly!J$2:J$401,Monthly!$A$2:$A$401,Monthly_Summary!$B55,Monthly!$B$2:$B$401,Monthly_Summary!$C55,Monthly!$C$2:$C$401,Monthly_Summary!$D55)</f>
        <v>26.836900032824996</v>
      </c>
      <c r="L55" s="2">
        <f>AVERAGEIFS(Monthly!K$2:K$401,Monthly!$A$2:$A$401,Monthly_Summary!$B55,Monthly!$B$2:$B$401,Monthly_Summary!$C55,Monthly!$C$2:$C$401,Monthly_Summary!$D55)</f>
        <v>26.398855473435002</v>
      </c>
      <c r="M55" s="2">
        <f>AVERAGEIFS(Monthly!L$2:L$401,Monthly!$A$2:$A$401,Monthly_Summary!$B55,Monthly!$B$2:$B$401,Monthly_Summary!$C55,Monthly!$C$2:$C$401,Monthly_Summary!$D55)</f>
        <v>27.991812311025001</v>
      </c>
      <c r="N55" s="2">
        <f>AVERAGEIFS(Monthly!M$2:M$401,Monthly!$A$2:$A$401,Monthly_Summary!$B55,Monthly!$B$2:$B$401,Monthly_Summary!$C55,Monthly!$C$2:$C$401,Monthly_Summary!$D55)</f>
        <v>31.083477433654998</v>
      </c>
      <c r="O55" s="2">
        <f>AVERAGEIFS(Monthly!N$2:N$401,Monthly!$A$2:$A$401,Monthly_Summary!$B55,Monthly!$B$2:$B$401,Monthly_Summary!$C55,Monthly!$C$2:$C$401,Monthly_Summary!$D55)</f>
        <v>32.729814772360001</v>
      </c>
      <c r="P55" s="2">
        <f>AVERAGEIFS(Monthly!O$2:O$401,Monthly!$A$2:$A$401,Monthly_Summary!$B55,Monthly!$B$2:$B$401,Monthly_Summary!$C55,Monthly!$C$2:$C$401,Monthly_Summary!$D55)</f>
        <v>33.030455970829998</v>
      </c>
      <c r="Q55" s="2">
        <f>AVERAGEIFS(Monthly!P$2:P$401,Monthly!$A$2:$A$401,Monthly_Summary!$B55,Monthly!$B$2:$B$401,Monthly_Summary!$C55,Monthly!$C$2:$C$401,Monthly_Summary!$D55)</f>
        <v>30.855969905740004</v>
      </c>
    </row>
    <row r="56" spans="1:17" s="22" customFormat="1" x14ac:dyDescent="0.45">
      <c r="A56" s="22" t="s">
        <v>320</v>
      </c>
      <c r="B56" s="22" t="s">
        <v>209</v>
      </c>
      <c r="C56" s="22" t="s">
        <v>212</v>
      </c>
      <c r="D56" s="22">
        <v>8.5</v>
      </c>
      <c r="E56" s="22" t="s">
        <v>311</v>
      </c>
      <c r="F56" s="2">
        <f>AVERAGEIFS(Monthly!E$2:E$401,Monthly!$A$2:$A$401,Monthly_Summary!$B56,Monthly!$B$2:$B$401,Monthly_Summary!$C56,Monthly!$C$2:$C$401,Monthly_Summary!$D56)</f>
        <v>30.287754438105004</v>
      </c>
      <c r="G56" s="2">
        <f>AVERAGEIFS(Monthly!F$2:F$401,Monthly!$A$2:$A$401,Monthly_Summary!$B56,Monthly!$B$2:$B$401,Monthly_Summary!$C56,Monthly!$C$2:$C$401,Monthly_Summary!$D56)</f>
        <v>30.174657060969999</v>
      </c>
      <c r="H56" s="2">
        <f>AVERAGEIFS(Monthly!G$2:G$401,Monthly!$A$2:$A$401,Monthly_Summary!$B56,Monthly!$B$2:$B$401,Monthly_Summary!$C56,Monthly!$C$2:$C$401,Monthly_Summary!$D56)</f>
        <v>30.569330889099994</v>
      </c>
      <c r="I56" s="2">
        <f>AVERAGEIFS(Monthly!H$2:H$401,Monthly!$A$2:$A$401,Monthly_Summary!$B56,Monthly!$B$2:$B$401,Monthly_Summary!$C56,Monthly!$C$2:$C$401,Monthly_Summary!$D56)</f>
        <v>30.021126081114993</v>
      </c>
      <c r="J56" s="2">
        <f>AVERAGEIFS(Monthly!I$2:I$401,Monthly!$A$2:$A$401,Monthly_Summary!$B56,Monthly!$B$2:$B$401,Monthly_Summary!$C56,Monthly!$C$2:$C$401,Monthly_Summary!$D56)</f>
        <v>28.944647385120003</v>
      </c>
      <c r="K56" s="2">
        <f>AVERAGEIFS(Monthly!J$2:J$401,Monthly!$A$2:$A$401,Monthly_Summary!$B56,Monthly!$B$2:$B$401,Monthly_Summary!$C56,Monthly!$C$2:$C$401,Monthly_Summary!$D56)</f>
        <v>27.442584041714998</v>
      </c>
      <c r="L56" s="2">
        <f>AVERAGEIFS(Monthly!K$2:K$401,Monthly!$A$2:$A$401,Monthly_Summary!$B56,Monthly!$B$2:$B$401,Monthly_Summary!$C56,Monthly!$C$2:$C$401,Monthly_Summary!$D56)</f>
        <v>27.018710019014996</v>
      </c>
      <c r="M56" s="2">
        <f>AVERAGEIFS(Monthly!L$2:L$401,Monthly!$A$2:$A$401,Monthly_Summary!$B56,Monthly!$B$2:$B$401,Monthly_Summary!$C56,Monthly!$C$2:$C$401,Monthly_Summary!$D56)</f>
        <v>28.588042453164995</v>
      </c>
      <c r="N56" s="2">
        <f>AVERAGEIFS(Monthly!M$2:M$401,Monthly!$A$2:$A$401,Monthly_Summary!$B56,Monthly!$B$2:$B$401,Monthly_Summary!$C56,Monthly!$C$2:$C$401,Monthly_Summary!$D56)</f>
        <v>31.743587470110004</v>
      </c>
      <c r="O56" s="2">
        <f>AVERAGEIFS(Monthly!N$2:N$401,Monthly!$A$2:$A$401,Monthly_Summary!$B56,Monthly!$B$2:$B$401,Monthly_Summary!$C56,Monthly!$C$2:$C$401,Monthly_Summary!$D56)</f>
        <v>33.388559447705006</v>
      </c>
      <c r="P56" s="2">
        <f>AVERAGEIFS(Monthly!O$2:O$401,Monthly!$A$2:$A$401,Monthly_Summary!$B56,Monthly!$B$2:$B$401,Monthly_Summary!$C56,Monthly!$C$2:$C$401,Monthly_Summary!$D56)</f>
        <v>33.714098397565003</v>
      </c>
      <c r="Q56" s="2">
        <f>AVERAGEIFS(Monthly!P$2:P$401,Monthly!$A$2:$A$401,Monthly_Summary!$B56,Monthly!$B$2:$B$401,Monthly_Summary!$C56,Monthly!$C$2:$C$401,Monthly_Summary!$D56)</f>
        <v>31.448295103880003</v>
      </c>
    </row>
    <row r="57" spans="1:17" s="22" customFormat="1" x14ac:dyDescent="0.45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s="22" customFormat="1" x14ac:dyDescent="0.45">
      <c r="A58" s="22" t="s">
        <v>320</v>
      </c>
      <c r="B58" s="22" t="s">
        <v>209</v>
      </c>
      <c r="C58" s="22" t="s">
        <v>211</v>
      </c>
      <c r="D58" s="22">
        <v>4.5</v>
      </c>
      <c r="E58" s="22" t="s">
        <v>323</v>
      </c>
      <c r="F58" s="4">
        <f>(F53-F$52)/F$52</f>
        <v>4.418578775288428E-2</v>
      </c>
      <c r="G58" s="4">
        <f t="shared" ref="G58:Q58" si="19">(G53-G$52)/G$52</f>
        <v>4.469064009615567E-2</v>
      </c>
      <c r="H58" s="4">
        <f t="shared" si="19"/>
        <v>4.5102970996560542E-2</v>
      </c>
      <c r="I58" s="4">
        <f t="shared" si="19"/>
        <v>4.9950444776351681E-2</v>
      </c>
      <c r="J58" s="4">
        <f t="shared" si="19"/>
        <v>4.9075814765800453E-2</v>
      </c>
      <c r="K58" s="4">
        <f t="shared" si="19"/>
        <v>5.3657579829597797E-2</v>
      </c>
      <c r="L58" s="4">
        <f t="shared" si="19"/>
        <v>5.8500044651318153E-2</v>
      </c>
      <c r="M58" s="4">
        <f t="shared" si="19"/>
        <v>5.8352592191505154E-2</v>
      </c>
      <c r="N58" s="4">
        <f t="shared" si="19"/>
        <v>5.0227788364236046E-2</v>
      </c>
      <c r="O58" s="4">
        <f t="shared" si="19"/>
        <v>5.14355965654325E-2</v>
      </c>
      <c r="P58" s="4">
        <f t="shared" si="19"/>
        <v>5.1807868506584892E-2</v>
      </c>
      <c r="Q58" s="4">
        <f t="shared" si="19"/>
        <v>4.9103395193307087E-2</v>
      </c>
    </row>
    <row r="59" spans="1:17" s="22" customFormat="1" x14ac:dyDescent="0.45">
      <c r="A59" s="22" t="s">
        <v>320</v>
      </c>
      <c r="B59" s="22" t="s">
        <v>209</v>
      </c>
      <c r="C59" s="22" t="s">
        <v>211</v>
      </c>
      <c r="D59" s="22">
        <v>8.5</v>
      </c>
      <c r="E59" s="22" t="s">
        <v>323</v>
      </c>
      <c r="F59" s="4">
        <f t="shared" ref="F59:Q61" si="20">(F54-F$52)/F$52</f>
        <v>5.2009179282817099E-2</v>
      </c>
      <c r="G59" s="4">
        <f t="shared" si="20"/>
        <v>5.2722910670811085E-2</v>
      </c>
      <c r="H59" s="4">
        <f t="shared" si="20"/>
        <v>5.2989638313201588E-2</v>
      </c>
      <c r="I59" s="4">
        <f t="shared" si="20"/>
        <v>5.940766056278559E-2</v>
      </c>
      <c r="J59" s="4">
        <f t="shared" si="20"/>
        <v>5.9957481925389133E-2</v>
      </c>
      <c r="K59" s="4">
        <f t="shared" si="20"/>
        <v>6.4551620317723227E-2</v>
      </c>
      <c r="L59" s="4">
        <f t="shared" si="20"/>
        <v>6.9067117342505258E-2</v>
      </c>
      <c r="M59" s="4">
        <f t="shared" si="20"/>
        <v>6.5415931752317899E-2</v>
      </c>
      <c r="N59" s="4">
        <f t="shared" si="20"/>
        <v>5.7405409405534631E-2</v>
      </c>
      <c r="O59" s="4">
        <f t="shared" si="20"/>
        <v>5.7063800079446038E-2</v>
      </c>
      <c r="P59" s="4">
        <f t="shared" si="20"/>
        <v>5.6938624255066801E-2</v>
      </c>
      <c r="Q59" s="4">
        <f t="shared" si="20"/>
        <v>5.3747886591477639E-2</v>
      </c>
    </row>
    <row r="60" spans="1:17" s="22" customFormat="1" x14ac:dyDescent="0.45">
      <c r="A60" s="22" t="s">
        <v>320</v>
      </c>
      <c r="B60" s="22" t="s">
        <v>209</v>
      </c>
      <c r="C60" s="22" t="s">
        <v>212</v>
      </c>
      <c r="D60" s="22">
        <v>4.5</v>
      </c>
      <c r="E60" s="22" t="s">
        <v>323</v>
      </c>
      <c r="F60" s="4">
        <f t="shared" si="20"/>
        <v>6.2847826690414554E-2</v>
      </c>
      <c r="G60" s="4">
        <f t="shared" si="20"/>
        <v>6.2934863899540103E-2</v>
      </c>
      <c r="H60" s="4">
        <f t="shared" si="20"/>
        <v>6.2634034833567068E-2</v>
      </c>
      <c r="I60" s="4">
        <f t="shared" si="20"/>
        <v>6.9581020942929839E-2</v>
      </c>
      <c r="J60" s="4">
        <f t="shared" si="20"/>
        <v>7.0171731508811119E-2</v>
      </c>
      <c r="K60" s="4">
        <f t="shared" si="20"/>
        <v>7.5889533350609842E-2</v>
      </c>
      <c r="L60" s="4">
        <f t="shared" si="20"/>
        <v>7.7850130296079914E-2</v>
      </c>
      <c r="M60" s="4">
        <f t="shared" si="20"/>
        <v>7.5413223536428403E-2</v>
      </c>
      <c r="N60" s="4">
        <f t="shared" si="20"/>
        <v>6.7533177690143428E-2</v>
      </c>
      <c r="O60" s="4">
        <f t="shared" si="20"/>
        <v>7.0296032011158152E-2</v>
      </c>
      <c r="P60" s="4">
        <f t="shared" si="20"/>
        <v>7.1843261273200704E-2</v>
      </c>
      <c r="Q60" s="4">
        <f t="shared" si="20"/>
        <v>6.4848099030313938E-2</v>
      </c>
    </row>
    <row r="61" spans="1:17" s="22" customFormat="1" x14ac:dyDescent="0.45">
      <c r="A61" s="22" t="s">
        <v>320</v>
      </c>
      <c r="B61" s="22" t="s">
        <v>209</v>
      </c>
      <c r="C61" s="22" t="s">
        <v>212</v>
      </c>
      <c r="D61" s="22">
        <v>8.5</v>
      </c>
      <c r="E61" s="22" t="s">
        <v>323</v>
      </c>
      <c r="F61" s="4">
        <f t="shared" si="20"/>
        <v>8.4316744071773364E-2</v>
      </c>
      <c r="G61" s="4">
        <f t="shared" si="20"/>
        <v>8.113811212840473E-2</v>
      </c>
      <c r="H61" s="4">
        <f t="shared" si="20"/>
        <v>8.2624591185648258E-2</v>
      </c>
      <c r="I61" s="4">
        <f t="shared" si="20"/>
        <v>8.9548083459288386E-2</v>
      </c>
      <c r="J61" s="4">
        <f t="shared" si="20"/>
        <v>9.3156434817667597E-2</v>
      </c>
      <c r="K61" s="4">
        <f t="shared" si="20"/>
        <v>0.10017136489171703</v>
      </c>
      <c r="L61" s="4">
        <f t="shared" si="20"/>
        <v>0.10315843593040291</v>
      </c>
      <c r="M61" s="4">
        <f t="shared" si="20"/>
        <v>9.8319699616071524E-2</v>
      </c>
      <c r="N61" s="4">
        <f t="shared" si="20"/>
        <v>9.0204044112539933E-2</v>
      </c>
      <c r="O61" s="4">
        <f t="shared" si="20"/>
        <v>9.1837608614446689E-2</v>
      </c>
      <c r="P61" s="4">
        <f t="shared" si="20"/>
        <v>9.4027560783431191E-2</v>
      </c>
      <c r="Q61" s="4">
        <f t="shared" si="20"/>
        <v>8.5289406277304719E-2</v>
      </c>
    </row>
    <row r="62" spans="1:17" s="22" customFormat="1" x14ac:dyDescent="0.45"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x14ac:dyDescent="0.45">
      <c r="A63" s="22" t="s">
        <v>320</v>
      </c>
      <c r="B63" s="22" t="s">
        <v>200</v>
      </c>
      <c r="C63" s="22" t="s">
        <v>210</v>
      </c>
      <c r="D63" s="22" t="s">
        <v>218</v>
      </c>
      <c r="E63" s="22" t="s">
        <v>312</v>
      </c>
      <c r="F63" s="2">
        <f>SUMIF('Historic Observed'!$A$3:$A$7,$B63,'Historic Observed'!E$3:E$7)</f>
        <v>104.83340334099999</v>
      </c>
      <c r="G63" s="2">
        <f>SUMIF('Historic Observed'!$A$3:$A$7,$B63,'Historic Observed'!F$3:F$7)</f>
        <v>107.88023601899999</v>
      </c>
      <c r="H63" s="2">
        <f>SUMIF('Historic Observed'!$A$3:$A$7,$B63,'Historic Observed'!G$3:G$7)</f>
        <v>103.234151974</v>
      </c>
      <c r="I63" s="2">
        <f>SUMIF('Historic Observed'!$A$3:$A$7,$B63,'Historic Observed'!H$3:H$7)</f>
        <v>85.954534101899995</v>
      </c>
      <c r="J63" s="2">
        <f>SUMIF('Historic Observed'!$A$3:$A$7,$B63,'Historic Observed'!I$3:I$7)</f>
        <v>65.718740437299999</v>
      </c>
      <c r="K63" s="2">
        <f>SUMIF('Historic Observed'!$A$3:$A$7,$B63,'Historic Observed'!J$3:J$7)</f>
        <v>50.3965132983</v>
      </c>
      <c r="L63" s="2">
        <f>SUMIF('Historic Observed'!$A$3:$A$7,$B63,'Historic Observed'!K$3:K$7)</f>
        <v>41.3812794006</v>
      </c>
      <c r="M63" s="2">
        <f>SUMIF('Historic Observed'!$A$3:$A$7,$B63,'Historic Observed'!L$3:L$7)</f>
        <v>34.750205097799999</v>
      </c>
      <c r="N63" s="2">
        <f>SUMIF('Historic Observed'!$A$3:$A$7,$B63,'Historic Observed'!M$3:M$7)</f>
        <v>31.134922317699999</v>
      </c>
      <c r="O63" s="2">
        <f>SUMIF('Historic Observed'!$A$3:$A$7,$B63,'Historic Observed'!N$3:N$7)</f>
        <v>38.1282005021</v>
      </c>
      <c r="P63" s="2">
        <f>SUMIF('Historic Observed'!$A$3:$A$7,$B63,'Historic Observed'!O$3:O$7)</f>
        <v>68.445292087300004</v>
      </c>
      <c r="Q63" s="2">
        <f>SUMIF('Historic Observed'!$A$3:$A$7,$B63,'Historic Observed'!P$3:P$7)</f>
        <v>95.332069285000003</v>
      </c>
    </row>
    <row r="64" spans="1:17" x14ac:dyDescent="0.45">
      <c r="A64" s="22" t="s">
        <v>320</v>
      </c>
      <c r="B64" s="22" t="s">
        <v>200</v>
      </c>
      <c r="C64" s="22" t="s">
        <v>211</v>
      </c>
      <c r="D64" s="22">
        <v>4.5</v>
      </c>
      <c r="E64" s="22" t="s">
        <v>312</v>
      </c>
      <c r="F64" s="2">
        <f>AVERAGEIFS(Monthly!E$2:E$401,Monthly!$A$2:$A$401,Monthly_Summary!$B64,Monthly!$B$2:$B$401,Monthly_Summary!$C64,Monthly!$C$2:$C$401,Monthly_Summary!$D64)</f>
        <v>107.70036742656502</v>
      </c>
      <c r="G64" s="2">
        <f>AVERAGEIFS(Monthly!F$2:F$401,Monthly!$A$2:$A$401,Monthly_Summary!$B64,Monthly!$B$2:$B$401,Monthly_Summary!$C64,Monthly!$C$2:$C$401,Monthly_Summary!$D64)</f>
        <v>110.65979285957499</v>
      </c>
      <c r="H64" s="2">
        <f>AVERAGEIFS(Monthly!G$2:G$401,Monthly!$A$2:$A$401,Monthly_Summary!$B64,Monthly!$B$2:$B$401,Monthly_Summary!$C64,Monthly!$C$2:$C$401,Monthly_Summary!$D64)</f>
        <v>105.29355168568502</v>
      </c>
      <c r="I64" s="2">
        <f>AVERAGEIFS(Monthly!H$2:H$401,Monthly!$A$2:$A$401,Monthly_Summary!$B64,Monthly!$B$2:$B$401,Monthly_Summary!$C64,Monthly!$C$2:$C$401,Monthly_Summary!$D64)</f>
        <v>85.940940751254999</v>
      </c>
      <c r="J64" s="2">
        <f>AVERAGEIFS(Monthly!I$2:I$401,Monthly!$A$2:$A$401,Monthly_Summary!$B64,Monthly!$B$2:$B$401,Monthly_Summary!$C64,Monthly!$C$2:$C$401,Monthly_Summary!$D64)</f>
        <v>64.600934166815009</v>
      </c>
      <c r="K64" s="2">
        <f>AVERAGEIFS(Monthly!J$2:J$401,Monthly!$A$2:$A$401,Monthly_Summary!$B64,Monthly!$B$2:$B$401,Monthly_Summary!$C64,Monthly!$C$2:$C$401,Monthly_Summary!$D64)</f>
        <v>48.834030265324991</v>
      </c>
      <c r="L64" s="2">
        <f>AVERAGEIFS(Monthly!K$2:K$401,Monthly!$A$2:$A$401,Monthly_Summary!$B64,Monthly!$B$2:$B$401,Monthly_Summary!$C64,Monthly!$C$2:$C$401,Monthly_Summary!$D64)</f>
        <v>39.521314939005002</v>
      </c>
      <c r="M64" s="2">
        <f>AVERAGEIFS(Monthly!L$2:L$401,Monthly!$A$2:$A$401,Monthly_Summary!$B64,Monthly!$B$2:$B$401,Monthly_Summary!$C64,Monthly!$C$2:$C$401,Monthly_Summary!$D64)</f>
        <v>32.401447375930005</v>
      </c>
      <c r="N64" s="2">
        <f>AVERAGEIFS(Monthly!M$2:M$401,Monthly!$A$2:$A$401,Monthly_Summary!$B64,Monthly!$B$2:$B$401,Monthly_Summary!$C64,Monthly!$C$2:$C$401,Monthly_Summary!$D64)</f>
        <v>28.974945686999995</v>
      </c>
      <c r="O64" s="2">
        <f>AVERAGEIFS(Monthly!N$2:N$401,Monthly!$A$2:$A$401,Monthly_Summary!$B64,Monthly!$B$2:$B$401,Monthly_Summary!$C64,Monthly!$C$2:$C$401,Monthly_Summary!$D64)</f>
        <v>35.428752497485</v>
      </c>
      <c r="P64" s="2">
        <f>AVERAGEIFS(Monthly!O$2:O$401,Monthly!$A$2:$A$401,Monthly_Summary!$B64,Monthly!$B$2:$B$401,Monthly_Summary!$C64,Monthly!$C$2:$C$401,Monthly_Summary!$D64)</f>
        <v>67.404508907729991</v>
      </c>
      <c r="Q64" s="2">
        <f>AVERAGEIFS(Monthly!P$2:P$401,Monthly!$A$2:$A$401,Monthly_Summary!$B64,Monthly!$B$2:$B$401,Monthly_Summary!$C64,Monthly!$C$2:$C$401,Monthly_Summary!$D64)</f>
        <v>96.287605397804995</v>
      </c>
    </row>
    <row r="65" spans="1:17" x14ac:dyDescent="0.45">
      <c r="A65" s="22" t="s">
        <v>320</v>
      </c>
      <c r="B65" s="22" t="s">
        <v>200</v>
      </c>
      <c r="C65" s="22" t="s">
        <v>211</v>
      </c>
      <c r="D65" s="22">
        <v>8.5</v>
      </c>
      <c r="E65" s="22" t="s">
        <v>312</v>
      </c>
      <c r="F65" s="2">
        <f>AVERAGEIFS(Monthly!E$2:E$401,Monthly!$A$2:$A$401,Monthly_Summary!$B65,Monthly!$B$2:$B$401,Monthly_Summary!$C65,Monthly!$C$2:$C$401,Monthly_Summary!$D65)</f>
        <v>107.34316072728498</v>
      </c>
      <c r="G65" s="2">
        <f>AVERAGEIFS(Monthly!F$2:F$401,Monthly!$A$2:$A$401,Monthly_Summary!$B65,Monthly!$B$2:$B$401,Monthly_Summary!$C65,Monthly!$C$2:$C$401,Monthly_Summary!$D65)</f>
        <v>110.94445776177501</v>
      </c>
      <c r="H65" s="2">
        <f>AVERAGEIFS(Monthly!G$2:G$401,Monthly!$A$2:$A$401,Monthly_Summary!$B65,Monthly!$B$2:$B$401,Monthly_Summary!$C65,Monthly!$C$2:$C$401,Monthly_Summary!$D65)</f>
        <v>105.69588346621497</v>
      </c>
      <c r="I65" s="2">
        <f>AVERAGEIFS(Monthly!H$2:H$401,Monthly!$A$2:$A$401,Monthly_Summary!$B65,Monthly!$B$2:$B$401,Monthly_Summary!$C65,Monthly!$C$2:$C$401,Monthly_Summary!$D65)</f>
        <v>86.122922313994977</v>
      </c>
      <c r="J65" s="2">
        <f>AVERAGEIFS(Monthly!I$2:I$401,Monthly!$A$2:$A$401,Monthly_Summary!$B65,Monthly!$B$2:$B$401,Monthly_Summary!$C65,Monthly!$C$2:$C$401,Monthly_Summary!$D65)</f>
        <v>64.146087103534995</v>
      </c>
      <c r="K65" s="2">
        <f>AVERAGEIFS(Monthly!J$2:J$401,Monthly!$A$2:$A$401,Monthly_Summary!$B65,Monthly!$B$2:$B$401,Monthly_Summary!$C65,Monthly!$C$2:$C$401,Monthly_Summary!$D65)</f>
        <v>48.699179737350001</v>
      </c>
      <c r="L65" s="2">
        <f>AVERAGEIFS(Monthly!K$2:K$401,Monthly!$A$2:$A$401,Monthly_Summary!$B65,Monthly!$B$2:$B$401,Monthly_Summary!$C65,Monthly!$C$2:$C$401,Monthly_Summary!$D65)</f>
        <v>39.458761957949989</v>
      </c>
      <c r="M65" s="2">
        <f>AVERAGEIFS(Monthly!L$2:L$401,Monthly!$A$2:$A$401,Monthly_Summary!$B65,Monthly!$B$2:$B$401,Monthly_Summary!$C65,Monthly!$C$2:$C$401,Monthly_Summary!$D65)</f>
        <v>32.238460074164998</v>
      </c>
      <c r="N65" s="2">
        <f>AVERAGEIFS(Monthly!M$2:M$401,Monthly!$A$2:$A$401,Monthly_Summary!$B65,Monthly!$B$2:$B$401,Monthly_Summary!$C65,Monthly!$C$2:$C$401,Monthly_Summary!$D65)</f>
        <v>28.66651532385</v>
      </c>
      <c r="O65" s="2">
        <f>AVERAGEIFS(Monthly!N$2:N$401,Monthly!$A$2:$A$401,Monthly_Summary!$B65,Monthly!$B$2:$B$401,Monthly_Summary!$C65,Monthly!$C$2:$C$401,Monthly_Summary!$D65)</f>
        <v>35.385827322674999</v>
      </c>
      <c r="P65" s="2">
        <f>AVERAGEIFS(Monthly!O$2:O$401,Monthly!$A$2:$A$401,Monthly_Summary!$B65,Monthly!$B$2:$B$401,Monthly_Summary!$C65,Monthly!$C$2:$C$401,Monthly_Summary!$D65)</f>
        <v>67.442715836820014</v>
      </c>
      <c r="Q65" s="2">
        <f>AVERAGEIFS(Monthly!P$2:P$401,Monthly!$A$2:$A$401,Monthly_Summary!$B65,Monthly!$B$2:$B$401,Monthly_Summary!$C65,Monthly!$C$2:$C$401,Monthly_Summary!$D65)</f>
        <v>96.374972319820017</v>
      </c>
    </row>
    <row r="66" spans="1:17" x14ac:dyDescent="0.45">
      <c r="A66" s="22" t="s">
        <v>320</v>
      </c>
      <c r="B66" s="22" t="s">
        <v>200</v>
      </c>
      <c r="C66" s="22" t="s">
        <v>212</v>
      </c>
      <c r="D66" s="22">
        <v>4.5</v>
      </c>
      <c r="E66" s="22" t="s">
        <v>312</v>
      </c>
      <c r="F66" s="2">
        <f>AVERAGEIFS(Monthly!E$2:E$401,Monthly!$A$2:$A$401,Monthly_Summary!$B66,Monthly!$B$2:$B$401,Monthly_Summary!$C66,Monthly!$C$2:$C$401,Monthly_Summary!$D66)</f>
        <v>108.31090834673</v>
      </c>
      <c r="G66" s="2">
        <f>AVERAGEIFS(Monthly!F$2:F$401,Monthly!$A$2:$A$401,Monthly_Summary!$B66,Monthly!$B$2:$B$401,Monthly_Summary!$C66,Monthly!$C$2:$C$401,Monthly_Summary!$D66)</f>
        <v>111.21523640632002</v>
      </c>
      <c r="H66" s="2">
        <f>AVERAGEIFS(Monthly!G$2:G$401,Monthly!$A$2:$A$401,Monthly_Summary!$B66,Monthly!$B$2:$B$401,Monthly_Summary!$C66,Monthly!$C$2:$C$401,Monthly_Summary!$D66)</f>
        <v>106.03767738901499</v>
      </c>
      <c r="I66" s="2">
        <f>AVERAGEIFS(Monthly!H$2:H$401,Monthly!$A$2:$A$401,Monthly_Summary!$B66,Monthly!$B$2:$B$401,Monthly_Summary!$C66,Monthly!$C$2:$C$401,Monthly_Summary!$D66)</f>
        <v>85.813863578039999</v>
      </c>
      <c r="J66" s="2">
        <f>AVERAGEIFS(Monthly!I$2:I$401,Monthly!$A$2:$A$401,Monthly_Summary!$B66,Monthly!$B$2:$B$401,Monthly_Summary!$C66,Monthly!$C$2:$C$401,Monthly_Summary!$D66)</f>
        <v>64.185849748300001</v>
      </c>
      <c r="K66" s="2">
        <f>AVERAGEIFS(Monthly!J$2:J$401,Monthly!$A$2:$A$401,Monthly_Summary!$B66,Monthly!$B$2:$B$401,Monthly_Summary!$C66,Monthly!$C$2:$C$401,Monthly_Summary!$D66)</f>
        <v>48.393798666749994</v>
      </c>
      <c r="L66" s="2">
        <f>AVERAGEIFS(Monthly!K$2:K$401,Monthly!$A$2:$A$401,Monthly_Summary!$B66,Monthly!$B$2:$B$401,Monthly_Summary!$C66,Monthly!$C$2:$C$401,Monthly_Summary!$D66)</f>
        <v>39.097021427944995</v>
      </c>
      <c r="M66" s="2">
        <f>AVERAGEIFS(Monthly!L$2:L$401,Monthly!$A$2:$A$401,Monthly_Summary!$B66,Monthly!$B$2:$B$401,Monthly_Summary!$C66,Monthly!$C$2:$C$401,Monthly_Summary!$D66)</f>
        <v>31.978611532544996</v>
      </c>
      <c r="N66" s="2">
        <f>AVERAGEIFS(Monthly!M$2:M$401,Monthly!$A$2:$A$401,Monthly_Summary!$B66,Monthly!$B$2:$B$401,Monthly_Summary!$C66,Monthly!$C$2:$C$401,Monthly_Summary!$D66)</f>
        <v>28.234311589064998</v>
      </c>
      <c r="O66" s="2">
        <f>AVERAGEIFS(Monthly!N$2:N$401,Monthly!$A$2:$A$401,Monthly_Summary!$B66,Monthly!$B$2:$B$401,Monthly_Summary!$C66,Monthly!$C$2:$C$401,Monthly_Summary!$D66)</f>
        <v>34.897176564799999</v>
      </c>
      <c r="P66" s="2">
        <f>AVERAGEIFS(Monthly!O$2:O$401,Monthly!$A$2:$A$401,Monthly_Summary!$B66,Monthly!$B$2:$B$401,Monthly_Summary!$C66,Monthly!$C$2:$C$401,Monthly_Summary!$D66)</f>
        <v>66.496138364944997</v>
      </c>
      <c r="Q66" s="2">
        <f>AVERAGEIFS(Monthly!P$2:P$401,Monthly!$A$2:$A$401,Monthly_Summary!$B66,Monthly!$B$2:$B$401,Monthly_Summary!$C66,Monthly!$C$2:$C$401,Monthly_Summary!$D66)</f>
        <v>96.449348359005029</v>
      </c>
    </row>
    <row r="67" spans="1:17" x14ac:dyDescent="0.45">
      <c r="A67" s="22" t="s">
        <v>320</v>
      </c>
      <c r="B67" s="22" t="s">
        <v>200</v>
      </c>
      <c r="C67" s="22" t="s">
        <v>212</v>
      </c>
      <c r="D67" s="22">
        <v>8.5</v>
      </c>
      <c r="E67" s="22" t="s">
        <v>312</v>
      </c>
      <c r="F67" s="2">
        <f>AVERAGEIFS(Monthly!E$2:E$401,Monthly!$A$2:$A$401,Monthly_Summary!$B67,Monthly!$B$2:$B$401,Monthly_Summary!$C67,Monthly!$C$2:$C$401,Monthly_Summary!$D67)</f>
        <v>108.55963645243503</v>
      </c>
      <c r="G67" s="2">
        <f>AVERAGEIFS(Monthly!F$2:F$401,Monthly!$A$2:$A$401,Monthly_Summary!$B67,Monthly!$B$2:$B$401,Monthly_Summary!$C67,Monthly!$C$2:$C$401,Monthly_Summary!$D67)</f>
        <v>112.63326486196999</v>
      </c>
      <c r="H67" s="2">
        <f>AVERAGEIFS(Monthly!G$2:G$401,Monthly!$A$2:$A$401,Monthly_Summary!$B67,Monthly!$B$2:$B$401,Monthly_Summary!$C67,Monthly!$C$2:$C$401,Monthly_Summary!$D67)</f>
        <v>106.89388433152001</v>
      </c>
      <c r="I67" s="2">
        <f>AVERAGEIFS(Monthly!H$2:H$401,Monthly!$A$2:$A$401,Monthly_Summary!$B67,Monthly!$B$2:$B$401,Monthly_Summary!$C67,Monthly!$C$2:$C$401,Monthly_Summary!$D67)</f>
        <v>86.612169260895016</v>
      </c>
      <c r="J67" s="2">
        <f>AVERAGEIFS(Monthly!I$2:I$401,Monthly!$A$2:$A$401,Monthly_Summary!$B67,Monthly!$B$2:$B$401,Monthly_Summary!$C67,Monthly!$C$2:$C$401,Monthly_Summary!$D67)</f>
        <v>64.099355790585008</v>
      </c>
      <c r="K67" s="2">
        <f>AVERAGEIFS(Monthly!J$2:J$401,Monthly!$A$2:$A$401,Monthly_Summary!$B67,Monthly!$B$2:$B$401,Monthly_Summary!$C67,Monthly!$C$2:$C$401,Monthly_Summary!$D67)</f>
        <v>48.439045562085006</v>
      </c>
      <c r="L67" s="2">
        <f>AVERAGEIFS(Monthly!K$2:K$401,Monthly!$A$2:$A$401,Monthly_Summary!$B67,Monthly!$B$2:$B$401,Monthly_Summary!$C67,Monthly!$C$2:$C$401,Monthly_Summary!$D67)</f>
        <v>38.959447844035012</v>
      </c>
      <c r="M67" s="2">
        <f>AVERAGEIFS(Monthly!L$2:L$401,Monthly!$A$2:$A$401,Monthly_Summary!$B67,Monthly!$B$2:$B$401,Monthly_Summary!$C67,Monthly!$C$2:$C$401,Monthly_Summary!$D67)</f>
        <v>31.660705960499996</v>
      </c>
      <c r="N67" s="2">
        <f>AVERAGEIFS(Monthly!M$2:M$401,Monthly!$A$2:$A$401,Monthly_Summary!$B67,Monthly!$B$2:$B$401,Monthly_Summary!$C67,Monthly!$C$2:$C$401,Monthly_Summary!$D67)</f>
        <v>27.890686326869996</v>
      </c>
      <c r="O67" s="2">
        <f>AVERAGEIFS(Monthly!N$2:N$401,Monthly!$A$2:$A$401,Monthly_Summary!$B67,Monthly!$B$2:$B$401,Monthly_Summary!$C67,Monthly!$C$2:$C$401,Monthly_Summary!$D67)</f>
        <v>33.835696817515007</v>
      </c>
      <c r="P67" s="2">
        <f>AVERAGEIFS(Monthly!O$2:O$401,Monthly!$A$2:$A$401,Monthly_Summary!$B67,Monthly!$B$2:$B$401,Monthly_Summary!$C67,Monthly!$C$2:$C$401,Monthly_Summary!$D67)</f>
        <v>66.216030250374999</v>
      </c>
      <c r="Q67" s="2">
        <f>AVERAGEIFS(Monthly!P$2:P$401,Monthly!$A$2:$A$401,Monthly_Summary!$B67,Monthly!$B$2:$B$401,Monthly_Summary!$C67,Monthly!$C$2:$C$401,Monthly_Summary!$D67)</f>
        <v>97.412627868254987</v>
      </c>
    </row>
    <row r="69" spans="1:17" x14ac:dyDescent="0.45">
      <c r="A69" s="22" t="s">
        <v>320</v>
      </c>
      <c r="B69" s="22" t="s">
        <v>200</v>
      </c>
      <c r="C69" s="22" t="s">
        <v>211</v>
      </c>
      <c r="D69" s="22">
        <v>4.5</v>
      </c>
      <c r="E69" s="22" t="s">
        <v>323</v>
      </c>
      <c r="F69" s="4">
        <f>(F64-F$63)/F$63</f>
        <v>2.7347810852228337E-2</v>
      </c>
      <c r="G69" s="4">
        <f t="shared" ref="G69:Q69" si="21">(G64-G$63)/G$63</f>
        <v>2.5765209116574966E-2</v>
      </c>
      <c r="H69" s="4">
        <f t="shared" si="21"/>
        <v>1.9948821899594689E-2</v>
      </c>
      <c r="I69" s="4">
        <f t="shared" si="21"/>
        <v>-1.5814582426659232E-4</v>
      </c>
      <c r="J69" s="4">
        <f t="shared" si="21"/>
        <v>-1.7008942396749851E-2</v>
      </c>
      <c r="K69" s="4">
        <f t="shared" si="21"/>
        <v>-3.1003792340287082E-2</v>
      </c>
      <c r="L69" s="4">
        <f t="shared" si="21"/>
        <v>-4.4947002328981404E-2</v>
      </c>
      <c r="M69" s="4">
        <f t="shared" si="21"/>
        <v>-6.7589751348509058E-2</v>
      </c>
      <c r="N69" s="4">
        <f t="shared" si="21"/>
        <v>-6.9374723619338274E-2</v>
      </c>
      <c r="O69" s="4">
        <f t="shared" si="21"/>
        <v>-7.0799250136819911E-2</v>
      </c>
      <c r="P69" s="4">
        <f t="shared" si="21"/>
        <v>-1.5206059435651531E-2</v>
      </c>
      <c r="Q69" s="4">
        <f t="shared" si="21"/>
        <v>1.0023238978987955E-2</v>
      </c>
    </row>
    <row r="70" spans="1:17" x14ac:dyDescent="0.45">
      <c r="A70" s="22" t="s">
        <v>320</v>
      </c>
      <c r="B70" s="22" t="s">
        <v>200</v>
      </c>
      <c r="C70" s="22" t="s">
        <v>211</v>
      </c>
      <c r="D70" s="22">
        <v>8.5</v>
      </c>
      <c r="E70" s="22" t="s">
        <v>323</v>
      </c>
      <c r="F70" s="4">
        <f t="shared" ref="F70:Q72" si="22">(F65-F$63)/F$63</f>
        <v>2.3940436028021525E-2</v>
      </c>
      <c r="G70" s="4">
        <f t="shared" si="22"/>
        <v>2.8403921384036867E-2</v>
      </c>
      <c r="H70" s="4">
        <f t="shared" si="22"/>
        <v>2.3846095939597241E-2</v>
      </c>
      <c r="I70" s="4">
        <f t="shared" si="22"/>
        <v>1.959038157258299E-3</v>
      </c>
      <c r="J70" s="4">
        <f t="shared" si="22"/>
        <v>-2.3930058964922171E-2</v>
      </c>
      <c r="K70" s="4">
        <f t="shared" si="22"/>
        <v>-3.3679583166862759E-2</v>
      </c>
      <c r="L70" s="4">
        <f t="shared" si="22"/>
        <v>-4.6458627439685603E-2</v>
      </c>
      <c r="M70" s="4">
        <f t="shared" si="22"/>
        <v>-7.2280005731362354E-2</v>
      </c>
      <c r="N70" s="4">
        <f t="shared" si="22"/>
        <v>-7.9280974870032883E-2</v>
      </c>
      <c r="O70" s="4">
        <f t="shared" si="22"/>
        <v>-7.1925061852157413E-2</v>
      </c>
      <c r="P70" s="4">
        <f t="shared" si="22"/>
        <v>-1.4647848228936371E-2</v>
      </c>
      <c r="Q70" s="4">
        <f t="shared" si="22"/>
        <v>1.0939687375317569E-2</v>
      </c>
    </row>
    <row r="71" spans="1:17" x14ac:dyDescent="0.45">
      <c r="A71" s="22" t="s">
        <v>320</v>
      </c>
      <c r="B71" s="22" t="s">
        <v>200</v>
      </c>
      <c r="C71" s="22" t="s">
        <v>212</v>
      </c>
      <c r="D71" s="22">
        <v>4.5</v>
      </c>
      <c r="E71" s="22" t="s">
        <v>323</v>
      </c>
      <c r="F71" s="4">
        <f t="shared" si="22"/>
        <v>3.3171726710220888E-2</v>
      </c>
      <c r="G71" s="4">
        <f t="shared" si="22"/>
        <v>3.0913914451694915E-2</v>
      </c>
      <c r="H71" s="4">
        <f t="shared" si="22"/>
        <v>2.7156956892725473E-2</v>
      </c>
      <c r="I71" s="4">
        <f t="shared" si="22"/>
        <v>-1.6365689760266641E-3</v>
      </c>
      <c r="J71" s="4">
        <f t="shared" si="22"/>
        <v>-2.3325016255636807E-2</v>
      </c>
      <c r="K71" s="4">
        <f t="shared" si="22"/>
        <v>-3.973915059749903E-2</v>
      </c>
      <c r="L71" s="4">
        <f t="shared" si="22"/>
        <v>-5.520027427237751E-2</v>
      </c>
      <c r="M71" s="4">
        <f t="shared" si="22"/>
        <v>-7.9757617471744646E-2</v>
      </c>
      <c r="N71" s="4">
        <f t="shared" si="22"/>
        <v>-9.3162613320092444E-2</v>
      </c>
      <c r="O71" s="4">
        <f t="shared" si="22"/>
        <v>-8.4741055039354543E-2</v>
      </c>
      <c r="P71" s="4">
        <f t="shared" si="22"/>
        <v>-2.8477542617086318E-2</v>
      </c>
      <c r="Q71" s="4">
        <f t="shared" si="22"/>
        <v>1.1719865963098569E-2</v>
      </c>
    </row>
    <row r="72" spans="1:17" x14ac:dyDescent="0.45">
      <c r="A72" s="22" t="s">
        <v>320</v>
      </c>
      <c r="B72" s="22" t="s">
        <v>200</v>
      </c>
      <c r="C72" s="22" t="s">
        <v>212</v>
      </c>
      <c r="D72" s="22">
        <v>8.5</v>
      </c>
      <c r="E72" s="22" t="s">
        <v>323</v>
      </c>
      <c r="F72" s="4">
        <f t="shared" si="22"/>
        <v>3.554433026765734E-2</v>
      </c>
      <c r="G72" s="4">
        <f t="shared" si="22"/>
        <v>4.4058383800095573E-2</v>
      </c>
      <c r="H72" s="4">
        <f t="shared" si="22"/>
        <v>3.5450791114569662E-2</v>
      </c>
      <c r="I72" s="4">
        <f t="shared" si="22"/>
        <v>7.6509653140041144E-3</v>
      </c>
      <c r="J72" s="4">
        <f t="shared" si="22"/>
        <v>-2.4641139436626765E-2</v>
      </c>
      <c r="K72" s="4">
        <f t="shared" si="22"/>
        <v>-3.8841332626101031E-2</v>
      </c>
      <c r="L72" s="4">
        <f t="shared" si="22"/>
        <v>-5.8524811017077301E-2</v>
      </c>
      <c r="M72" s="4">
        <f t="shared" si="22"/>
        <v>-8.8905925263030913E-2</v>
      </c>
      <c r="N72" s="4">
        <f t="shared" si="22"/>
        <v>-0.10419926402018596</v>
      </c>
      <c r="O72" s="4">
        <f t="shared" si="22"/>
        <v>-0.11258080969094184</v>
      </c>
      <c r="P72" s="4">
        <f t="shared" si="22"/>
        <v>-3.2569980621627644E-2</v>
      </c>
      <c r="Q72" s="4">
        <f t="shared" si="22"/>
        <v>2.1824330457309696E-2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44EEC-D8F8-4886-B383-3DB91ADF0094}">
  <dimension ref="A1:AA66"/>
  <sheetViews>
    <sheetView tabSelected="1" topLeftCell="A49" workbookViewId="0">
      <selection activeCell="I61" sqref="I61"/>
    </sheetView>
  </sheetViews>
  <sheetFormatPr defaultRowHeight="14.25" x14ac:dyDescent="0.45"/>
  <sheetData>
    <row r="1" spans="1:27" x14ac:dyDescent="0.45">
      <c r="A1" s="1" t="s">
        <v>371</v>
      </c>
    </row>
    <row r="2" spans="1:27" s="30" customFormat="1" x14ac:dyDescent="0.45">
      <c r="B2" s="30" t="s">
        <v>584</v>
      </c>
    </row>
    <row r="3" spans="1:27" s="30" customFormat="1" x14ac:dyDescent="0.45">
      <c r="A3" s="1"/>
      <c r="B3" s="30" t="s">
        <v>573</v>
      </c>
      <c r="C3" s="30" t="s">
        <v>574</v>
      </c>
      <c r="D3" s="30" t="s">
        <v>575</v>
      </c>
      <c r="E3" s="30" t="s">
        <v>576</v>
      </c>
      <c r="F3" s="30" t="s">
        <v>303</v>
      </c>
      <c r="G3" s="30" t="s">
        <v>577</v>
      </c>
      <c r="H3" s="30" t="s">
        <v>578</v>
      </c>
      <c r="I3" s="30" t="s">
        <v>579</v>
      </c>
      <c r="J3" s="30" t="s">
        <v>580</v>
      </c>
      <c r="K3" s="30" t="s">
        <v>581</v>
      </c>
      <c r="L3" s="30" t="s">
        <v>582</v>
      </c>
      <c r="M3" s="30" t="s">
        <v>583</v>
      </c>
    </row>
    <row r="4" spans="1:27" s="30" customFormat="1" x14ac:dyDescent="0.45">
      <c r="A4" s="30" t="s">
        <v>208</v>
      </c>
      <c r="B4" s="30">
        <v>19.122830348400001</v>
      </c>
      <c r="C4" s="30">
        <v>19.0420075603</v>
      </c>
      <c r="D4" s="30">
        <v>18.7110282483</v>
      </c>
      <c r="E4" s="30">
        <v>17.339128302700001</v>
      </c>
      <c r="F4" s="30">
        <v>14.895527639499999</v>
      </c>
      <c r="G4" s="30">
        <v>12.338562614100001</v>
      </c>
      <c r="H4" s="30">
        <v>11.8228884646</v>
      </c>
      <c r="I4" s="30">
        <v>13.2849711706</v>
      </c>
      <c r="J4" s="30">
        <v>15.7067433974</v>
      </c>
      <c r="K4" s="30">
        <v>18.083028180900001</v>
      </c>
      <c r="L4" s="30">
        <v>19.414771993199999</v>
      </c>
      <c r="M4" s="30">
        <v>19.466906920700001</v>
      </c>
    </row>
    <row r="5" spans="1:27" s="30" customFormat="1" x14ac:dyDescent="0.45">
      <c r="A5" s="30" t="s">
        <v>207</v>
      </c>
      <c r="B5" s="30">
        <v>23.4226349029</v>
      </c>
      <c r="C5" s="30">
        <v>23.3272392716</v>
      </c>
      <c r="D5" s="30">
        <v>23.252256872899999</v>
      </c>
      <c r="E5" s="30">
        <v>22.357109157699998</v>
      </c>
      <c r="F5" s="30">
        <v>20.600174522100001</v>
      </c>
      <c r="G5" s="30">
        <v>18.460399749699999</v>
      </c>
      <c r="H5" s="30">
        <v>18.094776206199999</v>
      </c>
      <c r="I5" s="30">
        <v>19.547459313899999</v>
      </c>
      <c r="J5" s="30">
        <v>22.390034286900001</v>
      </c>
      <c r="K5" s="30">
        <v>24.511716256100001</v>
      </c>
      <c r="L5" s="30">
        <v>25.1075518289</v>
      </c>
      <c r="M5" s="30">
        <v>24.097662304100002</v>
      </c>
    </row>
    <row r="6" spans="1:27" s="30" customFormat="1" x14ac:dyDescent="0.45">
      <c r="A6" s="30" t="s">
        <v>209</v>
      </c>
      <c r="B6" s="30">
        <v>27.932570997999999</v>
      </c>
      <c r="C6" s="30">
        <v>27.910085420600002</v>
      </c>
      <c r="D6" s="30">
        <v>28.236316760200001</v>
      </c>
      <c r="E6" s="30">
        <v>27.553741350999999</v>
      </c>
      <c r="F6" s="30">
        <v>26.478046932000002</v>
      </c>
      <c r="G6" s="30">
        <v>24.943917754499999</v>
      </c>
      <c r="H6" s="30">
        <v>24.4921392422</v>
      </c>
      <c r="I6" s="30">
        <v>26.028889824299998</v>
      </c>
      <c r="J6" s="30">
        <v>29.117106693499998</v>
      </c>
      <c r="K6" s="30">
        <v>30.580151466</v>
      </c>
      <c r="L6" s="30">
        <v>30.816498236499999</v>
      </c>
      <c r="M6" s="30">
        <v>28.976874667699999</v>
      </c>
    </row>
    <row r="7" spans="1:27" s="30" customFormat="1" x14ac:dyDescent="0.45">
      <c r="A7" s="30" t="s">
        <v>200</v>
      </c>
      <c r="B7" s="30">
        <v>104.83340334099999</v>
      </c>
      <c r="C7" s="30">
        <v>107.88023601899999</v>
      </c>
      <c r="D7" s="30">
        <v>103.234151974</v>
      </c>
      <c r="E7" s="30">
        <v>85.954534101899995</v>
      </c>
      <c r="F7" s="30">
        <v>65.718740437299999</v>
      </c>
      <c r="G7" s="30">
        <v>50.3965132983</v>
      </c>
      <c r="H7" s="30">
        <v>41.3812794006</v>
      </c>
      <c r="I7" s="30">
        <v>34.750205097799999</v>
      </c>
      <c r="J7" s="30">
        <v>31.134922317699999</v>
      </c>
      <c r="K7" s="30">
        <v>38.1282005021</v>
      </c>
      <c r="L7" s="30">
        <v>68.445292087300004</v>
      </c>
      <c r="M7" s="30">
        <v>95.332069285000003</v>
      </c>
    </row>
    <row r="8" spans="1:27" s="30" customFormat="1" x14ac:dyDescent="0.45">
      <c r="A8" s="30" t="s">
        <v>366</v>
      </c>
      <c r="B8" s="30">
        <v>249.82411485399999</v>
      </c>
      <c r="C8" s="30">
        <v>220.246534016</v>
      </c>
      <c r="D8" s="30">
        <v>196.01687487500001</v>
      </c>
      <c r="E8" s="30">
        <v>83.241429921800005</v>
      </c>
      <c r="F8" s="30">
        <v>18.997484116100001</v>
      </c>
      <c r="G8" s="30">
        <v>6.4047513230500002</v>
      </c>
      <c r="H8" s="30">
        <v>5.7704204697100003</v>
      </c>
      <c r="I8" s="30">
        <v>3.5446480201699999</v>
      </c>
      <c r="J8" s="30">
        <v>3.6523454147300001</v>
      </c>
      <c r="K8" s="30">
        <v>16.1151408128</v>
      </c>
      <c r="L8" s="30">
        <v>74.614542881800006</v>
      </c>
      <c r="M8" s="30">
        <v>202.93687616</v>
      </c>
    </row>
    <row r="9" spans="1:27" s="30" customFormat="1" x14ac:dyDescent="0.45">
      <c r="A9" s="1"/>
    </row>
    <row r="10" spans="1:27" x14ac:dyDescent="0.45">
      <c r="B10" t="s">
        <v>364</v>
      </c>
      <c r="P10" t="s">
        <v>368</v>
      </c>
    </row>
    <row r="11" spans="1:27" x14ac:dyDescent="0.45">
      <c r="B11" t="s">
        <v>573</v>
      </c>
      <c r="C11" t="s">
        <v>574</v>
      </c>
      <c r="D11" t="s">
        <v>575</v>
      </c>
      <c r="E11" s="30" t="s">
        <v>576</v>
      </c>
      <c r="F11" s="30" t="s">
        <v>303</v>
      </c>
      <c r="G11" s="30" t="s">
        <v>577</v>
      </c>
      <c r="H11" s="30" t="s">
        <v>578</v>
      </c>
      <c r="I11" s="30" t="s">
        <v>579</v>
      </c>
      <c r="J11" s="30" t="s">
        <v>580</v>
      </c>
      <c r="K11" s="30" t="s">
        <v>581</v>
      </c>
      <c r="L11" s="30" t="s">
        <v>582</v>
      </c>
      <c r="M11" s="30" t="s">
        <v>583</v>
      </c>
      <c r="P11" s="30" t="s">
        <v>573</v>
      </c>
      <c r="Q11" s="30" t="s">
        <v>574</v>
      </c>
      <c r="R11" s="30" t="s">
        <v>575</v>
      </c>
      <c r="S11" s="30" t="s">
        <v>576</v>
      </c>
      <c r="T11" s="30" t="s">
        <v>303</v>
      </c>
      <c r="U11" s="30" t="s">
        <v>577</v>
      </c>
      <c r="V11" s="30" t="s">
        <v>578</v>
      </c>
      <c r="W11" s="30" t="s">
        <v>579</v>
      </c>
      <c r="X11" s="30" t="s">
        <v>580</v>
      </c>
      <c r="Y11" s="30" t="s">
        <v>581</v>
      </c>
      <c r="Z11" s="30" t="s">
        <v>582</v>
      </c>
      <c r="AA11" s="30" t="s">
        <v>583</v>
      </c>
    </row>
    <row r="12" spans="1:27" x14ac:dyDescent="0.45">
      <c r="A12" t="s">
        <v>208</v>
      </c>
      <c r="B12" s="8">
        <f>Monthly_Summary!F42</f>
        <v>20.368146975015005</v>
      </c>
      <c r="C12" s="8">
        <f>Monthly_Summary!G42</f>
        <v>20.304037834194997</v>
      </c>
      <c r="D12" s="8">
        <f>Monthly_Summary!H42</f>
        <v>19.948936480115002</v>
      </c>
      <c r="E12" s="8">
        <f>Monthly_Summary!I42</f>
        <v>18.623733376945001</v>
      </c>
      <c r="F12" s="8">
        <f>Monthly_Summary!J42</f>
        <v>16.23997454997</v>
      </c>
      <c r="G12" s="8">
        <f>Monthly_Summary!K42</f>
        <v>13.637075797470001</v>
      </c>
      <c r="H12" s="8">
        <f>Monthly_Summary!L42</f>
        <v>13.145723708244997</v>
      </c>
      <c r="I12" s="8">
        <f>Monthly_Summary!M42</f>
        <v>14.765333632024999</v>
      </c>
      <c r="J12" s="8">
        <f>Monthly_Summary!N42</f>
        <v>17.148769879799996</v>
      </c>
      <c r="K12" s="8">
        <f>Monthly_Summary!O42</f>
        <v>19.684070165194999</v>
      </c>
      <c r="L12" s="8">
        <f>Monthly_Summary!P42</f>
        <v>21.006500397589999</v>
      </c>
      <c r="M12" s="8">
        <f>Monthly_Summary!Q42</f>
        <v>20.857519071800002</v>
      </c>
      <c r="O12" s="30" t="s">
        <v>208</v>
      </c>
      <c r="P12" s="8">
        <f>Monthly_Summary!F43</f>
        <v>20.558870923634998</v>
      </c>
      <c r="Q12" s="8">
        <f>Monthly_Summary!G43</f>
        <v>20.500242206425003</v>
      </c>
      <c r="R12" s="8">
        <f>Monthly_Summary!H43</f>
        <v>20.230004517575001</v>
      </c>
      <c r="S12" s="8">
        <f>Monthly_Summary!I43</f>
        <v>18.857483399400003</v>
      </c>
      <c r="T12" s="8">
        <f>Monthly_Summary!J43</f>
        <v>16.518492480720003</v>
      </c>
      <c r="U12" s="8">
        <f>Monthly_Summary!K43</f>
        <v>13.914448074200001</v>
      </c>
      <c r="V12" s="8">
        <f>Monthly_Summary!L43</f>
        <v>13.371992941119998</v>
      </c>
      <c r="W12" s="8">
        <f>Monthly_Summary!M43</f>
        <v>14.934208626090001</v>
      </c>
      <c r="X12" s="8">
        <f>Monthly_Summary!N43</f>
        <v>17.387015215384999</v>
      </c>
      <c r="Y12" s="8">
        <f>Monthly_Summary!O43</f>
        <v>19.904947379954997</v>
      </c>
      <c r="Z12" s="8">
        <f>Monthly_Summary!P43</f>
        <v>21.137994762459996</v>
      </c>
      <c r="AA12" s="8">
        <f>Monthly_Summary!Q43</f>
        <v>20.997043476730003</v>
      </c>
    </row>
    <row r="13" spans="1:27" x14ac:dyDescent="0.45">
      <c r="A13" t="s">
        <v>207</v>
      </c>
      <c r="B13" s="8">
        <f>Monthly_Summary!F31</f>
        <v>24.633592001240007</v>
      </c>
      <c r="C13" s="8">
        <f>Monthly_Summary!G31</f>
        <v>24.554851784239997</v>
      </c>
      <c r="D13" s="8">
        <f>Monthly_Summary!H31</f>
        <v>24.488691458894998</v>
      </c>
      <c r="E13" s="8">
        <f>Monthly_Summary!I31</f>
        <v>23.65776309592</v>
      </c>
      <c r="F13" s="8">
        <f>Monthly_Summary!J31</f>
        <v>21.897614649829997</v>
      </c>
      <c r="G13" s="8">
        <f>Monthly_Summary!K31</f>
        <v>19.762793186694999</v>
      </c>
      <c r="H13" s="8">
        <f>Monthly_Summary!L31</f>
        <v>19.45386077801</v>
      </c>
      <c r="I13" s="8">
        <f>Monthly_Summary!M31</f>
        <v>21.041811668654997</v>
      </c>
      <c r="J13" s="8">
        <f>Monthly_Summary!N31</f>
        <v>23.832135140534998</v>
      </c>
      <c r="K13" s="8">
        <f>Monthly_Summary!O31</f>
        <v>26.088567871694998</v>
      </c>
      <c r="L13" s="8">
        <f>Monthly_Summary!P31</f>
        <v>26.690946400134997</v>
      </c>
      <c r="M13" s="8">
        <f>Monthly_Summary!Q31</f>
        <v>25.483278598600002</v>
      </c>
      <c r="O13" s="30" t="s">
        <v>207</v>
      </c>
      <c r="P13" s="8">
        <f>Monthly_Summary!F32</f>
        <v>24.840628647895002</v>
      </c>
      <c r="Q13" s="8">
        <f>Monthly_Summary!G32</f>
        <v>24.763835791585002</v>
      </c>
      <c r="R13" s="8">
        <f>Monthly_Summary!H32</f>
        <v>24.723773073444995</v>
      </c>
      <c r="S13" s="8">
        <f>Monthly_Summary!I32</f>
        <v>23.905089220114998</v>
      </c>
      <c r="T13" s="8">
        <f>Monthly_Summary!J32</f>
        <v>22.176696274520001</v>
      </c>
      <c r="U13" s="8">
        <f>Monthly_Summary!K32</f>
        <v>20.030102945479999</v>
      </c>
      <c r="V13" s="8">
        <f>Monthly_Summary!L32</f>
        <v>19.692110441425001</v>
      </c>
      <c r="W13" s="8">
        <f>Monthly_Summary!M32</f>
        <v>21.20736192619</v>
      </c>
      <c r="X13" s="8">
        <f>Monthly_Summary!N32</f>
        <v>24.046016264344999</v>
      </c>
      <c r="Y13" s="8">
        <f>Monthly_Summary!O32</f>
        <v>26.280548006735</v>
      </c>
      <c r="Z13" s="8">
        <f>Monthly_Summary!P32</f>
        <v>26.839532321375003</v>
      </c>
      <c r="AA13" s="8">
        <f>Monthly_Summary!Q32</f>
        <v>25.622927275479999</v>
      </c>
    </row>
    <row r="14" spans="1:27" x14ac:dyDescent="0.45">
      <c r="A14" t="s">
        <v>209</v>
      </c>
      <c r="B14" s="8">
        <f>Monthly_Summary!F53</f>
        <v>29.166793651509998</v>
      </c>
      <c r="C14" s="8">
        <f>Monthly_Summary!G53</f>
        <v>29.157405003184998</v>
      </c>
      <c r="D14" s="8">
        <f>Monthly_Summary!H53</f>
        <v>29.509858536084998</v>
      </c>
      <c r="E14" s="8">
        <f>Monthly_Summary!I53</f>
        <v>28.930062986735003</v>
      </c>
      <c r="F14" s="8">
        <f>Monthly_Summary!J53</f>
        <v>27.777478658595005</v>
      </c>
      <c r="G14" s="8">
        <f>Monthly_Summary!K53</f>
        <v>26.282348012675005</v>
      </c>
      <c r="H14" s="8">
        <f>Monthly_Summary!L53</f>
        <v>25.924930481475002</v>
      </c>
      <c r="I14" s="8">
        <f>Monthly_Summary!M53</f>
        <v>27.547743017414994</v>
      </c>
      <c r="J14" s="8">
        <f>Monthly_Summary!N53</f>
        <v>30.579594566279997</v>
      </c>
      <c r="K14" s="8">
        <f>Monthly_Summary!O53</f>
        <v>32.153059799714995</v>
      </c>
      <c r="L14" s="8">
        <f>Monthly_Summary!P53</f>
        <v>32.413035324969997</v>
      </c>
      <c r="M14" s="8">
        <f>Monthly_Summary!Q53</f>
        <v>30.399737595975001</v>
      </c>
      <c r="O14" s="30" t="s">
        <v>209</v>
      </c>
      <c r="P14" s="8">
        <f>Monthly_Summary!F54</f>
        <v>29.385321090864998</v>
      </c>
      <c r="Q14" s="8">
        <f>Monthly_Summary!G54</f>
        <v>29.381586361045002</v>
      </c>
      <c r="R14" s="8">
        <f>Monthly_Summary!H54</f>
        <v>29.732548972619991</v>
      </c>
      <c r="S14" s="8">
        <f>Monthly_Summary!I54</f>
        <v>29.190644664414997</v>
      </c>
      <c r="T14" s="8">
        <f>Monthly_Summary!J54</f>
        <v>28.065603952344997</v>
      </c>
      <c r="U14" s="8">
        <f>Monthly_Summary!K54</f>
        <v>26.554088062624999</v>
      </c>
      <c r="V14" s="8">
        <f>Monthly_Summary!L54</f>
        <v>26.183740697210006</v>
      </c>
      <c r="W14" s="8">
        <f>Monthly_Summary!M54</f>
        <v>27.731593904635009</v>
      </c>
      <c r="X14" s="8">
        <f>Monthly_Summary!N54</f>
        <v>30.788586123944999</v>
      </c>
      <c r="Y14" s="8">
        <f>Monthly_Summary!O54</f>
        <v>32.325171115655003</v>
      </c>
      <c r="Z14" s="8">
        <f>Monthly_Summary!P54</f>
        <v>32.571147250445001</v>
      </c>
      <c r="AA14" s="8">
        <f>Monthly_Summary!Q54</f>
        <v>30.534320441115</v>
      </c>
    </row>
    <row r="15" spans="1:27" x14ac:dyDescent="0.45">
      <c r="A15" t="s">
        <v>200</v>
      </c>
      <c r="B15" s="8">
        <f>Monthly_Summary!F64</f>
        <v>107.70036742656502</v>
      </c>
      <c r="C15" s="8">
        <f>Monthly_Summary!G64</f>
        <v>110.65979285957499</v>
      </c>
      <c r="D15" s="8">
        <f>Monthly_Summary!H64</f>
        <v>105.29355168568502</v>
      </c>
      <c r="E15" s="8">
        <f>Monthly_Summary!I64</f>
        <v>85.940940751254999</v>
      </c>
      <c r="F15" s="8">
        <f>Monthly_Summary!J64</f>
        <v>64.600934166815009</v>
      </c>
      <c r="G15" s="8">
        <f>Monthly_Summary!K64</f>
        <v>48.834030265324991</v>
      </c>
      <c r="H15" s="8">
        <f>Monthly_Summary!L64</f>
        <v>39.521314939005002</v>
      </c>
      <c r="I15" s="8">
        <f>Monthly_Summary!M64</f>
        <v>32.401447375930005</v>
      </c>
      <c r="J15" s="8">
        <f>Monthly_Summary!N64</f>
        <v>28.974945686999995</v>
      </c>
      <c r="K15" s="8">
        <f>Monthly_Summary!O64</f>
        <v>35.428752497485</v>
      </c>
      <c r="L15" s="8">
        <f>Monthly_Summary!P64</f>
        <v>67.404508907729991</v>
      </c>
      <c r="M15" s="8">
        <f>Monthly_Summary!Q64</f>
        <v>96.287605397804995</v>
      </c>
      <c r="O15" s="30" t="s">
        <v>200</v>
      </c>
      <c r="P15" s="8">
        <f>Monthly_Summary!F65</f>
        <v>107.34316072728498</v>
      </c>
      <c r="Q15" s="8">
        <f>Monthly_Summary!G65</f>
        <v>110.94445776177501</v>
      </c>
      <c r="R15" s="8">
        <f>Monthly_Summary!H65</f>
        <v>105.69588346621497</v>
      </c>
      <c r="S15" s="8">
        <f>Monthly_Summary!I65</f>
        <v>86.122922313994977</v>
      </c>
      <c r="T15" s="8">
        <f>Monthly_Summary!J65</f>
        <v>64.146087103534995</v>
      </c>
      <c r="U15" s="8">
        <f>Monthly_Summary!K65</f>
        <v>48.699179737350001</v>
      </c>
      <c r="V15" s="8">
        <f>Monthly_Summary!L65</f>
        <v>39.458761957949989</v>
      </c>
      <c r="W15" s="8">
        <f>Monthly_Summary!M65</f>
        <v>32.238460074164998</v>
      </c>
      <c r="X15" s="8">
        <f>Monthly_Summary!N65</f>
        <v>28.66651532385</v>
      </c>
      <c r="Y15" s="8">
        <f>Monthly_Summary!O65</f>
        <v>35.385827322674999</v>
      </c>
      <c r="Z15" s="8">
        <f>Monthly_Summary!P65</f>
        <v>67.442715836820014</v>
      </c>
      <c r="AA15" s="8">
        <f>Monthly_Summary!Q65</f>
        <v>96.374972319820017</v>
      </c>
    </row>
    <row r="16" spans="1:27" x14ac:dyDescent="0.45">
      <c r="A16" t="s">
        <v>365</v>
      </c>
      <c r="B16" s="8">
        <f>-(IF(Monthly_Summary!F12&gt;0,Monthly_Summary!F12,0)-B17)</f>
        <v>25.918017695200064</v>
      </c>
      <c r="C16" s="8">
        <f>-(IF(Monthly_Summary!G12&gt;0,Monthly_Summary!G12,0)-C17)</f>
        <v>45.430150426149993</v>
      </c>
      <c r="D16" s="8">
        <f>-(IF(Monthly_Summary!H12&gt;0,Monthly_Summary!H12,0)-D17)</f>
        <v>24.19207240450001</v>
      </c>
      <c r="E16" s="8">
        <f>-(IF(Monthly_Summary!I12&gt;0,Monthly_Summary!I12,0)-E17)</f>
        <v>14.995505728665009</v>
      </c>
      <c r="F16" s="8">
        <f>-(IF(Monthly_Summary!J12&gt;0,Monthly_Summary!J12,0)-F17)</f>
        <v>9.466254129414498</v>
      </c>
      <c r="G16" s="8">
        <f>-(IF(Monthly_Summary!K12&gt;0,Monthly_Summary!K12,0)-G17)</f>
        <v>3.6564536671214993</v>
      </c>
      <c r="H16" s="8">
        <f>-(IF(Monthly_Summary!L12&gt;0,Monthly_Summary!L12,0)-H17)</f>
        <v>2.9299943762105007</v>
      </c>
      <c r="I16" s="8">
        <f>-(IF(Monthly_Summary!M12&gt;0,Monthly_Summary!M12,0)-I17)</f>
        <v>2.1775358808846494</v>
      </c>
      <c r="J16" s="8">
        <f>-(IF(Monthly_Summary!N12&gt;0,Monthly_Summary!N12,0)-J17)</f>
        <v>1.2885235161900499</v>
      </c>
      <c r="K16" s="8">
        <f>-(IF(Monthly_Summary!O12&gt;0,Monthly_Summary!O12,0)-K17)</f>
        <v>11.524210576869001</v>
      </c>
      <c r="L16" s="8">
        <f>-(IF(Monthly_Summary!P12&gt;0,Monthly_Summary!P12,0)-L17)</f>
        <v>27.262617717649995</v>
      </c>
      <c r="M16" s="8">
        <f>-(IF(Monthly_Summary!Q12&gt;0,Monthly_Summary!Q12,0)-M17)</f>
        <v>34.779781673900033</v>
      </c>
      <c r="O16" s="30" t="s">
        <v>365</v>
      </c>
      <c r="P16" s="8">
        <f>-(IF(Monthly_Summary!F13&gt;0,Monthly_Summary!F13,0)-P17)</f>
        <v>53.569094825000036</v>
      </c>
      <c r="Q16" s="8">
        <f>-(IF(Monthly_Summary!G13&gt;0,Monthly_Summary!G13,0)-Q17)</f>
        <v>58.514246252750041</v>
      </c>
      <c r="R16" s="8">
        <f>-(IF(Monthly_Summary!H13&gt;0,Monthly_Summary!H13,0)-R17)</f>
        <v>30.984211303899997</v>
      </c>
      <c r="S16" s="8">
        <f>-(IF(Monthly_Summary!I13&gt;0,Monthly_Summary!I13,0)-S17)</f>
        <v>19.472226474229984</v>
      </c>
      <c r="T16" s="8">
        <f>-(IF(Monthly_Summary!J13&gt;0,Monthly_Summary!J13,0)-T17)</f>
        <v>6.5142511210950005</v>
      </c>
      <c r="U16" s="8">
        <f>-(IF(Monthly_Summary!K13&gt;0,Monthly_Summary!K13,0)-U17)</f>
        <v>5.2816683402099009</v>
      </c>
      <c r="V16" s="8">
        <f>-(IF(Monthly_Summary!L13&gt;0,Monthly_Summary!L13,0)-V17)</f>
        <v>3.8042984261090509</v>
      </c>
      <c r="W16" s="8">
        <f>-(IF(Monthly_Summary!M13&gt;0,Monthly_Summary!M13,0)-W17)</f>
        <v>2.1654749224224998</v>
      </c>
      <c r="X16" s="8">
        <f>-(IF(Monthly_Summary!N13&gt;0,Monthly_Summary!N13,0)-X17)</f>
        <v>1.9155990882802001</v>
      </c>
      <c r="Y16" s="8">
        <f>-(IF(Monthly_Summary!O13&gt;0,Monthly_Summary!O13,0)-Y17)</f>
        <v>12.212750409018</v>
      </c>
      <c r="Z16" s="8">
        <f>-(IF(Monthly_Summary!P13&gt;0,Monthly_Summary!P13,0)-Z17)</f>
        <v>31.491448800354988</v>
      </c>
      <c r="AA16" s="8">
        <f>-(IF(Monthly_Summary!Q13&gt;0,Monthly_Summary!Q13,0)-AA17)</f>
        <v>66.189907951549969</v>
      </c>
    </row>
    <row r="17" spans="1:27" x14ac:dyDescent="0.45">
      <c r="A17" t="s">
        <v>366</v>
      </c>
      <c r="B17" s="8">
        <f>Monthly_Summary!F4</f>
        <v>250.78099898020005</v>
      </c>
      <c r="C17" s="8">
        <f>Monthly_Summary!G4</f>
        <v>215.58263371114998</v>
      </c>
      <c r="D17" s="8">
        <f>Monthly_Summary!H4</f>
        <v>192.48563323250002</v>
      </c>
      <c r="E17" s="8">
        <f>Monthly_Summary!I4</f>
        <v>80.311285668265015</v>
      </c>
      <c r="F17" s="8">
        <f>Monthly_Summary!J4</f>
        <v>17.717098932904499</v>
      </c>
      <c r="G17" s="8">
        <f>Monthly_Summary!K4</f>
        <v>5.4300304552714991</v>
      </c>
      <c r="H17" s="8">
        <f>Monthly_Summary!L4</f>
        <v>4.138632727350501</v>
      </c>
      <c r="I17" s="8">
        <f>Monthly_Summary!M4</f>
        <v>2.1775358808846494</v>
      </c>
      <c r="J17" s="8">
        <f>Monthly_Summary!N4</f>
        <v>1.2885235161900499</v>
      </c>
      <c r="K17" s="8">
        <f>Monthly_Summary!O4</f>
        <v>11.524210576869001</v>
      </c>
      <c r="L17" s="8">
        <f>Monthly_Summary!P4</f>
        <v>67.614403591049992</v>
      </c>
      <c r="M17" s="8">
        <f>Monthly_Summary!Q4</f>
        <v>197.14431310690003</v>
      </c>
      <c r="O17" s="30" t="s">
        <v>366</v>
      </c>
      <c r="P17" s="8">
        <f>Monthly_Summary!F5</f>
        <v>250.43277337900003</v>
      </c>
      <c r="Q17" s="8">
        <f>Monthly_Summary!G5</f>
        <v>216.50719180075004</v>
      </c>
      <c r="R17" s="8">
        <f>Monthly_Summary!H5</f>
        <v>197.71829170289999</v>
      </c>
      <c r="S17" s="8">
        <f>Monthly_Summary!I5</f>
        <v>79.734824795129981</v>
      </c>
      <c r="T17" s="8">
        <f>Monthly_Summary!J5</f>
        <v>17.994666863995</v>
      </c>
      <c r="U17" s="8">
        <f>Monthly_Summary!K5</f>
        <v>5.5758416306879006</v>
      </c>
      <c r="V17" s="8">
        <f>Monthly_Summary!L5</f>
        <v>4.346752901150051</v>
      </c>
      <c r="W17" s="8">
        <f>Monthly_Summary!M5</f>
        <v>2.1654749224224998</v>
      </c>
      <c r="X17" s="8">
        <f>Monthly_Summary!N5</f>
        <v>1.9155990882802001</v>
      </c>
      <c r="Y17" s="8">
        <f>Monthly_Summary!O5</f>
        <v>13.517186660458</v>
      </c>
      <c r="Z17" s="8">
        <f>Monthly_Summary!P5</f>
        <v>64.771989962854988</v>
      </c>
      <c r="AA17" s="8">
        <f>Monthly_Summary!Q5</f>
        <v>199.18462210854997</v>
      </c>
    </row>
    <row r="18" spans="1:27" x14ac:dyDescent="0.45">
      <c r="A18" t="s">
        <v>367</v>
      </c>
      <c r="B18" s="8">
        <f>Monthly_Summary!F8-B17</f>
        <v>28.070410984799963</v>
      </c>
      <c r="C18" s="8">
        <f>Monthly_Summary!G8-C17</f>
        <v>39.515909005850006</v>
      </c>
      <c r="D18" s="8">
        <f>Monthly_Summary!H8-D17</f>
        <v>39.788976626499988</v>
      </c>
      <c r="E18" s="8">
        <f>Monthly_Summary!I8-E17</f>
        <v>17.301960949534987</v>
      </c>
      <c r="F18" s="8">
        <f>Monthly_Summary!J8-F17</f>
        <v>8.655096572695502</v>
      </c>
      <c r="G18" s="8">
        <f>Monthly_Summary!K8-G17</f>
        <v>2.2414605912185008</v>
      </c>
      <c r="H18" s="8">
        <f>Monthly_Summary!L8-H17</f>
        <v>2.9829107495094993</v>
      </c>
      <c r="I18" s="8">
        <f>Monthly_Summary!M8-I17</f>
        <v>1.6167198779053504</v>
      </c>
      <c r="J18" s="8">
        <f>Monthly_Summary!N8-J17</f>
        <v>2.66226822618995</v>
      </c>
      <c r="K18" s="8">
        <f>Monthly_Summary!O8-K17</f>
        <v>7.8408882706309999</v>
      </c>
      <c r="L18" s="8">
        <f>Monthly_Summary!P8-L17</f>
        <v>28.510205793950007</v>
      </c>
      <c r="M18" s="8">
        <f>Monthly_Summary!Q8-M17</f>
        <v>51.779319817099974</v>
      </c>
      <c r="O18" s="30" t="s">
        <v>367</v>
      </c>
      <c r="P18" s="8">
        <f>Monthly_Summary!F9-P17</f>
        <v>40.783215255999949</v>
      </c>
      <c r="Q18" s="8">
        <f>Monthly_Summary!G9-Q17</f>
        <v>43.808024414249985</v>
      </c>
      <c r="R18" s="8">
        <f>Monthly_Summary!H9-R17</f>
        <v>20.650662529100003</v>
      </c>
      <c r="S18" s="8">
        <f>Monthly_Summary!I9-S17</f>
        <v>27.569886403870015</v>
      </c>
      <c r="T18" s="8">
        <f>Monthly_Summary!J9-T17</f>
        <v>4.7142338138049986</v>
      </c>
      <c r="U18" s="8">
        <f>Monthly_Summary!K9-U17</f>
        <v>2.3381634983820998</v>
      </c>
      <c r="V18" s="8">
        <f>Monthly_Summary!L9-V17</f>
        <v>3.0899898266699486</v>
      </c>
      <c r="W18" s="8">
        <f>Monthly_Summary!M9-W17</f>
        <v>1.5314555397875003</v>
      </c>
      <c r="X18" s="8">
        <f>Monthly_Summary!N9-X17</f>
        <v>3.9730116947197995</v>
      </c>
      <c r="Y18" s="8">
        <f>Monthly_Summary!O9-Y17</f>
        <v>8.6484092029420001</v>
      </c>
      <c r="Z18" s="8">
        <f>Monthly_Summary!P9-Z17</f>
        <v>25.066532472245015</v>
      </c>
      <c r="AA18" s="8">
        <f>Monthly_Summary!Q9-AA17</f>
        <v>56.775863833450018</v>
      </c>
    </row>
    <row r="20" spans="1:27" s="30" customFormat="1" x14ac:dyDescent="0.45">
      <c r="B20" s="30" t="s">
        <v>369</v>
      </c>
      <c r="O20" s="30" t="s">
        <v>370</v>
      </c>
    </row>
    <row r="21" spans="1:27" x14ac:dyDescent="0.45">
      <c r="B21" s="30" t="s">
        <v>573</v>
      </c>
      <c r="C21" s="30" t="s">
        <v>574</v>
      </c>
      <c r="D21" s="30" t="s">
        <v>575</v>
      </c>
      <c r="E21" s="30" t="s">
        <v>576</v>
      </c>
      <c r="F21" s="30" t="s">
        <v>303</v>
      </c>
      <c r="G21" s="30" t="s">
        <v>577</v>
      </c>
      <c r="H21" s="30" t="s">
        <v>578</v>
      </c>
      <c r="I21" s="30" t="s">
        <v>579</v>
      </c>
      <c r="J21" s="30" t="s">
        <v>580</v>
      </c>
      <c r="K21" s="30" t="s">
        <v>581</v>
      </c>
      <c r="L21" s="30" t="s">
        <v>582</v>
      </c>
      <c r="M21" s="30" t="s">
        <v>583</v>
      </c>
      <c r="N21" s="30"/>
      <c r="O21" s="30"/>
      <c r="P21" s="30" t="s">
        <v>573</v>
      </c>
      <c r="Q21" s="30" t="s">
        <v>574</v>
      </c>
      <c r="R21" s="30" t="s">
        <v>575</v>
      </c>
      <c r="S21" s="30" t="s">
        <v>576</v>
      </c>
      <c r="T21" s="30" t="s">
        <v>303</v>
      </c>
      <c r="U21" s="30" t="s">
        <v>577</v>
      </c>
      <c r="V21" s="30" t="s">
        <v>578</v>
      </c>
      <c r="W21" s="30" t="s">
        <v>579</v>
      </c>
      <c r="X21" s="30" t="s">
        <v>580</v>
      </c>
      <c r="Y21" s="30" t="s">
        <v>581</v>
      </c>
      <c r="Z21" s="30" t="s">
        <v>582</v>
      </c>
      <c r="AA21" s="30" t="s">
        <v>583</v>
      </c>
    </row>
    <row r="22" spans="1:27" x14ac:dyDescent="0.45">
      <c r="A22" s="30" t="s">
        <v>208</v>
      </c>
      <c r="B22" s="8">
        <f>Monthly_Summary!F44</f>
        <v>20.843564149034997</v>
      </c>
      <c r="C22" s="8">
        <f>Monthly_Summary!G44</f>
        <v>20.778878648545003</v>
      </c>
      <c r="D22" s="8">
        <f>Monthly_Summary!H44</f>
        <v>20.446186939234998</v>
      </c>
      <c r="E22" s="8">
        <f>Monthly_Summary!I44</f>
        <v>19.167361774869999</v>
      </c>
      <c r="F22" s="8">
        <f>Monthly_Summary!J44</f>
        <v>16.695361459265001</v>
      </c>
      <c r="G22" s="8">
        <f>Monthly_Summary!K44</f>
        <v>14.173186830330001</v>
      </c>
      <c r="H22" s="8">
        <f>Monthly_Summary!L44</f>
        <v>13.608380315454999</v>
      </c>
      <c r="I22" s="8">
        <f>Monthly_Summary!M44</f>
        <v>15.218049151320002</v>
      </c>
      <c r="J22" s="8">
        <f>Monthly_Summary!N44</f>
        <v>17.652716483270002</v>
      </c>
      <c r="K22" s="8">
        <f>Monthly_Summary!O44</f>
        <v>20.21597348133</v>
      </c>
      <c r="L22" s="8">
        <f>Monthly_Summary!P44</f>
        <v>21.580520361784998</v>
      </c>
      <c r="M22" s="8">
        <f>Monthly_Summary!Q44</f>
        <v>21.340410402244999</v>
      </c>
      <c r="O22" s="30" t="s">
        <v>208</v>
      </c>
      <c r="P22" s="8">
        <f>Monthly_Summary!F45</f>
        <v>21.489787320814994</v>
      </c>
      <c r="Q22" s="8">
        <f>Monthly_Summary!G45</f>
        <v>21.356616408204999</v>
      </c>
      <c r="R22" s="8">
        <f>Monthly_Summary!H45</f>
        <v>21.110301836075003</v>
      </c>
      <c r="S22" s="8">
        <f>Monthly_Summary!I45</f>
        <v>19.762733629285002</v>
      </c>
      <c r="T22" s="8">
        <f>Monthly_Summary!J45</f>
        <v>17.424029255089998</v>
      </c>
      <c r="U22" s="8">
        <f>Monthly_Summary!K45</f>
        <v>14.771188230334996</v>
      </c>
      <c r="V22" s="8">
        <f>Monthly_Summary!L45</f>
        <v>14.249719622674997</v>
      </c>
      <c r="W22" s="8">
        <f>Monthly_Summary!M45</f>
        <v>15.777051725354999</v>
      </c>
      <c r="X22" s="8">
        <f>Monthly_Summary!N45</f>
        <v>18.355005021025001</v>
      </c>
      <c r="Y22" s="8">
        <f>Monthly_Summary!O45</f>
        <v>20.998667267454998</v>
      </c>
      <c r="Z22" s="8">
        <f>Monthly_Summary!P45</f>
        <v>22.273371450369996</v>
      </c>
      <c r="AA22" s="8">
        <f>Monthly_Summary!Q45</f>
        <v>21.952908000615</v>
      </c>
    </row>
    <row r="23" spans="1:27" x14ac:dyDescent="0.45">
      <c r="A23" s="30" t="s">
        <v>207</v>
      </c>
      <c r="B23" s="8">
        <f>Monthly_Summary!F33</f>
        <v>25.133411632874999</v>
      </c>
      <c r="C23" s="8">
        <f>Monthly_Summary!G33</f>
        <v>25.03737842376</v>
      </c>
      <c r="D23" s="8">
        <f>Monthly_Summary!H33</f>
        <v>24.970433016074999</v>
      </c>
      <c r="E23" s="8">
        <f>Monthly_Summary!I33</f>
        <v>24.191630490270001</v>
      </c>
      <c r="F23" s="8">
        <f>Monthly_Summary!J33</f>
        <v>22.398277458999999</v>
      </c>
      <c r="G23" s="8">
        <f>Monthly_Summary!K33</f>
        <v>20.297139309575002</v>
      </c>
      <c r="H23" s="8">
        <f>Monthly_Summary!L33</f>
        <v>19.915810152460004</v>
      </c>
      <c r="I23" s="8">
        <f>Monthly_Summary!M33</f>
        <v>21.482092111125002</v>
      </c>
      <c r="J23" s="8">
        <f>Monthly_Summary!N33</f>
        <v>24.334193625099999</v>
      </c>
      <c r="K23" s="8">
        <f>Monthly_Summary!O33</f>
        <v>26.643431744095</v>
      </c>
      <c r="L23" s="8">
        <f>Monthly_Summary!P33</f>
        <v>27.289735148939997</v>
      </c>
      <c r="M23" s="8">
        <f>Monthly_Summary!Q33</f>
        <v>25.952661347825</v>
      </c>
      <c r="O23" s="30" t="s">
        <v>207</v>
      </c>
      <c r="P23" s="8">
        <f>Monthly_Summary!F34</f>
        <v>25.745874168619999</v>
      </c>
      <c r="Q23" s="8">
        <f>Monthly_Summary!G34</f>
        <v>25.575158369255007</v>
      </c>
      <c r="R23" s="8">
        <f>Monthly_Summary!H34</f>
        <v>25.562556340844999</v>
      </c>
      <c r="S23" s="8">
        <f>Monthly_Summary!I34</f>
        <v>24.754505482119999</v>
      </c>
      <c r="T23" s="8">
        <f>Monthly_Summary!J34</f>
        <v>23.050099434350006</v>
      </c>
      <c r="U23" s="8">
        <f>Monthly_Summary!K34</f>
        <v>20.884439745289999</v>
      </c>
      <c r="V23" s="8">
        <f>Monthly_Summary!L34</f>
        <v>20.540373087634997</v>
      </c>
      <c r="W23" s="8">
        <f>Monthly_Summary!M34</f>
        <v>22.047861315015002</v>
      </c>
      <c r="X23" s="8">
        <f>Monthly_Summary!N34</f>
        <v>25.001000959975002</v>
      </c>
      <c r="Y23" s="8">
        <f>Monthly_Summary!O34</f>
        <v>27.358574422225001</v>
      </c>
      <c r="Z23" s="8">
        <f>Monthly_Summary!P34</f>
        <v>27.97736612928</v>
      </c>
      <c r="AA23" s="8">
        <f>Monthly_Summary!Q34</f>
        <v>26.547362942265</v>
      </c>
    </row>
    <row r="24" spans="1:27" x14ac:dyDescent="0.45">
      <c r="A24" s="30" t="s">
        <v>209</v>
      </c>
      <c r="B24" s="8">
        <f>Monthly_Summary!F55</f>
        <v>29.688072379100003</v>
      </c>
      <c r="C24" s="8">
        <f>Monthly_Summary!G55</f>
        <v>29.666602847970001</v>
      </c>
      <c r="D24" s="8">
        <f>Monthly_Summary!H55</f>
        <v>30.004871207730002</v>
      </c>
      <c r="E24" s="8">
        <f>Monthly_Summary!I55</f>
        <v>29.470958805000002</v>
      </c>
      <c r="F24" s="8">
        <f>Monthly_Summary!J55</f>
        <v>28.336057332190006</v>
      </c>
      <c r="G24" s="8">
        <f>Monthly_Summary!K55</f>
        <v>26.836900032824996</v>
      </c>
      <c r="H24" s="8">
        <f>Monthly_Summary!L55</f>
        <v>26.398855473435002</v>
      </c>
      <c r="I24" s="8">
        <f>Monthly_Summary!M55</f>
        <v>27.991812311025001</v>
      </c>
      <c r="J24" s="8">
        <f>Monthly_Summary!N55</f>
        <v>31.083477433654998</v>
      </c>
      <c r="K24" s="8">
        <f>Monthly_Summary!O55</f>
        <v>32.729814772360001</v>
      </c>
      <c r="L24" s="8">
        <f>Monthly_Summary!P55</f>
        <v>33.030455970829998</v>
      </c>
      <c r="M24" s="8">
        <f>Monthly_Summary!Q55</f>
        <v>30.855969905740004</v>
      </c>
      <c r="O24" s="30" t="s">
        <v>209</v>
      </c>
      <c r="P24" s="8">
        <f>Monthly_Summary!F56</f>
        <v>30.287754438105004</v>
      </c>
      <c r="Q24" s="8">
        <f>Monthly_Summary!G56</f>
        <v>30.174657060969999</v>
      </c>
      <c r="R24" s="8">
        <f>Monthly_Summary!H56</f>
        <v>30.569330889099994</v>
      </c>
      <c r="S24" s="8">
        <f>Monthly_Summary!I56</f>
        <v>30.021126081114993</v>
      </c>
      <c r="T24" s="8">
        <f>Monthly_Summary!J56</f>
        <v>28.944647385120003</v>
      </c>
      <c r="U24" s="8">
        <f>Monthly_Summary!K56</f>
        <v>27.442584041714998</v>
      </c>
      <c r="V24" s="8">
        <f>Monthly_Summary!L56</f>
        <v>27.018710019014996</v>
      </c>
      <c r="W24" s="8">
        <f>Monthly_Summary!M56</f>
        <v>28.588042453164995</v>
      </c>
      <c r="X24" s="8">
        <f>Monthly_Summary!N56</f>
        <v>31.743587470110004</v>
      </c>
      <c r="Y24" s="8">
        <f>Monthly_Summary!O56</f>
        <v>33.388559447705006</v>
      </c>
      <c r="Z24" s="8">
        <f>Monthly_Summary!P56</f>
        <v>33.714098397565003</v>
      </c>
      <c r="AA24" s="8">
        <f>Monthly_Summary!Q56</f>
        <v>31.448295103880003</v>
      </c>
    </row>
    <row r="25" spans="1:27" x14ac:dyDescent="0.45">
      <c r="A25" s="30" t="s">
        <v>200</v>
      </c>
      <c r="B25" s="8">
        <f>Monthly_Summary!F66</f>
        <v>108.31090834673</v>
      </c>
      <c r="C25" s="8">
        <f>Monthly_Summary!G66</f>
        <v>111.21523640632002</v>
      </c>
      <c r="D25" s="8">
        <f>Monthly_Summary!H66</f>
        <v>106.03767738901499</v>
      </c>
      <c r="E25" s="8">
        <f>Monthly_Summary!I66</f>
        <v>85.813863578039999</v>
      </c>
      <c r="F25" s="8">
        <f>Monthly_Summary!J66</f>
        <v>64.185849748300001</v>
      </c>
      <c r="G25" s="8">
        <f>Monthly_Summary!K66</f>
        <v>48.393798666749994</v>
      </c>
      <c r="H25" s="8">
        <f>Monthly_Summary!L66</f>
        <v>39.097021427944995</v>
      </c>
      <c r="I25" s="8">
        <f>Monthly_Summary!M66</f>
        <v>31.978611532544996</v>
      </c>
      <c r="J25" s="8">
        <f>Monthly_Summary!N66</f>
        <v>28.234311589064998</v>
      </c>
      <c r="K25" s="8">
        <f>Monthly_Summary!O66</f>
        <v>34.897176564799999</v>
      </c>
      <c r="L25" s="8">
        <f>Monthly_Summary!P66</f>
        <v>66.496138364944997</v>
      </c>
      <c r="M25" s="8">
        <f>Monthly_Summary!Q66</f>
        <v>96.449348359005029</v>
      </c>
      <c r="O25" s="30" t="s">
        <v>200</v>
      </c>
      <c r="P25" s="8">
        <f>Monthly_Summary!F67</f>
        <v>108.55963645243503</v>
      </c>
      <c r="Q25" s="8">
        <f>Monthly_Summary!G67</f>
        <v>112.63326486196999</v>
      </c>
      <c r="R25" s="8">
        <f>Monthly_Summary!H67</f>
        <v>106.89388433152001</v>
      </c>
      <c r="S25" s="8">
        <f>Monthly_Summary!I67</f>
        <v>86.612169260895016</v>
      </c>
      <c r="T25" s="8">
        <f>Monthly_Summary!J67</f>
        <v>64.099355790585008</v>
      </c>
      <c r="U25" s="8">
        <f>Monthly_Summary!K67</f>
        <v>48.439045562085006</v>
      </c>
      <c r="V25" s="8">
        <f>Monthly_Summary!L67</f>
        <v>38.959447844035012</v>
      </c>
      <c r="W25" s="8">
        <f>Monthly_Summary!M67</f>
        <v>31.660705960499996</v>
      </c>
      <c r="X25" s="8">
        <f>Monthly_Summary!N67</f>
        <v>27.890686326869996</v>
      </c>
      <c r="Y25" s="8">
        <f>Monthly_Summary!O67</f>
        <v>33.835696817515007</v>
      </c>
      <c r="Z25" s="8">
        <f>Monthly_Summary!P67</f>
        <v>66.216030250374999</v>
      </c>
      <c r="AA25" s="8">
        <f>Monthly_Summary!Q67</f>
        <v>97.412627868254987</v>
      </c>
    </row>
    <row r="26" spans="1:27" x14ac:dyDescent="0.45">
      <c r="A26" s="30" t="s">
        <v>365</v>
      </c>
      <c r="B26" s="8">
        <f>-(IF(Monthly_Summary!F14&gt;0,Monthly_Summary!F14,0)-B27)</f>
        <v>37.292621782850006</v>
      </c>
      <c r="C26" s="8">
        <f>-(IF(Monthly_Summary!G14&gt;0,Monthly_Summary!G14,0)-C27)</f>
        <v>51.882194560149998</v>
      </c>
      <c r="D26" s="8">
        <f>-(IF(Monthly_Summary!H14&gt;0,Monthly_Summary!H14,0)-D27)</f>
        <v>25.16126335695003</v>
      </c>
      <c r="E26" s="8">
        <f>-(IF(Monthly_Summary!I14&gt;0,Monthly_Summary!I14,0)-E27)</f>
        <v>24.206771654585019</v>
      </c>
      <c r="F26" s="8">
        <f>-(IF(Monthly_Summary!J14&gt;0,Monthly_Summary!J14,0)-F27)</f>
        <v>13.548101619184003</v>
      </c>
      <c r="G26" s="8">
        <f>-(IF(Monthly_Summary!K14&gt;0,Monthly_Summary!K14,0)-G27)</f>
        <v>3.6547114510704999</v>
      </c>
      <c r="H26" s="8">
        <f>-(IF(Monthly_Summary!L14&gt;0,Monthly_Summary!L14,0)-H27)</f>
        <v>3.31767877682115</v>
      </c>
      <c r="I26" s="8">
        <f>-(IF(Monthly_Summary!M14&gt;0,Monthly_Summary!M14,0)-I27)</f>
        <v>2.372033674677926</v>
      </c>
      <c r="J26" s="8">
        <f>-(IF(Monthly_Summary!N14&gt;0,Monthly_Summary!N14,0)-J27)</f>
        <v>1.3216689222803997</v>
      </c>
      <c r="K26" s="8">
        <f>-(IF(Monthly_Summary!O14&gt;0,Monthly_Summary!O14,0)-K27)</f>
        <v>10.031073723649651</v>
      </c>
      <c r="L26" s="8">
        <f>-(IF(Monthly_Summary!P14&gt;0,Monthly_Summary!P14,0)-L27)</f>
        <v>24.725946572619989</v>
      </c>
      <c r="M26" s="8">
        <f>-(IF(Monthly_Summary!Q14&gt;0,Monthly_Summary!Q14,0)-M27)</f>
        <v>38.864789669150014</v>
      </c>
      <c r="O26" s="30" t="s">
        <v>365</v>
      </c>
      <c r="P26" s="8">
        <f>-(IF(Monthly_Summary!F15&gt;0,Monthly_Summary!F15,0)-P27)</f>
        <v>54.992583986749992</v>
      </c>
      <c r="Q26" s="8">
        <f>-(IF(Monthly_Summary!G15&gt;0,Monthly_Summary!G15,0)-Q27)</f>
        <v>59.343756711550014</v>
      </c>
      <c r="R26" s="8">
        <f>-(IF(Monthly_Summary!H15&gt;0,Monthly_Summary!H15,0)-R27)</f>
        <v>30.401169202900007</v>
      </c>
      <c r="S26" s="8">
        <f>-(IF(Monthly_Summary!I15&gt;0,Monthly_Summary!I15,0)-S27)</f>
        <v>18.513674612050011</v>
      </c>
      <c r="T26" s="8">
        <f>-(IF(Monthly_Summary!J15&gt;0,Monthly_Summary!J15,0)-T27)</f>
        <v>7.5828215024240038</v>
      </c>
      <c r="U26" s="8">
        <f>-(IF(Monthly_Summary!K15&gt;0,Monthly_Summary!K15,0)-U27)</f>
        <v>4.7249015209875997</v>
      </c>
      <c r="V26" s="8">
        <f>-(IF(Monthly_Summary!L15&gt;0,Monthly_Summary!L15,0)-V27)</f>
        <v>3.6469245105225001</v>
      </c>
      <c r="W26" s="8">
        <f>-(IF(Monthly_Summary!M15&gt;0,Monthly_Summary!M15,0)-W27)</f>
        <v>1.5461918428305548</v>
      </c>
      <c r="X26" s="8">
        <f>-(IF(Monthly_Summary!N15&gt;0,Monthly_Summary!N15,0)-X27)</f>
        <v>0.69843602780514469</v>
      </c>
      <c r="Y26" s="8">
        <f>-(IF(Monthly_Summary!O15&gt;0,Monthly_Summary!O15,0)-Y27)</f>
        <v>8.4204256069835033</v>
      </c>
      <c r="Z26" s="8">
        <f>-(IF(Monthly_Summary!P15&gt;0,Monthly_Summary!P15,0)-Z27)</f>
        <v>43.824906467130006</v>
      </c>
      <c r="AA26" s="8">
        <f>-(IF(Monthly_Summary!Q15&gt;0,Monthly_Summary!Q15,0)-AA27)</f>
        <v>46.864584576550016</v>
      </c>
    </row>
    <row r="27" spans="1:27" x14ac:dyDescent="0.45">
      <c r="A27" s="30" t="s">
        <v>366</v>
      </c>
      <c r="B27" s="8">
        <f>Monthly_Summary!F6</f>
        <v>245.09732940885002</v>
      </c>
      <c r="C27" s="8">
        <f>Monthly_Summary!G6</f>
        <v>218.56859022915</v>
      </c>
      <c r="D27" s="8">
        <f>Monthly_Summary!H6</f>
        <v>193.46151654595002</v>
      </c>
      <c r="E27" s="8">
        <f>Monthly_Summary!I6</f>
        <v>79.631122532985017</v>
      </c>
      <c r="F27" s="8">
        <f>Monthly_Summary!J6</f>
        <v>16.503852964064002</v>
      </c>
      <c r="G27" s="8">
        <f>Monthly_Summary!K6</f>
        <v>5.2343836909104997</v>
      </c>
      <c r="H27" s="8">
        <f>Monthly_Summary!L6</f>
        <v>3.73831847172415</v>
      </c>
      <c r="I27" s="8">
        <f>Monthly_Summary!M6</f>
        <v>2.372196199708025</v>
      </c>
      <c r="J27" s="8">
        <f>Monthly_Summary!N6</f>
        <v>1.3216689222803997</v>
      </c>
      <c r="K27" s="8">
        <f>Monthly_Summary!O6</f>
        <v>10.031073723649651</v>
      </c>
      <c r="L27" s="8">
        <f>Monthly_Summary!P6</f>
        <v>66.362537691619991</v>
      </c>
      <c r="M27" s="8">
        <f>Monthly_Summary!Q6</f>
        <v>196.32884167615001</v>
      </c>
      <c r="O27" s="30" t="s">
        <v>366</v>
      </c>
      <c r="P27" s="8">
        <f>Monthly_Summary!F7</f>
        <v>250.23267880575</v>
      </c>
      <c r="Q27" s="8">
        <f>Monthly_Summary!G7</f>
        <v>222.99438654655</v>
      </c>
      <c r="R27" s="8">
        <f>Monthly_Summary!H7</f>
        <v>199.9522066019</v>
      </c>
      <c r="S27" s="8">
        <f>Monthly_Summary!I7</f>
        <v>78.605167501250008</v>
      </c>
      <c r="T27" s="8">
        <f>Monthly_Summary!J7</f>
        <v>16.425626367804004</v>
      </c>
      <c r="U27" s="8">
        <f>Monthly_Summary!K7</f>
        <v>4.7249015209875997</v>
      </c>
      <c r="V27" s="8">
        <f>Monthly_Summary!L7</f>
        <v>3.6469245105225001</v>
      </c>
      <c r="W27" s="8">
        <f>Monthly_Summary!M7</f>
        <v>1.5461918428305548</v>
      </c>
      <c r="X27" s="8">
        <f>Monthly_Summary!N7</f>
        <v>0.69843602780514469</v>
      </c>
      <c r="Y27" s="8">
        <f>Monthly_Summary!O7</f>
        <v>8.4204256069835033</v>
      </c>
      <c r="Z27" s="8">
        <f>Monthly_Summary!P7</f>
        <v>60.885021612930004</v>
      </c>
      <c r="AA27" s="8">
        <f>Monthly_Summary!Q7</f>
        <v>198.22857040355001</v>
      </c>
    </row>
    <row r="28" spans="1:27" x14ac:dyDescent="0.45">
      <c r="A28" s="30" t="s">
        <v>367</v>
      </c>
      <c r="B28" s="8">
        <f>Monthly_Summary!F10-B27</f>
        <v>48.252004306149985</v>
      </c>
      <c r="C28" s="8">
        <f>Monthly_Summary!G10-C27</f>
        <v>35.691034582849994</v>
      </c>
      <c r="D28" s="8">
        <f>Monthly_Summary!H10-D27</f>
        <v>71.510643939049999</v>
      </c>
      <c r="E28" s="8">
        <f>Monthly_Summary!I10-E27</f>
        <v>15.192602824914985</v>
      </c>
      <c r="F28" s="8">
        <f>Monthly_Summary!J10-F27</f>
        <v>5.983603210435998</v>
      </c>
      <c r="G28" s="8">
        <f>Monthly_Summary!K10-G27</f>
        <v>3.2485026771495011</v>
      </c>
      <c r="H28" s="8">
        <f>Monthly_Summary!L10-H27</f>
        <v>3.9494209146158497</v>
      </c>
      <c r="I28" s="8">
        <f>Monthly_Summary!M10-I27</f>
        <v>1.557273996291975</v>
      </c>
      <c r="J28" s="8">
        <f>Monthly_Summary!N10-J27</f>
        <v>2.8406018599896008</v>
      </c>
      <c r="K28" s="8">
        <f>Monthly_Summary!O10-K27</f>
        <v>7.7136659541503469</v>
      </c>
      <c r="L28" s="8">
        <f>Monthly_Summary!P10-L27</f>
        <v>28.941512871980009</v>
      </c>
      <c r="M28" s="8">
        <f>Monthly_Summary!Q10-M27</f>
        <v>43.152133939849989</v>
      </c>
      <c r="O28" s="30" t="s">
        <v>367</v>
      </c>
      <c r="P28" s="8">
        <f>Monthly_Summary!F11-P27</f>
        <v>57.289723636249988</v>
      </c>
      <c r="Q28" s="8">
        <f>Monthly_Summary!G11-Q27</f>
        <v>67.02163818844997</v>
      </c>
      <c r="R28" s="8">
        <f>Monthly_Summary!H11-R27</f>
        <v>45.492403935099986</v>
      </c>
      <c r="S28" s="8">
        <f>Monthly_Summary!I11-S27</f>
        <v>40.904557744749994</v>
      </c>
      <c r="T28" s="8">
        <f>Monthly_Summary!J11-T27</f>
        <v>5.9571943509959979</v>
      </c>
      <c r="U28" s="8">
        <f>Monthly_Summary!K11-U27</f>
        <v>2.0638600803524003</v>
      </c>
      <c r="V28" s="8">
        <f>Monthly_Summary!L11-V27</f>
        <v>2.8869812015775</v>
      </c>
      <c r="W28" s="8">
        <f>Monthly_Summary!M11-W27</f>
        <v>2.029707707549445</v>
      </c>
      <c r="X28" s="8">
        <f>Monthly_Summary!N11-X27</f>
        <v>3.3675477253048554</v>
      </c>
      <c r="Y28" s="8">
        <f>Monthly_Summary!O11-Y27</f>
        <v>9.463668467116495</v>
      </c>
      <c r="Z28" s="8">
        <f>Monthly_Summary!P11-Z27</f>
        <v>36.149632771569998</v>
      </c>
      <c r="AA28" s="8">
        <f>Monthly_Summary!Q11-AA27</f>
        <v>56.583925040449998</v>
      </c>
    </row>
    <row r="30" spans="1:27" x14ac:dyDescent="0.45">
      <c r="A30" t="s">
        <v>372</v>
      </c>
    </row>
    <row r="31" spans="1:27" s="30" customFormat="1" x14ac:dyDescent="0.45">
      <c r="B31" s="30" t="s">
        <v>364</v>
      </c>
      <c r="P31" s="30" t="s">
        <v>368</v>
      </c>
    </row>
    <row r="32" spans="1:27" s="30" customFormat="1" x14ac:dyDescent="0.45">
      <c r="B32" s="30" t="s">
        <v>573</v>
      </c>
      <c r="C32" s="30" t="s">
        <v>574</v>
      </c>
      <c r="D32" s="30" t="s">
        <v>575</v>
      </c>
      <c r="E32" s="30" t="s">
        <v>576</v>
      </c>
      <c r="F32" s="30" t="s">
        <v>303</v>
      </c>
      <c r="G32" s="30" t="s">
        <v>577</v>
      </c>
      <c r="H32" s="30" t="s">
        <v>578</v>
      </c>
      <c r="I32" s="30" t="s">
        <v>579</v>
      </c>
      <c r="J32" s="30" t="s">
        <v>580</v>
      </c>
      <c r="K32" s="30" t="s">
        <v>581</v>
      </c>
      <c r="L32" s="30" t="s">
        <v>582</v>
      </c>
      <c r="M32" s="30" t="s">
        <v>583</v>
      </c>
      <c r="P32" s="30" t="s">
        <v>573</v>
      </c>
      <c r="Q32" s="30" t="s">
        <v>574</v>
      </c>
      <c r="R32" s="30" t="s">
        <v>575</v>
      </c>
      <c r="S32" s="30" t="s">
        <v>576</v>
      </c>
      <c r="T32" s="30" t="s">
        <v>303</v>
      </c>
      <c r="U32" s="30" t="s">
        <v>577</v>
      </c>
      <c r="V32" s="30" t="s">
        <v>578</v>
      </c>
      <c r="W32" s="30" t="s">
        <v>579</v>
      </c>
      <c r="X32" s="30" t="s">
        <v>580</v>
      </c>
      <c r="Y32" s="30" t="s">
        <v>581</v>
      </c>
      <c r="Z32" s="30" t="s">
        <v>582</v>
      </c>
      <c r="AA32" s="30" t="s">
        <v>583</v>
      </c>
    </row>
    <row r="33" spans="1:27" s="30" customFormat="1" x14ac:dyDescent="0.45">
      <c r="A33" s="30" t="s">
        <v>208</v>
      </c>
      <c r="B33" s="8">
        <f>B12-Monthly_Summary!F$41</f>
        <v>1.2453166266150042</v>
      </c>
      <c r="C33" s="8">
        <f>C12-Monthly_Summary!G$41</f>
        <v>1.2620302738949967</v>
      </c>
      <c r="D33" s="8">
        <f>D12-Monthly_Summary!H$41</f>
        <v>1.2379082318150019</v>
      </c>
      <c r="E33" s="8">
        <f>E12-Monthly_Summary!I$41</f>
        <v>1.2846050742450004</v>
      </c>
      <c r="F33" s="8">
        <f>F12-Monthly_Summary!J$41</f>
        <v>1.3444469104700012</v>
      </c>
      <c r="G33" s="8">
        <f>G12-Monthly_Summary!K$41</f>
        <v>1.2985131833699999</v>
      </c>
      <c r="H33" s="8">
        <f>H12-Monthly_Summary!L$41</f>
        <v>1.322835243644997</v>
      </c>
      <c r="I33" s="8">
        <f>I12-Monthly_Summary!M$41</f>
        <v>1.4803624614249991</v>
      </c>
      <c r="J33" s="8">
        <f>J12-Monthly_Summary!N$41</f>
        <v>1.4420264823999958</v>
      </c>
      <c r="K33" s="8">
        <f>K12-Monthly_Summary!O$41</f>
        <v>1.6010419842949979</v>
      </c>
      <c r="L33" s="8">
        <f>L12-Monthly_Summary!P$41</f>
        <v>1.5917284043900004</v>
      </c>
      <c r="M33" s="8">
        <f>M12-Monthly_Summary!Q$41</f>
        <v>1.3906121511000009</v>
      </c>
      <c r="O33" s="30" t="s">
        <v>208</v>
      </c>
      <c r="P33" s="8">
        <f>P12-Monthly_Summary!F$41</f>
        <v>1.4360405752349976</v>
      </c>
      <c r="Q33" s="8">
        <f>Q12-Monthly_Summary!G$41</f>
        <v>1.4582346461250033</v>
      </c>
      <c r="R33" s="8">
        <f>R12-Monthly_Summary!H$41</f>
        <v>1.5189762692750008</v>
      </c>
      <c r="S33" s="8">
        <f>S12-Monthly_Summary!I$41</f>
        <v>1.5183550967000023</v>
      </c>
      <c r="T33" s="8">
        <f>T12-Monthly_Summary!J$41</f>
        <v>1.6229648412200035</v>
      </c>
      <c r="U33" s="8">
        <f>U12-Monthly_Summary!K$41</f>
        <v>1.5758854601000003</v>
      </c>
      <c r="V33" s="8">
        <f>V12-Monthly_Summary!L$41</f>
        <v>1.5491044765199984</v>
      </c>
      <c r="W33" s="8">
        <f>W12-Monthly_Summary!M$41</f>
        <v>1.6492374554900007</v>
      </c>
      <c r="X33" s="8">
        <f>X12-Monthly_Summary!N$41</f>
        <v>1.6802718179849983</v>
      </c>
      <c r="Y33" s="8">
        <f>Y12-Monthly_Summary!O$41</f>
        <v>1.8219191990549959</v>
      </c>
      <c r="Z33" s="8">
        <f>Z12-Monthly_Summary!P$41</f>
        <v>1.7232227692599977</v>
      </c>
      <c r="AA33" s="8">
        <f>AA12-Monthly_Summary!Q$41</f>
        <v>1.5301365560300013</v>
      </c>
    </row>
    <row r="34" spans="1:27" s="30" customFormat="1" x14ac:dyDescent="0.45">
      <c r="A34" s="30" t="s">
        <v>207</v>
      </c>
      <c r="B34" s="8">
        <f>B13-Monthly_Summary!F$30</f>
        <v>1.2109570983400069</v>
      </c>
      <c r="C34" s="8">
        <f>C13-Monthly_Summary!G$30</f>
        <v>1.2276125126399968</v>
      </c>
      <c r="D34" s="8">
        <f>D13-Monthly_Summary!H$30</f>
        <v>1.2364345859949992</v>
      </c>
      <c r="E34" s="8">
        <f>E13-Monthly_Summary!I$30</f>
        <v>1.3006539382200017</v>
      </c>
      <c r="F34" s="8">
        <f>F13-Monthly_Summary!J$30</f>
        <v>1.2974401277299954</v>
      </c>
      <c r="G34" s="8">
        <f>G13-Monthly_Summary!K$30</f>
        <v>1.3023934369950005</v>
      </c>
      <c r="H34" s="8">
        <f>H13-Monthly_Summary!L$30</f>
        <v>1.3590845718100013</v>
      </c>
      <c r="I34" s="8">
        <f>I13-Monthly_Summary!M$30</f>
        <v>1.4943523547549979</v>
      </c>
      <c r="J34" s="8">
        <f>J13-Monthly_Summary!N$30</f>
        <v>1.4421008536349973</v>
      </c>
      <c r="K34" s="8">
        <f>K13-Monthly_Summary!O$30</f>
        <v>1.5768516155949968</v>
      </c>
      <c r="L34" s="8">
        <f>L13-Monthly_Summary!P$30</f>
        <v>1.5833945712349973</v>
      </c>
      <c r="M34" s="8">
        <f>M13-Monthly_Summary!Q$30</f>
        <v>1.3856162945000001</v>
      </c>
      <c r="O34" s="30" t="s">
        <v>207</v>
      </c>
      <c r="P34" s="8">
        <f>P13-Monthly_Summary!F$30</f>
        <v>1.4179937449950017</v>
      </c>
      <c r="Q34" s="8">
        <f>Q13-Monthly_Summary!G$30</f>
        <v>1.4365965199850024</v>
      </c>
      <c r="R34" s="8">
        <f>R13-Monthly_Summary!H$30</f>
        <v>1.4715162005449969</v>
      </c>
      <c r="S34" s="8">
        <f>S13-Monthly_Summary!I$30</f>
        <v>1.5479800624150002</v>
      </c>
      <c r="T34" s="8">
        <f>T13-Monthly_Summary!J$30</f>
        <v>1.5765217524199997</v>
      </c>
      <c r="U34" s="8">
        <f>U13-Monthly_Summary!K$30</f>
        <v>1.5697031957800007</v>
      </c>
      <c r="V34" s="8">
        <f>V13-Monthly_Summary!L$30</f>
        <v>1.5973342352250022</v>
      </c>
      <c r="W34" s="8">
        <f>W13-Monthly_Summary!M$30</f>
        <v>1.6599026122900007</v>
      </c>
      <c r="X34" s="8">
        <f>X13-Monthly_Summary!N$30</f>
        <v>1.6559819774449984</v>
      </c>
      <c r="Y34" s="8">
        <f>Y13-Monthly_Summary!O$30</f>
        <v>1.7688317506349982</v>
      </c>
      <c r="Z34" s="8">
        <f>Z13-Monthly_Summary!P$30</f>
        <v>1.7319804924750031</v>
      </c>
      <c r="AA34" s="8">
        <f>AA13-Monthly_Summary!Q$30</f>
        <v>1.5252649713799968</v>
      </c>
    </row>
    <row r="35" spans="1:27" s="30" customFormat="1" x14ac:dyDescent="0.45">
      <c r="A35" s="30" t="s">
        <v>209</v>
      </c>
      <c r="B35" s="8">
        <f>B14-Monthly_Summary!F$52</f>
        <v>1.2342226535099989</v>
      </c>
      <c r="C35" s="8">
        <f>C14-Monthly_Summary!G$52</f>
        <v>1.2473195825849963</v>
      </c>
      <c r="D35" s="8">
        <f>D14-Monthly_Summary!H$52</f>
        <v>1.273541775884997</v>
      </c>
      <c r="E35" s="8">
        <f>E14-Monthly_Summary!I$52</f>
        <v>1.3763216357350032</v>
      </c>
      <c r="F35" s="8">
        <f>F14-Monthly_Summary!J$52</f>
        <v>1.2994317265950031</v>
      </c>
      <c r="G35" s="8">
        <f>G14-Monthly_Summary!K$52</f>
        <v>1.3384302581750056</v>
      </c>
      <c r="H35" s="8">
        <f>H14-Monthly_Summary!L$52</f>
        <v>1.4327912392750015</v>
      </c>
      <c r="I35" s="8">
        <f>I14-Monthly_Summary!M$52</f>
        <v>1.518853193114996</v>
      </c>
      <c r="J35" s="8">
        <f>J14-Monthly_Summary!N$52</f>
        <v>1.4624878727799988</v>
      </c>
      <c r="K35" s="8">
        <f>K14-Monthly_Summary!O$52</f>
        <v>1.5729083337149952</v>
      </c>
      <c r="L35" s="8">
        <f>L14-Monthly_Summary!P$52</f>
        <v>1.5965370884699972</v>
      </c>
      <c r="M35" s="8">
        <f>M14-Monthly_Summary!Q$52</f>
        <v>1.422862928275002</v>
      </c>
      <c r="O35" s="30" t="s">
        <v>209</v>
      </c>
      <c r="P35" s="8">
        <f>P14-Monthly_Summary!F$52</f>
        <v>1.4527500928649992</v>
      </c>
      <c r="Q35" s="8">
        <f>Q14-Monthly_Summary!G$52</f>
        <v>1.4715009404450008</v>
      </c>
      <c r="R35" s="8">
        <f>R14-Monthly_Summary!H$52</f>
        <v>1.49623221241999</v>
      </c>
      <c r="S35" s="8">
        <f>S14-Monthly_Summary!I$52</f>
        <v>1.6369033134149973</v>
      </c>
      <c r="T35" s="8">
        <f>T14-Monthly_Summary!J$52</f>
        <v>1.5875570203449954</v>
      </c>
      <c r="U35" s="8">
        <f>U14-Monthly_Summary!K$52</f>
        <v>1.6101703081249994</v>
      </c>
      <c r="V35" s="8">
        <f>V14-Monthly_Summary!L$52</f>
        <v>1.6916014550100051</v>
      </c>
      <c r="W35" s="8">
        <f>W14-Monthly_Summary!M$52</f>
        <v>1.7027040803350104</v>
      </c>
      <c r="X35" s="8">
        <f>X14-Monthly_Summary!N$52</f>
        <v>1.6714794304450002</v>
      </c>
      <c r="Y35" s="8">
        <f>Y14-Monthly_Summary!O$52</f>
        <v>1.7450196496550028</v>
      </c>
      <c r="Z35" s="8">
        <f>Z14-Monthly_Summary!P$52</f>
        <v>1.7546490139450022</v>
      </c>
      <c r="AA35" s="8">
        <f>AA14-Monthly_Summary!Q$52</f>
        <v>1.5574457734150009</v>
      </c>
    </row>
    <row r="36" spans="1:27" s="30" customFormat="1" x14ac:dyDescent="0.45">
      <c r="A36" s="30" t="s">
        <v>200</v>
      </c>
      <c r="B36" s="8">
        <f>B15-Monthly_Summary!F$63</f>
        <v>2.86696408556503</v>
      </c>
      <c r="C36" s="8">
        <f>C15-Monthly_Summary!G$63</f>
        <v>2.7795568405749975</v>
      </c>
      <c r="D36" s="8">
        <f>D15-Monthly_Summary!H$63</f>
        <v>2.0593997116850176</v>
      </c>
      <c r="E36" s="8">
        <f>E15-Monthly_Summary!I$63</f>
        <v>-1.3593350644995894E-2</v>
      </c>
      <c r="F36" s="8">
        <f>F15-Monthly_Summary!J$63</f>
        <v>-1.1178062704849907</v>
      </c>
      <c r="G36" s="8">
        <f>G15-Monthly_Summary!K$63</f>
        <v>-1.5624830329750097</v>
      </c>
      <c r="H36" s="8">
        <f>H15-Monthly_Summary!L$63</f>
        <v>-1.8599644615949984</v>
      </c>
      <c r="I36" s="8">
        <f>I15-Monthly_Summary!M$63</f>
        <v>-2.348757721869994</v>
      </c>
      <c r="J36" s="8">
        <f>J15-Monthly_Summary!N$63</f>
        <v>-2.1599766307000046</v>
      </c>
      <c r="K36" s="8">
        <f>K15-Monthly_Summary!O$63</f>
        <v>-2.6994480046150002</v>
      </c>
      <c r="L36" s="8">
        <f>L15-Monthly_Summary!P$63</f>
        <v>-1.0407831795700133</v>
      </c>
      <c r="M36" s="8">
        <f>M15-Monthly_Summary!Q$63</f>
        <v>0.9555361128049924</v>
      </c>
      <c r="O36" s="30" t="s">
        <v>200</v>
      </c>
      <c r="P36" s="8">
        <f>P15-Monthly_Summary!F$63</f>
        <v>2.5097573862849885</v>
      </c>
      <c r="Q36" s="8">
        <f>Q15-Monthly_Summary!G$63</f>
        <v>3.0642217427750182</v>
      </c>
      <c r="R36" s="8">
        <f>R15-Monthly_Summary!H$63</f>
        <v>2.461731492214966</v>
      </c>
      <c r="S36" s="8">
        <f>S15-Monthly_Summary!I$63</f>
        <v>0.16838821209498178</v>
      </c>
      <c r="T36" s="8">
        <f>T15-Monthly_Summary!J$63</f>
        <v>-1.5726533337650039</v>
      </c>
      <c r="U36" s="8">
        <f>U15-Monthly_Summary!K$63</f>
        <v>-1.6973335609499998</v>
      </c>
      <c r="V36" s="8">
        <f>V15-Monthly_Summary!L$63</f>
        <v>-1.9225174426500118</v>
      </c>
      <c r="W36" s="8">
        <f>W15-Monthly_Summary!M$63</f>
        <v>-2.511745023635001</v>
      </c>
      <c r="X36" s="8">
        <f>X15-Monthly_Summary!N$63</f>
        <v>-2.4684069938499995</v>
      </c>
      <c r="Y36" s="8">
        <f>Y15-Monthly_Summary!O$63</f>
        <v>-2.7423731794250017</v>
      </c>
      <c r="Z36" s="8">
        <f>Z15-Monthly_Summary!P$63</f>
        <v>-1.00257625047999</v>
      </c>
      <c r="AA36" s="8">
        <f>AA15-Monthly_Summary!Q$63</f>
        <v>1.0429030348200143</v>
      </c>
    </row>
    <row r="37" spans="1:27" s="30" customFormat="1" x14ac:dyDescent="0.45">
      <c r="A37" s="30" t="s">
        <v>365</v>
      </c>
      <c r="B37" s="8">
        <f>B38+B16</f>
        <v>26.87490182140013</v>
      </c>
      <c r="C37" s="8">
        <f t="shared" ref="C37:M37" si="0">C38+C16</f>
        <v>40.766250121299976</v>
      </c>
      <c r="D37" s="8">
        <f t="shared" si="0"/>
        <v>20.660830762000018</v>
      </c>
      <c r="E37" s="8">
        <f t="shared" si="0"/>
        <v>12.065361475130018</v>
      </c>
      <c r="F37" s="8">
        <f t="shared" si="0"/>
        <v>8.1858689462189957</v>
      </c>
      <c r="G37" s="8">
        <f t="shared" si="0"/>
        <v>2.6817327993429982</v>
      </c>
      <c r="H37" s="8">
        <f t="shared" si="0"/>
        <v>1.2982066338510014</v>
      </c>
      <c r="I37" s="8">
        <f t="shared" si="0"/>
        <v>0.81042374159929897</v>
      </c>
      <c r="J37" s="8">
        <f t="shared" si="0"/>
        <v>-1.0752983823499003</v>
      </c>
      <c r="K37" s="8">
        <f t="shared" si="0"/>
        <v>6.9332803409380013</v>
      </c>
      <c r="L37" s="8">
        <f t="shared" si="0"/>
        <v>20.262478426899982</v>
      </c>
      <c r="M37" s="8">
        <f t="shared" si="0"/>
        <v>28.987218620800064</v>
      </c>
      <c r="O37" s="30" t="s">
        <v>365</v>
      </c>
      <c r="P37" s="8">
        <f t="shared" ref="P37" si="1">P38+P16</f>
        <v>54.177753350000074</v>
      </c>
      <c r="Q37" s="8">
        <f t="shared" ref="Q37" si="2">Q38+Q16</f>
        <v>54.774904037500079</v>
      </c>
      <c r="R37" s="8">
        <f t="shared" ref="R37" si="3">R38+R16</f>
        <v>32.685628131799973</v>
      </c>
      <c r="S37" s="8">
        <f t="shared" ref="S37" si="4">S38+S16</f>
        <v>15.96562134755996</v>
      </c>
      <c r="T37" s="8">
        <f t="shared" ref="T37" si="5">T38+T16</f>
        <v>5.5114338689900002</v>
      </c>
      <c r="U37" s="8">
        <f t="shared" ref="U37" si="6">U38+U16</f>
        <v>4.4527586478478014</v>
      </c>
      <c r="V37" s="8">
        <f t="shared" ref="V37" si="7">V38+V16</f>
        <v>2.3806308575491015</v>
      </c>
      <c r="W37" s="8">
        <f t="shared" ref="W37" si="8">W38+W16</f>
        <v>0.78630182467499976</v>
      </c>
      <c r="X37" s="8">
        <f t="shared" ref="X37" si="9">X38+X16</f>
        <v>0.17885276183040011</v>
      </c>
      <c r="Y37" s="8">
        <f t="shared" ref="Y37" si="10">Y38+Y16</f>
        <v>9.6147962566759997</v>
      </c>
      <c r="Z37" s="8">
        <f t="shared" ref="Z37" si="11">Z38+Z16</f>
        <v>21.64889588140997</v>
      </c>
      <c r="AA37" s="8">
        <f t="shared" ref="AA37" si="12">AA38+AA16</f>
        <v>62.437653900099946</v>
      </c>
    </row>
    <row r="38" spans="1:27" s="30" customFormat="1" x14ac:dyDescent="0.45">
      <c r="A38" s="30" t="s">
        <v>366</v>
      </c>
      <c r="B38" s="8">
        <f>B17-Monthly_Summary!F$3</f>
        <v>0.95688412620006602</v>
      </c>
      <c r="C38" s="8">
        <f>C17-Monthly_Summary!G$3</f>
        <v>-4.6639003048500172</v>
      </c>
      <c r="D38" s="8">
        <f>D17-Monthly_Summary!H$3</f>
        <v>-3.5312416424999924</v>
      </c>
      <c r="E38" s="8">
        <f>E17-Monthly_Summary!I$3</f>
        <v>-2.9301442535349906</v>
      </c>
      <c r="F38" s="8">
        <f>F17-Monthly_Summary!J$3</f>
        <v>-1.2803851831955022</v>
      </c>
      <c r="G38" s="8">
        <f>G17-Monthly_Summary!K$3</f>
        <v>-0.97472086777850109</v>
      </c>
      <c r="H38" s="8">
        <f>H17-Monthly_Summary!L$3</f>
        <v>-1.6317877423594993</v>
      </c>
      <c r="I38" s="8">
        <f>I17-Monthly_Summary!M$3</f>
        <v>-1.3671121392853505</v>
      </c>
      <c r="J38" s="8">
        <f>J17-Monthly_Summary!N$3</f>
        <v>-2.3638218985399502</v>
      </c>
      <c r="K38" s="8">
        <f>K17-Monthly_Summary!O$3</f>
        <v>-4.5909302359309994</v>
      </c>
      <c r="L38" s="8">
        <f>L17-Monthly_Summary!P$3</f>
        <v>-7.0001392907500133</v>
      </c>
      <c r="M38" s="8">
        <f>M17-Monthly_Summary!Q$3</f>
        <v>-5.7925630530999683</v>
      </c>
      <c r="O38" s="30" t="s">
        <v>366</v>
      </c>
      <c r="P38" s="8">
        <f>P17-Monthly_Summary!F$3</f>
        <v>0.60865852500003825</v>
      </c>
      <c r="Q38" s="8">
        <f>Q17-Monthly_Summary!G$3</f>
        <v>-3.7393422152499625</v>
      </c>
      <c r="R38" s="8">
        <f>R17-Monthly_Summary!H$3</f>
        <v>1.7014168278999762</v>
      </c>
      <c r="S38" s="8">
        <f>S17-Monthly_Summary!I$3</f>
        <v>-3.5066051266700242</v>
      </c>
      <c r="T38" s="8">
        <f>T17-Monthly_Summary!J$3</f>
        <v>-1.0028172521050003</v>
      </c>
      <c r="U38" s="8">
        <f>U17-Monthly_Summary!K$3</f>
        <v>-0.82890969236209955</v>
      </c>
      <c r="V38" s="8">
        <f>V17-Monthly_Summary!L$3</f>
        <v>-1.4236675685599494</v>
      </c>
      <c r="W38" s="8">
        <f>W17-Monthly_Summary!M$3</f>
        <v>-1.3791730977475001</v>
      </c>
      <c r="X38" s="8">
        <f>X17-Monthly_Summary!N$3</f>
        <v>-1.7367463264498</v>
      </c>
      <c r="Y38" s="8">
        <f>Y17-Monthly_Summary!O$3</f>
        <v>-2.597954152342</v>
      </c>
      <c r="Z38" s="8">
        <f>Z17-Monthly_Summary!P$3</f>
        <v>-9.8425529189450174</v>
      </c>
      <c r="AA38" s="8">
        <f>AA17-Monthly_Summary!Q$3</f>
        <v>-3.7522540514500236</v>
      </c>
    </row>
    <row r="39" spans="1:27" s="30" customFormat="1" x14ac:dyDescent="0.45">
      <c r="A39" s="30" t="s">
        <v>367</v>
      </c>
      <c r="B39" s="8">
        <f>B38+B18</f>
        <v>29.027295111000029</v>
      </c>
      <c r="C39" s="8">
        <f t="shared" ref="C39:M39" si="13">C38+C18</f>
        <v>34.852008700999988</v>
      </c>
      <c r="D39" s="8">
        <f t="shared" si="13"/>
        <v>36.257734983999995</v>
      </c>
      <c r="E39" s="8">
        <f t="shared" si="13"/>
        <v>14.371816695999996</v>
      </c>
      <c r="F39" s="8">
        <f t="shared" si="13"/>
        <v>7.3747113894999998</v>
      </c>
      <c r="G39" s="8">
        <f t="shared" si="13"/>
        <v>1.2667397234399997</v>
      </c>
      <c r="H39" s="8">
        <f t="shared" si="13"/>
        <v>1.35112300715</v>
      </c>
      <c r="I39" s="8">
        <f t="shared" si="13"/>
        <v>0.24960773861999996</v>
      </c>
      <c r="J39" s="8">
        <f t="shared" si="13"/>
        <v>0.29844632764999979</v>
      </c>
      <c r="K39" s="8">
        <f t="shared" si="13"/>
        <v>3.2499580347000006</v>
      </c>
      <c r="L39" s="8">
        <f t="shared" si="13"/>
        <v>21.510066503199994</v>
      </c>
      <c r="M39" s="8">
        <f t="shared" si="13"/>
        <v>45.986756764000006</v>
      </c>
      <c r="O39" s="30" t="s">
        <v>367</v>
      </c>
      <c r="P39" s="8">
        <f>P38+P18</f>
        <v>41.391873780999987</v>
      </c>
      <c r="Q39" s="8">
        <f t="shared" ref="Q39:AA39" si="14">Q38+Q18</f>
        <v>40.068682199000023</v>
      </c>
      <c r="R39" s="8">
        <f t="shared" si="14"/>
        <v>22.35207935699998</v>
      </c>
      <c r="S39" s="8">
        <f t="shared" si="14"/>
        <v>24.063281277199991</v>
      </c>
      <c r="T39" s="8">
        <f t="shared" si="14"/>
        <v>3.7114165616999983</v>
      </c>
      <c r="U39" s="8">
        <f t="shared" si="14"/>
        <v>1.5092538060200003</v>
      </c>
      <c r="V39" s="8">
        <f t="shared" si="14"/>
        <v>1.6663222581099992</v>
      </c>
      <c r="W39" s="8">
        <f t="shared" si="14"/>
        <v>0.15228244204000019</v>
      </c>
      <c r="X39" s="8">
        <f t="shared" si="14"/>
        <v>2.2362653682699998</v>
      </c>
      <c r="Y39" s="8">
        <f t="shared" si="14"/>
        <v>6.0504550506000001</v>
      </c>
      <c r="Z39" s="8">
        <f t="shared" si="14"/>
        <v>15.223979553299998</v>
      </c>
      <c r="AA39" s="8">
        <f t="shared" si="14"/>
        <v>53.023609781999994</v>
      </c>
    </row>
    <row r="40" spans="1:27" s="30" customFormat="1" x14ac:dyDescent="0.45"/>
    <row r="41" spans="1:27" s="30" customFormat="1" x14ac:dyDescent="0.45">
      <c r="B41" s="30" t="s">
        <v>369</v>
      </c>
      <c r="O41" s="30" t="s">
        <v>370</v>
      </c>
    </row>
    <row r="42" spans="1:27" s="30" customFormat="1" x14ac:dyDescent="0.45">
      <c r="B42" s="30" t="s">
        <v>573</v>
      </c>
      <c r="C42" s="30" t="s">
        <v>574</v>
      </c>
      <c r="D42" s="30" t="s">
        <v>575</v>
      </c>
      <c r="E42" s="30" t="s">
        <v>576</v>
      </c>
      <c r="F42" s="30" t="s">
        <v>303</v>
      </c>
      <c r="G42" s="30" t="s">
        <v>577</v>
      </c>
      <c r="H42" s="30" t="s">
        <v>578</v>
      </c>
      <c r="I42" s="30" t="s">
        <v>579</v>
      </c>
      <c r="J42" s="30" t="s">
        <v>580</v>
      </c>
      <c r="K42" s="30" t="s">
        <v>581</v>
      </c>
      <c r="L42" s="30" t="s">
        <v>582</v>
      </c>
      <c r="M42" s="30" t="s">
        <v>583</v>
      </c>
      <c r="P42" s="30" t="s">
        <v>573</v>
      </c>
      <c r="Q42" s="30" t="s">
        <v>574</v>
      </c>
      <c r="R42" s="30" t="s">
        <v>575</v>
      </c>
      <c r="S42" s="30" t="s">
        <v>576</v>
      </c>
      <c r="T42" s="30" t="s">
        <v>303</v>
      </c>
      <c r="U42" s="30" t="s">
        <v>577</v>
      </c>
      <c r="V42" s="30" t="s">
        <v>578</v>
      </c>
      <c r="W42" s="30" t="s">
        <v>579</v>
      </c>
      <c r="X42" s="30" t="s">
        <v>580</v>
      </c>
      <c r="Y42" s="30" t="s">
        <v>581</v>
      </c>
      <c r="Z42" s="30" t="s">
        <v>582</v>
      </c>
      <c r="AA42" s="30" t="s">
        <v>583</v>
      </c>
    </row>
    <row r="43" spans="1:27" s="30" customFormat="1" x14ac:dyDescent="0.45">
      <c r="A43" s="30" t="s">
        <v>208</v>
      </c>
      <c r="B43" s="8">
        <f>B22-Monthly_Summary!F$41</f>
        <v>1.7207338006349957</v>
      </c>
      <c r="C43" s="8">
        <f>C22-Monthly_Summary!G$41</f>
        <v>1.7368710882450031</v>
      </c>
      <c r="D43" s="8">
        <f>D22-Monthly_Summary!H$41</f>
        <v>1.7351586909349983</v>
      </c>
      <c r="E43" s="8">
        <f>E22-Monthly_Summary!I$41</f>
        <v>1.8282334721699982</v>
      </c>
      <c r="F43" s="8">
        <f>F22-Monthly_Summary!J$41</f>
        <v>1.7998338197650021</v>
      </c>
      <c r="G43" s="8">
        <f>G22-Monthly_Summary!K$41</f>
        <v>1.8346242162300008</v>
      </c>
      <c r="H43" s="8">
        <f>H22-Monthly_Summary!L$41</f>
        <v>1.7854918508549993</v>
      </c>
      <c r="I43" s="8">
        <f>I22-Monthly_Summary!M$41</f>
        <v>1.933077980720002</v>
      </c>
      <c r="J43" s="8">
        <f>J22-Monthly_Summary!N$41</f>
        <v>1.9459730858700013</v>
      </c>
      <c r="K43" s="8">
        <f>K22-Monthly_Summary!O$41</f>
        <v>2.1329453004299985</v>
      </c>
      <c r="L43" s="8">
        <f>L22-Monthly_Summary!P$41</f>
        <v>2.1657483685849996</v>
      </c>
      <c r="M43" s="8">
        <f>M22-Monthly_Summary!Q$41</f>
        <v>1.8735034815449971</v>
      </c>
      <c r="O43" s="30" t="s">
        <v>208</v>
      </c>
      <c r="P43" s="8">
        <f>P22-Monthly_Summary!F$41</f>
        <v>2.366956972414993</v>
      </c>
      <c r="Q43" s="8">
        <f>Q22-Monthly_Summary!G$41</f>
        <v>2.3146088479049993</v>
      </c>
      <c r="R43" s="8">
        <f>R22-Monthly_Summary!H$41</f>
        <v>2.3992735877750029</v>
      </c>
      <c r="S43" s="8">
        <f>S22-Monthly_Summary!I$41</f>
        <v>2.4236053265850011</v>
      </c>
      <c r="T43" s="8">
        <f>T22-Monthly_Summary!J$41</f>
        <v>2.5285016155899989</v>
      </c>
      <c r="U43" s="8">
        <f>U22-Monthly_Summary!K$41</f>
        <v>2.4326256162349953</v>
      </c>
      <c r="V43" s="8">
        <f>V22-Monthly_Summary!L$41</f>
        <v>2.4268311580749966</v>
      </c>
      <c r="W43" s="8">
        <f>W22-Monthly_Summary!M$41</f>
        <v>2.4920805547549989</v>
      </c>
      <c r="X43" s="8">
        <f>X22-Monthly_Summary!N$41</f>
        <v>2.6482616236250003</v>
      </c>
      <c r="Y43" s="8">
        <f>Y22-Monthly_Summary!O$41</f>
        <v>2.9156390865549966</v>
      </c>
      <c r="Z43" s="8">
        <f>Z22-Monthly_Summary!P$41</f>
        <v>2.8585994571699977</v>
      </c>
      <c r="AA43" s="8">
        <f>AA22-Monthly_Summary!Q$41</f>
        <v>2.486001079914999</v>
      </c>
    </row>
    <row r="44" spans="1:27" s="30" customFormat="1" x14ac:dyDescent="0.45">
      <c r="A44" s="30" t="s">
        <v>207</v>
      </c>
      <c r="B44" s="8">
        <f>B23-Monthly_Summary!F$30</f>
        <v>1.7107767299749987</v>
      </c>
      <c r="C44" s="8">
        <f>C23-Monthly_Summary!G$30</f>
        <v>1.71013915216</v>
      </c>
      <c r="D44" s="8">
        <f>D23-Monthly_Summary!H$30</f>
        <v>1.7181761431750004</v>
      </c>
      <c r="E44" s="8">
        <f>E23-Monthly_Summary!I$30</f>
        <v>1.8345213325700023</v>
      </c>
      <c r="F44" s="8">
        <f>F23-Monthly_Summary!J$30</f>
        <v>1.7981029368999977</v>
      </c>
      <c r="G44" s="8">
        <f>G23-Monthly_Summary!K$30</f>
        <v>1.8367395598750029</v>
      </c>
      <c r="H44" s="8">
        <f>H23-Monthly_Summary!L$30</f>
        <v>1.8210339462600054</v>
      </c>
      <c r="I44" s="8">
        <f>I23-Monthly_Summary!M$30</f>
        <v>1.934632797225003</v>
      </c>
      <c r="J44" s="8">
        <f>J23-Monthly_Summary!N$30</f>
        <v>1.9441593381999986</v>
      </c>
      <c r="K44" s="8">
        <f>K23-Monthly_Summary!O$30</f>
        <v>2.1317154879949989</v>
      </c>
      <c r="L44" s="8">
        <f>L23-Monthly_Summary!P$30</f>
        <v>2.1821833200399965</v>
      </c>
      <c r="M44" s="8">
        <f>M23-Monthly_Summary!Q$30</f>
        <v>1.8549990437249981</v>
      </c>
      <c r="O44" s="30" t="s">
        <v>207</v>
      </c>
      <c r="P44" s="8">
        <f>P23-Monthly_Summary!F$30</f>
        <v>2.3232392657199981</v>
      </c>
      <c r="Q44" s="8">
        <f>Q23-Monthly_Summary!G$30</f>
        <v>2.2479190976550072</v>
      </c>
      <c r="R44" s="8">
        <f>R23-Monthly_Summary!H$30</f>
        <v>2.3102994679450006</v>
      </c>
      <c r="S44" s="8">
        <f>S23-Monthly_Summary!I$30</f>
        <v>2.3973963244200007</v>
      </c>
      <c r="T44" s="8">
        <f>T23-Monthly_Summary!J$30</f>
        <v>2.4499249122500046</v>
      </c>
      <c r="U44" s="8">
        <f>U23-Monthly_Summary!K$30</f>
        <v>2.4240399955900003</v>
      </c>
      <c r="V44" s="8">
        <f>V23-Monthly_Summary!L$30</f>
        <v>2.445596881434998</v>
      </c>
      <c r="W44" s="8">
        <f>W23-Monthly_Summary!M$30</f>
        <v>2.5004020011150025</v>
      </c>
      <c r="X44" s="8">
        <f>X23-Monthly_Summary!N$30</f>
        <v>2.6109666730750014</v>
      </c>
      <c r="Y44" s="8">
        <f>Y23-Monthly_Summary!O$30</f>
        <v>2.8468581661249992</v>
      </c>
      <c r="Z44" s="8">
        <f>Z23-Monthly_Summary!P$30</f>
        <v>2.8698143003799998</v>
      </c>
      <c r="AA44" s="8">
        <f>AA23-Monthly_Summary!Q$30</f>
        <v>2.4497006381649982</v>
      </c>
    </row>
    <row r="45" spans="1:27" s="30" customFormat="1" x14ac:dyDescent="0.45">
      <c r="A45" s="30" t="s">
        <v>209</v>
      </c>
      <c r="B45" s="8">
        <f>B24-Monthly_Summary!F$52</f>
        <v>1.7555013811000038</v>
      </c>
      <c r="C45" s="8">
        <f>C24-Monthly_Summary!G$52</f>
        <v>1.7565174273699995</v>
      </c>
      <c r="D45" s="8">
        <f>D24-Monthly_Summary!H$52</f>
        <v>1.7685544475300006</v>
      </c>
      <c r="E45" s="8">
        <f>E24-Monthly_Summary!I$52</f>
        <v>1.9172174540000029</v>
      </c>
      <c r="F45" s="8">
        <f>F24-Monthly_Summary!J$52</f>
        <v>1.858010400190004</v>
      </c>
      <c r="G45" s="8">
        <f>G24-Monthly_Summary!K$52</f>
        <v>1.8929822783249968</v>
      </c>
      <c r="H45" s="8">
        <f>H24-Monthly_Summary!L$52</f>
        <v>1.9067162312350021</v>
      </c>
      <c r="I45" s="8">
        <f>I24-Monthly_Summary!M$52</f>
        <v>1.9629224867250024</v>
      </c>
      <c r="J45" s="8">
        <f>J24-Monthly_Summary!N$52</f>
        <v>1.9663707401549999</v>
      </c>
      <c r="K45" s="8">
        <f>K24-Monthly_Summary!O$52</f>
        <v>2.1496633063600008</v>
      </c>
      <c r="L45" s="8">
        <f>L24-Monthly_Summary!P$52</f>
        <v>2.2139577343299983</v>
      </c>
      <c r="M45" s="8">
        <f>M24-Monthly_Summary!Q$52</f>
        <v>1.879095238040005</v>
      </c>
      <c r="O45" s="30" t="s">
        <v>209</v>
      </c>
      <c r="P45" s="8">
        <f>P24-Monthly_Summary!F$52</f>
        <v>2.3551834401050051</v>
      </c>
      <c r="Q45" s="8">
        <f>Q24-Monthly_Summary!G$52</f>
        <v>2.2645716403699971</v>
      </c>
      <c r="R45" s="8">
        <f>R24-Monthly_Summary!H$52</f>
        <v>2.3330141288999933</v>
      </c>
      <c r="S45" s="8">
        <f>S24-Monthly_Summary!I$52</f>
        <v>2.4673847301149934</v>
      </c>
      <c r="T45" s="8">
        <f>T24-Monthly_Summary!J$52</f>
        <v>2.4666004531200016</v>
      </c>
      <c r="U45" s="8">
        <f>U24-Monthly_Summary!K$52</f>
        <v>2.4986662872149985</v>
      </c>
      <c r="V45" s="8">
        <f>V24-Monthly_Summary!L$52</f>
        <v>2.5265707768149959</v>
      </c>
      <c r="W45" s="8">
        <f>W24-Monthly_Summary!M$52</f>
        <v>2.5591526288649966</v>
      </c>
      <c r="X45" s="8">
        <f>X24-Monthly_Summary!N$52</f>
        <v>2.6264807766100056</v>
      </c>
      <c r="Y45" s="8">
        <f>Y24-Monthly_Summary!O$52</f>
        <v>2.8084079817050061</v>
      </c>
      <c r="Z45" s="8">
        <f>Z24-Monthly_Summary!P$52</f>
        <v>2.8976001610650037</v>
      </c>
      <c r="AA45" s="8">
        <f>AA24-Monthly_Summary!Q$52</f>
        <v>2.4714204361800043</v>
      </c>
    </row>
    <row r="46" spans="1:27" s="30" customFormat="1" x14ac:dyDescent="0.45">
      <c r="A46" s="30" t="s">
        <v>200</v>
      </c>
      <c r="B46" s="8">
        <f>B25-Monthly_Summary!F$63</f>
        <v>3.4775050057300092</v>
      </c>
      <c r="C46" s="8">
        <f>C25-Monthly_Summary!G$63</f>
        <v>3.3350003873200222</v>
      </c>
      <c r="D46" s="8">
        <f>D25-Monthly_Summary!H$63</f>
        <v>2.8035254150149882</v>
      </c>
      <c r="E46" s="8">
        <f>E25-Monthly_Summary!I$63</f>
        <v>-0.14067052385999546</v>
      </c>
      <c r="F46" s="8">
        <f>F25-Monthly_Summary!J$63</f>
        <v>-1.5328906889999985</v>
      </c>
      <c r="G46" s="8">
        <f>G25-Monthly_Summary!K$63</f>
        <v>-2.0027146315500062</v>
      </c>
      <c r="H46" s="8">
        <f>H25-Monthly_Summary!L$63</f>
        <v>-2.2842579726550056</v>
      </c>
      <c r="I46" s="8">
        <f>I25-Monthly_Summary!M$63</f>
        <v>-2.771593565255003</v>
      </c>
      <c r="J46" s="8">
        <f>J25-Monthly_Summary!N$63</f>
        <v>-2.9006107286350016</v>
      </c>
      <c r="K46" s="8">
        <f>K25-Monthly_Summary!O$63</f>
        <v>-3.2310239373000016</v>
      </c>
      <c r="L46" s="8">
        <f>L25-Monthly_Summary!P$63</f>
        <v>-1.9491537223550068</v>
      </c>
      <c r="M46" s="8">
        <f>M25-Monthly_Summary!Q$63</f>
        <v>1.117279074005026</v>
      </c>
      <c r="O46" s="30" t="s">
        <v>200</v>
      </c>
      <c r="P46" s="8">
        <f>P25-Monthly_Summary!F$63</f>
        <v>3.726233111435036</v>
      </c>
      <c r="Q46" s="8">
        <f>Q25-Monthly_Summary!G$63</f>
        <v>4.7530288429699965</v>
      </c>
      <c r="R46" s="8">
        <f>R25-Monthly_Summary!H$63</f>
        <v>3.6597323575200136</v>
      </c>
      <c r="S46" s="8">
        <f>S25-Monthly_Summary!I$63</f>
        <v>0.65763515899502067</v>
      </c>
      <c r="T46" s="8">
        <f>T25-Monthly_Summary!J$63</f>
        <v>-1.619384646714991</v>
      </c>
      <c r="U46" s="8">
        <f>U25-Monthly_Summary!K$63</f>
        <v>-1.9574677362149941</v>
      </c>
      <c r="V46" s="8">
        <f>V25-Monthly_Summary!L$63</f>
        <v>-2.4218315565649888</v>
      </c>
      <c r="W46" s="8">
        <f>W25-Monthly_Summary!M$63</f>
        <v>-3.0894991373000025</v>
      </c>
      <c r="X46" s="8">
        <f>X25-Monthly_Summary!N$63</f>
        <v>-3.2442359908300027</v>
      </c>
      <c r="Y46" s="8">
        <f>Y25-Monthly_Summary!O$63</f>
        <v>-4.2925036845849931</v>
      </c>
      <c r="Z46" s="8">
        <f>Z25-Monthly_Summary!P$63</f>
        <v>-2.229261836925005</v>
      </c>
      <c r="AA46" s="8">
        <f>AA25-Monthly_Summary!Q$63</f>
        <v>2.0805585832549838</v>
      </c>
    </row>
    <row r="47" spans="1:27" s="30" customFormat="1" x14ac:dyDescent="0.45">
      <c r="A47" s="30" t="s">
        <v>365</v>
      </c>
      <c r="B47" s="8">
        <f>B48+B26</f>
        <v>32.565836337700034</v>
      </c>
      <c r="C47" s="8">
        <f t="shared" ref="C47:M47" si="15">C48+C26</f>
        <v>50.204250773300004</v>
      </c>
      <c r="D47" s="8">
        <f t="shared" si="15"/>
        <v>22.605905027900036</v>
      </c>
      <c r="E47" s="8">
        <f t="shared" si="15"/>
        <v>20.596464265770031</v>
      </c>
      <c r="F47" s="8">
        <f t="shared" si="15"/>
        <v>11.054470467148004</v>
      </c>
      <c r="G47" s="8">
        <f t="shared" si="15"/>
        <v>2.4843438189309994</v>
      </c>
      <c r="H47" s="8">
        <f t="shared" si="15"/>
        <v>1.2855767788352996</v>
      </c>
      <c r="I47" s="8">
        <f t="shared" si="15"/>
        <v>1.1995818542159511</v>
      </c>
      <c r="J47" s="8">
        <f t="shared" si="15"/>
        <v>-1.009007570169201</v>
      </c>
      <c r="K47" s="8">
        <f t="shared" si="15"/>
        <v>3.9470066344993029</v>
      </c>
      <c r="L47" s="8">
        <f t="shared" si="15"/>
        <v>16.473941382439975</v>
      </c>
      <c r="M47" s="8">
        <f t="shared" si="15"/>
        <v>32.256755185300023</v>
      </c>
      <c r="O47" s="30" t="s">
        <v>365</v>
      </c>
      <c r="P47" s="8">
        <f t="shared" ref="P47" si="16">P48+P26</f>
        <v>55.401147938500003</v>
      </c>
      <c r="Q47" s="8">
        <f t="shared" ref="Q47" si="17">Q48+Q26</f>
        <v>62.09160924210002</v>
      </c>
      <c r="R47" s="8">
        <f t="shared" ref="R47" si="18">R48+R26</f>
        <v>34.336500929799996</v>
      </c>
      <c r="S47" s="8">
        <f t="shared" ref="S47" si="19">S48+S26</f>
        <v>13.877412191500014</v>
      </c>
      <c r="T47" s="8">
        <f t="shared" ref="T47" si="20">T48+T26</f>
        <v>5.0109637541280065</v>
      </c>
      <c r="U47" s="8">
        <f t="shared" ref="U47" si="21">U48+U26</f>
        <v>3.0450517189251993</v>
      </c>
      <c r="V47" s="8">
        <f t="shared" ref="V47" si="22">V48+V26</f>
        <v>1.5234285513349999</v>
      </c>
      <c r="W47" s="8">
        <f t="shared" ref="W47" si="23">W48+W26</f>
        <v>-0.45226433450889036</v>
      </c>
      <c r="X47" s="8">
        <f t="shared" ref="X47" si="24">X48+X26</f>
        <v>-2.2554733591197103</v>
      </c>
      <c r="Y47" s="8">
        <f t="shared" ref="Y47" si="25">Y48+Y26</f>
        <v>0.72571040116700658</v>
      </c>
      <c r="Z47" s="8">
        <f t="shared" ref="Z47" si="26">Z48+Z26</f>
        <v>30.095385198260004</v>
      </c>
      <c r="AA47" s="8">
        <f t="shared" ref="AA47" si="27">AA48+AA26</f>
        <v>42.156278820100027</v>
      </c>
    </row>
    <row r="48" spans="1:27" s="30" customFormat="1" x14ac:dyDescent="0.45">
      <c r="A48" s="30" t="s">
        <v>366</v>
      </c>
      <c r="B48" s="8">
        <f>B27-Monthly_Summary!F$3</f>
        <v>-4.7267854451499716</v>
      </c>
      <c r="C48" s="8">
        <f>C27-Monthly_Summary!G$3</f>
        <v>-1.677943786849994</v>
      </c>
      <c r="D48" s="8">
        <f>D27-Monthly_Summary!H$3</f>
        <v>-2.5553583290499944</v>
      </c>
      <c r="E48" s="8">
        <f>E27-Monthly_Summary!I$3</f>
        <v>-3.6103073888149879</v>
      </c>
      <c r="F48" s="8">
        <f>F27-Monthly_Summary!J$3</f>
        <v>-2.4936311520359986</v>
      </c>
      <c r="G48" s="8">
        <f>G27-Monthly_Summary!K$3</f>
        <v>-1.1703676321395005</v>
      </c>
      <c r="H48" s="8">
        <f>H27-Monthly_Summary!L$3</f>
        <v>-2.0321019979858503</v>
      </c>
      <c r="I48" s="8">
        <f>I27-Monthly_Summary!M$3</f>
        <v>-1.1724518204619749</v>
      </c>
      <c r="J48" s="8">
        <f>J27-Monthly_Summary!N$3</f>
        <v>-2.3306764924496006</v>
      </c>
      <c r="K48" s="8">
        <f>K27-Monthly_Summary!O$3</f>
        <v>-6.0840670891503486</v>
      </c>
      <c r="L48" s="8">
        <f>L27-Monthly_Summary!P$3</f>
        <v>-8.2520051901800144</v>
      </c>
      <c r="M48" s="8">
        <f>M27-Monthly_Summary!Q$3</f>
        <v>-6.6080344838499911</v>
      </c>
      <c r="O48" s="30" t="s">
        <v>366</v>
      </c>
      <c r="P48" s="8">
        <f>P27-Monthly_Summary!F$3</f>
        <v>0.40856395175001126</v>
      </c>
      <c r="Q48" s="8">
        <f>Q27-Monthly_Summary!G$3</f>
        <v>2.7478525305500057</v>
      </c>
      <c r="R48" s="8">
        <f>R27-Monthly_Summary!H$3</f>
        <v>3.9353317268999888</v>
      </c>
      <c r="S48" s="8">
        <f>S27-Monthly_Summary!I$3</f>
        <v>-4.6362624205499969</v>
      </c>
      <c r="T48" s="8">
        <f>T27-Monthly_Summary!J$3</f>
        <v>-2.5718577482959972</v>
      </c>
      <c r="U48" s="8">
        <f>U27-Monthly_Summary!K$3</f>
        <v>-1.6798498020624004</v>
      </c>
      <c r="V48" s="8">
        <f>V27-Monthly_Summary!L$3</f>
        <v>-2.1234959591875002</v>
      </c>
      <c r="W48" s="8">
        <f>W27-Monthly_Summary!M$3</f>
        <v>-1.9984561773394451</v>
      </c>
      <c r="X48" s="8">
        <f>X27-Monthly_Summary!N$3</f>
        <v>-2.9539093869248552</v>
      </c>
      <c r="Y48" s="8">
        <f>Y27-Monthly_Summary!O$3</f>
        <v>-7.6947152058164967</v>
      </c>
      <c r="Z48" s="8">
        <f>Z27-Monthly_Summary!P$3</f>
        <v>-13.729521268870002</v>
      </c>
      <c r="AA48" s="8">
        <f>AA27-Monthly_Summary!Q$3</f>
        <v>-4.7083057564499882</v>
      </c>
    </row>
    <row r="49" spans="1:27" s="30" customFormat="1" x14ac:dyDescent="0.45">
      <c r="A49" s="30" t="s">
        <v>367</v>
      </c>
      <c r="B49" s="8">
        <f>B48+B28</f>
        <v>43.525218861000013</v>
      </c>
      <c r="C49" s="8">
        <f t="shared" ref="C49:M49" si="28">C48+C28</f>
        <v>34.013090796</v>
      </c>
      <c r="D49" s="8">
        <f t="shared" si="28"/>
        <v>68.955285610000004</v>
      </c>
      <c r="E49" s="8">
        <f t="shared" si="28"/>
        <v>11.582295436099997</v>
      </c>
      <c r="F49" s="8">
        <f t="shared" si="28"/>
        <v>3.4899720583999994</v>
      </c>
      <c r="G49" s="8">
        <f t="shared" si="28"/>
        <v>2.0781350450100007</v>
      </c>
      <c r="H49" s="8">
        <f t="shared" si="28"/>
        <v>1.9173189166299993</v>
      </c>
      <c r="I49" s="8">
        <f t="shared" si="28"/>
        <v>0.38482217583000011</v>
      </c>
      <c r="J49" s="8">
        <f t="shared" si="28"/>
        <v>0.50992536754000017</v>
      </c>
      <c r="K49" s="8">
        <f t="shared" si="28"/>
        <v>1.6295988649999984</v>
      </c>
      <c r="L49" s="8">
        <f t="shared" si="28"/>
        <v>20.689507681799995</v>
      </c>
      <c r="M49" s="8">
        <f t="shared" si="28"/>
        <v>36.544099455999998</v>
      </c>
      <c r="O49" s="30" t="s">
        <v>367</v>
      </c>
      <c r="P49" s="8">
        <f>P48+P28</f>
        <v>57.698287587999999</v>
      </c>
      <c r="Q49" s="8">
        <f t="shared" ref="Q49" si="29">Q48+Q28</f>
        <v>69.769490718999975</v>
      </c>
      <c r="R49" s="8">
        <f t="shared" ref="R49" si="30">R48+R28</f>
        <v>49.427735661999975</v>
      </c>
      <c r="S49" s="8">
        <f t="shared" ref="S49" si="31">S48+S28</f>
        <v>36.268295324199997</v>
      </c>
      <c r="T49" s="8">
        <f t="shared" ref="T49" si="32">T48+T28</f>
        <v>3.3853366027000007</v>
      </c>
      <c r="U49" s="8">
        <f t="shared" ref="U49" si="33">U48+U28</f>
        <v>0.3840102782899999</v>
      </c>
      <c r="V49" s="8">
        <f t="shared" ref="V49" si="34">V48+V28</f>
        <v>0.76348524238999982</v>
      </c>
      <c r="W49" s="8">
        <f t="shared" ref="W49" si="35">W48+W28</f>
        <v>3.1251530209999823E-2</v>
      </c>
      <c r="X49" s="8">
        <f t="shared" ref="X49" si="36">X48+X28</f>
        <v>0.41363833838000019</v>
      </c>
      <c r="Y49" s="8">
        <f t="shared" ref="Y49" si="37">Y48+Y28</f>
        <v>1.7689532612999983</v>
      </c>
      <c r="Z49" s="8">
        <f t="shared" ref="Z49" si="38">Z48+Z28</f>
        <v>22.420111502699996</v>
      </c>
      <c r="AA49" s="8">
        <f t="shared" ref="AA49" si="39">AA48+AA28</f>
        <v>51.87561928400001</v>
      </c>
    </row>
    <row r="50" spans="1:27" s="30" customFormat="1" x14ac:dyDescent="0.4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s="30" customFormat="1" x14ac:dyDescent="0.4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s="30" customFormat="1" x14ac:dyDescent="0.4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s="30" customFormat="1" x14ac:dyDescent="0.4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s="30" customFormat="1" x14ac:dyDescent="0.4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s="30" customFormat="1" x14ac:dyDescent="0.4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s="30" customFormat="1" x14ac:dyDescent="0.4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s="30" customFormat="1" x14ac:dyDescent="0.4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s="30" customFormat="1" x14ac:dyDescent="0.4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s="30" customFormat="1" x14ac:dyDescent="0.4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s="30" customFormat="1" x14ac:dyDescent="0.4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s="30" customFormat="1" x14ac:dyDescent="0.4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s="30" customFormat="1" x14ac:dyDescent="0.4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s="30" customFormat="1" x14ac:dyDescent="0.4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s="30" customFormat="1" x14ac:dyDescent="0.4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2:27" s="30" customFormat="1" x14ac:dyDescent="0.4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2:27" s="30" customFormat="1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Historic Observed</vt:lpstr>
      <vt:lpstr>Annual</vt:lpstr>
      <vt:lpstr>Annual_Summary</vt:lpstr>
      <vt:lpstr>Monthly</vt:lpstr>
      <vt:lpstr>Monthly_Summary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Warnatzsch</dc:creator>
  <cp:lastModifiedBy>Erika Warnatzsch</cp:lastModifiedBy>
  <dcterms:created xsi:type="dcterms:W3CDTF">2018-11-08T13:19:31Z</dcterms:created>
  <dcterms:modified xsi:type="dcterms:W3CDTF">2018-12-04T15:56:12Z</dcterms:modified>
</cp:coreProperties>
</file>