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oney1\Desktop\"/>
    </mc:Choice>
  </mc:AlternateContent>
  <bookViews>
    <workbookView xWindow="0" yWindow="0" windowWidth="21105" windowHeight="10140" activeTab="4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externalReferences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7" i="3" l="1"/>
  <c r="F67" i="3"/>
  <c r="E67" i="3"/>
  <c r="D67" i="3"/>
  <c r="C67" i="3"/>
  <c r="B67" i="3"/>
  <c r="G56" i="3"/>
  <c r="F56" i="3"/>
  <c r="E56" i="3"/>
  <c r="D56" i="3"/>
  <c r="C56" i="3"/>
  <c r="B56" i="3"/>
  <c r="G45" i="3"/>
  <c r="F45" i="3"/>
  <c r="E45" i="3"/>
  <c r="D45" i="3"/>
  <c r="C45" i="3"/>
  <c r="B45" i="3"/>
  <c r="G34" i="3"/>
  <c r="F34" i="3"/>
  <c r="E34" i="3"/>
  <c r="D34" i="3"/>
  <c r="C34" i="3"/>
  <c r="B34" i="3"/>
  <c r="G23" i="3"/>
  <c r="F23" i="3"/>
  <c r="E23" i="3"/>
  <c r="D23" i="3"/>
  <c r="C23" i="3"/>
  <c r="B23" i="3"/>
  <c r="G12" i="3"/>
  <c r="G68" i="3" s="1"/>
  <c r="F12" i="3"/>
  <c r="F68" i="3" s="1"/>
  <c r="E12" i="3"/>
  <c r="E68" i="3" s="1"/>
  <c r="D12" i="3"/>
  <c r="D68" i="3" s="1"/>
  <c r="C12" i="3"/>
  <c r="C68" i="3" s="1"/>
  <c r="B12" i="3"/>
  <c r="B68" i="3" s="1"/>
  <c r="F39" i="1" l="1"/>
  <c r="F41" i="1"/>
  <c r="C36" i="1"/>
  <c r="D36" i="1"/>
  <c r="E36" i="1"/>
  <c r="F36" i="1"/>
  <c r="G36" i="1"/>
  <c r="C37" i="1"/>
  <c r="D37" i="1"/>
  <c r="E37" i="1"/>
  <c r="F37" i="1"/>
  <c r="G37" i="1"/>
  <c r="C38" i="1"/>
  <c r="D38" i="1"/>
  <c r="E38" i="1"/>
  <c r="F38" i="1"/>
  <c r="G38" i="1"/>
  <c r="C39" i="1"/>
  <c r="D39" i="1"/>
  <c r="E39" i="1"/>
  <c r="G39" i="1"/>
  <c r="C40" i="1"/>
  <c r="D40" i="1"/>
  <c r="E40" i="1"/>
  <c r="F40" i="1"/>
  <c r="G40" i="1"/>
  <c r="C41" i="1"/>
  <c r="D41" i="1"/>
  <c r="E41" i="1"/>
  <c r="G41" i="1"/>
  <c r="B37" i="1"/>
  <c r="B38" i="1"/>
  <c r="B39" i="1"/>
  <c r="B40" i="1"/>
  <c r="B41" i="1"/>
  <c r="B36" i="1"/>
</calcChain>
</file>

<file path=xl/sharedStrings.xml><?xml version="1.0" encoding="utf-8"?>
<sst xmlns="http://schemas.openxmlformats.org/spreadsheetml/2006/main" count="451" uniqueCount="57">
  <si>
    <t>ctrt</t>
  </si>
  <si>
    <t>A</t>
  </si>
  <si>
    <t>Faba</t>
  </si>
  <si>
    <t>All</t>
  </si>
  <si>
    <t>Faba Oat</t>
  </si>
  <si>
    <t>Radish</t>
  </si>
  <si>
    <t>B</t>
  </si>
  <si>
    <t>Oat</t>
  </si>
  <si>
    <t>Fallow</t>
  </si>
  <si>
    <t>C</t>
  </si>
  <si>
    <t>PHOS</t>
  </si>
  <si>
    <t>bg</t>
  </si>
  <si>
    <t>AG</t>
  </si>
  <si>
    <t>NAG</t>
  </si>
  <si>
    <t>LAP</t>
  </si>
  <si>
    <t>BG</t>
  </si>
  <si>
    <t>Cover crop Treatment</t>
  </si>
  <si>
    <t>Activity</t>
  </si>
  <si>
    <t>time</t>
  </si>
  <si>
    <t>ftrt</t>
  </si>
  <si>
    <t>pbic</t>
  </si>
  <si>
    <t>amac</t>
  </si>
  <si>
    <t>unavp</t>
  </si>
  <si>
    <t>porg</t>
  </si>
  <si>
    <t>phos</t>
  </si>
  <si>
    <t>nag</t>
  </si>
  <si>
    <t>ag</t>
  </si>
  <si>
    <t>lap</t>
  </si>
  <si>
    <t>abts</t>
  </si>
  <si>
    <t>T1</t>
  </si>
  <si>
    <t>Control</t>
  </si>
  <si>
    <t>T2</t>
  </si>
  <si>
    <t>.</t>
  </si>
  <si>
    <t>T3</t>
  </si>
  <si>
    <t>Baseline</t>
  </si>
  <si>
    <t>All StdDev</t>
  </si>
  <si>
    <t>Faba StdDev</t>
  </si>
  <si>
    <t>Faba Oat StdDev</t>
  </si>
  <si>
    <t>Fallow StdDev</t>
  </si>
  <si>
    <t>Oat StdDev</t>
  </si>
  <si>
    <t>Radish StdDev</t>
  </si>
  <si>
    <t>cbio</t>
  </si>
  <si>
    <t xml:space="preserve">Cbio </t>
  </si>
  <si>
    <t xml:space="preserve">x </t>
  </si>
  <si>
    <t xml:space="preserve">AG </t>
  </si>
  <si>
    <t>N= 60</t>
  </si>
  <si>
    <t>Coeff</t>
  </si>
  <si>
    <t>P value</t>
  </si>
  <si>
    <t>Mix</t>
  </si>
  <si>
    <t>Mix Average</t>
  </si>
  <si>
    <t>Faba Average</t>
  </si>
  <si>
    <t>Faba Oat Average</t>
  </si>
  <si>
    <t>Fallow Average</t>
  </si>
  <si>
    <t>Oat Average</t>
  </si>
  <si>
    <t>Radish Average</t>
  </si>
  <si>
    <t>Grand Average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</si>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</sst>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2" fontId="0" fillId="0" borderId="0" xfId="0" applyNumberFormat="1"/>
    <xf numFmtId="169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Acid Phosphatase Activity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Activity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Sheet1!$K$27:$K$32</c:f>
                <c:numCache>
                  <c:formatCode>General</c:formatCode>
                  <c:ptCount val="6"/>
                  <c:pt idx="0">
                    <c:v>45.61177150447832</c:v>
                  </c:pt>
                  <c:pt idx="1">
                    <c:v>19.883534886932214</c:v>
                  </c:pt>
                  <c:pt idx="2">
                    <c:v>21.93952455013196</c:v>
                  </c:pt>
                  <c:pt idx="3">
                    <c:v>25.173725673172012</c:v>
                  </c:pt>
                  <c:pt idx="4">
                    <c:v>10.111884949832072</c:v>
                  </c:pt>
                  <c:pt idx="5">
                    <c:v>6.9966094918130217</c:v>
                  </c:pt>
                </c:numCache>
              </c:numRef>
            </c:plus>
            <c:minus>
              <c:numRef>
                <c:f>Sheet1!$K$27:$K$32</c:f>
                <c:numCache>
                  <c:formatCode>General</c:formatCode>
                  <c:ptCount val="6"/>
                  <c:pt idx="0">
                    <c:v>45.61177150447832</c:v>
                  </c:pt>
                  <c:pt idx="1">
                    <c:v>19.883534886932214</c:v>
                  </c:pt>
                  <c:pt idx="2">
                    <c:v>21.93952455013196</c:v>
                  </c:pt>
                  <c:pt idx="3">
                    <c:v>25.173725673172012</c:v>
                  </c:pt>
                  <c:pt idx="4">
                    <c:v>10.111884949832072</c:v>
                  </c:pt>
                  <c:pt idx="5">
                    <c:v>6.9966094918130217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Sheet1!$D$3:$D$8</c:f>
              <c:strCache>
                <c:ptCount val="6"/>
                <c:pt idx="0">
                  <c:v>Faba</c:v>
                </c:pt>
                <c:pt idx="1">
                  <c:v>Faba Oat</c:v>
                </c:pt>
                <c:pt idx="2">
                  <c:v>All</c:v>
                </c:pt>
                <c:pt idx="3">
                  <c:v>Radish</c:v>
                </c:pt>
                <c:pt idx="4">
                  <c:v>Oat</c:v>
                </c:pt>
                <c:pt idx="5">
                  <c:v>Fallow</c:v>
                </c:pt>
              </c:strCache>
            </c:strRef>
          </c:cat>
          <c:val>
            <c:numRef>
              <c:f>Sheet1!$E$3:$E$8</c:f>
              <c:numCache>
                <c:formatCode>0</c:formatCode>
                <c:ptCount val="6"/>
                <c:pt idx="0">
                  <c:v>143.0812</c:v>
                </c:pt>
                <c:pt idx="1">
                  <c:v>109.4362</c:v>
                </c:pt>
                <c:pt idx="2" formatCode="0.0">
                  <c:v>88.7089</c:v>
                </c:pt>
                <c:pt idx="3" formatCode="0.0">
                  <c:v>87.963899999999995</c:v>
                </c:pt>
                <c:pt idx="4" formatCode="0.0">
                  <c:v>69.066599999999994</c:v>
                </c:pt>
                <c:pt idx="5" formatCode="0.0">
                  <c:v>62.842300000000002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537320"/>
        <c:axId val="490536144"/>
      </c:barChart>
      <c:catAx>
        <c:axId val="49053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536144"/>
        <c:crosses val="autoZero"/>
        <c:auto val="1"/>
        <c:lblAlgn val="ctr"/>
        <c:lblOffset val="100"/>
        <c:noMultiLvlLbl val="0"/>
      </c:catAx>
      <c:valAx>
        <c:axId val="49053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Activity (nmol/h/g soil)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537320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NAG Activity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Sheet1!$L$27:$L$32</c:f>
                <c:numCache>
                  <c:formatCode>General</c:formatCode>
                  <c:ptCount val="6"/>
                  <c:pt idx="0">
                    <c:v>35.409841285608287</c:v>
                  </c:pt>
                  <c:pt idx="1">
                    <c:v>6.8736494365208811</c:v>
                  </c:pt>
                  <c:pt idx="2">
                    <c:v>6.6031097655012791</c:v>
                  </c:pt>
                  <c:pt idx="3">
                    <c:v>8.9301937918388745</c:v>
                  </c:pt>
                  <c:pt idx="4">
                    <c:v>4.9965543114412529</c:v>
                  </c:pt>
                  <c:pt idx="5">
                    <c:v>2.3087818103202702</c:v>
                  </c:pt>
                </c:numCache>
              </c:numRef>
            </c:plus>
            <c:minus>
              <c:numRef>
                <c:f>Sheet1!$L$27:$L$32</c:f>
                <c:numCache>
                  <c:formatCode>General</c:formatCode>
                  <c:ptCount val="6"/>
                  <c:pt idx="0">
                    <c:v>35.409841285608287</c:v>
                  </c:pt>
                  <c:pt idx="1">
                    <c:v>6.8736494365208811</c:v>
                  </c:pt>
                  <c:pt idx="2">
                    <c:v>6.6031097655012791</c:v>
                  </c:pt>
                  <c:pt idx="3">
                    <c:v>8.9301937918388745</c:v>
                  </c:pt>
                  <c:pt idx="4">
                    <c:v>4.9965543114412529</c:v>
                  </c:pt>
                  <c:pt idx="5">
                    <c:v>2.3087818103202702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Sheet1!$I$3:$I$8</c:f>
              <c:strCache>
                <c:ptCount val="6"/>
                <c:pt idx="0">
                  <c:v>Faba</c:v>
                </c:pt>
                <c:pt idx="1">
                  <c:v>Faba Oat</c:v>
                </c:pt>
                <c:pt idx="2">
                  <c:v>Radish</c:v>
                </c:pt>
                <c:pt idx="3">
                  <c:v>All</c:v>
                </c:pt>
                <c:pt idx="4">
                  <c:v>Oat</c:v>
                </c:pt>
                <c:pt idx="5">
                  <c:v>Fallow</c:v>
                </c:pt>
              </c:strCache>
            </c:strRef>
          </c:cat>
          <c:val>
            <c:numRef>
              <c:f>Sheet1!$J$3:$J$8</c:f>
              <c:numCache>
                <c:formatCode>0.0</c:formatCode>
                <c:ptCount val="6"/>
                <c:pt idx="0">
                  <c:v>50.159691000000002</c:v>
                </c:pt>
                <c:pt idx="1">
                  <c:v>20.534309</c:v>
                </c:pt>
                <c:pt idx="2">
                  <c:v>20.524895999999998</c:v>
                </c:pt>
                <c:pt idx="3">
                  <c:v>19.499765</c:v>
                </c:pt>
                <c:pt idx="4">
                  <c:v>11.762309</c:v>
                </c:pt>
                <c:pt idx="5" formatCode="0.00">
                  <c:v>5.9935369999999999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628992"/>
        <c:axId val="497628600"/>
      </c:barChart>
      <c:catAx>
        <c:axId val="49762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7628600"/>
        <c:crosses val="autoZero"/>
        <c:auto val="1"/>
        <c:lblAlgn val="ctr"/>
        <c:lblOffset val="100"/>
        <c:noMultiLvlLbl val="0"/>
      </c:catAx>
      <c:valAx>
        <c:axId val="49762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Activity (nmol/h/g soil)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7628992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LAP Activity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Sheet1!$O$2</c:f>
              <c:strCache>
                <c:ptCount val="1"/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Sheet1!$N$27:$N$32</c:f>
                <c:numCache>
                  <c:formatCode>General</c:formatCode>
                  <c:ptCount val="6"/>
                  <c:pt idx="0">
                    <c:v>72.556951324771973</c:v>
                  </c:pt>
                  <c:pt idx="1">
                    <c:v>43.707688886400661</c:v>
                  </c:pt>
                  <c:pt idx="2">
                    <c:v>48.047908123389746</c:v>
                  </c:pt>
                  <c:pt idx="3">
                    <c:v>89.820465942901478</c:v>
                  </c:pt>
                  <c:pt idx="4">
                    <c:v>11.559627802539168</c:v>
                  </c:pt>
                  <c:pt idx="5">
                    <c:v>10.441642791500515</c:v>
                  </c:pt>
                </c:numCache>
              </c:numRef>
            </c:plus>
            <c:minus>
              <c:numRef>
                <c:f>Sheet1!$N$27:$N$32</c:f>
                <c:numCache>
                  <c:formatCode>General</c:formatCode>
                  <c:ptCount val="6"/>
                  <c:pt idx="0">
                    <c:v>72.556951324771973</c:v>
                  </c:pt>
                  <c:pt idx="1">
                    <c:v>43.707688886400661</c:v>
                  </c:pt>
                  <c:pt idx="2">
                    <c:v>48.047908123389746</c:v>
                  </c:pt>
                  <c:pt idx="3">
                    <c:v>89.820465942901478</c:v>
                  </c:pt>
                  <c:pt idx="4">
                    <c:v>11.559627802539168</c:v>
                  </c:pt>
                  <c:pt idx="5">
                    <c:v>10.441642791500515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Sheet1!$N$3:$N$8</c:f>
              <c:strCache>
                <c:ptCount val="6"/>
                <c:pt idx="0">
                  <c:v>Faba</c:v>
                </c:pt>
                <c:pt idx="1">
                  <c:v>Faba Oat</c:v>
                </c:pt>
                <c:pt idx="2">
                  <c:v>All</c:v>
                </c:pt>
                <c:pt idx="3">
                  <c:v>Radish</c:v>
                </c:pt>
                <c:pt idx="4">
                  <c:v>Oat</c:v>
                </c:pt>
                <c:pt idx="5">
                  <c:v>Fallow</c:v>
                </c:pt>
              </c:strCache>
            </c:strRef>
          </c:cat>
          <c:val>
            <c:numRef>
              <c:f>Sheet1!$O$3:$O$8</c:f>
              <c:numCache>
                <c:formatCode>0</c:formatCode>
                <c:ptCount val="6"/>
                <c:pt idx="0">
                  <c:v>244.90889999999999</c:v>
                </c:pt>
                <c:pt idx="1">
                  <c:v>237.55260000000001</c:v>
                </c:pt>
                <c:pt idx="2">
                  <c:v>228.93299999999999</c:v>
                </c:pt>
                <c:pt idx="3">
                  <c:v>203.9614</c:v>
                </c:pt>
                <c:pt idx="4">
                  <c:v>119.6439</c:v>
                </c:pt>
                <c:pt idx="5" formatCode="0.0">
                  <c:v>99.280299999999997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145112"/>
        <c:axId val="480149424"/>
      </c:barChart>
      <c:catAx>
        <c:axId val="480145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0149424"/>
        <c:crosses val="autoZero"/>
        <c:auto val="1"/>
        <c:lblAlgn val="ctr"/>
        <c:lblOffset val="100"/>
        <c:noMultiLvlLbl val="0"/>
      </c:catAx>
      <c:valAx>
        <c:axId val="4801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Activity (nmol/h/g soil)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0145112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BG Activity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Activity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Sheet1!$J$27:$J$32</c:f>
                <c:numCache>
                  <c:formatCode>General</c:formatCode>
                  <c:ptCount val="6"/>
                  <c:pt idx="0">
                    <c:v>82.360052995863199</c:v>
                  </c:pt>
                  <c:pt idx="1">
                    <c:v>23.63251314882633</c:v>
                  </c:pt>
                  <c:pt idx="2">
                    <c:v>37.074187739473174</c:v>
                  </c:pt>
                  <c:pt idx="3">
                    <c:v>45.581765338638185</c:v>
                  </c:pt>
                  <c:pt idx="4">
                    <c:v>11.486508482496403</c:v>
                  </c:pt>
                  <c:pt idx="5">
                    <c:v>7.1992913901577928</c:v>
                  </c:pt>
                </c:numCache>
              </c:numRef>
            </c:plus>
            <c:minus>
              <c:numRef>
                <c:f>Sheet1!$J$27:$J$32</c:f>
                <c:numCache>
                  <c:formatCode>General</c:formatCode>
                  <c:ptCount val="6"/>
                  <c:pt idx="0">
                    <c:v>82.360052995863199</c:v>
                  </c:pt>
                  <c:pt idx="1">
                    <c:v>23.63251314882633</c:v>
                  </c:pt>
                  <c:pt idx="2">
                    <c:v>37.074187739473174</c:v>
                  </c:pt>
                  <c:pt idx="3">
                    <c:v>45.581765338638185</c:v>
                  </c:pt>
                  <c:pt idx="4">
                    <c:v>11.486508482496403</c:v>
                  </c:pt>
                  <c:pt idx="5">
                    <c:v>7.1992913901577928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Sheet1!$D$15:$D$20</c:f>
              <c:strCache>
                <c:ptCount val="6"/>
                <c:pt idx="0">
                  <c:v>Faba</c:v>
                </c:pt>
                <c:pt idx="1">
                  <c:v>All</c:v>
                </c:pt>
                <c:pt idx="2">
                  <c:v>Faba Oat</c:v>
                </c:pt>
                <c:pt idx="3">
                  <c:v>Radish</c:v>
                </c:pt>
                <c:pt idx="4">
                  <c:v>Oat</c:v>
                </c:pt>
                <c:pt idx="5">
                  <c:v>Fallow</c:v>
                </c:pt>
              </c:strCache>
            </c:strRef>
          </c:cat>
          <c:val>
            <c:numRef>
              <c:f>Sheet1!$E$15:$E$20</c:f>
              <c:numCache>
                <c:formatCode>0</c:formatCode>
                <c:ptCount val="6"/>
                <c:pt idx="0">
                  <c:v>222.0127</c:v>
                </c:pt>
                <c:pt idx="1">
                  <c:v>175.42169999999999</c:v>
                </c:pt>
                <c:pt idx="2">
                  <c:v>141.6525</c:v>
                </c:pt>
                <c:pt idx="3">
                  <c:v>127.8057</c:v>
                </c:pt>
                <c:pt idx="4" formatCode="0.0">
                  <c:v>87.901899999999998</c:v>
                </c:pt>
                <c:pt idx="5" formatCode="0.0">
                  <c:v>75.598500000000001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3685408"/>
        <c:axId val="493686584"/>
      </c:barChart>
      <c:catAx>
        <c:axId val="49368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3686584"/>
        <c:crosses val="autoZero"/>
        <c:auto val="1"/>
        <c:lblAlgn val="ctr"/>
        <c:lblOffset val="100"/>
        <c:noMultiLvlLbl val="0"/>
      </c:catAx>
      <c:valAx>
        <c:axId val="49368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Activity (nmol/h/g soil)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368540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AG Activity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LAP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Sheet1!$R$27:$R$32</c:f>
                <c:numCache>
                  <c:formatCode>General</c:formatCode>
                  <c:ptCount val="6"/>
                  <c:pt idx="0">
                    <c:v>24.836458250040156</c:v>
                  </c:pt>
                  <c:pt idx="1">
                    <c:v>9.0015693667591865</c:v>
                  </c:pt>
                  <c:pt idx="2">
                    <c:v>8.1799882758110112</c:v>
                  </c:pt>
                  <c:pt idx="3">
                    <c:v>4.0210936293251871</c:v>
                  </c:pt>
                  <c:pt idx="4">
                    <c:v>3.3362327964312271</c:v>
                  </c:pt>
                  <c:pt idx="5">
                    <c:v>2.2943503339916336</c:v>
                  </c:pt>
                </c:numCache>
              </c:numRef>
            </c:plus>
            <c:minus>
              <c:numRef>
                <c:f>Sheet1!$R$27:$R$32</c:f>
                <c:numCache>
                  <c:formatCode>General</c:formatCode>
                  <c:ptCount val="6"/>
                  <c:pt idx="0">
                    <c:v>24.836458250040156</c:v>
                  </c:pt>
                  <c:pt idx="1">
                    <c:v>9.0015693667591865</c:v>
                  </c:pt>
                  <c:pt idx="2">
                    <c:v>8.1799882758110112</c:v>
                  </c:pt>
                  <c:pt idx="3">
                    <c:v>4.0210936293251871</c:v>
                  </c:pt>
                  <c:pt idx="4">
                    <c:v>3.3362327964312271</c:v>
                  </c:pt>
                  <c:pt idx="5">
                    <c:v>2.2943503339916336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Sheet1!$J$15:$J$20</c:f>
              <c:strCache>
                <c:ptCount val="6"/>
                <c:pt idx="0">
                  <c:v>Faba</c:v>
                </c:pt>
                <c:pt idx="1">
                  <c:v>All</c:v>
                </c:pt>
                <c:pt idx="2">
                  <c:v>Radish</c:v>
                </c:pt>
                <c:pt idx="3">
                  <c:v>Faba Oat</c:v>
                </c:pt>
                <c:pt idx="4">
                  <c:v>Oat</c:v>
                </c:pt>
                <c:pt idx="5">
                  <c:v>Fallow</c:v>
                </c:pt>
              </c:strCache>
            </c:strRef>
          </c:cat>
          <c:val>
            <c:numRef>
              <c:f>Sheet1!$K$15:$K$20</c:f>
              <c:numCache>
                <c:formatCode>0.0</c:formatCode>
                <c:ptCount val="6"/>
                <c:pt idx="0">
                  <c:v>39.572617000000001</c:v>
                </c:pt>
                <c:pt idx="1">
                  <c:v>22.318678999999999</c:v>
                </c:pt>
                <c:pt idx="2">
                  <c:v>17.301334000000001</c:v>
                </c:pt>
                <c:pt idx="3">
                  <c:v>13.549443</c:v>
                </c:pt>
                <c:pt idx="4" formatCode="0.00">
                  <c:v>6.8185469999999997</c:v>
                </c:pt>
                <c:pt idx="5" formatCode="0.00">
                  <c:v>3.584562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807088"/>
        <c:axId val="502807480"/>
      </c:barChart>
      <c:catAx>
        <c:axId val="50280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2807480"/>
        <c:crosses val="autoZero"/>
        <c:auto val="1"/>
        <c:lblAlgn val="ctr"/>
        <c:lblOffset val="100"/>
        <c:noMultiLvlLbl val="0"/>
      </c:catAx>
      <c:valAx>
        <c:axId val="50280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Activity (nmol/h/g soil)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280708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Sheet5!$C$1</c:f>
              <c:strCache>
                <c:ptCount val="1"/>
                <c:pt idx="0">
                  <c:v>bg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4.9670384951881016E-2"/>
                  <c:y val="-0.1099489647127442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P value = 0.005</a:t>
                    </a:r>
                  </a:p>
                  <a:p>
                    <a:pPr>
                      <a:defRPr/>
                    </a:pPr>
                    <a:r>
                      <a:rPr lang="en-US"/>
                      <a:t>N</a:t>
                    </a:r>
                    <a:r>
                      <a:rPr lang="en-US" baseline="0"/>
                      <a:t> = 60</a:t>
                    </a:r>
                    <a:endParaRPr lang="en-US"/>
                  </a:p>
                  <a:p>
                    <a:pPr>
                      <a:defRPr/>
                    </a:pPr>
                    <a:r>
                      <a:rPr lang="en-US"/>
                      <a:t>R² = 0.824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Sheet5!$B$2:$B$7</c:f>
              <c:numCache>
                <c:formatCode>General</c:formatCode>
                <c:ptCount val="6"/>
                <c:pt idx="0">
                  <c:v>35.449999999999996</c:v>
                </c:pt>
                <c:pt idx="1">
                  <c:v>57.11999999999999</c:v>
                </c:pt>
                <c:pt idx="2">
                  <c:v>39.82</c:v>
                </c:pt>
                <c:pt idx="3">
                  <c:v>0</c:v>
                </c:pt>
                <c:pt idx="4">
                  <c:v>19.770000000000003</c:v>
                </c:pt>
                <c:pt idx="5">
                  <c:v>36.31</c:v>
                </c:pt>
              </c:numCache>
            </c:numRef>
          </c:xVal>
          <c:yVal>
            <c:numRef>
              <c:f>Sheet5!$C$2:$C$7</c:f>
              <c:numCache>
                <c:formatCode>General</c:formatCode>
                <c:ptCount val="6"/>
                <c:pt idx="0">
                  <c:v>175.42165349499999</c:v>
                </c:pt>
                <c:pt idx="1">
                  <c:v>222.01270819000001</c:v>
                </c:pt>
                <c:pt idx="2">
                  <c:v>141.65248821999998</c:v>
                </c:pt>
                <c:pt idx="3">
                  <c:v>75.598450178999997</c:v>
                </c:pt>
                <c:pt idx="4">
                  <c:v>87.901888378999999</c:v>
                </c:pt>
                <c:pt idx="5">
                  <c:v>127.80567354730002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72168"/>
        <c:axId val="158845408"/>
      </c:scatterChart>
      <c:valAx>
        <c:axId val="209272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45408"/>
        <c:crosses val="autoZero"/>
        <c:crossBetween val="midCat"/>
      </c:valAx>
      <c:valAx>
        <c:axId val="1588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2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Sheet5!$D$1</c:f>
              <c:strCache>
                <c:ptCount val="1"/>
                <c:pt idx="0">
                  <c:v>phos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Sheet5!$B$2:$B$7</c:f>
              <c:numCache>
                <c:formatCode>General</c:formatCode>
                <c:ptCount val="6"/>
                <c:pt idx="0">
                  <c:v>35.449999999999996</c:v>
                </c:pt>
                <c:pt idx="1">
                  <c:v>57.11999999999999</c:v>
                </c:pt>
                <c:pt idx="2">
                  <c:v>39.82</c:v>
                </c:pt>
                <c:pt idx="3">
                  <c:v>0</c:v>
                </c:pt>
                <c:pt idx="4">
                  <c:v>19.770000000000003</c:v>
                </c:pt>
                <c:pt idx="5">
                  <c:v>36.31</c:v>
                </c:pt>
              </c:numCache>
            </c:numRef>
          </c:xVal>
          <c:yVal>
            <c:numRef>
              <c:f>Sheet5!$D$2:$D$7</c:f>
              <c:numCache>
                <c:formatCode>General</c:formatCode>
                <c:ptCount val="6"/>
                <c:pt idx="0">
                  <c:v>88.708944899000002</c:v>
                </c:pt>
                <c:pt idx="1">
                  <c:v>143.08116251300001</c:v>
                </c:pt>
                <c:pt idx="2">
                  <c:v>109.43617204000002</c:v>
                </c:pt>
                <c:pt idx="3">
                  <c:v>62.842300464999994</c:v>
                </c:pt>
                <c:pt idx="4">
                  <c:v>69.066565987000004</c:v>
                </c:pt>
                <c:pt idx="5">
                  <c:v>87.96389562200001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43840"/>
        <c:axId val="499945280"/>
      </c:scatterChart>
      <c:valAx>
        <c:axId val="15884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45280"/>
        <c:crosses val="autoZero"/>
        <c:crossBetween val="midCat"/>
      </c:valAx>
      <c:valAx>
        <c:axId val="4999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4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Sheet5!$E$1</c:f>
              <c:strCache>
                <c:ptCount val="1"/>
                <c:pt idx="0">
                  <c:v>nag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Sheet5!$B$2:$B$7</c:f>
              <c:numCache>
                <c:formatCode>General</c:formatCode>
                <c:ptCount val="6"/>
                <c:pt idx="0">
                  <c:v>35.449999999999996</c:v>
                </c:pt>
                <c:pt idx="1">
                  <c:v>57.11999999999999</c:v>
                </c:pt>
                <c:pt idx="2">
                  <c:v>39.82</c:v>
                </c:pt>
                <c:pt idx="3">
                  <c:v>0</c:v>
                </c:pt>
                <c:pt idx="4">
                  <c:v>19.770000000000003</c:v>
                </c:pt>
                <c:pt idx="5">
                  <c:v>36.31</c:v>
                </c:pt>
              </c:numCache>
            </c:numRef>
          </c:xVal>
          <c:yVal>
            <c:numRef>
              <c:f>Sheet5!$E$2:$E$7</c:f>
              <c:numCache>
                <c:formatCode>General</c:formatCode>
                <c:ptCount val="6"/>
                <c:pt idx="0">
                  <c:v>19.499765197699997</c:v>
                </c:pt>
                <c:pt idx="1">
                  <c:v>50.159691327700003</c:v>
                </c:pt>
                <c:pt idx="2">
                  <c:v>20.534309241500004</c:v>
                </c:pt>
                <c:pt idx="3">
                  <c:v>5.9935366499999994</c:v>
                </c:pt>
                <c:pt idx="4">
                  <c:v>11.762308846100002</c:v>
                </c:pt>
                <c:pt idx="5">
                  <c:v>20.524896230100001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942928"/>
        <c:axId val="499944104"/>
      </c:scatterChart>
      <c:valAx>
        <c:axId val="4999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44104"/>
        <c:crosses val="autoZero"/>
        <c:crossBetween val="midCat"/>
      </c:valAx>
      <c:valAx>
        <c:axId val="49994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4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Sheet5!$F$1</c:f>
              <c:strCache>
                <c:ptCount val="1"/>
                <c:pt idx="0">
                  <c:v>ag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Sheet5!$B$2:$B$7</c:f>
              <c:numCache>
                <c:formatCode>General</c:formatCode>
                <c:ptCount val="6"/>
                <c:pt idx="0">
                  <c:v>35.449999999999996</c:v>
                </c:pt>
                <c:pt idx="1">
                  <c:v>57.11999999999999</c:v>
                </c:pt>
                <c:pt idx="2">
                  <c:v>39.82</c:v>
                </c:pt>
                <c:pt idx="3">
                  <c:v>0</c:v>
                </c:pt>
                <c:pt idx="4">
                  <c:v>19.770000000000003</c:v>
                </c:pt>
                <c:pt idx="5">
                  <c:v>36.31</c:v>
                </c:pt>
              </c:numCache>
            </c:numRef>
          </c:xVal>
          <c:yVal>
            <c:numRef>
              <c:f>Sheet5!$F$2:$F$7</c:f>
              <c:numCache>
                <c:formatCode>General</c:formatCode>
                <c:ptCount val="6"/>
                <c:pt idx="0">
                  <c:v>22.3186785561</c:v>
                </c:pt>
                <c:pt idx="1">
                  <c:v>39.572616662400002</c:v>
                </c:pt>
                <c:pt idx="2">
                  <c:v>13.549442804199998</c:v>
                </c:pt>
                <c:pt idx="3">
                  <c:v>3.5845622683</c:v>
                </c:pt>
                <c:pt idx="4">
                  <c:v>6.8185472803999998</c:v>
                </c:pt>
                <c:pt idx="5">
                  <c:v>17.301333759400002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911672"/>
        <c:axId val="519912848"/>
      </c:scatterChart>
      <c:valAx>
        <c:axId val="519911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912848"/>
        <c:crosses val="autoZero"/>
        <c:crossBetween val="midCat"/>
      </c:valAx>
      <c:valAx>
        <c:axId val="51991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911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Sheet5!$G$1</c:f>
              <c:strCache>
                <c:ptCount val="1"/>
                <c:pt idx="0">
                  <c:v>lap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Sheet5!$B$2:$B$7</c:f>
              <c:numCache>
                <c:formatCode>General</c:formatCode>
                <c:ptCount val="6"/>
                <c:pt idx="0">
                  <c:v>35.449999999999996</c:v>
                </c:pt>
                <c:pt idx="1">
                  <c:v>57.11999999999999</c:v>
                </c:pt>
                <c:pt idx="2">
                  <c:v>39.82</c:v>
                </c:pt>
                <c:pt idx="3">
                  <c:v>0</c:v>
                </c:pt>
                <c:pt idx="4">
                  <c:v>19.770000000000003</c:v>
                </c:pt>
                <c:pt idx="5">
                  <c:v>36.31</c:v>
                </c:pt>
              </c:numCache>
            </c:numRef>
          </c:xVal>
          <c:yVal>
            <c:numRef>
              <c:f>Sheet5!$G$2:$G$7</c:f>
              <c:numCache>
                <c:formatCode>General</c:formatCode>
                <c:ptCount val="6"/>
                <c:pt idx="0">
                  <c:v>228.93299304999999</c:v>
                </c:pt>
                <c:pt idx="1">
                  <c:v>244.90885922999996</c:v>
                </c:pt>
                <c:pt idx="2">
                  <c:v>237.55259179000001</c:v>
                </c:pt>
                <c:pt idx="3">
                  <c:v>99.280336070999994</c:v>
                </c:pt>
                <c:pt idx="4">
                  <c:v>119.64391593100001</c:v>
                </c:pt>
                <c:pt idx="5">
                  <c:v>203.96140778900002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694376"/>
        <c:axId val="209270208"/>
      </c:scatterChart>
      <c:valAx>
        <c:axId val="503694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0208"/>
        <c:crosses val="autoZero"/>
        <c:crossBetween val="midCat"/>
      </c:valAx>
      <c:valAx>
        <c:axId val="2092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694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0</xdr:row>
      <xdr:rowOff>123826</xdr:rowOff>
    </xdr:from>
    <xdr:to>
      <xdr:col>18</xdr:col>
      <xdr:colOff>447675</xdr:colOff>
      <xdr:row>5</xdr:row>
      <xdr:rowOff>28576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142874</xdr:colOff>
      <xdr:row>0</xdr:row>
      <xdr:rowOff>161925</xdr:rowOff>
    </xdr:from>
    <xdr:to>
      <xdr:col>22</xdr:col>
      <xdr:colOff>285749</xdr:colOff>
      <xdr:row>5</xdr:row>
      <xdr:rowOff>9525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409574</xdr:colOff>
      <xdr:row>1</xdr:row>
      <xdr:rowOff>19049</xdr:rowOff>
    </xdr:from>
    <xdr:to>
      <xdr:col>25</xdr:col>
      <xdr:colOff>85725</xdr:colOff>
      <xdr:row>5</xdr:row>
      <xdr:rowOff>47624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466725</xdr:colOff>
      <xdr:row>5</xdr:row>
      <xdr:rowOff>47625</xdr:rowOff>
    </xdr:from>
    <xdr:to>
      <xdr:col>20</xdr:col>
      <xdr:colOff>371475</xdr:colOff>
      <xdr:row>10</xdr:row>
      <xdr:rowOff>142875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457200</xdr:colOff>
      <xdr:row>11</xdr:row>
      <xdr:rowOff>180974</xdr:rowOff>
    </xdr:from>
    <xdr:to>
      <xdr:col>18</xdr:col>
      <xdr:colOff>323850</xdr:colOff>
      <xdr:row>22</xdr:row>
      <xdr:rowOff>190499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2</xdr:row>
      <xdr:rowOff>100012</xdr:rowOff>
    </xdr:from>
    <xdr:to>
      <xdr:col>15</xdr:col>
      <xdr:colOff>85725</xdr:colOff>
      <xdr:row>16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114300</xdr:colOff>
      <xdr:row>2</xdr:row>
      <xdr:rowOff>85725</xdr:rowOff>
    </xdr:from>
    <xdr:to>
      <xdr:col>22</xdr:col>
      <xdr:colOff>419100</xdr:colOff>
      <xdr:row>16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447675</xdr:colOff>
      <xdr:row>18</xdr:row>
      <xdr:rowOff>0</xdr:rowOff>
    </xdr:from>
    <xdr:to>
      <xdr:col>15</xdr:col>
      <xdr:colOff>142875</xdr:colOff>
      <xdr:row>32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190500</xdr:colOff>
      <xdr:row>17</xdr:row>
      <xdr:rowOff>171450</xdr:rowOff>
    </xdr:from>
    <xdr:to>
      <xdr:col>22</xdr:col>
      <xdr:colOff>495300</xdr:colOff>
      <xdr:row>32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590550</xdr:colOff>
      <xdr:row>32</xdr:row>
      <xdr:rowOff>180975</xdr:rowOff>
    </xdr:from>
    <xdr:to>
      <xdr:col>18</xdr:col>
      <xdr:colOff>285750</xdr:colOff>
      <xdr:row>47</xdr:row>
      <xdr:rowOff>66675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omassCorrelation_july27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dat_hypone_gh"/>
      <sheetName val="Sheet3"/>
      <sheetName val="Sheet1"/>
      <sheetName val="Sheet4"/>
      <sheetName val="Sheet7"/>
      <sheetName val="Sheet5"/>
      <sheetName val="Sheet6"/>
      <sheetName val="Sheet2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porg</v>
          </cell>
        </row>
        <row r="2">
          <cell r="B2">
            <v>2.4950000000000001</v>
          </cell>
          <cell r="E2">
            <v>199.35994065</v>
          </cell>
        </row>
        <row r="3">
          <cell r="B3">
            <v>2.23</v>
          </cell>
          <cell r="E3">
            <v>192.39545329999999</v>
          </cell>
        </row>
        <row r="4">
          <cell r="B4">
            <v>3.0549999999999997</v>
          </cell>
          <cell r="E4">
            <v>235.0576173</v>
          </cell>
        </row>
        <row r="5">
          <cell r="B5">
            <v>1.915</v>
          </cell>
          <cell r="E5">
            <v>192.87504250000001</v>
          </cell>
        </row>
        <row r="6">
          <cell r="B6">
            <v>1.1499999999999999</v>
          </cell>
          <cell r="E6">
            <v>145.523620405</v>
          </cell>
        </row>
        <row r="7">
          <cell r="B7">
            <v>2.2600000000000002</v>
          </cell>
          <cell r="E7">
            <v>143.585769575</v>
          </cell>
        </row>
        <row r="8">
          <cell r="B8">
            <v>1.4</v>
          </cell>
          <cell r="E8">
            <v>199.32349994999998</v>
          </cell>
        </row>
        <row r="9">
          <cell r="B9">
            <v>1.655</v>
          </cell>
          <cell r="E9">
            <v>245.6462247</v>
          </cell>
        </row>
        <row r="10">
          <cell r="B10">
            <v>2.0099999999999998</v>
          </cell>
          <cell r="E10">
            <v>179.01617385</v>
          </cell>
        </row>
        <row r="11">
          <cell r="B11">
            <v>2.54</v>
          </cell>
          <cell r="E11">
            <v>156.39433105000001</v>
          </cell>
        </row>
        <row r="12">
          <cell r="B12">
            <v>3.18</v>
          </cell>
          <cell r="E12">
            <v>141.83601709999999</v>
          </cell>
        </row>
        <row r="13">
          <cell r="B13">
            <v>1.2650000000000001</v>
          </cell>
          <cell r="E13">
            <v>183.07069945000001</v>
          </cell>
        </row>
        <row r="14">
          <cell r="B14">
            <v>2.0499999999999998</v>
          </cell>
          <cell r="E14">
            <v>57.644755880000005</v>
          </cell>
        </row>
        <row r="15">
          <cell r="B15">
            <v>2.915</v>
          </cell>
          <cell r="E15">
            <v>53.977389079999995</v>
          </cell>
        </row>
        <row r="16">
          <cell r="B16">
            <v>3.7549999999999999</v>
          </cell>
          <cell r="E16">
            <v>75.87126459000001</v>
          </cell>
        </row>
        <row r="17">
          <cell r="B17">
            <v>4.1749999999999998</v>
          </cell>
          <cell r="E17">
            <v>100.14002790000001</v>
          </cell>
        </row>
        <row r="18">
          <cell r="B18">
            <v>1.115</v>
          </cell>
          <cell r="E18">
            <v>232.15748205</v>
          </cell>
        </row>
        <row r="19">
          <cell r="B19">
            <v>2.5150000000000001</v>
          </cell>
          <cell r="E19">
            <v>103.99110047500001</v>
          </cell>
        </row>
        <row r="20">
          <cell r="B20">
            <v>3.855</v>
          </cell>
          <cell r="E20">
            <v>8.3432060000000021</v>
          </cell>
        </row>
        <row r="21">
          <cell r="B21">
            <v>2.4649999999999999</v>
          </cell>
          <cell r="E21">
            <v>136.78603419999999</v>
          </cell>
        </row>
        <row r="22">
          <cell r="B22">
            <v>2.0350000000000001</v>
          </cell>
          <cell r="E22">
            <v>104.84932643499999</v>
          </cell>
        </row>
        <row r="23">
          <cell r="B23">
            <v>2.355</v>
          </cell>
          <cell r="E23">
            <v>70.101705949999996</v>
          </cell>
        </row>
        <row r="24">
          <cell r="B24">
            <v>1.9350000000000001</v>
          </cell>
          <cell r="E24">
            <v>78.523823530000001</v>
          </cell>
        </row>
        <row r="25">
          <cell r="B25">
            <v>2.2350000000000003</v>
          </cell>
          <cell r="E25">
            <v>33.597826980000008</v>
          </cell>
        </row>
        <row r="26">
          <cell r="B26">
            <v>2.12</v>
          </cell>
          <cell r="E26">
            <v>226.12027445000001</v>
          </cell>
        </row>
        <row r="27">
          <cell r="B27">
            <v>1.5</v>
          </cell>
          <cell r="E27">
            <v>231.81965994999999</v>
          </cell>
        </row>
        <row r="28">
          <cell r="B28">
            <v>2.61</v>
          </cell>
          <cell r="E28">
            <v>187.93315129999999</v>
          </cell>
        </row>
        <row r="29">
          <cell r="B29">
            <v>2.375</v>
          </cell>
          <cell r="E29">
            <v>160.9395236</v>
          </cell>
        </row>
        <row r="30">
          <cell r="B30">
            <v>0.59</v>
          </cell>
          <cell r="E30">
            <v>179.11151655</v>
          </cell>
        </row>
        <row r="31">
          <cell r="B31">
            <v>2.0449999999999999</v>
          </cell>
          <cell r="E31">
            <v>102.85419715500001</v>
          </cell>
        </row>
        <row r="32">
          <cell r="B32">
            <v>2.855</v>
          </cell>
          <cell r="E32">
            <v>48.211940764999994</v>
          </cell>
        </row>
        <row r="33">
          <cell r="B33">
            <v>2.06</v>
          </cell>
          <cell r="E33">
            <v>172.96368569999998</v>
          </cell>
        </row>
        <row r="34">
          <cell r="B34">
            <v>1.075</v>
          </cell>
          <cell r="E34">
            <v>152.28678790000001</v>
          </cell>
        </row>
        <row r="35">
          <cell r="B35">
            <v>0.66999999999999993</v>
          </cell>
          <cell r="E35">
            <v>216.08666364999999</v>
          </cell>
        </row>
        <row r="36">
          <cell r="B36">
            <v>1.0550000000000002</v>
          </cell>
          <cell r="E36">
            <v>157.46608725499999</v>
          </cell>
        </row>
        <row r="37">
          <cell r="B37">
            <v>0.58499999999999996</v>
          </cell>
          <cell r="E37">
            <v>210.04851880000001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opLeftCell="A2" workbookViewId="0">
      <selection activeCell="I36" sqref="I36"/>
    </sheetView>
  </sheetViews>
  <sheetFormatPr defaultRowHeight="15" x14ac:dyDescent="0.25"/>
  <cols>
    <col min="1" max="1" width="15.5703125" bestFit="1" customWidth="1"/>
    <col min="3" max="3" width="13.140625" bestFit="1" customWidth="1"/>
  </cols>
  <sheetData>
    <row r="1" spans="1:15" x14ac:dyDescent="0.25">
      <c r="A1" t="s">
        <v>10</v>
      </c>
      <c r="G1" t="s">
        <v>13</v>
      </c>
    </row>
    <row r="2" spans="1:15" s="1" customFormat="1" ht="60" x14ac:dyDescent="0.25">
      <c r="C2" s="1" t="s">
        <v>17</v>
      </c>
      <c r="D2" s="1" t="s">
        <v>16</v>
      </c>
      <c r="E2" s="1" t="s">
        <v>17</v>
      </c>
      <c r="H2" s="1" t="s">
        <v>13</v>
      </c>
      <c r="I2" s="1" t="s">
        <v>16</v>
      </c>
      <c r="K2" s="1" t="s">
        <v>14</v>
      </c>
      <c r="M2" s="1" t="s">
        <v>14</v>
      </c>
      <c r="N2" s="1" t="s">
        <v>16</v>
      </c>
    </row>
    <row r="3" spans="1:15" x14ac:dyDescent="0.25">
      <c r="B3" t="s">
        <v>1</v>
      </c>
      <c r="C3">
        <v>143.0812</v>
      </c>
      <c r="D3" t="s">
        <v>2</v>
      </c>
      <c r="E3" s="5">
        <v>143.0812</v>
      </c>
      <c r="G3" t="s">
        <v>1</v>
      </c>
      <c r="H3">
        <v>50.159691000000002</v>
      </c>
      <c r="I3" t="s">
        <v>2</v>
      </c>
      <c r="J3" s="4">
        <v>50.159691000000002</v>
      </c>
      <c r="L3" t="s">
        <v>1</v>
      </c>
      <c r="M3">
        <v>244.90889999999999</v>
      </c>
      <c r="N3" t="s">
        <v>2</v>
      </c>
      <c r="O3" s="5">
        <v>244.90889999999999</v>
      </c>
    </row>
    <row r="4" spans="1:15" x14ac:dyDescent="0.25">
      <c r="A4" t="s">
        <v>6</v>
      </c>
      <c r="B4" t="s">
        <v>1</v>
      </c>
      <c r="C4">
        <v>109.4362</v>
      </c>
      <c r="D4" t="s">
        <v>4</v>
      </c>
      <c r="E4" s="5">
        <v>109.4362</v>
      </c>
      <c r="G4" t="s">
        <v>6</v>
      </c>
      <c r="H4">
        <v>20.534309</v>
      </c>
      <c r="I4" t="s">
        <v>4</v>
      </c>
      <c r="J4" s="4">
        <v>20.534309</v>
      </c>
      <c r="L4" t="s">
        <v>1</v>
      </c>
      <c r="M4">
        <v>237.55260000000001</v>
      </c>
      <c r="N4" t="s">
        <v>4</v>
      </c>
      <c r="O4" s="5">
        <v>237.55260000000001</v>
      </c>
    </row>
    <row r="5" spans="1:15" x14ac:dyDescent="0.25">
      <c r="A5" t="s">
        <v>6</v>
      </c>
      <c r="B5" t="s">
        <v>9</v>
      </c>
      <c r="C5">
        <v>88.7089</v>
      </c>
      <c r="D5" t="s">
        <v>3</v>
      </c>
      <c r="E5" s="4">
        <v>88.7089</v>
      </c>
      <c r="G5" t="s">
        <v>6</v>
      </c>
      <c r="H5">
        <v>20.524895999999998</v>
      </c>
      <c r="I5" t="s">
        <v>5</v>
      </c>
      <c r="J5" s="4">
        <v>20.524895999999998</v>
      </c>
      <c r="L5" t="s">
        <v>1</v>
      </c>
      <c r="M5">
        <v>228.93299999999999</v>
      </c>
      <c r="N5" t="s">
        <v>3</v>
      </c>
      <c r="O5" s="5">
        <v>228.93299999999999</v>
      </c>
    </row>
    <row r="6" spans="1:15" x14ac:dyDescent="0.25">
      <c r="A6" t="s">
        <v>6</v>
      </c>
      <c r="B6" t="s">
        <v>9</v>
      </c>
      <c r="C6">
        <v>87.963899999999995</v>
      </c>
      <c r="D6" t="s">
        <v>5</v>
      </c>
      <c r="E6" s="4">
        <v>87.963899999999995</v>
      </c>
      <c r="G6" t="s">
        <v>6</v>
      </c>
      <c r="H6">
        <v>19.499765</v>
      </c>
      <c r="I6" t="s">
        <v>3</v>
      </c>
      <c r="J6" s="4">
        <v>19.499765</v>
      </c>
      <c r="K6" t="s">
        <v>6</v>
      </c>
      <c r="L6" t="s">
        <v>1</v>
      </c>
      <c r="M6">
        <v>203.9614</v>
      </c>
      <c r="N6" t="s">
        <v>5</v>
      </c>
      <c r="O6" s="5">
        <v>203.9614</v>
      </c>
    </row>
    <row r="7" spans="1:15" x14ac:dyDescent="0.25">
      <c r="A7" t="s">
        <v>6</v>
      </c>
      <c r="B7" t="s">
        <v>9</v>
      </c>
      <c r="C7">
        <v>69.066599999999994</v>
      </c>
      <c r="D7" t="s">
        <v>7</v>
      </c>
      <c r="E7" s="4">
        <v>69.066599999999994</v>
      </c>
      <c r="G7" t="s">
        <v>6</v>
      </c>
      <c r="H7">
        <v>11.762309</v>
      </c>
      <c r="I7" t="s">
        <v>7</v>
      </c>
      <c r="J7" s="4">
        <v>11.762309</v>
      </c>
      <c r="K7" t="s">
        <v>6</v>
      </c>
      <c r="L7" t="s">
        <v>9</v>
      </c>
      <c r="M7">
        <v>119.6439</v>
      </c>
      <c r="N7" t="s">
        <v>7</v>
      </c>
      <c r="O7" s="5">
        <v>119.6439</v>
      </c>
    </row>
    <row r="8" spans="1:15" x14ac:dyDescent="0.25">
      <c r="B8" t="s">
        <v>9</v>
      </c>
      <c r="C8">
        <v>62.842300000000002</v>
      </c>
      <c r="D8" t="s">
        <v>8</v>
      </c>
      <c r="E8" s="4">
        <v>62.842300000000002</v>
      </c>
      <c r="G8" t="s">
        <v>6</v>
      </c>
      <c r="H8">
        <v>5.9935369999999999</v>
      </c>
      <c r="I8" t="s">
        <v>8</v>
      </c>
      <c r="J8" s="3">
        <v>5.9935369999999999</v>
      </c>
      <c r="L8" t="s">
        <v>9</v>
      </c>
      <c r="M8">
        <v>99.280299999999997</v>
      </c>
      <c r="N8" t="s">
        <v>8</v>
      </c>
      <c r="O8" s="4">
        <v>99.280299999999997</v>
      </c>
    </row>
    <row r="13" spans="1:15" x14ac:dyDescent="0.25">
      <c r="A13" t="s">
        <v>11</v>
      </c>
      <c r="G13" t="s">
        <v>12</v>
      </c>
    </row>
    <row r="14" spans="1:15" s="1" customFormat="1" ht="60" x14ac:dyDescent="0.25">
      <c r="C14" s="1" t="s">
        <v>15</v>
      </c>
      <c r="D14" s="1" t="s">
        <v>16</v>
      </c>
      <c r="I14" s="1" t="s">
        <v>12</v>
      </c>
      <c r="J14" s="1" t="s">
        <v>16</v>
      </c>
    </row>
    <row r="15" spans="1:15" x14ac:dyDescent="0.25">
      <c r="B15" t="s">
        <v>1</v>
      </c>
      <c r="C15">
        <v>222.0127</v>
      </c>
      <c r="D15" t="s">
        <v>2</v>
      </c>
      <c r="E15" s="5">
        <v>222.0127</v>
      </c>
      <c r="H15" t="s">
        <v>1</v>
      </c>
      <c r="I15">
        <v>39.572617000000001</v>
      </c>
      <c r="J15" t="s">
        <v>2</v>
      </c>
      <c r="K15" s="4">
        <v>39.572617000000001</v>
      </c>
    </row>
    <row r="16" spans="1:15" x14ac:dyDescent="0.25">
      <c r="A16" t="s">
        <v>6</v>
      </c>
      <c r="B16" t="s">
        <v>1</v>
      </c>
      <c r="C16">
        <v>175.42169999999999</v>
      </c>
      <c r="D16" t="s">
        <v>3</v>
      </c>
      <c r="E16" s="5">
        <v>175.42169999999999</v>
      </c>
      <c r="G16" t="s">
        <v>6</v>
      </c>
      <c r="H16" t="s">
        <v>1</v>
      </c>
      <c r="I16">
        <v>22.318678999999999</v>
      </c>
      <c r="J16" t="s">
        <v>3</v>
      </c>
      <c r="K16" s="4">
        <v>22.318678999999999</v>
      </c>
    </row>
    <row r="17" spans="1:18" x14ac:dyDescent="0.25">
      <c r="A17" t="s">
        <v>6</v>
      </c>
      <c r="B17" t="s">
        <v>9</v>
      </c>
      <c r="C17">
        <v>141.6525</v>
      </c>
      <c r="D17" t="s">
        <v>4</v>
      </c>
      <c r="E17" s="5">
        <v>141.6525</v>
      </c>
      <c r="G17" t="s">
        <v>6</v>
      </c>
      <c r="I17">
        <v>17.301334000000001</v>
      </c>
      <c r="J17" t="s">
        <v>5</v>
      </c>
      <c r="K17" s="4">
        <v>17.301334000000001</v>
      </c>
    </row>
    <row r="18" spans="1:18" x14ac:dyDescent="0.25">
      <c r="A18" t="s">
        <v>6</v>
      </c>
      <c r="B18" t="s">
        <v>9</v>
      </c>
      <c r="C18">
        <v>127.8057</v>
      </c>
      <c r="D18" t="s">
        <v>5</v>
      </c>
      <c r="E18" s="5">
        <v>127.8057</v>
      </c>
      <c r="G18" t="s">
        <v>6</v>
      </c>
      <c r="I18">
        <v>13.549443</v>
      </c>
      <c r="J18" t="s">
        <v>4</v>
      </c>
      <c r="K18" s="4">
        <v>13.549443</v>
      </c>
    </row>
    <row r="19" spans="1:18" x14ac:dyDescent="0.25">
      <c r="B19" t="s">
        <v>9</v>
      </c>
      <c r="C19">
        <v>87.901899999999998</v>
      </c>
      <c r="D19" t="s">
        <v>7</v>
      </c>
      <c r="E19" s="4">
        <v>87.901899999999998</v>
      </c>
      <c r="G19" t="s">
        <v>6</v>
      </c>
      <c r="I19">
        <v>6.8185469999999997</v>
      </c>
      <c r="J19" t="s">
        <v>7</v>
      </c>
      <c r="K19" s="3">
        <v>6.8185469999999997</v>
      </c>
    </row>
    <row r="20" spans="1:18" x14ac:dyDescent="0.25">
      <c r="B20" t="s">
        <v>9</v>
      </c>
      <c r="C20">
        <v>75.598500000000001</v>
      </c>
      <c r="D20" t="s">
        <v>8</v>
      </c>
      <c r="E20" s="4">
        <v>75.598500000000001</v>
      </c>
      <c r="G20" t="s">
        <v>6</v>
      </c>
      <c r="I20">
        <v>3.584562</v>
      </c>
      <c r="J20" t="s">
        <v>8</v>
      </c>
      <c r="K20" s="3">
        <v>3.584562</v>
      </c>
    </row>
    <row r="26" spans="1:18" x14ac:dyDescent="0.25">
      <c r="A26" t="s">
        <v>0</v>
      </c>
      <c r="B26" t="s">
        <v>11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0</v>
      </c>
      <c r="J26" t="s">
        <v>11</v>
      </c>
      <c r="K26" t="s">
        <v>24</v>
      </c>
      <c r="L26" t="s">
        <v>25</v>
      </c>
      <c r="M26" t="s">
        <v>26</v>
      </c>
      <c r="N26" t="s">
        <v>27</v>
      </c>
      <c r="Q26" t="s">
        <v>26</v>
      </c>
    </row>
    <row r="27" spans="1:18" x14ac:dyDescent="0.25">
      <c r="A27" t="s">
        <v>35</v>
      </c>
      <c r="B27">
        <v>74.148375478946349</v>
      </c>
      <c r="C27">
        <v>43.87904910026392</v>
      </c>
      <c r="D27">
        <v>13.206219531002558</v>
      </c>
      <c r="E27">
        <v>18.003138733518373</v>
      </c>
      <c r="F27">
        <v>96.095816246779492</v>
      </c>
      <c r="I27" t="s">
        <v>36</v>
      </c>
      <c r="J27">
        <v>82.360052995863199</v>
      </c>
      <c r="K27">
        <v>45.61177150447832</v>
      </c>
      <c r="L27">
        <v>35.409841285608287</v>
      </c>
      <c r="M27">
        <v>24.836458250040156</v>
      </c>
      <c r="N27">
        <v>72.556951324771973</v>
      </c>
      <c r="P27" t="s">
        <v>36</v>
      </c>
      <c r="R27">
        <v>24.836458250040156</v>
      </c>
    </row>
    <row r="28" spans="1:18" x14ac:dyDescent="0.25">
      <c r="A28" t="s">
        <v>36</v>
      </c>
      <c r="B28">
        <v>164.7201059917264</v>
      </c>
      <c r="C28">
        <v>91.223543008956639</v>
      </c>
      <c r="D28">
        <v>70.819682571216575</v>
      </c>
      <c r="E28">
        <v>49.672916500080312</v>
      </c>
      <c r="F28">
        <v>145.11390264954395</v>
      </c>
      <c r="I28" t="s">
        <v>37</v>
      </c>
      <c r="J28">
        <v>23.63251314882633</v>
      </c>
      <c r="K28">
        <v>19.883534886932214</v>
      </c>
      <c r="L28">
        <v>6.8736494365208811</v>
      </c>
      <c r="M28">
        <v>4.0210936293251871</v>
      </c>
      <c r="N28">
        <v>43.707688886400661</v>
      </c>
      <c r="P28" t="s">
        <v>35</v>
      </c>
      <c r="R28">
        <v>9.0015693667591865</v>
      </c>
    </row>
    <row r="29" spans="1:18" x14ac:dyDescent="0.25">
      <c r="A29" t="s">
        <v>37</v>
      </c>
      <c r="B29">
        <v>47.265026297652661</v>
      </c>
      <c r="C29">
        <v>39.767069773864428</v>
      </c>
      <c r="D29">
        <v>13.747298873041762</v>
      </c>
      <c r="E29">
        <v>8.0421872586503742</v>
      </c>
      <c r="F29">
        <v>87.415377772801321</v>
      </c>
      <c r="I29" t="s">
        <v>35</v>
      </c>
      <c r="J29">
        <v>37.074187739473174</v>
      </c>
      <c r="K29">
        <v>21.93952455013196</v>
      </c>
      <c r="L29">
        <v>6.6031097655012791</v>
      </c>
      <c r="M29">
        <v>9.0015693667591865</v>
      </c>
      <c r="N29">
        <v>48.047908123389746</v>
      </c>
      <c r="P29" t="s">
        <v>40</v>
      </c>
      <c r="R29">
        <v>8.1799882758110112</v>
      </c>
    </row>
    <row r="30" spans="1:18" x14ac:dyDescent="0.25">
      <c r="A30" t="s">
        <v>38</v>
      </c>
      <c r="B30">
        <v>14.398582780315586</v>
      </c>
      <c r="C30">
        <v>13.993218983626043</v>
      </c>
      <c r="D30">
        <v>4.6175636206405404</v>
      </c>
      <c r="E30">
        <v>4.5887006679832671</v>
      </c>
      <c r="F30">
        <v>20.88328558300103</v>
      </c>
      <c r="I30" t="s">
        <v>40</v>
      </c>
      <c r="J30">
        <v>45.581765338638185</v>
      </c>
      <c r="K30">
        <v>25.173725673172012</v>
      </c>
      <c r="L30">
        <v>8.9301937918388745</v>
      </c>
      <c r="M30">
        <v>8.1799882758110112</v>
      </c>
      <c r="N30">
        <v>89.820465942901478</v>
      </c>
      <c r="P30" t="s">
        <v>37</v>
      </c>
      <c r="R30">
        <v>4.0210936293251871</v>
      </c>
    </row>
    <row r="31" spans="1:18" x14ac:dyDescent="0.25">
      <c r="A31" t="s">
        <v>39</v>
      </c>
      <c r="B31">
        <v>22.973016964992805</v>
      </c>
      <c r="C31">
        <v>20.223769899664145</v>
      </c>
      <c r="D31">
        <v>9.9931086228825059</v>
      </c>
      <c r="E31">
        <v>6.6724655928624541</v>
      </c>
      <c r="F31">
        <v>23.119255605078337</v>
      </c>
      <c r="I31" t="s">
        <v>39</v>
      </c>
      <c r="J31">
        <v>11.486508482496403</v>
      </c>
      <c r="K31">
        <v>10.111884949832072</v>
      </c>
      <c r="L31">
        <v>4.9965543114412529</v>
      </c>
      <c r="M31">
        <v>3.3362327964312271</v>
      </c>
      <c r="N31">
        <v>11.559627802539168</v>
      </c>
      <c r="P31" t="s">
        <v>39</v>
      </c>
      <c r="R31">
        <v>3.3362327964312271</v>
      </c>
    </row>
    <row r="32" spans="1:18" x14ac:dyDescent="0.25">
      <c r="A32" t="s">
        <v>40</v>
      </c>
      <c r="B32">
        <v>91.16353067727637</v>
      </c>
      <c r="C32">
        <v>50.347451346344023</v>
      </c>
      <c r="D32">
        <v>17.860387583677749</v>
      </c>
      <c r="E32">
        <v>16.359976551622022</v>
      </c>
      <c r="F32">
        <v>179.64093188580296</v>
      </c>
      <c r="I32" t="s">
        <v>38</v>
      </c>
      <c r="J32">
        <v>7.1992913901577928</v>
      </c>
      <c r="K32">
        <v>6.9966094918130217</v>
      </c>
      <c r="L32">
        <v>2.3087818103202702</v>
      </c>
      <c r="M32">
        <v>2.2943503339916336</v>
      </c>
      <c r="N32">
        <v>10.441642791500515</v>
      </c>
      <c r="P32" t="s">
        <v>38</v>
      </c>
      <c r="R32">
        <v>2.2943503339916336</v>
      </c>
    </row>
    <row r="34" spans="1:17" x14ac:dyDescent="0.25">
      <c r="Q34" t="s">
        <v>11</v>
      </c>
    </row>
    <row r="35" spans="1:17" x14ac:dyDescent="0.25">
      <c r="A35" t="s">
        <v>0</v>
      </c>
      <c r="B35" t="s">
        <v>11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0</v>
      </c>
      <c r="J35" t="s">
        <v>25</v>
      </c>
      <c r="P35" t="s">
        <v>36</v>
      </c>
      <c r="Q35">
        <v>82.360052995863199</v>
      </c>
    </row>
    <row r="36" spans="1:17" x14ac:dyDescent="0.25">
      <c r="A36" t="s">
        <v>35</v>
      </c>
      <c r="B36">
        <f>B27/2</f>
        <v>37.074187739473174</v>
      </c>
      <c r="C36">
        <f t="shared" ref="C36:G36" si="0">C27/2</f>
        <v>21.93952455013196</v>
      </c>
      <c r="D36">
        <f t="shared" si="0"/>
        <v>6.6031097655012791</v>
      </c>
      <c r="E36">
        <f t="shared" si="0"/>
        <v>9.0015693667591865</v>
      </c>
      <c r="F36">
        <f t="shared" si="0"/>
        <v>48.047908123389746</v>
      </c>
      <c r="G36">
        <f t="shared" si="0"/>
        <v>0</v>
      </c>
      <c r="I36" t="s">
        <v>36</v>
      </c>
      <c r="J36">
        <v>35.409841285608287</v>
      </c>
      <c r="P36" t="s">
        <v>35</v>
      </c>
      <c r="Q36">
        <v>37.074187739473174</v>
      </c>
    </row>
    <row r="37" spans="1:17" x14ac:dyDescent="0.25">
      <c r="A37" t="s">
        <v>36</v>
      </c>
      <c r="B37">
        <f t="shared" ref="B37:G41" si="1">B28/2</f>
        <v>82.360052995863199</v>
      </c>
      <c r="C37">
        <f t="shared" si="1"/>
        <v>45.61177150447832</v>
      </c>
      <c r="D37">
        <f t="shared" si="1"/>
        <v>35.409841285608287</v>
      </c>
      <c r="E37">
        <f t="shared" si="1"/>
        <v>24.836458250040156</v>
      </c>
      <c r="F37">
        <f t="shared" si="1"/>
        <v>72.556951324771973</v>
      </c>
      <c r="G37">
        <f t="shared" si="1"/>
        <v>0</v>
      </c>
      <c r="I37" t="s">
        <v>37</v>
      </c>
      <c r="J37">
        <v>6.8736494365208811</v>
      </c>
      <c r="P37" t="s">
        <v>37</v>
      </c>
      <c r="Q37">
        <v>23.63251314882633</v>
      </c>
    </row>
    <row r="38" spans="1:17" x14ac:dyDescent="0.25">
      <c r="A38" t="s">
        <v>37</v>
      </c>
      <c r="B38">
        <f t="shared" si="1"/>
        <v>23.63251314882633</v>
      </c>
      <c r="C38">
        <f t="shared" si="1"/>
        <v>19.883534886932214</v>
      </c>
      <c r="D38">
        <f t="shared" si="1"/>
        <v>6.8736494365208811</v>
      </c>
      <c r="E38">
        <f t="shared" si="1"/>
        <v>4.0210936293251871</v>
      </c>
      <c r="F38">
        <f t="shared" si="1"/>
        <v>43.707688886400661</v>
      </c>
      <c r="G38">
        <f t="shared" si="1"/>
        <v>0</v>
      </c>
      <c r="I38" t="s">
        <v>40</v>
      </c>
      <c r="J38">
        <v>8.9301937918388745</v>
      </c>
      <c r="P38" t="s">
        <v>40</v>
      </c>
      <c r="Q38">
        <v>45.581765338638185</v>
      </c>
    </row>
    <row r="39" spans="1:17" x14ac:dyDescent="0.25">
      <c r="A39" t="s">
        <v>38</v>
      </c>
      <c r="B39">
        <f t="shared" si="1"/>
        <v>7.1992913901577928</v>
      </c>
      <c r="C39">
        <f t="shared" si="1"/>
        <v>6.9966094918130217</v>
      </c>
      <c r="D39">
        <f t="shared" si="1"/>
        <v>2.3087818103202702</v>
      </c>
      <c r="E39">
        <f t="shared" si="1"/>
        <v>2.2943503339916336</v>
      </c>
      <c r="F39">
        <f>F30/2</f>
        <v>10.441642791500515</v>
      </c>
      <c r="G39">
        <f t="shared" si="1"/>
        <v>0</v>
      </c>
      <c r="I39" t="s">
        <v>35</v>
      </c>
      <c r="J39">
        <v>6.6031097655012791</v>
      </c>
      <c r="P39" t="s">
        <v>39</v>
      </c>
      <c r="Q39">
        <v>11.486508482496403</v>
      </c>
    </row>
    <row r="40" spans="1:17" x14ac:dyDescent="0.25">
      <c r="A40" t="s">
        <v>39</v>
      </c>
      <c r="B40">
        <f t="shared" si="1"/>
        <v>11.486508482496403</v>
      </c>
      <c r="C40">
        <f t="shared" si="1"/>
        <v>10.111884949832072</v>
      </c>
      <c r="D40">
        <f t="shared" si="1"/>
        <v>4.9965543114412529</v>
      </c>
      <c r="E40">
        <f t="shared" si="1"/>
        <v>3.3362327964312271</v>
      </c>
      <c r="F40">
        <f t="shared" si="1"/>
        <v>11.559627802539168</v>
      </c>
      <c r="G40">
        <f t="shared" si="1"/>
        <v>0</v>
      </c>
      <c r="I40" t="s">
        <v>39</v>
      </c>
      <c r="J40">
        <v>4.9965543114412529</v>
      </c>
      <c r="P40" t="s">
        <v>38</v>
      </c>
      <c r="Q40">
        <v>7.1992913901577928</v>
      </c>
    </row>
    <row r="41" spans="1:17" x14ac:dyDescent="0.25">
      <c r="A41" t="s">
        <v>40</v>
      </c>
      <c r="B41">
        <f t="shared" si="1"/>
        <v>45.581765338638185</v>
      </c>
      <c r="C41">
        <f t="shared" si="1"/>
        <v>25.173725673172012</v>
      </c>
      <c r="D41">
        <f t="shared" si="1"/>
        <v>8.9301937918388745</v>
      </c>
      <c r="E41">
        <f t="shared" si="1"/>
        <v>8.1799882758110112</v>
      </c>
      <c r="F41">
        <f>F32/2</f>
        <v>89.820465942901478</v>
      </c>
      <c r="G41">
        <f t="shared" si="1"/>
        <v>0</v>
      </c>
      <c r="I41" t="s">
        <v>38</v>
      </c>
      <c r="J41">
        <v>2.3087818103202702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L1" activeCellId="5" sqref="D1:D1048576 I1:I1048576 M1:M1048576 J1:J1048576 K1:K1048576 L1:L1048576"/>
    </sheetView>
  </sheetViews>
  <sheetFormatPr defaultRowHeight="15" x14ac:dyDescent="0.25"/>
  <sheetData>
    <row r="1" spans="1:14" x14ac:dyDescent="0.25">
      <c r="A1" t="s">
        <v>18</v>
      </c>
      <c r="B1" t="s">
        <v>0</v>
      </c>
      <c r="C1" t="s">
        <v>19</v>
      </c>
      <c r="D1" t="s">
        <v>41</v>
      </c>
      <c r="E1" t="s">
        <v>20</v>
      </c>
      <c r="F1" t="s">
        <v>21</v>
      </c>
      <c r="G1" t="s">
        <v>22</v>
      </c>
      <c r="H1" t="s">
        <v>23</v>
      </c>
      <c r="I1" t="s">
        <v>11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 t="s">
        <v>29</v>
      </c>
      <c r="B2" t="s">
        <v>3</v>
      </c>
      <c r="C2" t="s">
        <v>30</v>
      </c>
      <c r="D2">
        <v>35.450000000000003</v>
      </c>
      <c r="E2">
        <v>31.045022379999999</v>
      </c>
      <c r="F2">
        <v>98.406517899999997</v>
      </c>
      <c r="G2">
        <v>-9.3343527799999997</v>
      </c>
      <c r="H2">
        <v>209.43281250000001</v>
      </c>
      <c r="I2">
        <v>163.31322309999999</v>
      </c>
      <c r="J2">
        <v>103.9568926</v>
      </c>
      <c r="K2">
        <v>32.727312779999998</v>
      </c>
      <c r="L2">
        <v>20.270943630000001</v>
      </c>
      <c r="M2">
        <v>266.59491930000002</v>
      </c>
      <c r="N2">
        <v>-1.3022316190000001</v>
      </c>
    </row>
    <row r="3" spans="1:14" x14ac:dyDescent="0.25">
      <c r="A3" t="s">
        <v>29</v>
      </c>
      <c r="B3" t="s">
        <v>3</v>
      </c>
      <c r="C3" t="s">
        <v>30</v>
      </c>
      <c r="D3">
        <v>35.450000000000003</v>
      </c>
      <c r="E3">
        <v>46.59301335</v>
      </c>
      <c r="F3">
        <v>99.606046719999995</v>
      </c>
      <c r="G3">
        <v>-19.97835697</v>
      </c>
      <c r="H3">
        <v>218.22929690000001</v>
      </c>
      <c r="I3">
        <v>226.52256209999999</v>
      </c>
      <c r="J3">
        <v>84.275528840000007</v>
      </c>
      <c r="K3">
        <v>21.899786840000001</v>
      </c>
      <c r="L3">
        <v>29.68962273</v>
      </c>
      <c r="M3">
        <v>223.92702689999999</v>
      </c>
      <c r="N3">
        <v>-2.304031444</v>
      </c>
    </row>
    <row r="4" spans="1:14" x14ac:dyDescent="0.25">
      <c r="A4" t="s">
        <v>29</v>
      </c>
      <c r="B4" t="s">
        <v>3</v>
      </c>
      <c r="C4" t="s">
        <v>30</v>
      </c>
      <c r="D4">
        <v>35.450000000000003</v>
      </c>
      <c r="E4">
        <v>33.138470759999997</v>
      </c>
      <c r="F4">
        <v>96.034290949999999</v>
      </c>
      <c r="G4">
        <v>15.327970690000001</v>
      </c>
      <c r="H4">
        <v>210.54926760000001</v>
      </c>
      <c r="I4">
        <v>94.696890150000002</v>
      </c>
      <c r="J4">
        <v>63.970404109999997</v>
      </c>
      <c r="K4">
        <v>17.544825589999999</v>
      </c>
      <c r="L4">
        <v>3.9754359899999998</v>
      </c>
      <c r="M4">
        <v>126.6188063</v>
      </c>
      <c r="N4">
        <v>-1.6097848400000001</v>
      </c>
    </row>
    <row r="5" spans="1:14" x14ac:dyDescent="0.25">
      <c r="A5" t="s">
        <v>31</v>
      </c>
      <c r="B5" t="s">
        <v>3</v>
      </c>
      <c r="C5" t="s">
        <v>30</v>
      </c>
      <c r="D5">
        <v>35.450000000000003</v>
      </c>
      <c r="E5">
        <v>34.05981345</v>
      </c>
      <c r="F5">
        <v>90.053734120000001</v>
      </c>
      <c r="G5">
        <v>-1.01784447</v>
      </c>
      <c r="H5">
        <v>186.10429690000001</v>
      </c>
      <c r="I5">
        <v>202.1173939</v>
      </c>
      <c r="J5">
        <v>119.91691640000001</v>
      </c>
      <c r="K5">
        <v>15.83892586</v>
      </c>
      <c r="L5">
        <v>25.160900819999998</v>
      </c>
      <c r="M5">
        <v>322.58909849999998</v>
      </c>
      <c r="N5">
        <v>-1.4706016930000001</v>
      </c>
    </row>
    <row r="6" spans="1:14" x14ac:dyDescent="0.25">
      <c r="A6" t="s">
        <v>31</v>
      </c>
      <c r="B6" t="s">
        <v>3</v>
      </c>
      <c r="C6" t="s">
        <v>30</v>
      </c>
      <c r="D6">
        <v>35.450000000000003</v>
      </c>
      <c r="E6">
        <v>29.470036919999998</v>
      </c>
      <c r="F6" t="s">
        <v>32</v>
      </c>
      <c r="G6" t="s">
        <v>32</v>
      </c>
      <c r="H6">
        <v>207.0314453</v>
      </c>
      <c r="I6">
        <v>142.5675526</v>
      </c>
      <c r="J6">
        <v>85.01210313</v>
      </c>
      <c r="K6">
        <v>10.82228508</v>
      </c>
      <c r="L6">
        <v>13.41216882</v>
      </c>
      <c r="M6">
        <v>241.113506</v>
      </c>
      <c r="N6">
        <v>-1.1270860659999999</v>
      </c>
    </row>
    <row r="7" spans="1:14" x14ac:dyDescent="0.25">
      <c r="A7" t="s">
        <v>31</v>
      </c>
      <c r="B7" t="s">
        <v>3</v>
      </c>
      <c r="C7" t="s">
        <v>30</v>
      </c>
      <c r="D7">
        <v>35.450000000000003</v>
      </c>
      <c r="E7">
        <v>27.82561772</v>
      </c>
      <c r="F7">
        <v>100.123683</v>
      </c>
      <c r="G7">
        <v>-4.8535976200000004</v>
      </c>
      <c r="H7">
        <v>208.50429690000001</v>
      </c>
      <c r="I7">
        <v>164.88157939999999</v>
      </c>
      <c r="J7">
        <v>48.731952880000001</v>
      </c>
      <c r="K7">
        <v>21.71078176</v>
      </c>
      <c r="L7">
        <v>26.581891599999999</v>
      </c>
      <c r="M7">
        <v>237.97772069999999</v>
      </c>
      <c r="N7">
        <v>-5.5062158380000001</v>
      </c>
    </row>
    <row r="8" spans="1:14" x14ac:dyDescent="0.25">
      <c r="A8" t="s">
        <v>33</v>
      </c>
      <c r="B8" t="s">
        <v>3</v>
      </c>
      <c r="C8" t="s">
        <v>30</v>
      </c>
      <c r="D8">
        <v>35.450000000000003</v>
      </c>
      <c r="E8">
        <v>32.43408033</v>
      </c>
      <c r="F8">
        <v>88.758552739999999</v>
      </c>
      <c r="G8">
        <v>12.84057003</v>
      </c>
      <c r="H8">
        <v>195.8667969</v>
      </c>
      <c r="I8">
        <v>351.2126361</v>
      </c>
      <c r="J8">
        <v>192.5393631</v>
      </c>
      <c r="K8">
        <v>48.261685069999999</v>
      </c>
      <c r="L8">
        <v>66.111522730000004</v>
      </c>
      <c r="M8">
        <v>428.69466610000001</v>
      </c>
      <c r="N8">
        <v>-1.430335355</v>
      </c>
    </row>
    <row r="9" spans="1:14" x14ac:dyDescent="0.25">
      <c r="A9" t="s">
        <v>33</v>
      </c>
      <c r="B9" t="s">
        <v>3</v>
      </c>
      <c r="C9" t="s">
        <v>30</v>
      </c>
      <c r="D9">
        <v>35.450000000000003</v>
      </c>
      <c r="E9">
        <v>27.570008519999998</v>
      </c>
      <c r="F9">
        <v>87.576729270000001</v>
      </c>
      <c r="G9">
        <v>12.734121610000001</v>
      </c>
      <c r="H9">
        <v>178.91914059999999</v>
      </c>
      <c r="I9">
        <v>110.6068489</v>
      </c>
      <c r="J9">
        <v>43.051530270000001</v>
      </c>
      <c r="K9">
        <v>3.3079551989999998</v>
      </c>
      <c r="L9">
        <v>5.6480934400000002</v>
      </c>
      <c r="M9">
        <v>114.0762589</v>
      </c>
      <c r="N9">
        <v>-0.352833434</v>
      </c>
    </row>
    <row r="10" spans="1:14" x14ac:dyDescent="0.25">
      <c r="A10" t="s">
        <v>33</v>
      </c>
      <c r="B10" t="s">
        <v>3</v>
      </c>
      <c r="C10" t="s">
        <v>30</v>
      </c>
      <c r="D10">
        <v>35.450000000000003</v>
      </c>
      <c r="E10">
        <v>30.97314729</v>
      </c>
      <c r="F10">
        <v>92.258914189999999</v>
      </c>
      <c r="G10">
        <v>15.58629792</v>
      </c>
      <c r="H10">
        <v>221.93164060000001</v>
      </c>
      <c r="I10">
        <v>118.9798906</v>
      </c>
      <c r="J10">
        <v>56.880235919999997</v>
      </c>
      <c r="K10">
        <v>5.4327704580000002</v>
      </c>
      <c r="L10">
        <v>7.6516906609999999</v>
      </c>
      <c r="M10">
        <v>146.0800538</v>
      </c>
      <c r="N10">
        <v>0.48071991400000003</v>
      </c>
    </row>
    <row r="11" spans="1:14" x14ac:dyDescent="0.25">
      <c r="A11" t="s">
        <v>34</v>
      </c>
      <c r="B11" t="s">
        <v>3</v>
      </c>
      <c r="C11" t="s">
        <v>30</v>
      </c>
      <c r="D11">
        <v>35.450000000000003</v>
      </c>
      <c r="E11">
        <v>23.397898319999999</v>
      </c>
      <c r="F11">
        <v>79.706825469999998</v>
      </c>
      <c r="G11">
        <v>64.668713710000006</v>
      </c>
      <c r="H11">
        <v>155.27656250000001</v>
      </c>
      <c r="I11">
        <v>179.3179581</v>
      </c>
      <c r="J11">
        <v>88.754521740000001</v>
      </c>
      <c r="K11">
        <v>17.451323339999998</v>
      </c>
      <c r="L11">
        <v>24.684515139999998</v>
      </c>
      <c r="M11">
        <v>181.65787399999999</v>
      </c>
      <c r="N11">
        <v>-1.5551173250000001</v>
      </c>
    </row>
    <row r="12" spans="1:14" x14ac:dyDescent="0.25">
      <c r="A12" t="s">
        <v>29</v>
      </c>
      <c r="B12" t="s">
        <v>2</v>
      </c>
      <c r="C12" t="s">
        <v>30</v>
      </c>
      <c r="D12">
        <v>57.12</v>
      </c>
      <c r="E12">
        <v>52.957682480000003</v>
      </c>
      <c r="F12">
        <v>97.559932810000006</v>
      </c>
      <c r="G12">
        <v>-19.90238089</v>
      </c>
      <c r="H12">
        <v>205.03476559999999</v>
      </c>
      <c r="I12">
        <v>153.26936939999999</v>
      </c>
      <c r="J12">
        <v>116.90283650000001</v>
      </c>
      <c r="K12">
        <v>30.929677980000001</v>
      </c>
      <c r="L12">
        <v>28.052367589999999</v>
      </c>
      <c r="M12">
        <v>202.65265489999999</v>
      </c>
      <c r="N12">
        <v>-1.921457228</v>
      </c>
    </row>
    <row r="13" spans="1:14" x14ac:dyDescent="0.25">
      <c r="A13" t="s">
        <v>29</v>
      </c>
      <c r="B13" t="s">
        <v>2</v>
      </c>
      <c r="C13" t="s">
        <v>30</v>
      </c>
      <c r="D13">
        <v>57.12</v>
      </c>
      <c r="E13">
        <v>61.79870888</v>
      </c>
      <c r="F13">
        <v>99.781985379999995</v>
      </c>
      <c r="G13">
        <v>-28.231084859999999</v>
      </c>
      <c r="H13">
        <v>231.70039059999999</v>
      </c>
      <c r="I13">
        <v>653.72584119999999</v>
      </c>
      <c r="J13">
        <v>373.4629913</v>
      </c>
      <c r="K13">
        <v>246.07546210000001</v>
      </c>
      <c r="L13">
        <v>170.4629875</v>
      </c>
      <c r="M13">
        <v>622.04291569999998</v>
      </c>
      <c r="N13">
        <v>-4.7785670119999999</v>
      </c>
    </row>
    <row r="14" spans="1:14" x14ac:dyDescent="0.25">
      <c r="A14" t="s">
        <v>29</v>
      </c>
      <c r="B14" t="s">
        <v>2</v>
      </c>
      <c r="C14" t="s">
        <v>30</v>
      </c>
      <c r="D14">
        <v>57.12</v>
      </c>
      <c r="E14">
        <v>40.771245540000002</v>
      </c>
      <c r="F14">
        <v>99.884993949999995</v>
      </c>
      <c r="G14">
        <v>2.1660261099999998</v>
      </c>
      <c r="H14">
        <v>168.37773440000001</v>
      </c>
      <c r="I14">
        <v>284.19187140000003</v>
      </c>
      <c r="J14">
        <v>190.66190280000001</v>
      </c>
      <c r="K14">
        <v>55.222773750000002</v>
      </c>
      <c r="L14">
        <v>51.043340460000003</v>
      </c>
      <c r="M14">
        <v>298.81315590000003</v>
      </c>
      <c r="N14">
        <v>-1.917263317</v>
      </c>
    </row>
    <row r="15" spans="1:14" x14ac:dyDescent="0.25">
      <c r="A15" t="s">
        <v>31</v>
      </c>
      <c r="B15" t="s">
        <v>2</v>
      </c>
      <c r="C15" t="s">
        <v>30</v>
      </c>
      <c r="D15">
        <v>57.12</v>
      </c>
      <c r="E15">
        <v>34.912643950000003</v>
      </c>
      <c r="F15">
        <v>108.6567021</v>
      </c>
      <c r="G15">
        <v>-5.0439554500000003</v>
      </c>
      <c r="H15">
        <v>230.42460940000001</v>
      </c>
      <c r="I15">
        <v>153.2280083</v>
      </c>
      <c r="J15">
        <v>136.7853796</v>
      </c>
      <c r="K15">
        <v>13.569078429999999</v>
      </c>
      <c r="L15">
        <v>14.6121202</v>
      </c>
      <c r="M15">
        <v>182.5483107</v>
      </c>
      <c r="N15">
        <v>-2.7074821839999998</v>
      </c>
    </row>
    <row r="16" spans="1:14" x14ac:dyDescent="0.25">
      <c r="A16" t="s">
        <v>31</v>
      </c>
      <c r="B16" t="s">
        <v>2</v>
      </c>
      <c r="C16" t="s">
        <v>30</v>
      </c>
      <c r="D16">
        <v>57.12</v>
      </c>
      <c r="E16">
        <v>30.457806160000001</v>
      </c>
      <c r="F16">
        <v>96.479578270000005</v>
      </c>
      <c r="G16">
        <v>2.4571468699999999</v>
      </c>
      <c r="H16">
        <v>187.20546880000001</v>
      </c>
      <c r="I16">
        <v>212.1401109</v>
      </c>
      <c r="J16">
        <v>156.5213578</v>
      </c>
      <c r="K16">
        <v>45.155781169999997</v>
      </c>
      <c r="L16">
        <v>19.829443309999998</v>
      </c>
      <c r="M16">
        <v>256.58631550000001</v>
      </c>
      <c r="N16">
        <v>-2.6273426550000001</v>
      </c>
    </row>
    <row r="17" spans="1:14" x14ac:dyDescent="0.25">
      <c r="A17" t="s">
        <v>31</v>
      </c>
      <c r="B17" t="s">
        <v>2</v>
      </c>
      <c r="C17" t="s">
        <v>30</v>
      </c>
      <c r="D17">
        <v>57.12</v>
      </c>
      <c r="E17">
        <v>25.057703660000001</v>
      </c>
      <c r="F17">
        <v>93.034923539999994</v>
      </c>
      <c r="G17">
        <v>12.962060299999999</v>
      </c>
      <c r="H17">
        <v>187.09531250000001</v>
      </c>
      <c r="I17">
        <v>118.2251117</v>
      </c>
      <c r="J17">
        <v>93.351059219999996</v>
      </c>
      <c r="K17">
        <v>9.3703523270000009</v>
      </c>
      <c r="L17">
        <v>7.6653793500000003</v>
      </c>
      <c r="M17">
        <v>161.6710099</v>
      </c>
      <c r="N17">
        <v>-0.44063847</v>
      </c>
    </row>
    <row r="18" spans="1:14" x14ac:dyDescent="0.25">
      <c r="A18" t="s">
        <v>33</v>
      </c>
      <c r="B18" t="s">
        <v>2</v>
      </c>
      <c r="C18" t="s">
        <v>30</v>
      </c>
      <c r="D18">
        <v>57.12</v>
      </c>
      <c r="E18">
        <v>37.201394809999996</v>
      </c>
      <c r="F18">
        <v>98.102036659999996</v>
      </c>
      <c r="G18">
        <v>16.84500603</v>
      </c>
      <c r="H18">
        <v>178.65156250000001</v>
      </c>
      <c r="I18">
        <v>254.85779009999999</v>
      </c>
      <c r="J18">
        <v>152.29225009999999</v>
      </c>
      <c r="K18">
        <v>49.72813944</v>
      </c>
      <c r="L18">
        <v>52.794001039999998</v>
      </c>
      <c r="M18">
        <v>249.5041812</v>
      </c>
      <c r="N18">
        <v>2.0760534100000001</v>
      </c>
    </row>
    <row r="19" spans="1:14" x14ac:dyDescent="0.25">
      <c r="A19" t="s">
        <v>33</v>
      </c>
      <c r="B19" t="s">
        <v>2</v>
      </c>
      <c r="C19" t="s">
        <v>30</v>
      </c>
      <c r="D19">
        <v>57.12</v>
      </c>
      <c r="E19">
        <v>30.309638769999999</v>
      </c>
      <c r="F19">
        <v>95.943401030000004</v>
      </c>
      <c r="G19">
        <v>10.4657102</v>
      </c>
      <c r="H19">
        <v>177.88124999999999</v>
      </c>
      <c r="I19">
        <v>80.968597700000004</v>
      </c>
      <c r="J19">
        <v>59.422600490000001</v>
      </c>
      <c r="K19">
        <v>10.82244519</v>
      </c>
      <c r="L19">
        <v>0.72672405200000001</v>
      </c>
      <c r="M19">
        <v>109.3324583</v>
      </c>
      <c r="N19">
        <v>1.9658059750000001</v>
      </c>
    </row>
    <row r="20" spans="1:14" x14ac:dyDescent="0.25">
      <c r="A20" t="s">
        <v>33</v>
      </c>
      <c r="B20" t="s">
        <v>2</v>
      </c>
      <c r="C20" t="s">
        <v>30</v>
      </c>
      <c r="D20">
        <v>57.12</v>
      </c>
      <c r="E20">
        <v>45.710431290000002</v>
      </c>
      <c r="F20">
        <v>87.186157100000003</v>
      </c>
      <c r="G20">
        <v>17.396380409999999</v>
      </c>
      <c r="H20">
        <v>201.00703129999999</v>
      </c>
      <c r="I20">
        <v>112.2891144</v>
      </c>
      <c r="J20">
        <v>78.417638269999998</v>
      </c>
      <c r="K20">
        <v>22.51680026</v>
      </c>
      <c r="L20">
        <v>6.7473461920000002</v>
      </c>
      <c r="M20">
        <v>130.1858196</v>
      </c>
      <c r="N20">
        <v>2.8979582509999999</v>
      </c>
    </row>
    <row r="21" spans="1:14" x14ac:dyDescent="0.25">
      <c r="A21" t="s">
        <v>34</v>
      </c>
      <c r="B21" t="s">
        <v>2</v>
      </c>
      <c r="C21" t="s">
        <v>30</v>
      </c>
      <c r="D21">
        <v>57.12</v>
      </c>
      <c r="E21">
        <v>27.984663449999999</v>
      </c>
      <c r="F21">
        <v>96.449839670000003</v>
      </c>
      <c r="G21">
        <v>2.0303406800000001</v>
      </c>
      <c r="H21">
        <v>161.93515629999999</v>
      </c>
      <c r="I21">
        <v>197.23126679999999</v>
      </c>
      <c r="J21">
        <v>72.993609050000003</v>
      </c>
      <c r="K21">
        <v>18.206402629999999</v>
      </c>
      <c r="L21">
        <v>43.79245693</v>
      </c>
      <c r="M21">
        <v>235.75177059999999</v>
      </c>
      <c r="N21">
        <v>-1.288346454</v>
      </c>
    </row>
    <row r="22" spans="1:14" x14ac:dyDescent="0.25">
      <c r="A22" t="s">
        <v>29</v>
      </c>
      <c r="B22" t="s">
        <v>4</v>
      </c>
      <c r="C22" t="s">
        <v>30</v>
      </c>
      <c r="D22">
        <v>39.82</v>
      </c>
      <c r="E22">
        <v>23.262916830000002</v>
      </c>
      <c r="F22">
        <v>91.489794880000005</v>
      </c>
      <c r="G22">
        <v>12.93283519</v>
      </c>
      <c r="H22">
        <v>228.81445310000001</v>
      </c>
      <c r="I22">
        <v>206.91765820000001</v>
      </c>
      <c r="J22">
        <v>153.9711461</v>
      </c>
      <c r="K22">
        <v>17.502018469999999</v>
      </c>
      <c r="L22">
        <v>13.912709980000001</v>
      </c>
      <c r="M22">
        <v>430.22274800000002</v>
      </c>
      <c r="N22">
        <v>-1.2745260140000001</v>
      </c>
    </row>
    <row r="23" spans="1:14" x14ac:dyDescent="0.25">
      <c r="A23" t="s">
        <v>29</v>
      </c>
      <c r="B23" t="s">
        <v>4</v>
      </c>
      <c r="C23" t="s">
        <v>30</v>
      </c>
      <c r="D23">
        <v>39.82</v>
      </c>
      <c r="E23">
        <v>29.135097250000001</v>
      </c>
      <c r="F23">
        <v>94.886439199999998</v>
      </c>
      <c r="G23">
        <v>2.7362760499999998</v>
      </c>
      <c r="H23">
        <v>194.4921875</v>
      </c>
      <c r="I23">
        <v>105.5455031</v>
      </c>
      <c r="J23">
        <v>70.071700030000002</v>
      </c>
      <c r="K23">
        <v>20.845741060000002</v>
      </c>
      <c r="L23">
        <v>3.6045744200000001</v>
      </c>
      <c r="M23">
        <v>177.37836189999999</v>
      </c>
      <c r="N23">
        <v>-1.626581134</v>
      </c>
    </row>
    <row r="24" spans="1:14" x14ac:dyDescent="0.25">
      <c r="A24" t="s">
        <v>29</v>
      </c>
      <c r="B24" t="s">
        <v>4</v>
      </c>
      <c r="C24" t="s">
        <v>30</v>
      </c>
      <c r="D24">
        <v>39.82</v>
      </c>
      <c r="E24">
        <v>23.116728200000001</v>
      </c>
      <c r="F24">
        <v>87.388914339999999</v>
      </c>
      <c r="G24">
        <v>22.550998060000001</v>
      </c>
      <c r="H24">
        <v>187.4933594</v>
      </c>
      <c r="I24">
        <v>120.44889929999999</v>
      </c>
      <c r="J24">
        <v>74.209013220000003</v>
      </c>
      <c r="K24">
        <v>9.7748683009999997</v>
      </c>
      <c r="L24">
        <v>7.633394075</v>
      </c>
      <c r="M24">
        <v>196.4121825</v>
      </c>
      <c r="N24">
        <v>-1.457219992</v>
      </c>
    </row>
    <row r="25" spans="1:14" x14ac:dyDescent="0.25">
      <c r="A25" t="s">
        <v>31</v>
      </c>
      <c r="B25" t="s">
        <v>4</v>
      </c>
      <c r="C25" t="s">
        <v>30</v>
      </c>
      <c r="D25">
        <v>39.82</v>
      </c>
      <c r="E25">
        <v>32.883839819999999</v>
      </c>
      <c r="F25">
        <v>107.4851122</v>
      </c>
      <c r="G25">
        <v>-19.773655819999998</v>
      </c>
      <c r="H25">
        <v>173.25470379999999</v>
      </c>
      <c r="I25">
        <v>92.740158269999995</v>
      </c>
      <c r="J25">
        <v>62.62095506</v>
      </c>
      <c r="K25">
        <v>7.6981235610000001</v>
      </c>
      <c r="L25">
        <v>3.4771938320000002</v>
      </c>
      <c r="M25">
        <v>169.41947149999999</v>
      </c>
      <c r="N25">
        <v>-2.7810422419999998</v>
      </c>
    </row>
    <row r="26" spans="1:14" x14ac:dyDescent="0.25">
      <c r="A26" t="s">
        <v>31</v>
      </c>
      <c r="B26" t="s">
        <v>4</v>
      </c>
      <c r="C26" t="s">
        <v>30</v>
      </c>
      <c r="D26">
        <v>39.82</v>
      </c>
      <c r="E26">
        <v>38.797743490000002</v>
      </c>
      <c r="F26">
        <v>113.95793</v>
      </c>
      <c r="G26">
        <v>-25.661698090000002</v>
      </c>
      <c r="H26">
        <v>204.35602460000001</v>
      </c>
      <c r="I26">
        <v>164.81984679999999</v>
      </c>
      <c r="J26">
        <v>149.55461550000001</v>
      </c>
      <c r="K26">
        <v>15.145274540000001</v>
      </c>
      <c r="L26">
        <v>16.722514010000001</v>
      </c>
      <c r="M26">
        <v>232.71268169999999</v>
      </c>
      <c r="N26">
        <v>-3.8667387340000001</v>
      </c>
    </row>
    <row r="27" spans="1:14" x14ac:dyDescent="0.25">
      <c r="A27" t="s">
        <v>31</v>
      </c>
      <c r="B27" t="s">
        <v>4</v>
      </c>
      <c r="C27" t="s">
        <v>30</v>
      </c>
      <c r="D27">
        <v>39.82</v>
      </c>
      <c r="E27">
        <v>25.324435869999999</v>
      </c>
      <c r="F27">
        <v>99.661238600000004</v>
      </c>
      <c r="G27">
        <v>3.28987893</v>
      </c>
      <c r="H27">
        <v>182.17444660000001</v>
      </c>
      <c r="I27">
        <v>94.937990630000002</v>
      </c>
      <c r="J27">
        <v>74.747030129999999</v>
      </c>
      <c r="K27">
        <v>9.0771486330000002</v>
      </c>
      <c r="L27">
        <v>15.247523559999999</v>
      </c>
      <c r="M27">
        <v>170.7493647</v>
      </c>
      <c r="N27">
        <v>-0.57453441100000002</v>
      </c>
    </row>
    <row r="28" spans="1:14" x14ac:dyDescent="0.25">
      <c r="A28" t="s">
        <v>33</v>
      </c>
      <c r="B28" t="s">
        <v>4</v>
      </c>
      <c r="C28" t="s">
        <v>30</v>
      </c>
      <c r="D28">
        <v>39.82</v>
      </c>
      <c r="E28">
        <v>38.760524410000002</v>
      </c>
      <c r="F28">
        <v>110.67929599999999</v>
      </c>
      <c r="G28">
        <v>-5.7874766099999997</v>
      </c>
      <c r="H28">
        <v>221.74765629999999</v>
      </c>
      <c r="I28">
        <v>214.76164230000001</v>
      </c>
      <c r="J28">
        <v>152.85476</v>
      </c>
      <c r="K28">
        <v>36.609978669999997</v>
      </c>
      <c r="L28">
        <v>28.882839140000002</v>
      </c>
      <c r="M28">
        <v>311.9696884</v>
      </c>
      <c r="N28">
        <v>-0.42901494400000001</v>
      </c>
    </row>
    <row r="29" spans="1:14" x14ac:dyDescent="0.25">
      <c r="A29" t="s">
        <v>33</v>
      </c>
      <c r="B29" t="s">
        <v>4</v>
      </c>
      <c r="C29" t="s">
        <v>30</v>
      </c>
      <c r="D29">
        <v>39.82</v>
      </c>
      <c r="E29">
        <v>24.737519580000001</v>
      </c>
      <c r="F29">
        <v>86.643676209999995</v>
      </c>
      <c r="G29">
        <v>25.679351109999999</v>
      </c>
      <c r="H29">
        <v>178.0394531</v>
      </c>
      <c r="I29">
        <v>184.85761439999999</v>
      </c>
      <c r="J29">
        <v>146.0864225</v>
      </c>
      <c r="K29">
        <v>21.632587180000002</v>
      </c>
      <c r="L29">
        <v>22.67100164</v>
      </c>
      <c r="M29">
        <v>282.801942</v>
      </c>
      <c r="N29">
        <v>-1.64979364</v>
      </c>
    </row>
    <row r="30" spans="1:14" x14ac:dyDescent="0.25">
      <c r="A30" t="s">
        <v>33</v>
      </c>
      <c r="B30" t="s">
        <v>4</v>
      </c>
      <c r="C30" t="s">
        <v>30</v>
      </c>
      <c r="D30">
        <v>39.82</v>
      </c>
      <c r="E30">
        <v>25.971475300000002</v>
      </c>
      <c r="F30">
        <v>85.147510819999994</v>
      </c>
      <c r="G30">
        <v>29.310701380000001</v>
      </c>
      <c r="H30">
        <v>194.92031249999999</v>
      </c>
      <c r="I30">
        <v>130.3743006</v>
      </c>
      <c r="J30">
        <v>129.50324370000001</v>
      </c>
      <c r="K30">
        <v>51.603801259999997</v>
      </c>
      <c r="L30">
        <v>9.6358420749999993</v>
      </c>
      <c r="M30">
        <v>261.45356939999999</v>
      </c>
      <c r="N30">
        <v>0.22366772800000001</v>
      </c>
    </row>
    <row r="31" spans="1:14" x14ac:dyDescent="0.25">
      <c r="A31" t="s">
        <v>34</v>
      </c>
      <c r="B31" t="s">
        <v>4</v>
      </c>
      <c r="C31" t="s">
        <v>30</v>
      </c>
      <c r="D31">
        <v>39.82</v>
      </c>
      <c r="E31">
        <v>23.236012500000001</v>
      </c>
      <c r="F31">
        <v>90.792487399999999</v>
      </c>
      <c r="G31">
        <v>72.787906399999997</v>
      </c>
      <c r="H31">
        <v>136.58359379999999</v>
      </c>
      <c r="I31">
        <v>101.12126859999999</v>
      </c>
      <c r="J31">
        <v>80.742834160000001</v>
      </c>
      <c r="K31">
        <v>15.453550740000001</v>
      </c>
      <c r="L31">
        <v>13.706835310000001</v>
      </c>
      <c r="M31">
        <v>142.40590779999999</v>
      </c>
      <c r="N31">
        <v>-0.36016424800000002</v>
      </c>
    </row>
    <row r="32" spans="1:14" x14ac:dyDescent="0.25">
      <c r="A32" t="s">
        <v>29</v>
      </c>
      <c r="B32" t="s">
        <v>8</v>
      </c>
      <c r="C32" t="s">
        <v>30</v>
      </c>
      <c r="D32">
        <v>0</v>
      </c>
      <c r="E32">
        <v>24.908832719999999</v>
      </c>
      <c r="F32">
        <v>77.324782409999997</v>
      </c>
      <c r="G32">
        <v>24.32888487</v>
      </c>
      <c r="H32">
        <v>179.53749999999999</v>
      </c>
      <c r="I32">
        <v>59.457134580000002</v>
      </c>
      <c r="J32">
        <v>53.723602669999998</v>
      </c>
      <c r="K32">
        <v>2.0340004139999999</v>
      </c>
      <c r="L32">
        <v>-2.457687081</v>
      </c>
      <c r="M32">
        <v>86.668575110000006</v>
      </c>
      <c r="N32">
        <v>-4.7968485660000004</v>
      </c>
    </row>
    <row r="33" spans="1:14" x14ac:dyDescent="0.25">
      <c r="A33" t="s">
        <v>29</v>
      </c>
      <c r="B33" t="s">
        <v>8</v>
      </c>
      <c r="C33" t="s">
        <v>30</v>
      </c>
      <c r="D33">
        <v>0</v>
      </c>
      <c r="E33">
        <v>23.910956030000001</v>
      </c>
      <c r="F33">
        <v>87.113445159999998</v>
      </c>
      <c r="G33">
        <v>27.79395821</v>
      </c>
      <c r="H33">
        <v>166.2816406</v>
      </c>
      <c r="I33">
        <v>97.103342409999996</v>
      </c>
      <c r="J33">
        <v>74.887302250000005</v>
      </c>
      <c r="K33">
        <v>6.6120965319999998</v>
      </c>
      <c r="L33">
        <v>12.011565239999999</v>
      </c>
      <c r="M33">
        <v>127.78044269999999</v>
      </c>
      <c r="N33">
        <v>-1.3948476780000001</v>
      </c>
    </row>
    <row r="34" spans="1:14" x14ac:dyDescent="0.25">
      <c r="A34" t="s">
        <v>29</v>
      </c>
      <c r="B34" t="s">
        <v>8</v>
      </c>
      <c r="C34" t="s">
        <v>30</v>
      </c>
      <c r="D34">
        <v>0</v>
      </c>
      <c r="E34">
        <v>23.702456460000001</v>
      </c>
      <c r="F34">
        <v>80.792051130000004</v>
      </c>
      <c r="G34">
        <v>55.981003209999997</v>
      </c>
      <c r="H34">
        <v>152.97448919999999</v>
      </c>
      <c r="I34">
        <v>64.383257189999995</v>
      </c>
      <c r="J34">
        <v>78.210842639999996</v>
      </c>
      <c r="K34">
        <v>2.2251900309999999</v>
      </c>
      <c r="L34">
        <v>-0.60392827199999999</v>
      </c>
      <c r="M34">
        <v>122.0175285</v>
      </c>
      <c r="N34">
        <v>-1.6517445550000001</v>
      </c>
    </row>
    <row r="35" spans="1:14" x14ac:dyDescent="0.25">
      <c r="A35" t="s">
        <v>31</v>
      </c>
      <c r="B35" t="s">
        <v>8</v>
      </c>
      <c r="C35" t="s">
        <v>30</v>
      </c>
      <c r="D35">
        <v>0</v>
      </c>
      <c r="E35">
        <v>24.849190570000001</v>
      </c>
      <c r="F35">
        <v>88.983050849999998</v>
      </c>
      <c r="G35">
        <v>16.986443479999998</v>
      </c>
      <c r="H35">
        <v>168.7813151</v>
      </c>
      <c r="I35">
        <v>70.2543699</v>
      </c>
      <c r="J35">
        <v>51.75288553</v>
      </c>
      <c r="K35">
        <v>2.704440473</v>
      </c>
      <c r="L35">
        <v>1.452382968</v>
      </c>
      <c r="M35">
        <v>86.792065739999998</v>
      </c>
      <c r="N35">
        <v>3.7496008939999999</v>
      </c>
    </row>
    <row r="36" spans="1:14" x14ac:dyDescent="0.25">
      <c r="A36" t="s">
        <v>31</v>
      </c>
      <c r="B36" t="s">
        <v>8</v>
      </c>
      <c r="C36" t="s">
        <v>30</v>
      </c>
      <c r="D36">
        <v>0</v>
      </c>
      <c r="E36">
        <v>25.89990014</v>
      </c>
      <c r="F36">
        <v>85.438431870000002</v>
      </c>
      <c r="G36">
        <v>14.95357879</v>
      </c>
      <c r="H36">
        <v>170.35808919999999</v>
      </c>
      <c r="I36">
        <v>53.728361829999997</v>
      </c>
      <c r="J36">
        <v>44.029014930000002</v>
      </c>
      <c r="K36">
        <v>3.6144222949999998</v>
      </c>
      <c r="L36">
        <v>-0.24263675100000001</v>
      </c>
      <c r="M36">
        <v>61.256213619999997</v>
      </c>
      <c r="N36">
        <v>0.485179419</v>
      </c>
    </row>
    <row r="37" spans="1:14" x14ac:dyDescent="0.25">
      <c r="A37" t="s">
        <v>31</v>
      </c>
      <c r="B37" t="s">
        <v>8</v>
      </c>
      <c r="C37" t="s">
        <v>30</v>
      </c>
      <c r="D37">
        <v>0</v>
      </c>
      <c r="E37">
        <v>26.968010530000001</v>
      </c>
      <c r="F37">
        <v>88.767641729999994</v>
      </c>
      <c r="G37">
        <v>8.5807540400000004</v>
      </c>
      <c r="H37">
        <v>177.08359379999999</v>
      </c>
      <c r="I37">
        <v>82.500443799999999</v>
      </c>
      <c r="J37">
        <v>81.519174410000005</v>
      </c>
      <c r="K37">
        <v>15.245544150000001</v>
      </c>
      <c r="L37">
        <v>3.6862143459999999</v>
      </c>
      <c r="M37">
        <v>118.1890911</v>
      </c>
      <c r="N37">
        <v>-0.39952352400000002</v>
      </c>
    </row>
    <row r="38" spans="1:14" x14ac:dyDescent="0.25">
      <c r="A38" t="s">
        <v>33</v>
      </c>
      <c r="B38" t="s">
        <v>8</v>
      </c>
      <c r="C38" t="s">
        <v>30</v>
      </c>
      <c r="D38">
        <v>0</v>
      </c>
      <c r="E38">
        <v>20.149511100000002</v>
      </c>
      <c r="F38">
        <v>84.650328290000004</v>
      </c>
      <c r="G38">
        <v>42.172816910000002</v>
      </c>
      <c r="H38">
        <v>179.77734380000001</v>
      </c>
      <c r="I38">
        <v>86.717268700000005</v>
      </c>
      <c r="J38">
        <v>74.343979059999995</v>
      </c>
      <c r="K38">
        <v>12.83669937</v>
      </c>
      <c r="L38">
        <v>5.4599619229999998</v>
      </c>
      <c r="M38">
        <v>114.2541246</v>
      </c>
      <c r="N38">
        <v>5.5107245479999998</v>
      </c>
    </row>
    <row r="39" spans="1:14" x14ac:dyDescent="0.25">
      <c r="A39" t="s">
        <v>33</v>
      </c>
      <c r="B39" t="s">
        <v>8</v>
      </c>
      <c r="C39" t="s">
        <v>30</v>
      </c>
      <c r="D39">
        <v>0</v>
      </c>
      <c r="E39">
        <v>22.254229720000001</v>
      </c>
      <c r="F39">
        <v>87.845109030000003</v>
      </c>
      <c r="G39">
        <v>28.670192549999999</v>
      </c>
      <c r="H39">
        <v>172.83046880000001</v>
      </c>
      <c r="I39">
        <v>73.055488159999996</v>
      </c>
      <c r="J39">
        <v>66.880608370000004</v>
      </c>
      <c r="K39">
        <v>6.8157922490000002</v>
      </c>
      <c r="L39">
        <v>3.1496108509999998</v>
      </c>
      <c r="M39">
        <v>99.708875359999993</v>
      </c>
      <c r="N39">
        <v>4.7298272929999996</v>
      </c>
    </row>
    <row r="40" spans="1:14" x14ac:dyDescent="0.25">
      <c r="A40" t="s">
        <v>33</v>
      </c>
      <c r="B40" t="s">
        <v>8</v>
      </c>
      <c r="C40" t="s">
        <v>30</v>
      </c>
      <c r="D40">
        <v>0</v>
      </c>
      <c r="E40">
        <v>23.88071571</v>
      </c>
      <c r="F40">
        <v>82.611085660000001</v>
      </c>
      <c r="G40">
        <v>36.135151729999997</v>
      </c>
      <c r="H40">
        <v>169.32304690000001</v>
      </c>
      <c r="I40">
        <v>74.962951029999999</v>
      </c>
      <c r="J40">
        <v>57.366442800000002</v>
      </c>
      <c r="K40">
        <v>5.2433912960000004</v>
      </c>
      <c r="L40">
        <v>3.365042619</v>
      </c>
      <c r="M40">
        <v>88.951184269999999</v>
      </c>
      <c r="N40">
        <v>4.9568321649999998</v>
      </c>
    </row>
    <row r="41" spans="1:14" x14ac:dyDescent="0.25">
      <c r="A41" t="s">
        <v>34</v>
      </c>
      <c r="B41" t="s">
        <v>8</v>
      </c>
      <c r="C41" t="s">
        <v>30</v>
      </c>
      <c r="D41">
        <v>0</v>
      </c>
      <c r="E41">
        <v>23.735467379999999</v>
      </c>
      <c r="F41">
        <v>91.538538259999996</v>
      </c>
      <c r="G41">
        <v>29.531902559999999</v>
      </c>
      <c r="H41">
        <v>154.99409180000001</v>
      </c>
      <c r="I41">
        <v>93.821884190000006</v>
      </c>
      <c r="J41">
        <v>45.709151990000002</v>
      </c>
      <c r="K41">
        <v>2.6037896900000002</v>
      </c>
      <c r="L41">
        <v>10.02509684</v>
      </c>
      <c r="M41">
        <v>87.185259709999997</v>
      </c>
      <c r="N41">
        <v>-0.65963306600000005</v>
      </c>
    </row>
    <row r="42" spans="1:14" x14ac:dyDescent="0.25">
      <c r="A42" t="s">
        <v>29</v>
      </c>
      <c r="B42" t="s">
        <v>7</v>
      </c>
      <c r="C42" t="s">
        <v>30</v>
      </c>
      <c r="D42">
        <v>19.77</v>
      </c>
      <c r="E42">
        <v>24.840751409999999</v>
      </c>
      <c r="F42">
        <v>81.878185689999995</v>
      </c>
      <c r="G42">
        <v>16.132625399999998</v>
      </c>
      <c r="H42">
        <v>198.24843749999999</v>
      </c>
      <c r="I42">
        <v>53.958495290000002</v>
      </c>
      <c r="J42">
        <v>48.655725349999997</v>
      </c>
      <c r="K42">
        <v>1.904765834</v>
      </c>
      <c r="L42">
        <v>-1.466270102</v>
      </c>
      <c r="M42">
        <v>101.1827315</v>
      </c>
      <c r="N42">
        <v>-0.32883754700000001</v>
      </c>
    </row>
    <row r="43" spans="1:14" x14ac:dyDescent="0.25">
      <c r="A43" t="s">
        <v>29</v>
      </c>
      <c r="B43" t="s">
        <v>7</v>
      </c>
      <c r="C43" t="s">
        <v>30</v>
      </c>
      <c r="D43">
        <v>19.77</v>
      </c>
      <c r="E43">
        <v>23.4973019</v>
      </c>
      <c r="F43">
        <v>88.030233620000004</v>
      </c>
      <c r="G43">
        <v>22.017386380000001</v>
      </c>
      <c r="H43">
        <v>173.60507809999999</v>
      </c>
      <c r="I43">
        <v>83.555884669999998</v>
      </c>
      <c r="J43">
        <v>66.261238309999996</v>
      </c>
      <c r="K43">
        <v>7.9234474170000002</v>
      </c>
      <c r="L43">
        <v>2.7144353479999999</v>
      </c>
      <c r="M43">
        <v>141.2781846</v>
      </c>
      <c r="N43">
        <v>-0.51374754899999997</v>
      </c>
    </row>
    <row r="44" spans="1:14" x14ac:dyDescent="0.25">
      <c r="A44" t="s">
        <v>29</v>
      </c>
      <c r="B44" t="s">
        <v>7</v>
      </c>
      <c r="C44" t="s">
        <v>30</v>
      </c>
      <c r="D44">
        <v>19.77</v>
      </c>
      <c r="E44">
        <v>24.8266636</v>
      </c>
      <c r="F44">
        <v>89.131201419999996</v>
      </c>
      <c r="G44">
        <v>33.649556879999999</v>
      </c>
      <c r="H44">
        <v>166.3425781</v>
      </c>
      <c r="I44">
        <v>58.873888669999999</v>
      </c>
      <c r="J44">
        <v>54.658787580000002</v>
      </c>
      <c r="K44">
        <v>1.364939554</v>
      </c>
      <c r="L44">
        <v>-1.3125952489999999</v>
      </c>
      <c r="M44">
        <v>87.871853689999995</v>
      </c>
      <c r="N44">
        <v>-0.82842948299999997</v>
      </c>
    </row>
    <row r="45" spans="1:14" x14ac:dyDescent="0.25">
      <c r="A45" t="s">
        <v>31</v>
      </c>
      <c r="B45" t="s">
        <v>7</v>
      </c>
      <c r="C45" t="s">
        <v>30</v>
      </c>
      <c r="D45">
        <v>19.77</v>
      </c>
      <c r="E45">
        <v>28.54818096</v>
      </c>
      <c r="F45">
        <v>104.1358814</v>
      </c>
      <c r="G45">
        <v>9.4057814400000002</v>
      </c>
      <c r="H45">
        <v>187.51015630000001</v>
      </c>
      <c r="I45">
        <v>107.5031738</v>
      </c>
      <c r="J45">
        <v>63.094922619999998</v>
      </c>
      <c r="K45">
        <v>11.45769445</v>
      </c>
      <c r="L45">
        <v>11.440597759999999</v>
      </c>
      <c r="M45">
        <v>138.45549080000001</v>
      </c>
      <c r="N45">
        <v>0.393643468</v>
      </c>
    </row>
    <row r="46" spans="1:14" x14ac:dyDescent="0.25">
      <c r="A46" t="s">
        <v>31</v>
      </c>
      <c r="B46" t="s">
        <v>7</v>
      </c>
      <c r="C46" t="s">
        <v>30</v>
      </c>
      <c r="D46">
        <v>19.77</v>
      </c>
      <c r="E46">
        <v>26.9482876</v>
      </c>
      <c r="F46">
        <v>103.33275159999999</v>
      </c>
      <c r="G46">
        <v>-0.88650790000000002</v>
      </c>
      <c r="H46">
        <v>189.0554688</v>
      </c>
      <c r="I46">
        <v>63.890593529999997</v>
      </c>
      <c r="J46">
        <v>42.971479160000001</v>
      </c>
      <c r="K46">
        <v>2.0277760730000001</v>
      </c>
      <c r="L46">
        <v>2.1007588890000002</v>
      </c>
      <c r="M46">
        <v>110.70673050000001</v>
      </c>
      <c r="N46">
        <v>-0.14068187800000001</v>
      </c>
    </row>
    <row r="47" spans="1:14" x14ac:dyDescent="0.25">
      <c r="A47" t="s">
        <v>31</v>
      </c>
      <c r="B47" t="s">
        <v>7</v>
      </c>
      <c r="C47" t="s">
        <v>30</v>
      </c>
      <c r="D47">
        <v>19.77</v>
      </c>
      <c r="E47">
        <v>25.292246519999999</v>
      </c>
      <c r="F47">
        <v>92.189647269999995</v>
      </c>
      <c r="G47">
        <v>8.8852937099999991</v>
      </c>
      <c r="H47">
        <v>180.83281249999999</v>
      </c>
      <c r="I47">
        <v>104.0222806</v>
      </c>
      <c r="J47">
        <v>71.485122239999995</v>
      </c>
      <c r="K47">
        <v>18.85804542</v>
      </c>
      <c r="L47">
        <v>6.091098777</v>
      </c>
      <c r="M47">
        <v>150.04184140000001</v>
      </c>
      <c r="N47">
        <v>1.5338930209999999</v>
      </c>
    </row>
    <row r="48" spans="1:14" x14ac:dyDescent="0.25">
      <c r="A48" t="s">
        <v>33</v>
      </c>
      <c r="B48" t="s">
        <v>7</v>
      </c>
      <c r="C48" t="s">
        <v>30</v>
      </c>
      <c r="D48">
        <v>19.77</v>
      </c>
      <c r="E48">
        <v>23.894916219999999</v>
      </c>
      <c r="F48">
        <v>78.708199730000004</v>
      </c>
      <c r="G48">
        <v>28.646884050000001</v>
      </c>
      <c r="H48">
        <v>187.55</v>
      </c>
      <c r="I48">
        <v>104.7021239</v>
      </c>
      <c r="J48">
        <v>91.580264189999994</v>
      </c>
      <c r="K48">
        <v>11.25205255</v>
      </c>
      <c r="L48">
        <v>10.13176292</v>
      </c>
      <c r="M48">
        <v>132.82264749999999</v>
      </c>
      <c r="N48">
        <v>4.0916194240000001</v>
      </c>
    </row>
    <row r="49" spans="1:14" x14ac:dyDescent="0.25">
      <c r="A49" t="s">
        <v>33</v>
      </c>
      <c r="B49" t="s">
        <v>7</v>
      </c>
      <c r="C49" t="s">
        <v>30</v>
      </c>
      <c r="D49">
        <v>19.77</v>
      </c>
      <c r="E49">
        <v>45.693525919999999</v>
      </c>
      <c r="F49">
        <v>98.820067039999998</v>
      </c>
      <c r="G49">
        <v>-1.2030460599999999</v>
      </c>
      <c r="H49">
        <v>189.08945309999999</v>
      </c>
      <c r="I49">
        <v>122.85426150000001</v>
      </c>
      <c r="J49">
        <v>95.727911050000003</v>
      </c>
      <c r="K49">
        <v>26.339357490000001</v>
      </c>
      <c r="L49">
        <v>20.16364587</v>
      </c>
      <c r="M49">
        <v>140.2778481</v>
      </c>
      <c r="N49">
        <v>3.1044913040000002</v>
      </c>
    </row>
    <row r="50" spans="1:14" x14ac:dyDescent="0.25">
      <c r="A50" t="s">
        <v>33</v>
      </c>
      <c r="B50" t="s">
        <v>7</v>
      </c>
      <c r="C50" t="s">
        <v>30</v>
      </c>
      <c r="D50">
        <v>19.77</v>
      </c>
      <c r="E50">
        <v>26.896226330000001</v>
      </c>
      <c r="F50">
        <v>91.164496920000005</v>
      </c>
      <c r="G50">
        <v>25.200995549999998</v>
      </c>
      <c r="H50">
        <v>200.23828130000001</v>
      </c>
      <c r="I50">
        <v>91.279072139999997</v>
      </c>
      <c r="J50">
        <v>99.8526521</v>
      </c>
      <c r="K50">
        <v>29.125855850000001</v>
      </c>
      <c r="L50">
        <v>7.5949258510000002</v>
      </c>
      <c r="M50">
        <v>97.385792960000003</v>
      </c>
      <c r="N50">
        <v>4.0387258130000001</v>
      </c>
    </row>
    <row r="51" spans="1:14" x14ac:dyDescent="0.25">
      <c r="A51" t="s">
        <v>34</v>
      </c>
      <c r="B51" t="s">
        <v>7</v>
      </c>
      <c r="C51" t="s">
        <v>30</v>
      </c>
      <c r="D51">
        <v>19.77</v>
      </c>
      <c r="E51">
        <v>22.239136609999999</v>
      </c>
      <c r="F51">
        <v>93.426477320000004</v>
      </c>
      <c r="G51">
        <v>26.037673869999999</v>
      </c>
      <c r="H51">
        <v>169.3967122</v>
      </c>
      <c r="I51">
        <v>88.379109690000007</v>
      </c>
      <c r="J51">
        <v>56.377557269999997</v>
      </c>
      <c r="K51">
        <v>7.3691538230000004</v>
      </c>
      <c r="L51">
        <v>10.727112740000001</v>
      </c>
      <c r="M51">
        <v>96.416038259999993</v>
      </c>
      <c r="N51">
        <v>-1.4448811070000001</v>
      </c>
    </row>
    <row r="52" spans="1:14" x14ac:dyDescent="0.25">
      <c r="A52" t="s">
        <v>29</v>
      </c>
      <c r="B52" t="s">
        <v>5</v>
      </c>
      <c r="C52" t="s">
        <v>30</v>
      </c>
      <c r="D52">
        <v>36.31</v>
      </c>
      <c r="E52">
        <v>44.120072190000002</v>
      </c>
      <c r="F52">
        <v>101.8870155</v>
      </c>
      <c r="G52">
        <v>23.47533421</v>
      </c>
      <c r="H52">
        <v>176.66757809999999</v>
      </c>
      <c r="I52">
        <v>298.7632332</v>
      </c>
      <c r="J52">
        <v>181.75466270000001</v>
      </c>
      <c r="K52">
        <v>49.635067890000002</v>
      </c>
      <c r="L52">
        <v>46.45682686</v>
      </c>
      <c r="M52">
        <v>681.41642720000004</v>
      </c>
      <c r="N52">
        <v>0.192947867</v>
      </c>
    </row>
    <row r="53" spans="1:14" x14ac:dyDescent="0.25">
      <c r="A53" t="s">
        <v>29</v>
      </c>
      <c r="B53" t="s">
        <v>5</v>
      </c>
      <c r="C53" t="s">
        <v>30</v>
      </c>
      <c r="D53">
        <v>36.31</v>
      </c>
      <c r="E53">
        <v>26.300248400000001</v>
      </c>
      <c r="F53">
        <v>91.286807390000007</v>
      </c>
      <c r="G53">
        <v>0.25774591000000002</v>
      </c>
      <c r="H53">
        <v>192.35519830000001</v>
      </c>
      <c r="I53">
        <v>200.06797760000001</v>
      </c>
      <c r="J53">
        <v>120.25542950000001</v>
      </c>
      <c r="K53">
        <v>48.13567244</v>
      </c>
      <c r="L53">
        <v>34.85224736</v>
      </c>
      <c r="M53">
        <v>262.02225809999999</v>
      </c>
      <c r="N53">
        <v>-0.187757961</v>
      </c>
    </row>
    <row r="54" spans="1:14" x14ac:dyDescent="0.25">
      <c r="A54" t="s">
        <v>29</v>
      </c>
      <c r="B54" t="s">
        <v>5</v>
      </c>
      <c r="C54" t="s">
        <v>30</v>
      </c>
      <c r="D54">
        <v>36.31</v>
      </c>
      <c r="E54">
        <v>26.094584569999999</v>
      </c>
      <c r="F54">
        <v>89.81610096</v>
      </c>
      <c r="G54">
        <v>5.91548637</v>
      </c>
      <c r="H54">
        <v>188.8738281</v>
      </c>
      <c r="I54">
        <v>136.09876370000001</v>
      </c>
      <c r="J54">
        <v>55.551041050000002</v>
      </c>
      <c r="K54">
        <v>25.37761545</v>
      </c>
      <c r="L54">
        <v>18.26054396</v>
      </c>
      <c r="M54">
        <v>132.22355390000001</v>
      </c>
      <c r="N54">
        <v>-1.2539764920000001</v>
      </c>
    </row>
    <row r="55" spans="1:14" x14ac:dyDescent="0.25">
      <c r="A55" t="s">
        <v>31</v>
      </c>
      <c r="B55" t="s">
        <v>5</v>
      </c>
      <c r="C55" t="s">
        <v>30</v>
      </c>
      <c r="D55">
        <v>36.31</v>
      </c>
      <c r="E55">
        <v>30.060778190000001</v>
      </c>
      <c r="F55">
        <v>95.872652310000007</v>
      </c>
      <c r="G55">
        <v>-2.8302154000000002</v>
      </c>
      <c r="H55">
        <v>226.69678490000001</v>
      </c>
      <c r="I55">
        <v>-3.9209581849999999</v>
      </c>
      <c r="J55">
        <v>17.310467679999999</v>
      </c>
      <c r="K55">
        <v>3.043957346</v>
      </c>
      <c r="L55">
        <v>-0.16716166299999999</v>
      </c>
      <c r="M55">
        <v>78.206851869999994</v>
      </c>
      <c r="N55">
        <v>-0.96924093499999997</v>
      </c>
    </row>
    <row r="56" spans="1:14" x14ac:dyDescent="0.25">
      <c r="A56" t="s">
        <v>31</v>
      </c>
      <c r="B56" t="s">
        <v>5</v>
      </c>
      <c r="C56" t="s">
        <v>30</v>
      </c>
      <c r="D56">
        <v>36.31</v>
      </c>
      <c r="E56">
        <v>28.556769979999999</v>
      </c>
      <c r="F56">
        <v>101.9839892</v>
      </c>
      <c r="G56">
        <v>-15.700765179999999</v>
      </c>
      <c r="H56">
        <v>232.81000599999999</v>
      </c>
      <c r="I56">
        <v>-5.2241882720000001</v>
      </c>
      <c r="J56">
        <v>37.073968020000002</v>
      </c>
      <c r="K56">
        <v>4.2818290450000003</v>
      </c>
      <c r="L56">
        <v>3.490526241</v>
      </c>
      <c r="M56">
        <v>76.514030660000003</v>
      </c>
      <c r="N56">
        <v>-3.375908903</v>
      </c>
    </row>
    <row r="57" spans="1:14" x14ac:dyDescent="0.25">
      <c r="A57" t="s">
        <v>31</v>
      </c>
      <c r="B57" t="s">
        <v>5</v>
      </c>
      <c r="C57" t="s">
        <v>30</v>
      </c>
      <c r="D57">
        <v>36.31</v>
      </c>
      <c r="E57">
        <v>47.976541670000003</v>
      </c>
      <c r="F57">
        <v>120.2381304</v>
      </c>
      <c r="G57">
        <v>-34.816234569999999</v>
      </c>
      <c r="H57">
        <v>205.3515625</v>
      </c>
      <c r="I57">
        <v>112.3683556</v>
      </c>
      <c r="J57">
        <v>122.6322746</v>
      </c>
      <c r="K57">
        <v>8.3969595029999997</v>
      </c>
      <c r="L57">
        <v>10.357315789999999</v>
      </c>
      <c r="M57">
        <v>165.37570919999999</v>
      </c>
      <c r="N57">
        <v>-7.6819977929999999</v>
      </c>
    </row>
    <row r="58" spans="1:14" x14ac:dyDescent="0.25">
      <c r="A58" t="s">
        <v>33</v>
      </c>
      <c r="B58" t="s">
        <v>5</v>
      </c>
      <c r="C58" t="s">
        <v>30</v>
      </c>
      <c r="D58">
        <v>36.31</v>
      </c>
      <c r="E58">
        <v>33.272141349999998</v>
      </c>
      <c r="F58">
        <v>91.617040770000003</v>
      </c>
      <c r="G58">
        <v>15.345192880000001</v>
      </c>
      <c r="H58">
        <v>219.86562499999999</v>
      </c>
      <c r="I58">
        <v>178.63987370000001</v>
      </c>
      <c r="J58">
        <v>103.7233744</v>
      </c>
      <c r="K58">
        <v>30.595734969999999</v>
      </c>
      <c r="L58">
        <v>36.752913149999998</v>
      </c>
      <c r="M58">
        <v>241.37425590000001</v>
      </c>
      <c r="N58">
        <v>0.97138217699999996</v>
      </c>
    </row>
    <row r="59" spans="1:14" x14ac:dyDescent="0.25">
      <c r="A59" t="s">
        <v>33</v>
      </c>
      <c r="B59" t="s">
        <v>5</v>
      </c>
      <c r="C59" t="s">
        <v>30</v>
      </c>
      <c r="D59">
        <v>36.31</v>
      </c>
      <c r="E59">
        <v>35.378432349999997</v>
      </c>
      <c r="F59">
        <v>87.695140660000007</v>
      </c>
      <c r="G59">
        <v>19.651036390000002</v>
      </c>
      <c r="H59">
        <v>216.8753906</v>
      </c>
      <c r="I59">
        <v>116.1737578</v>
      </c>
      <c r="J59">
        <v>122.9411363</v>
      </c>
      <c r="K59">
        <v>22.52122932</v>
      </c>
      <c r="L59">
        <v>10.01412612</v>
      </c>
      <c r="M59">
        <v>156.59826659999999</v>
      </c>
      <c r="N59">
        <v>1.1592974840000001</v>
      </c>
    </row>
    <row r="60" spans="1:14" x14ac:dyDescent="0.25">
      <c r="A60" t="s">
        <v>33</v>
      </c>
      <c r="B60" t="s">
        <v>5</v>
      </c>
      <c r="C60" t="s">
        <v>30</v>
      </c>
      <c r="D60">
        <v>36.31</v>
      </c>
      <c r="E60">
        <v>34.983973710000001</v>
      </c>
      <c r="F60">
        <v>89.4993056</v>
      </c>
      <c r="G60">
        <v>24.296017590000002</v>
      </c>
      <c r="H60">
        <v>216.1707031</v>
      </c>
      <c r="I60">
        <v>89.242762130000003</v>
      </c>
      <c r="J60">
        <v>61.793768589999999</v>
      </c>
      <c r="K60">
        <v>10.4781256</v>
      </c>
      <c r="L60">
        <v>11.01710162</v>
      </c>
      <c r="M60">
        <v>80.281546359999993</v>
      </c>
      <c r="N60">
        <v>-1.642269108</v>
      </c>
    </row>
    <row r="61" spans="1:14" x14ac:dyDescent="0.25">
      <c r="A61" t="s">
        <v>34</v>
      </c>
      <c r="B61" t="s">
        <v>5</v>
      </c>
      <c r="C61" t="s">
        <v>30</v>
      </c>
      <c r="D61">
        <v>36.31</v>
      </c>
      <c r="E61">
        <v>22.00334857</v>
      </c>
      <c r="F61">
        <v>90.171671119999999</v>
      </c>
      <c r="G61">
        <v>42.807327110000003</v>
      </c>
      <c r="H61">
        <v>156.3176532</v>
      </c>
      <c r="I61">
        <v>155.8471582</v>
      </c>
      <c r="J61">
        <v>56.60283338</v>
      </c>
      <c r="K61">
        <v>2.7827707369999999</v>
      </c>
      <c r="L61">
        <v>1.9788981560000001</v>
      </c>
      <c r="M61">
        <v>165.6011781</v>
      </c>
      <c r="N61">
        <v>-1.084438145</v>
      </c>
    </row>
  </sheetData>
  <sortState ref="A2:M61">
    <sortCondition ref="B2:B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19" sqref="G19"/>
    </sheetView>
  </sheetViews>
  <sheetFormatPr defaultRowHeight="15" x14ac:dyDescent="0.25"/>
  <sheetData>
    <row r="1" spans="1:11" x14ac:dyDescent="0.25">
      <c r="A1" s="8"/>
      <c r="B1" s="8" t="s">
        <v>41</v>
      </c>
      <c r="C1" s="8" t="s">
        <v>11</v>
      </c>
      <c r="D1" s="8" t="s">
        <v>24</v>
      </c>
      <c r="E1" s="8" t="s">
        <v>25</v>
      </c>
      <c r="F1" s="8" t="s">
        <v>26</v>
      </c>
      <c r="G1" s="8" t="s">
        <v>27</v>
      </c>
    </row>
    <row r="2" spans="1:11" x14ac:dyDescent="0.25">
      <c r="A2" s="6" t="s">
        <v>41</v>
      </c>
      <c r="B2" s="6">
        <v>1</v>
      </c>
      <c r="C2" s="6"/>
      <c r="D2" s="6"/>
      <c r="E2" s="6"/>
      <c r="F2" s="6"/>
      <c r="G2" s="6"/>
    </row>
    <row r="3" spans="1:11" x14ac:dyDescent="0.25">
      <c r="A3" s="6" t="s">
        <v>11</v>
      </c>
      <c r="B3" s="6">
        <v>0.47589085866235115</v>
      </c>
      <c r="C3" s="6">
        <v>1</v>
      </c>
      <c r="D3" s="6"/>
      <c r="E3" s="6"/>
      <c r="F3" s="6"/>
      <c r="G3" s="6"/>
    </row>
    <row r="4" spans="1:11" x14ac:dyDescent="0.25">
      <c r="A4" s="6" t="s">
        <v>24</v>
      </c>
      <c r="B4" s="6">
        <v>0.44975866478079979</v>
      </c>
      <c r="C4" s="6">
        <v>0.90754660673114396</v>
      </c>
      <c r="D4" s="6">
        <v>1</v>
      </c>
      <c r="E4" s="6"/>
      <c r="F4" s="6"/>
      <c r="G4" s="6"/>
    </row>
    <row r="5" spans="1:11" x14ac:dyDescent="0.25">
      <c r="A5" s="6" t="s">
        <v>25</v>
      </c>
      <c r="B5" s="6">
        <v>0.37806061620542142</v>
      </c>
      <c r="C5" s="6">
        <v>0.87546970443804828</v>
      </c>
      <c r="D5" s="6">
        <v>0.85912452383752125</v>
      </c>
      <c r="E5" s="6">
        <v>1</v>
      </c>
      <c r="F5" s="6"/>
      <c r="G5" s="6"/>
    </row>
    <row r="6" spans="1:11" x14ac:dyDescent="0.25">
      <c r="A6" s="6" t="s">
        <v>26</v>
      </c>
      <c r="B6" s="6">
        <v>0.4206585015263799</v>
      </c>
      <c r="C6" s="6">
        <v>0.94661769560990849</v>
      </c>
      <c r="D6" s="6">
        <v>0.85534206670556612</v>
      </c>
      <c r="E6" s="6">
        <v>0.92532040396372028</v>
      </c>
      <c r="F6" s="6">
        <v>1</v>
      </c>
      <c r="G6" s="6"/>
    </row>
    <row r="7" spans="1:11" ht="15.75" thickBot="1" x14ac:dyDescent="0.3">
      <c r="A7" s="7" t="s">
        <v>27</v>
      </c>
      <c r="B7" s="7">
        <v>0.45175515444640857</v>
      </c>
      <c r="C7" s="7">
        <v>0.86619042940950131</v>
      </c>
      <c r="D7" s="7">
        <v>0.83276100039271883</v>
      </c>
      <c r="E7" s="7">
        <v>0.69365147982285136</v>
      </c>
      <c r="F7" s="7">
        <v>0.76368357542621845</v>
      </c>
      <c r="G7" s="7">
        <v>1</v>
      </c>
    </row>
    <row r="10" spans="1:11" x14ac:dyDescent="0.25">
      <c r="E10" t="s">
        <v>46</v>
      </c>
      <c r="F10" t="s">
        <v>47</v>
      </c>
      <c r="J10" t="s">
        <v>45</v>
      </c>
    </row>
    <row r="11" spans="1:11" x14ac:dyDescent="0.25">
      <c r="B11" t="s">
        <v>42</v>
      </c>
      <c r="C11" t="s">
        <v>43</v>
      </c>
      <c r="D11" t="s">
        <v>15</v>
      </c>
      <c r="E11">
        <v>0.5</v>
      </c>
      <c r="F11">
        <v>5.0000000000000001E-3</v>
      </c>
      <c r="H11">
        <v>0.05</v>
      </c>
      <c r="I11">
        <v>2.5000000000000001E-2</v>
      </c>
      <c r="J11">
        <v>0.01</v>
      </c>
      <c r="K11">
        <v>5.0000000000000001E-3</v>
      </c>
    </row>
    <row r="12" spans="1:11" x14ac:dyDescent="0.25">
      <c r="D12" t="s">
        <v>10</v>
      </c>
      <c r="E12">
        <v>0.5</v>
      </c>
      <c r="F12">
        <v>5.0000000000000001E-3</v>
      </c>
      <c r="H12">
        <v>0.95</v>
      </c>
      <c r="I12">
        <v>0.97499999999999998</v>
      </c>
      <c r="J12">
        <v>0.99</v>
      </c>
      <c r="K12">
        <v>0.995</v>
      </c>
    </row>
    <row r="13" spans="1:11" x14ac:dyDescent="0.25">
      <c r="D13" t="s">
        <v>44</v>
      </c>
      <c r="E13">
        <v>0.4</v>
      </c>
      <c r="F13">
        <v>5.0000000000000001E-3</v>
      </c>
      <c r="H13">
        <v>0.21099999999999999</v>
      </c>
      <c r="I13">
        <v>0.25</v>
      </c>
      <c r="J13">
        <v>0.29499999999999998</v>
      </c>
      <c r="K13">
        <v>0.32500000000000001</v>
      </c>
    </row>
    <row r="14" spans="1:11" x14ac:dyDescent="0.25">
      <c r="D14" t="s">
        <v>13</v>
      </c>
      <c r="E14">
        <v>0.4</v>
      </c>
      <c r="F14">
        <v>5.0000000000000001E-3</v>
      </c>
    </row>
    <row r="15" spans="1:11" x14ac:dyDescent="0.25">
      <c r="D15" t="s">
        <v>14</v>
      </c>
      <c r="E15">
        <v>0.5</v>
      </c>
      <c r="F15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A67" activeCellId="1" sqref="A56:XFD56 A67:XFD67"/>
    </sheetView>
  </sheetViews>
  <sheetFormatPr defaultRowHeight="15" outlineLevelRow="2" x14ac:dyDescent="0.25"/>
  <cols>
    <col min="1" max="1" width="10.7109375" bestFit="1" customWidth="1"/>
  </cols>
  <sheetData>
    <row r="1" spans="1:7" x14ac:dyDescent="0.25">
      <c r="A1" t="s">
        <v>56</v>
      </c>
      <c r="B1" t="s">
        <v>41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</row>
    <row r="2" spans="1:7" hidden="1" outlineLevel="2" x14ac:dyDescent="0.25">
      <c r="A2" t="s">
        <v>48</v>
      </c>
      <c r="B2">
        <v>35.450000000000003</v>
      </c>
      <c r="C2">
        <v>163.31322309999999</v>
      </c>
      <c r="D2">
        <v>103.9568926</v>
      </c>
      <c r="E2">
        <v>32.727312779999998</v>
      </c>
      <c r="F2">
        <v>20.270943630000001</v>
      </c>
      <c r="G2">
        <v>266.59491930000002</v>
      </c>
    </row>
    <row r="3" spans="1:7" hidden="1" outlineLevel="2" x14ac:dyDescent="0.25">
      <c r="A3" t="s">
        <v>48</v>
      </c>
      <c r="B3">
        <v>35.450000000000003</v>
      </c>
      <c r="C3">
        <v>226.52256209999999</v>
      </c>
      <c r="D3">
        <v>84.275528840000007</v>
      </c>
      <c r="E3">
        <v>21.899786840000001</v>
      </c>
      <c r="F3">
        <v>29.68962273</v>
      </c>
      <c r="G3">
        <v>223.92702689999999</v>
      </c>
    </row>
    <row r="4" spans="1:7" hidden="1" outlineLevel="2" x14ac:dyDescent="0.25">
      <c r="A4" t="s">
        <v>48</v>
      </c>
      <c r="B4">
        <v>35.450000000000003</v>
      </c>
      <c r="C4">
        <v>94.696890150000002</v>
      </c>
      <c r="D4">
        <v>63.970404109999997</v>
      </c>
      <c r="E4">
        <v>17.544825589999999</v>
      </c>
      <c r="F4">
        <v>3.9754359899999998</v>
      </c>
      <c r="G4">
        <v>126.6188063</v>
      </c>
    </row>
    <row r="5" spans="1:7" hidden="1" outlineLevel="2" x14ac:dyDescent="0.25">
      <c r="A5" t="s">
        <v>48</v>
      </c>
      <c r="B5">
        <v>35.450000000000003</v>
      </c>
      <c r="C5">
        <v>202.1173939</v>
      </c>
      <c r="D5">
        <v>119.91691640000001</v>
      </c>
      <c r="E5">
        <v>15.83892586</v>
      </c>
      <c r="F5">
        <v>25.160900819999998</v>
      </c>
      <c r="G5">
        <v>322.58909849999998</v>
      </c>
    </row>
    <row r="6" spans="1:7" hidden="1" outlineLevel="2" x14ac:dyDescent="0.25">
      <c r="A6" t="s">
        <v>48</v>
      </c>
      <c r="B6">
        <v>35.450000000000003</v>
      </c>
      <c r="C6">
        <v>142.5675526</v>
      </c>
      <c r="D6">
        <v>85.01210313</v>
      </c>
      <c r="E6">
        <v>10.82228508</v>
      </c>
      <c r="F6">
        <v>13.41216882</v>
      </c>
      <c r="G6">
        <v>241.113506</v>
      </c>
    </row>
    <row r="7" spans="1:7" hidden="1" outlineLevel="2" x14ac:dyDescent="0.25">
      <c r="A7" t="s">
        <v>48</v>
      </c>
      <c r="B7">
        <v>35.450000000000003</v>
      </c>
      <c r="C7">
        <v>164.88157939999999</v>
      </c>
      <c r="D7">
        <v>48.731952880000001</v>
      </c>
      <c r="E7">
        <v>21.71078176</v>
      </c>
      <c r="F7">
        <v>26.581891599999999</v>
      </c>
      <c r="G7">
        <v>237.97772069999999</v>
      </c>
    </row>
    <row r="8" spans="1:7" hidden="1" outlineLevel="2" x14ac:dyDescent="0.25">
      <c r="A8" t="s">
        <v>48</v>
      </c>
      <c r="B8">
        <v>35.450000000000003</v>
      </c>
      <c r="C8">
        <v>351.2126361</v>
      </c>
      <c r="D8">
        <v>192.5393631</v>
      </c>
      <c r="E8">
        <v>48.261685069999999</v>
      </c>
      <c r="F8">
        <v>66.111522730000004</v>
      </c>
      <c r="G8">
        <v>428.69466610000001</v>
      </c>
    </row>
    <row r="9" spans="1:7" hidden="1" outlineLevel="2" x14ac:dyDescent="0.25">
      <c r="A9" t="s">
        <v>48</v>
      </c>
      <c r="B9">
        <v>35.450000000000003</v>
      </c>
      <c r="C9">
        <v>110.6068489</v>
      </c>
      <c r="D9">
        <v>43.051530270000001</v>
      </c>
      <c r="E9">
        <v>3.3079551989999998</v>
      </c>
      <c r="F9">
        <v>5.6480934400000002</v>
      </c>
      <c r="G9">
        <v>114.0762589</v>
      </c>
    </row>
    <row r="10" spans="1:7" hidden="1" outlineLevel="2" x14ac:dyDescent="0.25">
      <c r="A10" t="s">
        <v>48</v>
      </c>
      <c r="B10">
        <v>35.450000000000003</v>
      </c>
      <c r="C10">
        <v>118.9798906</v>
      </c>
      <c r="D10">
        <v>56.880235919999997</v>
      </c>
      <c r="E10">
        <v>5.4327704580000002</v>
      </c>
      <c r="F10">
        <v>7.6516906609999999</v>
      </c>
      <c r="G10">
        <v>146.0800538</v>
      </c>
    </row>
    <row r="11" spans="1:7" hidden="1" outlineLevel="2" x14ac:dyDescent="0.25">
      <c r="A11" t="s">
        <v>48</v>
      </c>
      <c r="B11">
        <v>35.450000000000003</v>
      </c>
      <c r="C11">
        <v>179.3179581</v>
      </c>
      <c r="D11">
        <v>88.754521740000001</v>
      </c>
      <c r="E11">
        <v>17.451323339999998</v>
      </c>
      <c r="F11">
        <v>24.684515139999998</v>
      </c>
      <c r="G11">
        <v>181.65787399999999</v>
      </c>
    </row>
    <row r="12" spans="1:7" outlineLevel="1" collapsed="1" x14ac:dyDescent="0.25">
      <c r="A12" s="2" t="s">
        <v>49</v>
      </c>
      <c r="B12">
        <f>SUBTOTAL(1,B2:B11)</f>
        <v>35.449999999999996</v>
      </c>
      <c r="C12">
        <f>SUBTOTAL(1,C2:C11)</f>
        <v>175.42165349499999</v>
      </c>
      <c r="D12">
        <f>SUBTOTAL(1,D2:D11)</f>
        <v>88.708944899000002</v>
      </c>
      <c r="E12">
        <f>SUBTOTAL(1,E2:E11)</f>
        <v>19.499765197699997</v>
      </c>
      <c r="F12">
        <f>SUBTOTAL(1,F2:F11)</f>
        <v>22.3186785561</v>
      </c>
      <c r="G12">
        <f>SUBTOTAL(1,G2:G11)</f>
        <v>228.93299304999999</v>
      </c>
    </row>
    <row r="13" spans="1:7" hidden="1" outlineLevel="2" x14ac:dyDescent="0.25">
      <c r="A13" t="s">
        <v>2</v>
      </c>
      <c r="B13">
        <v>57.12</v>
      </c>
      <c r="C13">
        <v>153.26936939999999</v>
      </c>
      <c r="D13">
        <v>116.90283650000001</v>
      </c>
      <c r="E13">
        <v>30.929677980000001</v>
      </c>
      <c r="F13">
        <v>28.052367589999999</v>
      </c>
      <c r="G13">
        <v>202.65265489999999</v>
      </c>
    </row>
    <row r="14" spans="1:7" hidden="1" outlineLevel="2" x14ac:dyDescent="0.25">
      <c r="A14" t="s">
        <v>2</v>
      </c>
      <c r="B14">
        <v>57.12</v>
      </c>
      <c r="C14">
        <v>653.72584119999999</v>
      </c>
      <c r="D14">
        <v>373.4629913</v>
      </c>
      <c r="E14">
        <v>246.07546210000001</v>
      </c>
      <c r="F14">
        <v>170.4629875</v>
      </c>
      <c r="G14">
        <v>622.04291569999998</v>
      </c>
    </row>
    <row r="15" spans="1:7" hidden="1" outlineLevel="2" x14ac:dyDescent="0.25">
      <c r="A15" t="s">
        <v>2</v>
      </c>
      <c r="B15">
        <v>57.12</v>
      </c>
      <c r="C15">
        <v>284.19187140000003</v>
      </c>
      <c r="D15">
        <v>190.66190280000001</v>
      </c>
      <c r="E15">
        <v>55.222773750000002</v>
      </c>
      <c r="F15">
        <v>51.043340460000003</v>
      </c>
      <c r="G15">
        <v>298.81315590000003</v>
      </c>
    </row>
    <row r="16" spans="1:7" hidden="1" outlineLevel="2" x14ac:dyDescent="0.25">
      <c r="A16" t="s">
        <v>2</v>
      </c>
      <c r="B16">
        <v>57.12</v>
      </c>
      <c r="C16">
        <v>153.2280083</v>
      </c>
      <c r="D16">
        <v>136.7853796</v>
      </c>
      <c r="E16">
        <v>13.569078429999999</v>
      </c>
      <c r="F16">
        <v>14.6121202</v>
      </c>
      <c r="G16">
        <v>182.5483107</v>
      </c>
    </row>
    <row r="17" spans="1:7" hidden="1" outlineLevel="2" x14ac:dyDescent="0.25">
      <c r="A17" t="s">
        <v>2</v>
      </c>
      <c r="B17">
        <v>57.12</v>
      </c>
      <c r="C17">
        <v>212.1401109</v>
      </c>
      <c r="D17">
        <v>156.5213578</v>
      </c>
      <c r="E17">
        <v>45.155781169999997</v>
      </c>
      <c r="F17">
        <v>19.829443309999998</v>
      </c>
      <c r="G17">
        <v>256.58631550000001</v>
      </c>
    </row>
    <row r="18" spans="1:7" hidden="1" outlineLevel="2" x14ac:dyDescent="0.25">
      <c r="A18" t="s">
        <v>2</v>
      </c>
      <c r="B18">
        <v>57.12</v>
      </c>
      <c r="C18">
        <v>118.2251117</v>
      </c>
      <c r="D18">
        <v>93.351059219999996</v>
      </c>
      <c r="E18">
        <v>9.3703523270000009</v>
      </c>
      <c r="F18">
        <v>7.6653793500000003</v>
      </c>
      <c r="G18">
        <v>161.6710099</v>
      </c>
    </row>
    <row r="19" spans="1:7" hidden="1" outlineLevel="2" x14ac:dyDescent="0.25">
      <c r="A19" t="s">
        <v>2</v>
      </c>
      <c r="B19">
        <v>57.12</v>
      </c>
      <c r="C19">
        <v>254.85779009999999</v>
      </c>
      <c r="D19">
        <v>152.29225009999999</v>
      </c>
      <c r="E19">
        <v>49.72813944</v>
      </c>
      <c r="F19">
        <v>52.794001039999998</v>
      </c>
      <c r="G19">
        <v>249.5041812</v>
      </c>
    </row>
    <row r="20" spans="1:7" hidden="1" outlineLevel="2" x14ac:dyDescent="0.25">
      <c r="A20" t="s">
        <v>2</v>
      </c>
      <c r="B20">
        <v>57.12</v>
      </c>
      <c r="C20">
        <v>80.968597700000004</v>
      </c>
      <c r="D20">
        <v>59.422600490000001</v>
      </c>
      <c r="E20">
        <v>10.82244519</v>
      </c>
      <c r="F20">
        <v>0.72672405200000001</v>
      </c>
      <c r="G20">
        <v>109.3324583</v>
      </c>
    </row>
    <row r="21" spans="1:7" hidden="1" outlineLevel="2" x14ac:dyDescent="0.25">
      <c r="A21" t="s">
        <v>2</v>
      </c>
      <c r="B21">
        <v>57.12</v>
      </c>
      <c r="C21">
        <v>112.2891144</v>
      </c>
      <c r="D21">
        <v>78.417638269999998</v>
      </c>
      <c r="E21">
        <v>22.51680026</v>
      </c>
      <c r="F21">
        <v>6.7473461920000002</v>
      </c>
      <c r="G21">
        <v>130.1858196</v>
      </c>
    </row>
    <row r="22" spans="1:7" hidden="1" outlineLevel="2" x14ac:dyDescent="0.25">
      <c r="A22" t="s">
        <v>2</v>
      </c>
      <c r="B22">
        <v>57.12</v>
      </c>
      <c r="C22">
        <v>197.23126679999999</v>
      </c>
      <c r="D22">
        <v>72.993609050000003</v>
      </c>
      <c r="E22">
        <v>18.206402629999999</v>
      </c>
      <c r="F22">
        <v>43.79245693</v>
      </c>
      <c r="G22">
        <v>235.75177059999999</v>
      </c>
    </row>
    <row r="23" spans="1:7" outlineLevel="1" collapsed="1" x14ac:dyDescent="0.25">
      <c r="A23" s="2" t="s">
        <v>50</v>
      </c>
      <c r="B23">
        <f>SUBTOTAL(1,B13:B22)</f>
        <v>57.11999999999999</v>
      </c>
      <c r="C23">
        <f>SUBTOTAL(1,C13:C22)</f>
        <v>222.01270819000001</v>
      </c>
      <c r="D23">
        <f>SUBTOTAL(1,D13:D22)</f>
        <v>143.08116251300001</v>
      </c>
      <c r="E23">
        <f>SUBTOTAL(1,E13:E22)</f>
        <v>50.159691327700003</v>
      </c>
      <c r="F23">
        <f>SUBTOTAL(1,F13:F22)</f>
        <v>39.572616662400002</v>
      </c>
      <c r="G23">
        <f>SUBTOTAL(1,G13:G22)</f>
        <v>244.90885922999996</v>
      </c>
    </row>
    <row r="24" spans="1:7" hidden="1" outlineLevel="2" x14ac:dyDescent="0.25">
      <c r="A24" t="s">
        <v>4</v>
      </c>
      <c r="B24">
        <v>39.82</v>
      </c>
      <c r="C24">
        <v>206.91765820000001</v>
      </c>
      <c r="D24">
        <v>153.9711461</v>
      </c>
      <c r="E24">
        <v>17.502018469999999</v>
      </c>
      <c r="F24">
        <v>13.912709980000001</v>
      </c>
      <c r="G24">
        <v>430.22274800000002</v>
      </c>
    </row>
    <row r="25" spans="1:7" hidden="1" outlineLevel="2" x14ac:dyDescent="0.25">
      <c r="A25" t="s">
        <v>4</v>
      </c>
      <c r="B25">
        <v>39.82</v>
      </c>
      <c r="C25">
        <v>105.5455031</v>
      </c>
      <c r="D25">
        <v>70.071700030000002</v>
      </c>
      <c r="E25">
        <v>20.845741060000002</v>
      </c>
      <c r="F25">
        <v>3.6045744200000001</v>
      </c>
      <c r="G25">
        <v>177.37836189999999</v>
      </c>
    </row>
    <row r="26" spans="1:7" hidden="1" outlineLevel="2" x14ac:dyDescent="0.25">
      <c r="A26" t="s">
        <v>4</v>
      </c>
      <c r="B26">
        <v>39.82</v>
      </c>
      <c r="C26">
        <v>120.44889929999999</v>
      </c>
      <c r="D26">
        <v>74.209013220000003</v>
      </c>
      <c r="E26">
        <v>9.7748683009999997</v>
      </c>
      <c r="F26">
        <v>7.633394075</v>
      </c>
      <c r="G26">
        <v>196.4121825</v>
      </c>
    </row>
    <row r="27" spans="1:7" hidden="1" outlineLevel="2" x14ac:dyDescent="0.25">
      <c r="A27" t="s">
        <v>4</v>
      </c>
      <c r="B27">
        <v>39.82</v>
      </c>
      <c r="C27">
        <v>92.740158269999995</v>
      </c>
      <c r="D27">
        <v>62.62095506</v>
      </c>
      <c r="E27">
        <v>7.6981235610000001</v>
      </c>
      <c r="F27">
        <v>3.4771938320000002</v>
      </c>
      <c r="G27">
        <v>169.41947149999999</v>
      </c>
    </row>
    <row r="28" spans="1:7" hidden="1" outlineLevel="2" x14ac:dyDescent="0.25">
      <c r="A28" t="s">
        <v>4</v>
      </c>
      <c r="B28">
        <v>39.82</v>
      </c>
      <c r="C28">
        <v>164.81984679999999</v>
      </c>
      <c r="D28">
        <v>149.55461550000001</v>
      </c>
      <c r="E28">
        <v>15.145274540000001</v>
      </c>
      <c r="F28">
        <v>16.722514010000001</v>
      </c>
      <c r="G28">
        <v>232.71268169999999</v>
      </c>
    </row>
    <row r="29" spans="1:7" hidden="1" outlineLevel="2" x14ac:dyDescent="0.25">
      <c r="A29" t="s">
        <v>4</v>
      </c>
      <c r="B29">
        <v>39.82</v>
      </c>
      <c r="C29">
        <v>94.937990630000002</v>
      </c>
      <c r="D29">
        <v>74.747030129999999</v>
      </c>
      <c r="E29">
        <v>9.0771486330000002</v>
      </c>
      <c r="F29">
        <v>15.247523559999999</v>
      </c>
      <c r="G29">
        <v>170.7493647</v>
      </c>
    </row>
    <row r="30" spans="1:7" hidden="1" outlineLevel="2" x14ac:dyDescent="0.25">
      <c r="A30" t="s">
        <v>4</v>
      </c>
      <c r="B30">
        <v>39.82</v>
      </c>
      <c r="C30">
        <v>214.76164230000001</v>
      </c>
      <c r="D30">
        <v>152.85476</v>
      </c>
      <c r="E30">
        <v>36.609978669999997</v>
      </c>
      <c r="F30">
        <v>28.882839140000002</v>
      </c>
      <c r="G30">
        <v>311.9696884</v>
      </c>
    </row>
    <row r="31" spans="1:7" hidden="1" outlineLevel="2" x14ac:dyDescent="0.25">
      <c r="A31" t="s">
        <v>4</v>
      </c>
      <c r="B31">
        <v>39.82</v>
      </c>
      <c r="C31">
        <v>184.85761439999999</v>
      </c>
      <c r="D31">
        <v>146.0864225</v>
      </c>
      <c r="E31">
        <v>21.632587180000002</v>
      </c>
      <c r="F31">
        <v>22.67100164</v>
      </c>
      <c r="G31">
        <v>282.801942</v>
      </c>
    </row>
    <row r="32" spans="1:7" hidden="1" outlineLevel="2" x14ac:dyDescent="0.25">
      <c r="A32" t="s">
        <v>4</v>
      </c>
      <c r="B32">
        <v>39.82</v>
      </c>
      <c r="C32">
        <v>130.3743006</v>
      </c>
      <c r="D32">
        <v>129.50324370000001</v>
      </c>
      <c r="E32">
        <v>51.603801259999997</v>
      </c>
      <c r="F32">
        <v>9.6358420749999993</v>
      </c>
      <c r="G32">
        <v>261.45356939999999</v>
      </c>
    </row>
    <row r="33" spans="1:7" hidden="1" outlineLevel="2" x14ac:dyDescent="0.25">
      <c r="A33" t="s">
        <v>4</v>
      </c>
      <c r="B33">
        <v>39.82</v>
      </c>
      <c r="C33">
        <v>101.12126859999999</v>
      </c>
      <c r="D33">
        <v>80.742834160000001</v>
      </c>
      <c r="E33">
        <v>15.453550740000001</v>
      </c>
      <c r="F33">
        <v>13.706835310000001</v>
      </c>
      <c r="G33">
        <v>142.40590779999999</v>
      </c>
    </row>
    <row r="34" spans="1:7" outlineLevel="1" collapsed="1" x14ac:dyDescent="0.25">
      <c r="A34" s="2" t="s">
        <v>51</v>
      </c>
      <c r="B34">
        <f>SUBTOTAL(1,B24:B33)</f>
        <v>39.82</v>
      </c>
      <c r="C34">
        <f>SUBTOTAL(1,C24:C33)</f>
        <v>141.65248821999998</v>
      </c>
      <c r="D34">
        <f>SUBTOTAL(1,D24:D33)</f>
        <v>109.43617204000002</v>
      </c>
      <c r="E34">
        <f>SUBTOTAL(1,E24:E33)</f>
        <v>20.534309241500004</v>
      </c>
      <c r="F34">
        <f>SUBTOTAL(1,F24:F33)</f>
        <v>13.549442804199998</v>
      </c>
      <c r="G34">
        <f>SUBTOTAL(1,G24:G33)</f>
        <v>237.55259179000001</v>
      </c>
    </row>
    <row r="35" spans="1:7" hidden="1" outlineLevel="2" x14ac:dyDescent="0.25">
      <c r="A35" t="s">
        <v>8</v>
      </c>
      <c r="B35">
        <v>0</v>
      </c>
      <c r="C35">
        <v>59.457134580000002</v>
      </c>
      <c r="D35">
        <v>53.723602669999998</v>
      </c>
      <c r="E35">
        <v>2.0340004139999999</v>
      </c>
      <c r="F35">
        <v>-2.457687081</v>
      </c>
      <c r="G35">
        <v>86.668575110000006</v>
      </c>
    </row>
    <row r="36" spans="1:7" hidden="1" outlineLevel="2" x14ac:dyDescent="0.25">
      <c r="A36" t="s">
        <v>8</v>
      </c>
      <c r="B36">
        <v>0</v>
      </c>
      <c r="C36">
        <v>97.103342409999996</v>
      </c>
      <c r="D36">
        <v>74.887302250000005</v>
      </c>
      <c r="E36">
        <v>6.6120965319999998</v>
      </c>
      <c r="F36">
        <v>12.011565239999999</v>
      </c>
      <c r="G36">
        <v>127.78044269999999</v>
      </c>
    </row>
    <row r="37" spans="1:7" hidden="1" outlineLevel="2" x14ac:dyDescent="0.25">
      <c r="A37" t="s">
        <v>8</v>
      </c>
      <c r="B37">
        <v>0</v>
      </c>
      <c r="C37">
        <v>64.383257189999995</v>
      </c>
      <c r="D37">
        <v>78.210842639999996</v>
      </c>
      <c r="E37">
        <v>2.2251900309999999</v>
      </c>
      <c r="F37">
        <v>-0.60392827199999999</v>
      </c>
      <c r="G37">
        <v>122.0175285</v>
      </c>
    </row>
    <row r="38" spans="1:7" hidden="1" outlineLevel="2" x14ac:dyDescent="0.25">
      <c r="A38" t="s">
        <v>8</v>
      </c>
      <c r="B38">
        <v>0</v>
      </c>
      <c r="C38">
        <v>70.2543699</v>
      </c>
      <c r="D38">
        <v>51.75288553</v>
      </c>
      <c r="E38">
        <v>2.704440473</v>
      </c>
      <c r="F38">
        <v>1.452382968</v>
      </c>
      <c r="G38">
        <v>86.792065739999998</v>
      </c>
    </row>
    <row r="39" spans="1:7" hidden="1" outlineLevel="2" x14ac:dyDescent="0.25">
      <c r="A39" t="s">
        <v>8</v>
      </c>
      <c r="B39">
        <v>0</v>
      </c>
      <c r="C39">
        <v>53.728361829999997</v>
      </c>
      <c r="D39">
        <v>44.029014930000002</v>
      </c>
      <c r="E39">
        <v>3.6144222949999998</v>
      </c>
      <c r="F39">
        <v>-0.24263675100000001</v>
      </c>
      <c r="G39">
        <v>61.256213619999997</v>
      </c>
    </row>
    <row r="40" spans="1:7" hidden="1" outlineLevel="2" x14ac:dyDescent="0.25">
      <c r="A40" t="s">
        <v>8</v>
      </c>
      <c r="B40">
        <v>0</v>
      </c>
      <c r="C40">
        <v>82.500443799999999</v>
      </c>
      <c r="D40">
        <v>81.519174410000005</v>
      </c>
      <c r="E40">
        <v>15.245544150000001</v>
      </c>
      <c r="F40">
        <v>3.6862143459999999</v>
      </c>
      <c r="G40">
        <v>118.1890911</v>
      </c>
    </row>
    <row r="41" spans="1:7" hidden="1" outlineLevel="2" x14ac:dyDescent="0.25">
      <c r="A41" t="s">
        <v>8</v>
      </c>
      <c r="B41">
        <v>0</v>
      </c>
      <c r="C41">
        <v>86.717268700000005</v>
      </c>
      <c r="D41">
        <v>74.343979059999995</v>
      </c>
      <c r="E41">
        <v>12.83669937</v>
      </c>
      <c r="F41">
        <v>5.4599619229999998</v>
      </c>
      <c r="G41">
        <v>114.2541246</v>
      </c>
    </row>
    <row r="42" spans="1:7" hidden="1" outlineLevel="2" x14ac:dyDescent="0.25">
      <c r="A42" t="s">
        <v>8</v>
      </c>
      <c r="B42">
        <v>0</v>
      </c>
      <c r="C42">
        <v>73.055488159999996</v>
      </c>
      <c r="D42">
        <v>66.880608370000004</v>
      </c>
      <c r="E42">
        <v>6.8157922490000002</v>
      </c>
      <c r="F42">
        <v>3.1496108509999998</v>
      </c>
      <c r="G42">
        <v>99.708875359999993</v>
      </c>
    </row>
    <row r="43" spans="1:7" hidden="1" outlineLevel="2" x14ac:dyDescent="0.25">
      <c r="A43" t="s">
        <v>8</v>
      </c>
      <c r="B43">
        <v>0</v>
      </c>
      <c r="C43">
        <v>74.962951029999999</v>
      </c>
      <c r="D43">
        <v>57.366442800000002</v>
      </c>
      <c r="E43">
        <v>5.2433912960000004</v>
      </c>
      <c r="F43">
        <v>3.365042619</v>
      </c>
      <c r="G43">
        <v>88.951184269999999</v>
      </c>
    </row>
    <row r="44" spans="1:7" hidden="1" outlineLevel="2" x14ac:dyDescent="0.25">
      <c r="A44" t="s">
        <v>8</v>
      </c>
      <c r="B44">
        <v>0</v>
      </c>
      <c r="C44">
        <v>93.821884190000006</v>
      </c>
      <c r="D44">
        <v>45.709151990000002</v>
      </c>
      <c r="E44">
        <v>2.6037896900000002</v>
      </c>
      <c r="F44">
        <v>10.02509684</v>
      </c>
      <c r="G44">
        <v>87.185259709999997</v>
      </c>
    </row>
    <row r="45" spans="1:7" outlineLevel="1" collapsed="1" x14ac:dyDescent="0.25">
      <c r="A45" s="2" t="s">
        <v>52</v>
      </c>
      <c r="B45">
        <f>SUBTOTAL(1,B35:B44)</f>
        <v>0</v>
      </c>
      <c r="C45">
        <f>SUBTOTAL(1,C35:C44)</f>
        <v>75.598450178999997</v>
      </c>
      <c r="D45">
        <f>SUBTOTAL(1,D35:D44)</f>
        <v>62.842300464999994</v>
      </c>
      <c r="E45">
        <f>SUBTOTAL(1,E35:E44)</f>
        <v>5.9935366499999994</v>
      </c>
      <c r="F45">
        <f>SUBTOTAL(1,F35:F44)</f>
        <v>3.5845622683</v>
      </c>
      <c r="G45">
        <f>SUBTOTAL(1,G35:G44)</f>
        <v>99.280336070999994</v>
      </c>
    </row>
    <row r="46" spans="1:7" hidden="1" outlineLevel="2" x14ac:dyDescent="0.25">
      <c r="A46" t="s">
        <v>7</v>
      </c>
      <c r="B46">
        <v>19.77</v>
      </c>
      <c r="C46">
        <v>53.958495290000002</v>
      </c>
      <c r="D46">
        <v>48.655725349999997</v>
      </c>
      <c r="E46">
        <v>1.904765834</v>
      </c>
      <c r="F46">
        <v>-1.466270102</v>
      </c>
      <c r="G46">
        <v>101.1827315</v>
      </c>
    </row>
    <row r="47" spans="1:7" hidden="1" outlineLevel="2" x14ac:dyDescent="0.25">
      <c r="A47" t="s">
        <v>7</v>
      </c>
      <c r="B47">
        <v>19.77</v>
      </c>
      <c r="C47">
        <v>83.555884669999998</v>
      </c>
      <c r="D47">
        <v>66.261238309999996</v>
      </c>
      <c r="E47">
        <v>7.9234474170000002</v>
      </c>
      <c r="F47">
        <v>2.7144353479999999</v>
      </c>
      <c r="G47">
        <v>141.2781846</v>
      </c>
    </row>
    <row r="48" spans="1:7" hidden="1" outlineLevel="2" x14ac:dyDescent="0.25">
      <c r="A48" t="s">
        <v>7</v>
      </c>
      <c r="B48">
        <v>19.77</v>
      </c>
      <c r="C48">
        <v>58.873888669999999</v>
      </c>
      <c r="D48">
        <v>54.658787580000002</v>
      </c>
      <c r="E48">
        <v>1.364939554</v>
      </c>
      <c r="F48">
        <v>-1.3125952489999999</v>
      </c>
      <c r="G48">
        <v>87.871853689999995</v>
      </c>
    </row>
    <row r="49" spans="1:7" hidden="1" outlineLevel="2" x14ac:dyDescent="0.25">
      <c r="A49" t="s">
        <v>7</v>
      </c>
      <c r="B49">
        <v>19.77</v>
      </c>
      <c r="C49">
        <v>107.5031738</v>
      </c>
      <c r="D49">
        <v>63.094922619999998</v>
      </c>
      <c r="E49">
        <v>11.45769445</v>
      </c>
      <c r="F49">
        <v>11.440597759999999</v>
      </c>
      <c r="G49">
        <v>138.45549080000001</v>
      </c>
    </row>
    <row r="50" spans="1:7" hidden="1" outlineLevel="2" x14ac:dyDescent="0.25">
      <c r="A50" t="s">
        <v>7</v>
      </c>
      <c r="B50">
        <v>19.77</v>
      </c>
      <c r="C50">
        <v>63.890593529999997</v>
      </c>
      <c r="D50">
        <v>42.971479160000001</v>
      </c>
      <c r="E50">
        <v>2.0277760730000001</v>
      </c>
      <c r="F50">
        <v>2.1007588890000002</v>
      </c>
      <c r="G50">
        <v>110.70673050000001</v>
      </c>
    </row>
    <row r="51" spans="1:7" hidden="1" outlineLevel="2" x14ac:dyDescent="0.25">
      <c r="A51" t="s">
        <v>7</v>
      </c>
      <c r="B51">
        <v>19.77</v>
      </c>
      <c r="C51">
        <v>104.0222806</v>
      </c>
      <c r="D51">
        <v>71.485122239999995</v>
      </c>
      <c r="E51">
        <v>18.85804542</v>
      </c>
      <c r="F51">
        <v>6.091098777</v>
      </c>
      <c r="G51">
        <v>150.04184140000001</v>
      </c>
    </row>
    <row r="52" spans="1:7" hidden="1" outlineLevel="2" x14ac:dyDescent="0.25">
      <c r="A52" t="s">
        <v>7</v>
      </c>
      <c r="B52">
        <v>19.77</v>
      </c>
      <c r="C52">
        <v>104.7021239</v>
      </c>
      <c r="D52">
        <v>91.580264189999994</v>
      </c>
      <c r="E52">
        <v>11.25205255</v>
      </c>
      <c r="F52">
        <v>10.13176292</v>
      </c>
      <c r="G52">
        <v>132.82264749999999</v>
      </c>
    </row>
    <row r="53" spans="1:7" hidden="1" outlineLevel="2" x14ac:dyDescent="0.25">
      <c r="A53" t="s">
        <v>7</v>
      </c>
      <c r="B53">
        <v>19.77</v>
      </c>
      <c r="C53">
        <v>122.85426150000001</v>
      </c>
      <c r="D53">
        <v>95.727911050000003</v>
      </c>
      <c r="E53">
        <v>26.339357490000001</v>
      </c>
      <c r="F53">
        <v>20.16364587</v>
      </c>
      <c r="G53">
        <v>140.2778481</v>
      </c>
    </row>
    <row r="54" spans="1:7" hidden="1" outlineLevel="2" x14ac:dyDescent="0.25">
      <c r="A54" t="s">
        <v>7</v>
      </c>
      <c r="B54">
        <v>19.77</v>
      </c>
      <c r="C54">
        <v>91.279072139999997</v>
      </c>
      <c r="D54">
        <v>99.8526521</v>
      </c>
      <c r="E54">
        <v>29.125855850000001</v>
      </c>
      <c r="F54">
        <v>7.5949258510000002</v>
      </c>
      <c r="G54">
        <v>97.385792960000003</v>
      </c>
    </row>
    <row r="55" spans="1:7" hidden="1" outlineLevel="2" x14ac:dyDescent="0.25">
      <c r="A55" t="s">
        <v>7</v>
      </c>
      <c r="B55">
        <v>19.77</v>
      </c>
      <c r="C55">
        <v>88.379109690000007</v>
      </c>
      <c r="D55">
        <v>56.377557269999997</v>
      </c>
      <c r="E55">
        <v>7.3691538230000004</v>
      </c>
      <c r="F55">
        <v>10.727112740000001</v>
      </c>
      <c r="G55">
        <v>96.416038259999993</v>
      </c>
    </row>
    <row r="56" spans="1:7" outlineLevel="1" collapsed="1" x14ac:dyDescent="0.25">
      <c r="A56" s="2" t="s">
        <v>53</v>
      </c>
      <c r="B56">
        <f>SUBTOTAL(1,B46:B55)</f>
        <v>19.770000000000003</v>
      </c>
      <c r="C56">
        <f>SUBTOTAL(1,C46:C55)</f>
        <v>87.901888378999999</v>
      </c>
      <c r="D56">
        <f>SUBTOTAL(1,D46:D55)</f>
        <v>69.066565987000004</v>
      </c>
      <c r="E56">
        <f>SUBTOTAL(1,E46:E55)</f>
        <v>11.762308846100002</v>
      </c>
      <c r="F56">
        <f>SUBTOTAL(1,F46:F55)</f>
        <v>6.8185472803999998</v>
      </c>
      <c r="G56">
        <f>SUBTOTAL(1,G46:G55)</f>
        <v>119.64391593100001</v>
      </c>
    </row>
    <row r="57" spans="1:7" hidden="1" outlineLevel="2" x14ac:dyDescent="0.25">
      <c r="A57" t="s">
        <v>5</v>
      </c>
      <c r="B57">
        <v>36.31</v>
      </c>
      <c r="C57">
        <v>298.7632332</v>
      </c>
      <c r="D57">
        <v>181.75466270000001</v>
      </c>
      <c r="E57">
        <v>49.635067890000002</v>
      </c>
      <c r="F57">
        <v>46.45682686</v>
      </c>
      <c r="G57">
        <v>681.41642720000004</v>
      </c>
    </row>
    <row r="58" spans="1:7" hidden="1" outlineLevel="2" x14ac:dyDescent="0.25">
      <c r="A58" t="s">
        <v>5</v>
      </c>
      <c r="B58">
        <v>36.31</v>
      </c>
      <c r="C58">
        <v>200.06797760000001</v>
      </c>
      <c r="D58">
        <v>120.25542950000001</v>
      </c>
      <c r="E58">
        <v>48.13567244</v>
      </c>
      <c r="F58">
        <v>34.85224736</v>
      </c>
      <c r="G58">
        <v>262.02225809999999</v>
      </c>
    </row>
    <row r="59" spans="1:7" hidden="1" outlineLevel="2" x14ac:dyDescent="0.25">
      <c r="A59" t="s">
        <v>5</v>
      </c>
      <c r="B59">
        <v>36.31</v>
      </c>
      <c r="C59">
        <v>136.09876370000001</v>
      </c>
      <c r="D59">
        <v>55.551041050000002</v>
      </c>
      <c r="E59">
        <v>25.37761545</v>
      </c>
      <c r="F59">
        <v>18.26054396</v>
      </c>
      <c r="G59">
        <v>132.22355390000001</v>
      </c>
    </row>
    <row r="60" spans="1:7" hidden="1" outlineLevel="2" x14ac:dyDescent="0.25">
      <c r="A60" t="s">
        <v>5</v>
      </c>
      <c r="B60">
        <v>36.31</v>
      </c>
      <c r="C60">
        <v>-3.9209581849999999</v>
      </c>
      <c r="D60">
        <v>17.310467679999999</v>
      </c>
      <c r="E60">
        <v>3.043957346</v>
      </c>
      <c r="F60">
        <v>-0.16716166299999999</v>
      </c>
      <c r="G60">
        <v>78.206851869999994</v>
      </c>
    </row>
    <row r="61" spans="1:7" hidden="1" outlineLevel="2" x14ac:dyDescent="0.25">
      <c r="A61" t="s">
        <v>5</v>
      </c>
      <c r="B61">
        <v>36.31</v>
      </c>
      <c r="C61">
        <v>-5.2241882720000001</v>
      </c>
      <c r="D61">
        <v>37.073968020000002</v>
      </c>
      <c r="E61">
        <v>4.2818290450000003</v>
      </c>
      <c r="F61">
        <v>3.490526241</v>
      </c>
      <c r="G61">
        <v>76.514030660000003</v>
      </c>
    </row>
    <row r="62" spans="1:7" hidden="1" outlineLevel="2" x14ac:dyDescent="0.25">
      <c r="A62" t="s">
        <v>5</v>
      </c>
      <c r="B62">
        <v>36.31</v>
      </c>
      <c r="C62">
        <v>112.3683556</v>
      </c>
      <c r="D62">
        <v>122.6322746</v>
      </c>
      <c r="E62">
        <v>8.3969595029999997</v>
      </c>
      <c r="F62">
        <v>10.357315789999999</v>
      </c>
      <c r="G62">
        <v>165.37570919999999</v>
      </c>
    </row>
    <row r="63" spans="1:7" hidden="1" outlineLevel="2" x14ac:dyDescent="0.25">
      <c r="A63" t="s">
        <v>5</v>
      </c>
      <c r="B63">
        <v>36.31</v>
      </c>
      <c r="C63">
        <v>178.63987370000001</v>
      </c>
      <c r="D63">
        <v>103.7233744</v>
      </c>
      <c r="E63">
        <v>30.595734969999999</v>
      </c>
      <c r="F63">
        <v>36.752913149999998</v>
      </c>
      <c r="G63">
        <v>241.37425590000001</v>
      </c>
    </row>
    <row r="64" spans="1:7" hidden="1" outlineLevel="2" x14ac:dyDescent="0.25">
      <c r="A64" t="s">
        <v>5</v>
      </c>
      <c r="B64">
        <v>36.31</v>
      </c>
      <c r="C64">
        <v>116.1737578</v>
      </c>
      <c r="D64">
        <v>122.9411363</v>
      </c>
      <c r="E64">
        <v>22.52122932</v>
      </c>
      <c r="F64">
        <v>10.01412612</v>
      </c>
      <c r="G64">
        <v>156.59826659999999</v>
      </c>
    </row>
    <row r="65" spans="1:7" hidden="1" outlineLevel="2" x14ac:dyDescent="0.25">
      <c r="A65" t="s">
        <v>5</v>
      </c>
      <c r="B65">
        <v>36.31</v>
      </c>
      <c r="C65">
        <v>89.242762130000003</v>
      </c>
      <c r="D65">
        <v>61.793768589999999</v>
      </c>
      <c r="E65">
        <v>10.4781256</v>
      </c>
      <c r="F65">
        <v>11.01710162</v>
      </c>
      <c r="G65">
        <v>80.281546359999993</v>
      </c>
    </row>
    <row r="66" spans="1:7" hidden="1" outlineLevel="2" x14ac:dyDescent="0.25">
      <c r="A66" t="s">
        <v>5</v>
      </c>
      <c r="B66">
        <v>36.31</v>
      </c>
      <c r="C66">
        <v>155.8471582</v>
      </c>
      <c r="D66">
        <v>56.60283338</v>
      </c>
      <c r="E66">
        <v>2.7827707369999999</v>
      </c>
      <c r="F66">
        <v>1.9788981560000001</v>
      </c>
      <c r="G66">
        <v>165.6011781</v>
      </c>
    </row>
    <row r="67" spans="1:7" outlineLevel="1" collapsed="1" x14ac:dyDescent="0.25">
      <c r="A67" s="2" t="s">
        <v>54</v>
      </c>
      <c r="B67">
        <f>SUBTOTAL(1,B57:B66)</f>
        <v>36.31</v>
      </c>
      <c r="C67">
        <f>SUBTOTAL(1,C57:C66)</f>
        <v>127.80567354730002</v>
      </c>
      <c r="D67">
        <f>SUBTOTAL(1,D57:D66)</f>
        <v>87.96389562200001</v>
      </c>
      <c r="E67">
        <f>SUBTOTAL(1,E57:E66)</f>
        <v>20.524896230100001</v>
      </c>
      <c r="F67">
        <f>SUBTOTAL(1,F57:F66)</f>
        <v>17.301333759400002</v>
      </c>
      <c r="G67">
        <f>SUBTOTAL(1,G57:G66)</f>
        <v>203.96140778900002</v>
      </c>
    </row>
    <row r="68" spans="1:7" x14ac:dyDescent="0.25">
      <c r="A68" s="2" t="s">
        <v>55</v>
      </c>
      <c r="B68">
        <f>SUBTOTAL(1,B2:B66)</f>
        <v>31.411666666666648</v>
      </c>
      <c r="C68">
        <f>SUBTOTAL(1,C2:C66)</f>
        <v>138.39881033504997</v>
      </c>
      <c r="D68">
        <f>SUBTOTAL(1,D2:D66)</f>
        <v>93.51650692100003</v>
      </c>
      <c r="E68">
        <f>SUBTOTAL(1,E2:E66)</f>
        <v>21.412417915516674</v>
      </c>
      <c r="F68">
        <f>SUBTOTAL(1,F2:F66)</f>
        <v>17.190863555133333</v>
      </c>
      <c r="G68">
        <f>SUBTOTAL(1,G2:G66)</f>
        <v>189.04668397683329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G21" sqref="G21"/>
    </sheetView>
  </sheetViews>
  <sheetFormatPr defaultRowHeight="15" x14ac:dyDescent="0.25"/>
  <cols>
    <col min="1" max="1" width="16.5703125" bestFit="1" customWidth="1"/>
  </cols>
  <sheetData>
    <row r="1" spans="1:7" x14ac:dyDescent="0.25">
      <c r="A1" t="s">
        <v>56</v>
      </c>
      <c r="B1" t="s">
        <v>41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49</v>
      </c>
      <c r="B2">
        <v>35.449999999999996</v>
      </c>
      <c r="C2">
        <v>175.42165349499999</v>
      </c>
      <c r="D2">
        <v>88.708944899000002</v>
      </c>
      <c r="E2">
        <v>19.499765197699997</v>
      </c>
      <c r="F2">
        <v>22.3186785561</v>
      </c>
      <c r="G2">
        <v>228.93299304999999</v>
      </c>
    </row>
    <row r="3" spans="1:7" x14ac:dyDescent="0.25">
      <c r="A3" t="s">
        <v>50</v>
      </c>
      <c r="B3">
        <v>57.11999999999999</v>
      </c>
      <c r="C3">
        <v>222.01270819000001</v>
      </c>
      <c r="D3">
        <v>143.08116251300001</v>
      </c>
      <c r="E3">
        <v>50.159691327700003</v>
      </c>
      <c r="F3">
        <v>39.572616662400002</v>
      </c>
      <c r="G3">
        <v>244.90885922999996</v>
      </c>
    </row>
    <row r="4" spans="1:7" x14ac:dyDescent="0.25">
      <c r="A4" t="s">
        <v>51</v>
      </c>
      <c r="B4">
        <v>39.82</v>
      </c>
      <c r="C4">
        <v>141.65248821999998</v>
      </c>
      <c r="D4">
        <v>109.43617204000002</v>
      </c>
      <c r="E4">
        <v>20.534309241500004</v>
      </c>
      <c r="F4">
        <v>13.549442804199998</v>
      </c>
      <c r="G4">
        <v>237.55259179000001</v>
      </c>
    </row>
    <row r="5" spans="1:7" x14ac:dyDescent="0.25">
      <c r="A5" t="s">
        <v>52</v>
      </c>
      <c r="B5">
        <v>0</v>
      </c>
      <c r="C5">
        <v>75.598450178999997</v>
      </c>
      <c r="D5">
        <v>62.842300464999994</v>
      </c>
      <c r="E5">
        <v>5.9935366499999994</v>
      </c>
      <c r="F5">
        <v>3.5845622683</v>
      </c>
      <c r="G5">
        <v>99.280336070999994</v>
      </c>
    </row>
    <row r="6" spans="1:7" x14ac:dyDescent="0.25">
      <c r="A6" t="s">
        <v>53</v>
      </c>
      <c r="B6">
        <v>19.770000000000003</v>
      </c>
      <c r="C6">
        <v>87.901888378999999</v>
      </c>
      <c r="D6">
        <v>69.066565987000004</v>
      </c>
      <c r="E6">
        <v>11.762308846100002</v>
      </c>
      <c r="F6">
        <v>6.8185472803999998</v>
      </c>
      <c r="G6">
        <v>119.64391593100001</v>
      </c>
    </row>
    <row r="7" spans="1:7" x14ac:dyDescent="0.25">
      <c r="A7" t="s">
        <v>54</v>
      </c>
      <c r="B7">
        <v>36.31</v>
      </c>
      <c r="C7">
        <v>127.80567354730002</v>
      </c>
      <c r="D7">
        <v>87.96389562200001</v>
      </c>
      <c r="E7">
        <v>20.524896230100001</v>
      </c>
      <c r="F7">
        <v>17.301333759400002</v>
      </c>
      <c r="G7">
        <v>203.96140778900002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>UWIT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C. Rooney</dc:creator>
  <cp:lastModifiedBy>Erin C. Rooney</cp:lastModifiedBy>
  <dcterms:created xsi:type="dcterms:W3CDTF">2017-07-27T15:31:34Z</dcterms:created>
  <dcterms:modified xsi:type="dcterms:W3CDTF">2017-07-27T19:51:07Z</dcterms:modified>
</cp:coreProperties>
</file>